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3.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Users\cristhian.flores\Desktop\"/>
    </mc:Choice>
  </mc:AlternateContent>
  <xr:revisionPtr revIDLastSave="0" documentId="12_ncr:500000_{A798DBF5-03A1-4DE4-B983-79C7FF1BE9B8}" xr6:coauthVersionLast="31" xr6:coauthVersionMax="31" xr10:uidLastSave="{00000000-0000-0000-0000-000000000000}"/>
  <bookViews>
    <workbookView xWindow="0" yWindow="0" windowWidth="28800" windowHeight="12225" tabRatio="783" xr2:uid="{00000000-000D-0000-FFFF-FFFF00000000}"/>
  </bookViews>
  <sheets>
    <sheet name="Pila1 y Pilar6-Meta10" sheetId="29" r:id="rId1"/>
    <sheet name="TablaDinamica" sheetId="5" state="hidden" r:id="rId2"/>
    <sheet name="Ficha_P21" sheetId="11" state="hidden" r:id="rId3"/>
    <sheet name="Ficha_INE_PDES" sheetId="12" state="hidden" r:id="rId4"/>
    <sheet name="Diseño_Ficha_Indicador" sheetId="1" state="hidden" r:id="rId5"/>
    <sheet name="Diseño_Ficha_FuenteDatos" sheetId="2" state="hidden" r:id="rId6"/>
  </sheets>
  <externalReferences>
    <externalReference r:id="rId7"/>
    <externalReference r:id="rId8"/>
  </externalReferences>
  <definedNames>
    <definedName name="_xlnm.Print_Area" localSheetId="3">Ficha_INE_PDES!$A$1:$L$47</definedName>
    <definedName name="ID_META">#REF!</definedName>
    <definedName name="ID_PILAR">#REF!</definedName>
    <definedName name="ID_RESULTADO">#REF!</definedName>
    <definedName name="Pilar_PDES">#REF!</definedName>
  </definedNames>
  <calcPr calcId="162913"/>
  <pivotCaches>
    <pivotCache cacheId="0" r:id="rId9"/>
  </pivotCaches>
</workbook>
</file>

<file path=xl/calcChain.xml><?xml version="1.0" encoding="utf-8"?>
<calcChain xmlns="http://schemas.openxmlformats.org/spreadsheetml/2006/main">
  <c r="BR12" i="29" l="1"/>
  <c r="AI15" i="29" l="1"/>
  <c r="AX15" i="29" s="1"/>
  <c r="X15" i="29"/>
  <c r="W15" i="29"/>
  <c r="W12" i="29" l="1"/>
  <c r="X11" i="29"/>
  <c r="W11" i="29"/>
  <c r="AG10" i="29"/>
  <c r="X10" i="29"/>
  <c r="W10" i="29"/>
  <c r="AG9" i="29" l="1"/>
  <c r="X9" i="29"/>
  <c r="W9" i="29"/>
  <c r="AG8" i="29"/>
  <c r="X8" i="29"/>
  <c r="W8" i="29"/>
  <c r="W5" i="29"/>
  <c r="W7" i="29"/>
  <c r="J7" i="29" l="1"/>
  <c r="CJ13" i="29"/>
  <c r="CF13" i="29"/>
  <c r="CB13" i="29"/>
  <c r="BX13" i="29"/>
  <c r="BT13" i="29"/>
  <c r="BP13" i="29"/>
  <c r="CH13" i="29" s="1"/>
  <c r="AI13" i="29"/>
  <c r="AX13" i="29" s="1"/>
  <c r="X13" i="29"/>
  <c r="W13" i="29"/>
  <c r="CK13" i="29" l="1"/>
  <c r="CC13" i="29"/>
  <c r="BU13" i="29"/>
  <c r="BY13" i="29"/>
  <c r="BZ13" i="29"/>
  <c r="CG13" i="29"/>
  <c r="BR13" i="29"/>
  <c r="CD13" i="29"/>
  <c r="BV13" i="29"/>
  <c r="CJ12" i="29" l="1"/>
  <c r="CF12" i="29"/>
  <c r="CG12" i="29" s="1"/>
  <c r="CB12" i="29"/>
  <c r="BX12" i="29"/>
  <c r="BT12" i="29"/>
  <c r="BZ12" i="29"/>
  <c r="J12" i="29"/>
  <c r="AI12" i="29" s="1"/>
  <c r="AX12" i="29" s="1"/>
  <c r="CJ11" i="29"/>
  <c r="CF11" i="29"/>
  <c r="CB11" i="29"/>
  <c r="BX11" i="29"/>
  <c r="BT11" i="29"/>
  <c r="BP11" i="29"/>
  <c r="CD11" i="29" s="1"/>
  <c r="J11" i="29"/>
  <c r="AI11" i="29" s="1"/>
  <c r="AX11" i="29" s="1"/>
  <c r="CJ10" i="29"/>
  <c r="CF10" i="29"/>
  <c r="CB10" i="29"/>
  <c r="BX10" i="29"/>
  <c r="BT10" i="29"/>
  <c r="BP10" i="29"/>
  <c r="CH10" i="29" s="1"/>
  <c r="J10" i="29"/>
  <c r="AI10" i="29" s="1"/>
  <c r="AX10" i="29" s="1"/>
  <c r="CJ9" i="29"/>
  <c r="CF9" i="29"/>
  <c r="CB9" i="29"/>
  <c r="BX9" i="29"/>
  <c r="BT9" i="29"/>
  <c r="BP9" i="29"/>
  <c r="BZ9" i="29" s="1"/>
  <c r="J9" i="29"/>
  <c r="AI9" i="29" s="1"/>
  <c r="AX9" i="29" s="1"/>
  <c r="CJ8" i="29"/>
  <c r="CF8" i="29"/>
  <c r="CB8" i="29"/>
  <c r="BX8" i="29"/>
  <c r="BT8" i="29"/>
  <c r="BP8" i="29"/>
  <c r="CD8" i="29" s="1"/>
  <c r="J8" i="29"/>
  <c r="AI8" i="29" s="1"/>
  <c r="AX8" i="29" s="1"/>
  <c r="CC8" i="29" l="1"/>
  <c r="CK10" i="29"/>
  <c r="CG8" i="29"/>
  <c r="CK11" i="29"/>
  <c r="BU11" i="29"/>
  <c r="BU8" i="29"/>
  <c r="CG11" i="29"/>
  <c r="CC11" i="29"/>
  <c r="BY10" i="29"/>
  <c r="BV8" i="29"/>
  <c r="CC10" i="29"/>
  <c r="BY8" i="29"/>
  <c r="CC9" i="29"/>
  <c r="CG10" i="29"/>
  <c r="CK8" i="29"/>
  <c r="BU12" i="29"/>
  <c r="BV12" i="29"/>
  <c r="BR9" i="29"/>
  <c r="BY11" i="29"/>
  <c r="CG9" i="29"/>
  <c r="CK9" i="29"/>
  <c r="CK12" i="29"/>
  <c r="CC12" i="29"/>
  <c r="CH8" i="29"/>
  <c r="CD9" i="29"/>
  <c r="BZ10" i="29"/>
  <c r="BV11" i="29"/>
  <c r="CH11" i="29"/>
  <c r="CD12" i="29"/>
  <c r="BZ8" i="29"/>
  <c r="BV9" i="29"/>
  <c r="BR10" i="29"/>
  <c r="CH9" i="29"/>
  <c r="CD10" i="29"/>
  <c r="BZ11" i="29"/>
  <c r="CH12" i="29"/>
  <c r="BU9" i="29"/>
  <c r="BR8" i="29"/>
  <c r="BY9" i="29"/>
  <c r="BU10" i="29"/>
  <c r="BV10" i="29"/>
  <c r="BR11" i="29"/>
  <c r="BY12" i="29"/>
  <c r="CJ7" i="29" l="1"/>
  <c r="CF7" i="29"/>
  <c r="CB7" i="29"/>
  <c r="BX7" i="29"/>
  <c r="BT7" i="29"/>
  <c r="BP7" i="29"/>
  <c r="AI7" i="29"/>
  <c r="AX7" i="29" s="1"/>
  <c r="AG7" i="29"/>
  <c r="X7" i="29"/>
  <c r="CJ6" i="29"/>
  <c r="CF6" i="29"/>
  <c r="CB6" i="29"/>
  <c r="BX6" i="29"/>
  <c r="BT6" i="29"/>
  <c r="BP6" i="29"/>
  <c r="CH6" i="29" s="1"/>
  <c r="AG6" i="29"/>
  <c r="X6" i="29"/>
  <c r="W6" i="29"/>
  <c r="J6" i="29"/>
  <c r="AI6" i="29" s="1"/>
  <c r="AX6" i="29" s="1"/>
  <c r="CJ5" i="29"/>
  <c r="CF5" i="29"/>
  <c r="CB5" i="29"/>
  <c r="BX5" i="29"/>
  <c r="BT5" i="29"/>
  <c r="BP5" i="29"/>
  <c r="CD5" i="29" s="1"/>
  <c r="AG5" i="29"/>
  <c r="X5" i="29"/>
  <c r="J5" i="29"/>
  <c r="AI5" i="29" s="1"/>
  <c r="AX5" i="29" s="1"/>
  <c r="CJ4" i="29"/>
  <c r="CF4" i="29"/>
  <c r="CB4" i="29"/>
  <c r="BX4" i="29"/>
  <c r="BT4" i="29"/>
  <c r="BP4" i="29"/>
  <c r="BR4" i="29" s="1"/>
  <c r="AG4" i="29"/>
  <c r="X4" i="29"/>
  <c r="W4" i="29"/>
  <c r="J4" i="29"/>
  <c r="AI4" i="29" s="1"/>
  <c r="AX4" i="29" s="1"/>
  <c r="CC7" i="29" l="1"/>
  <c r="CC5" i="29"/>
  <c r="BU6" i="29"/>
  <c r="CK7" i="29"/>
  <c r="BY6" i="29"/>
  <c r="BV7" i="29"/>
  <c r="BZ7" i="29"/>
  <c r="CG7" i="29"/>
  <c r="BY4" i="29"/>
  <c r="BR7" i="29"/>
  <c r="CC4" i="29"/>
  <c r="CG6" i="29"/>
  <c r="BR6" i="29"/>
  <c r="CK6" i="29"/>
  <c r="CK4" i="29"/>
  <c r="CD7" i="29"/>
  <c r="BU4" i="29"/>
  <c r="CC6" i="29"/>
  <c r="BU5" i="29"/>
  <c r="CD6" i="29"/>
  <c r="BU7" i="29"/>
  <c r="CH7" i="29"/>
  <c r="BY7" i="29"/>
  <c r="BV5" i="29"/>
  <c r="CG5" i="29"/>
  <c r="CH5" i="29"/>
  <c r="BZ6" i="29"/>
  <c r="BV4" i="29"/>
  <c r="CG4" i="29"/>
  <c r="BY5" i="29"/>
  <c r="CD4" i="29"/>
  <c r="CH4" i="29"/>
  <c r="BZ5" i="29"/>
  <c r="CK5" i="29"/>
  <c r="BZ4" i="29"/>
  <c r="BR5" i="29"/>
  <c r="BV6"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Gioconda Jaimes</author>
    <author>Carmen Maria Ugarteche Soriano</author>
    <author>Fernando Landa</author>
    <author>Jessica Shirley Carrasco Ayala</author>
  </authors>
  <commentList>
    <comment ref="BN9" authorId="0" shapeId="0" xr:uid="{00000000-0006-0000-0000-000002000000}">
      <text>
        <r>
          <rPr>
            <b/>
            <sz val="9"/>
            <color indexed="81"/>
            <rFont val="Tahoma"/>
            <family val="2"/>
          </rPr>
          <t xml:space="preserve">INE: No se tiene meta para este indicador 
</t>
        </r>
      </text>
    </comment>
    <comment ref="BN10" authorId="1" shapeId="0" xr:uid="{00000000-0006-0000-0000-000003000000}">
      <text>
        <r>
          <rPr>
            <b/>
            <sz val="9"/>
            <color indexed="81"/>
            <rFont val="Tahoma"/>
            <family val="2"/>
          </rPr>
          <t>Carmen Maria Ugarteche Soriano:</t>
        </r>
        <r>
          <rPr>
            <sz val="9"/>
            <color indexed="81"/>
            <rFont val="Tahoma"/>
            <family val="2"/>
          </rPr>
          <t xml:space="preserve">
Viene de la Meta pueda por el Resultado PDES</t>
        </r>
      </text>
    </comment>
    <comment ref="BS10" authorId="1" shapeId="0" xr:uid="{00000000-0006-0000-0000-000004000000}">
      <text>
        <r>
          <rPr>
            <b/>
            <sz val="9"/>
            <color indexed="81"/>
            <rFont val="Tahoma"/>
            <family val="2"/>
          </rPr>
          <t>Carmen Maria Ugarteche Soriano:</t>
        </r>
        <r>
          <rPr>
            <sz val="9"/>
            <color indexed="81"/>
            <rFont val="Tahoma"/>
            <family val="2"/>
          </rPr>
          <t xml:space="preserve">
Valor del indicador al 2016 con fuente EH
Flanda: Actualizado con fuente ECE-2016-4t</t>
        </r>
      </text>
    </comment>
    <comment ref="BS11" authorId="1" shapeId="0" xr:uid="{00000000-0006-0000-0000-000005000000}">
      <text>
        <r>
          <rPr>
            <b/>
            <sz val="9"/>
            <color indexed="81"/>
            <rFont val="Tahoma"/>
            <family val="2"/>
          </rPr>
          <t>Carmen Maria Ugarteche Soriano:</t>
        </r>
        <r>
          <rPr>
            <sz val="9"/>
            <color indexed="81"/>
            <rFont val="Tahoma"/>
            <family val="2"/>
          </rPr>
          <t xml:space="preserve">
Valor del indicador al 2016 con fuente ECE</t>
        </r>
      </text>
    </comment>
    <comment ref="AP12" authorId="2" shapeId="0" xr:uid="{00000000-0006-0000-0000-000006000000}">
      <text>
        <r>
          <rPr>
            <b/>
            <sz val="9"/>
            <color indexed="81"/>
            <rFont val="Tahoma"/>
            <family val="2"/>
          </rPr>
          <t>Fernando Landa:</t>
        </r>
        <r>
          <rPr>
            <sz val="9"/>
            <color indexed="81"/>
            <rFont val="Tahoma"/>
            <family val="2"/>
          </rPr>
          <t xml:space="preserve">
Ojo: en lugar de más (+) debería ser "y"</t>
        </r>
      </text>
    </comment>
    <comment ref="BN12" authorId="0" shapeId="0" xr:uid="{00000000-0006-0000-0000-000007000000}">
      <text>
        <r>
          <rPr>
            <b/>
            <sz val="9"/>
            <color indexed="81"/>
            <rFont val="Tahoma"/>
            <family val="2"/>
          </rPr>
          <t xml:space="preserve">INE: No se tiene meta para este indicador 
</t>
        </r>
      </text>
    </comment>
    <comment ref="BU13" authorId="3" shapeId="0" xr:uid="{00000000-0006-0000-0000-000008000000}">
      <text>
        <r>
          <rPr>
            <b/>
            <sz val="9"/>
            <color indexed="81"/>
            <rFont val="Tahoma"/>
            <family val="2"/>
          </rPr>
          <t>Jessica Shirley Carrasco Ayala:</t>
        </r>
        <r>
          <rPr>
            <sz val="9"/>
            <color indexed="81"/>
            <rFont val="Tahoma"/>
            <family val="2"/>
          </rPr>
          <t xml:space="preserve">
Fernando por favor, pedirte una sugerencia de calculo, debido a q se reporta el crecimiento del indicador, pero las fórmulas no lo estan reflejando </t>
        </r>
      </text>
    </comment>
    <comment ref="BU15" authorId="3" shapeId="0" xr:uid="{00000000-0006-0000-0000-000009000000}">
      <text>
        <r>
          <rPr>
            <b/>
            <sz val="9"/>
            <color indexed="81"/>
            <rFont val="Tahoma"/>
            <family val="2"/>
          </rPr>
          <t>Jessica Shirley Carrasco Ayala:</t>
        </r>
        <r>
          <rPr>
            <sz val="9"/>
            <color indexed="81"/>
            <rFont val="Tahoma"/>
            <family val="2"/>
          </rPr>
          <t xml:space="preserve">
Fernando por favor, pedirte una sugerencia de calculo, debido a q se reporta el crecimiento del indicador, pero las fórmulas no lo estan reflejando </t>
        </r>
      </text>
    </comment>
  </commentList>
</comments>
</file>

<file path=xl/sharedStrings.xml><?xml version="1.0" encoding="utf-8"?>
<sst xmlns="http://schemas.openxmlformats.org/spreadsheetml/2006/main" count="1736" uniqueCount="1090">
  <si>
    <t>Erradicación de la extrema pobreza</t>
  </si>
  <si>
    <t>REPORTE Y SEGUIMIENTO DEL INDICADOR</t>
  </si>
  <si>
    <t>OBSERVACIONES</t>
  </si>
  <si>
    <t>Valor Reportado del Indicador
Año 2016</t>
  </si>
  <si>
    <t>Valor Reportado del Indicador
Año 2017</t>
  </si>
  <si>
    <t>Valor Reportado del Indicador
Año 2018</t>
  </si>
  <si>
    <t>Valor Reportado del Indicador
Año 2019</t>
  </si>
  <si>
    <t>Valor Reportado del Indicador
Año 2020</t>
  </si>
  <si>
    <t>AVANCE 
(VARIACIÓN 2020 / BRECHA 2020)</t>
  </si>
  <si>
    <t>Nacional</t>
  </si>
  <si>
    <t>Porcentaje</t>
  </si>
  <si>
    <t>Anual</t>
  </si>
  <si>
    <t>Serie disponible con el factor actualizado desde 2011</t>
  </si>
  <si>
    <t>Se ha reducido al 9,5% la población en situación de pobreza extrema.</t>
  </si>
  <si>
    <t>Pobreza extrema Nacional</t>
  </si>
  <si>
    <t>Encuestas Hogares</t>
  </si>
  <si>
    <t>Departamental</t>
  </si>
  <si>
    <t>Se ha disminuido al 24% la población en situación de pobreza moderada.</t>
  </si>
  <si>
    <t>Pobreza moderada Nacional</t>
  </si>
  <si>
    <t>Se ha reducido hasta 25 veces la relación de ingresos entre el 10% más rico y el 10% más pobre.</t>
  </si>
  <si>
    <t>Razón de percentil de la distribución de Ingresos entre el 10% más rico y del 10% más pobre</t>
  </si>
  <si>
    <t>PILAR - META - RESULTADO PDES</t>
  </si>
  <si>
    <t>METADATOS DEL INDICADOR</t>
  </si>
  <si>
    <t>FUENTE DE DATOS DEL INDICADOR</t>
  </si>
  <si>
    <t>LINEA BASE DEL INDICADOR - FUENTE PDES</t>
  </si>
  <si>
    <t>Cod_Pilar</t>
  </si>
  <si>
    <t>Descripción Pilar</t>
  </si>
  <si>
    <t>Cod_Meta</t>
  </si>
  <si>
    <t>Descripción Meta</t>
  </si>
  <si>
    <t>Cod_PMR</t>
  </si>
  <si>
    <t>Cod_Resul_Corr</t>
  </si>
  <si>
    <t>Cod_Corr_PMR</t>
  </si>
  <si>
    <t>Descripción de Resultados PDES 2016 - 2020</t>
  </si>
  <si>
    <t>Macro Sector (PDES)
Clasificación por Pilares del PDES</t>
  </si>
  <si>
    <t>Subsector (PDES)
Clasificación por Pilares del PDES</t>
  </si>
  <si>
    <t>RESULTADOS PRIORIZADOS Sectorial
PSDIs</t>
  </si>
  <si>
    <t>Cod_Tipo_Res_PDES</t>
  </si>
  <si>
    <t>Multisectoriales</t>
  </si>
  <si>
    <t>Intersectoriales</t>
  </si>
  <si>
    <t>Sectores Relacionados</t>
  </si>
  <si>
    <t>% Ponderación de Resultados a su Meta
(Agregar Verticalmente los resultados nivel de cada Meta)</t>
  </si>
  <si>
    <t>Existe Ficha de Cadenas de Indicadores</t>
  </si>
  <si>
    <r>
      <rPr>
        <b/>
        <sz val="10"/>
        <color theme="0"/>
        <rFont val="Calibri"/>
        <family val="2"/>
      </rPr>
      <t xml:space="preserve">Fecha de la Línea Base
</t>
    </r>
    <r>
      <rPr>
        <sz val="10"/>
        <color theme="0"/>
        <rFont val="Calibri"/>
        <family val="2"/>
      </rPr>
      <t>(Fecha del Dato registrado antes de la intervención)</t>
    </r>
  </si>
  <si>
    <r>
      <rPr>
        <b/>
        <sz val="10"/>
        <color theme="0"/>
        <rFont val="Calibri"/>
        <family val="2"/>
      </rPr>
      <t>Línea Base / Valor Actual del Indicador</t>
    </r>
    <r>
      <rPr>
        <sz val="10"/>
        <color theme="0"/>
        <rFont val="Calibri"/>
        <family val="2"/>
      </rPr>
      <t xml:space="preserve">
(Dato registrado antes de la intervención)</t>
    </r>
  </si>
  <si>
    <r>
      <rPr>
        <b/>
        <sz val="10"/>
        <color theme="0"/>
        <rFont val="Calibri"/>
        <family val="2"/>
      </rPr>
      <t xml:space="preserve">Meta Parcial Año 2016
</t>
    </r>
    <r>
      <rPr>
        <sz val="10"/>
        <color theme="0"/>
        <rFont val="Calibri"/>
        <family val="2"/>
      </rPr>
      <t>(Meta del indicador al Año 1 de la intervención)</t>
    </r>
  </si>
  <si>
    <r>
      <rPr>
        <b/>
        <sz val="10"/>
        <rFont val="Calibri"/>
        <family val="2"/>
      </rPr>
      <t xml:space="preserve">VARIACIÓN AL 2016
</t>
    </r>
    <r>
      <rPr>
        <sz val="10"/>
        <rFont val="Calibri"/>
        <family val="2"/>
      </rPr>
      <t>(DATO 2016 - LB)</t>
    </r>
  </si>
  <si>
    <r>
      <rPr>
        <b/>
        <sz val="10"/>
        <color theme="0"/>
        <rFont val="Calibri"/>
        <family val="2"/>
      </rPr>
      <t xml:space="preserve">AVANCE EN LA META 
</t>
    </r>
    <r>
      <rPr>
        <sz val="10"/>
        <color theme="0"/>
        <rFont val="Calibri"/>
        <family val="2"/>
      </rPr>
      <t>(VARIACIÓN 2016 / BRECHA 2020)</t>
    </r>
  </si>
  <si>
    <r>
      <rPr>
        <b/>
        <sz val="10"/>
        <color theme="0"/>
        <rFont val="Calibri"/>
        <family val="2"/>
      </rPr>
      <t xml:space="preserve">Meta Parcial Año 2017
</t>
    </r>
    <r>
      <rPr>
        <sz val="10"/>
        <color theme="0"/>
        <rFont val="Calibri"/>
        <family val="2"/>
      </rPr>
      <t>(Meta del indicador al Año 2 de la intervención)</t>
    </r>
  </si>
  <si>
    <r>
      <rPr>
        <b/>
        <sz val="10"/>
        <rFont val="Calibri"/>
        <family val="2"/>
      </rPr>
      <t xml:space="preserve">VARIACIÓN AL 2017
</t>
    </r>
    <r>
      <rPr>
        <sz val="10"/>
        <rFont val="Calibri"/>
        <family val="2"/>
      </rPr>
      <t>(DATO 2017 - LB)</t>
    </r>
  </si>
  <si>
    <r>
      <rPr>
        <b/>
        <sz val="10"/>
        <color theme="0"/>
        <rFont val="Calibri"/>
        <family val="2"/>
      </rPr>
      <t xml:space="preserve">AVANCE EN LA META
</t>
    </r>
    <r>
      <rPr>
        <sz val="10"/>
        <color theme="0"/>
        <rFont val="Calibri"/>
        <family val="2"/>
      </rPr>
      <t>(VARIACIÓN 2017 / BRECHA 2020)</t>
    </r>
  </si>
  <si>
    <r>
      <rPr>
        <b/>
        <sz val="10"/>
        <color theme="0"/>
        <rFont val="Calibri"/>
        <family val="2"/>
      </rPr>
      <t xml:space="preserve">Meta Parcial Año 2018
</t>
    </r>
    <r>
      <rPr>
        <sz val="10"/>
        <color theme="0"/>
        <rFont val="Calibri"/>
        <family val="2"/>
      </rPr>
      <t>(Meta del indicador al Año 3 de la intervención)</t>
    </r>
  </si>
  <si>
    <t>VARIACIÓN AL 2018
(DATO 2018 - LB)</t>
  </si>
  <si>
    <r>
      <rPr>
        <b/>
        <sz val="10"/>
        <color theme="0"/>
        <rFont val="Calibri"/>
        <family val="2"/>
      </rPr>
      <t xml:space="preserve">AVANCE EN LA META
</t>
    </r>
    <r>
      <rPr>
        <sz val="10"/>
        <color theme="0"/>
        <rFont val="Calibri"/>
        <family val="2"/>
      </rPr>
      <t>(VARIACIÓN 2018 / BRECHA 2020)</t>
    </r>
  </si>
  <si>
    <r>
      <rPr>
        <b/>
        <sz val="10"/>
        <color theme="0"/>
        <rFont val="Calibri"/>
        <family val="2"/>
      </rPr>
      <t xml:space="preserve">Meta Parcial Año 2019
</t>
    </r>
    <r>
      <rPr>
        <sz val="10"/>
        <color theme="0"/>
        <rFont val="Calibri"/>
        <family val="2"/>
      </rPr>
      <t>(Meta del indicador al Año 4 de la intervención)</t>
    </r>
  </si>
  <si>
    <t>VARIACIÓN AL 2019
(DATO 2019 - LB)</t>
  </si>
  <si>
    <r>
      <rPr>
        <b/>
        <sz val="10"/>
        <color theme="0"/>
        <rFont val="Calibri"/>
        <family val="2"/>
      </rPr>
      <t xml:space="preserve">AVANCE AVANCE EN LA META 
</t>
    </r>
    <r>
      <rPr>
        <sz val="10"/>
        <color theme="0"/>
        <rFont val="Calibri"/>
        <family val="2"/>
      </rPr>
      <t>(VARIACIÓN 2019 / BRECHA 2020)</t>
    </r>
  </si>
  <si>
    <r>
      <rPr>
        <b/>
        <sz val="10"/>
        <color theme="0"/>
        <rFont val="Calibri"/>
        <family val="2"/>
      </rPr>
      <t xml:space="preserve">Meta Propuesta Año 2020
</t>
    </r>
    <r>
      <rPr>
        <sz val="10"/>
        <color theme="0"/>
        <rFont val="Calibri"/>
        <family val="2"/>
      </rPr>
      <t>(Meta final del Indicador al término del Plan)</t>
    </r>
  </si>
  <si>
    <t>VARIACIÓN AL 2020
(DATO 2020 - LB)</t>
  </si>
  <si>
    <t>Erradicación de la pobreza extrema material y reducción significativa de la pobreza moderada.</t>
  </si>
  <si>
    <t>1.1.1</t>
  </si>
  <si>
    <t>Pobreza Material</t>
  </si>
  <si>
    <t>Resultado</t>
  </si>
  <si>
    <t>Social</t>
  </si>
  <si>
    <t>Pobreza</t>
  </si>
  <si>
    <t>RS</t>
  </si>
  <si>
    <t xml:space="preserve">M.Educación
M.Salud
M.Obras Públicas y Vivienda </t>
  </si>
  <si>
    <t>1.1.2</t>
  </si>
  <si>
    <t>1.1.3</t>
  </si>
  <si>
    <t>Se ha reducido hasta un 22% las Necesidades Básicas Insatisfechas (NBI).</t>
  </si>
  <si>
    <t>Población por condición de Pobreza - NBI</t>
  </si>
  <si>
    <t>Municipal</t>
  </si>
  <si>
    <t>1.1.4</t>
  </si>
  <si>
    <t>Se ha cubierto al menos el 80% de los hogares más pobres y vulnerables con programas sociales.</t>
  </si>
  <si>
    <t>Se ha ampliado el apoyo integral a niñas, niños abandonados</t>
  </si>
  <si>
    <t>Se ha promovido la incorporación de niñas y niños en situación de calle en familias sustitutas.</t>
  </si>
  <si>
    <t>Se ha incrementado la cobertura de programas y servicios de Desarrollo Infantil Temprano (DIT) en niñas y niños menores de 4 años.</t>
  </si>
  <si>
    <t>Se ha promovido el apoyo y atención integral a niñas, niños, jóvenes y adolescentes en situación de calle.</t>
  </si>
  <si>
    <t>Se ha promovido el acceso de personas con discapacidad registradas en programas integrales de inclusión social basados en la comunidad.</t>
  </si>
  <si>
    <t>Se han impulsado programas de rehabilitación basados en la comunidad para la restitución y el ejercicio de los derechos de las personas con discapacidad</t>
  </si>
  <si>
    <t>Se ha fortalecido el apoyo integral para personas adultas mayores en centros de acogida y otros espacios para su ejercicio al derecho a una vejez digna</t>
  </si>
  <si>
    <t>Se ha recuperado, fortalecido e incrementado la práctica de al menos 5 valores compartidos y prácticas comunitarias: ayni, mink´a, tama, thumpa, arete guasu y apthapi, en organizaciones barriales, comunitarias, instituciones públicas, privadas, municipios y organizaciones sociales.</t>
  </si>
  <si>
    <t>Se ha fortalecido la práctica y promoción de las múltiples expresiones culturales que constituyen el patrimonio material e inmaterial del Estado Plurinacional (arte, textil, pinturas, danzas, música, vestimenta, pensamiento, oralidad, memorias, y otras)</t>
  </si>
  <si>
    <t>Los maestros promueven valores comunitarios, solidaridad y cooperación, están implementando la nueva currículo del Sistema Educativo Plurinacional.</t>
  </si>
  <si>
    <t>La sociedad boliviana, sus organizaciones e instituciones practican el equilibrio y la complementariedad de género y generacional para el Vivir Bien</t>
  </si>
  <si>
    <t>Comunidades interreligiosas, juveniles, barriales, comunales efectúan acciones de servicio comunitario en solidaridad, respeto, armonía y apoyo mutuo</t>
  </si>
  <si>
    <t>Se ha logrado la recuperación de las identidades individuales y colectivas para el fortalecimiento de la identidad plurinacional.</t>
  </si>
  <si>
    <t xml:space="preserve">Todas las comunidades indígena originarias liberadas han sido fortalecidas con capacidades integrales para la gestión de los nuevos asentamientos  </t>
  </si>
  <si>
    <t>Naciones y pueblos indígena originarios en situación de alta vulnerabilidad y formas de vida transfronterizas han sido beneficiados con la implementación de políticas y programas estatales de protección, fortalecimiento y salvaguarda de sus sistemas de vida.</t>
  </si>
  <si>
    <t>Se han eliminado las relaciones de servidumbre en actividades agrícolas y ganaderas.</t>
  </si>
  <si>
    <t>Se ha avanzado significativamente hacia la reducción de la Trata y Tráfico de Personas y delitos conexos.</t>
  </si>
  <si>
    <t>Se ha avanzado significativamente en la erradicación de la explotación laboral de los niños y adolescentes trabajadores</t>
  </si>
  <si>
    <t>Se ha avanzado sustancialmente en la reducción de la violencia escolar en centros educativo y en la erradicación de toda forma de abuso, agresión, acoso y violencia por discriminación y racismo en instituciones públicas, privadas y centros laborales.</t>
  </si>
  <si>
    <t>Instituciones estatales y privadas de servicio público previenen, protegen y sancionan conductas de maltratos, racistas y discriminatorias.</t>
  </si>
  <si>
    <t>Instituciones del Sistema Educativo y de profesionalización implementan políticas y currículas de prevención y lucha contra el racismo y toda forma de discriminación.</t>
  </si>
  <si>
    <t>Los medios de comunicación públicos y privados, implementan programas de sensibilización y prevención del racismo y discriminación.</t>
  </si>
  <si>
    <t>Se ha promovido el respeto, la solidaridad y los derechos de las personas respecto a su orientación sexual e identidad de género</t>
  </si>
  <si>
    <t>Todas las mujeres que acuden a las instancias públicas a denunciar hechos de violencia reciben asistencia legal y psicológica, reduciendo el porcentaje de mujeres y niñas que han sufrido violencia física, psicológica y/o sexual.</t>
  </si>
  <si>
    <t xml:space="preserve">Se ha incrementado en la población boliviana la practica de valores, principios y códigos ancestrales (ama suwa, ama llulla, ama qhilla), del respeto a una/uno mismo, a las/los demás, a la Madre Tierra y lo sagrado. </t>
  </si>
  <si>
    <t>Se ha reducido el consumo de bebidas alcohólicas que genera violencia y el expendio de otras bebidas nocivas para la salud.</t>
  </si>
  <si>
    <t>Se ha promovido la construcción de una sociedad menos consumista y menos individualista.</t>
  </si>
  <si>
    <t>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t>
  </si>
  <si>
    <t>Todas las instituciones públicas, incluyendo establecimientos educativos previenen y sancionan conductas de acoso y autoritarismo.</t>
  </si>
  <si>
    <t>Se han implementado mecanismos y políticas para lograr la complementariedad de género y generacional.</t>
  </si>
  <si>
    <t>Se aplican de prácticas, valores ancestrales y constitucionales, saberes y conocimientos que promueven la construcción del nuevo ser humano integral en la sociedad boliviana hacia el Vivir Bien.</t>
  </si>
  <si>
    <t>Se combaten prácticas colonialistas, patriarcales y excluyentes en las entidades públicas, privadas, sociales, comunitarias y educativas.</t>
  </si>
  <si>
    <t>Se ha avanzado sustancialmente en la consolidación del nuevo Modelo de Estado Plurinacional Descolonizado y Despatriarcalizado en el territorio Nacional.</t>
  </si>
  <si>
    <t>El 95% de la población urbana cuenta con servicios de agua potable.</t>
  </si>
  <si>
    <t>80% de la población rural cuentan con servicios sostenibles de agua segura.</t>
  </si>
  <si>
    <t>El 70% de la población urbana cuenta con servicios de alcantarillado y saneamiento.</t>
  </si>
  <si>
    <t>El 60% de la población rural cuenta con servicios de alcantarillado y saneamiento.</t>
  </si>
  <si>
    <t>Se ha ampliado el servicio de telefonía móvil en localidades con población mayor a 50 habitantes.</t>
  </si>
  <si>
    <t>Se ha ampliado el servicio de telefonía e internet en localidades con población mayor a 50 habitantes.</t>
  </si>
  <si>
    <t>Se ha alcanzado un 97% de cobertura de energía eléctrica y luz a nivel nacional.</t>
  </si>
  <si>
    <t>Se ha logrado el 100% de cobertura de energía eléctrica y luz en el área urbana.</t>
  </si>
  <si>
    <t>Se ha alcanzado el 90% de cobertura de energía eléctrica y luz en el área rural.</t>
  </si>
  <si>
    <t>Se ha conectado a las poblaciones del país interna y externamente mediante la construcción de accesos, vías, caminos y sistemas de transporte aéreos, fluviales, ferroviarios y por cable.</t>
  </si>
  <si>
    <t>Dobles vías</t>
  </si>
  <si>
    <t>Corredor Bioceánico.</t>
  </si>
  <si>
    <t>Corredor Norte – Sur.</t>
  </si>
  <si>
    <t>Corredor Oeste – Norte.</t>
  </si>
  <si>
    <t>Diagonal Jaime Mendoza.</t>
  </si>
  <si>
    <t>Conexiones de Capitales de Departamento.</t>
  </si>
  <si>
    <t>Integración de Regiones Productivas y la “Y” de la Integración.</t>
  </si>
  <si>
    <t>Puentes y accesos.</t>
  </si>
  <si>
    <t>Se ha avanzado en las gestiones para la construcción del Corredor Ferroviario Bioceánico Central (CFBC) Brasil – Bolivia - Perú que une el Puerto de Santos (Brasil) con el Puerto de Ilo (Perú).</t>
  </si>
  <si>
    <t>Se ha construido el tramo ferroviario para el transporte urbano en los departamentos de Cochabamba y Santa Cruz, con la finalidad de articular las redes ferroviarias.</t>
  </si>
  <si>
    <t>Se ha avanzado en la construcción del tramo ferroviario Motacucito – Mutún – Puerto Busch, lo que contribuirá al desarrollo de la industria siderúrgica del país, a través de la ejecución del proyecto industrial del Mutún.</t>
  </si>
  <si>
    <t>Se ha construido el tramo ferroviario Montero – Bulo Bulo, el cual contribuirá a la interconexión del CFBC.</t>
  </si>
  <si>
    <t>Se han rehabilitado vías navegables en los ríos Ichilo - Mamaré y Beni y el dragado del Canal Tamengo I Fase.</t>
  </si>
  <si>
    <t>Se han construido 3 nuevos puertos en su primera fase.</t>
  </si>
  <si>
    <t>Se ha desarrollado zonas francas portuarias en aguas internacionales a través de convenios.</t>
  </si>
  <si>
    <t>Se ha puesto en marcha la terminal de carga en Puerto Busch.</t>
  </si>
  <si>
    <t>Se ha iniciado la construcción de teleféricos en otras ciudades del país: Oruro, Potosí y Sucre.</t>
  </si>
  <si>
    <t>Se han construido, ampliado y equipado 6 aeropuertos internacionales: 3 en construcción y 3 en ampliación y equipamiento.</t>
  </si>
  <si>
    <t>Se han construido, ampliado y equipado 12 aeropuertos nacionales y turísticos del país: 5 construidos y equipados y 7 ampliados y equipados. 1 aeropuerto en estudio de pre inversión.</t>
  </si>
  <si>
    <t>Se ha implementado 1 HUB intercontinental en el aeropuerto de Viru Viru – Santa Cruz.</t>
  </si>
  <si>
    <t>Se han construido 3 corredores con plataformas logísticas en el país.</t>
  </si>
  <si>
    <t>Se ha reducido al menos 10% del déficit habitacional del país.</t>
  </si>
  <si>
    <t>Se han construido 51.290 viviendas nuevas: unifamiliares, multifamiliares y complejos habitacionales, así como reposición por atención de desastres.</t>
  </si>
  <si>
    <t>Se han mejorado, ampliado y/o renovado 63.710 viviendas con eficiencia energética.</t>
  </si>
  <si>
    <t>La cobertura de gas domiciliario llega al menos al 50% de los hogares.</t>
  </si>
  <si>
    <t>1,08 millones de viviendas cuentan con gas domiciliario con Sistema Convencional de Distribución.</t>
  </si>
  <si>
    <t>100 mil viviendas cuentan con gas domiciliario bajo el Sistema Virtual de Distribución o GNL</t>
  </si>
  <si>
    <t>Se implementará el Servicio de Salud Universal</t>
  </si>
  <si>
    <t>La mayor parte de la población accede a medicamentos.</t>
  </si>
  <si>
    <t>La mayor parte de los municipios implementan el Programa MI SALUD.</t>
  </si>
  <si>
    <t>La mayor parte de los municipios están conectados y equipados a la Red TELESALUD</t>
  </si>
  <si>
    <t>Se ha reducido en al menos 30% la mortalidad infantil (a 35 muertes por mil nacimientos)</t>
  </si>
  <si>
    <t>Se ha reducido en al menos 50% la razón de mortalidad materna (a 115 muertes por cien mil nacimientos)</t>
  </si>
  <si>
    <t>Se ha incrementado la cobertura de parto institucional.</t>
  </si>
  <si>
    <t>Se ha reducido la proporción de adolescentes embarazadas.</t>
  </si>
  <si>
    <t>La mayor parte de los municipios cuentan con planes municipales de salud con enfoque intersectorial ejecutado.</t>
  </si>
  <si>
    <t>Se ha reducido la incidencia de casos y defunciones de enfermedades transmisibles.</t>
  </si>
  <si>
    <t>Se ha reducido la incidencia de casos y defunciones de enfermedades no transmisibles.</t>
  </si>
  <si>
    <t>Al menos 90% de los establecimientos de salud reportan información al Sistema Único de Información en Salud (SUIS).</t>
  </si>
  <si>
    <t>Se ha invertido $us1.700 millones en la construcción, ampliación y equipamiento de 47 institutos y hospitales de salud de forma concurrente con las ETAs.</t>
  </si>
  <si>
    <t>Se han construido 4 Institutos de 4to. Nivel de Salud: Oncología, Cardiología, Gastroenterología y Nefrourología – Neurología. Se han construido y ampliado 12 hospitales de 3er. Nivel. Se han construido, ampliado y equipado 31 hospitales de 2do. Nivel.</t>
  </si>
  <si>
    <t>Se han construido, ampliado y equipado 180 establecimientos de salud de 1er. Nivel y se han elevado 1.430 Puestos de Salud a la categoría de Centros de Salud, con recursos de los Gobiernos Autónomos Municipales.</t>
  </si>
  <si>
    <t>Se han creado nuevos ítems para personal de salud, incluyendo plazas para especialistas y subespecialistas.</t>
  </si>
  <si>
    <t>Se han instalado nuevas unidades de hemodiálisis y laboratorios de histocompatibilidad</t>
  </si>
  <si>
    <t>Se ha puesto en funcionamiento un Centro de Saberes de Medicina Tradicional Ancestral Boliviana.</t>
  </si>
  <si>
    <t>Se ha inscrito el 90% de las niñas, niños, adolescentes y jóvenes entre 4 y 17 años en el Subsistema de Educación Regular.</t>
  </si>
  <si>
    <t>Se ha incrementado el número de personas que concluyen la post-alfabetización (equivalente al 6° grado del nivel primario).</t>
  </si>
  <si>
    <t>Estudiantes con discapacidad, talento extraordinario y con dificultades de aprendizaje reciben atención oportuna y pertinente.</t>
  </si>
  <si>
    <t>Se incrementará en al menos 40% el porcentaje de jóvenes entre 19 y 23 años inscritos en universidades, institutos técnicos u otros del nivel superior.</t>
  </si>
  <si>
    <t>Personas con 15 años o más acceden a formación técnica tecnológica productiva en la educación alternativa.</t>
  </si>
  <si>
    <t>Se han creado 4 nuevas Escuelas Bolivianas Interculturales (EBI) para la formación artística a nivel licenciatura (teatro, artes plásticas, danza, cine y audiovisuales).</t>
  </si>
  <si>
    <t>Se han atendido a hijas e hijos de privados de libertad a través de Centros de apoyo Integral Pedagógico (CAIP).</t>
  </si>
  <si>
    <t>La mayor parte de las unidades educativas y centros educativos del Sistema Educativo Plurinacional implementan el Modelo Educativo Socio comunitario Productivo.</t>
  </si>
  <si>
    <t>Las unidades educativas y centros educativos cuentan con infraestructura complementaria, materiales, equipos y mobiliario.</t>
  </si>
  <si>
    <t>La mayoría de maestras y maestros han concluido su formación complementaria (PROFOCOM), cuentan con formación técnica para el bachillerato técnico humanístico o han concluido con la formación pos gradual en sus especialidades.</t>
  </si>
  <si>
    <t>Todas las unidades educativas de secundaria participan en las olimpiadas científicas estudiantiles.</t>
  </si>
  <si>
    <t>Al menos el 80% de las unidades educativas cuentan con bachillerato técnico humanístico.</t>
  </si>
  <si>
    <t>Más de 100.000 personas han concluido el bachillerato técnico - humanístico, y han recibido sus títulos profesionales de técnico básico y técnico medio.</t>
  </si>
  <si>
    <t>Al menos 300 unidades, comunidades y asociaciones productivas socio comunitarias de producción y productividad constituidas, implementan proyectos productivos y tecnologías propias.</t>
  </si>
  <si>
    <t>Al menos 500 profesionales de excelencia de todo el país beneficiados con becas de postgrado (maestrías y doctorados), en las mejores universidades extranjeras.</t>
  </si>
  <si>
    <t>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t>
  </si>
  <si>
    <t>Se han construido y equipado 75 Institutos Técnico – Tecnológicos para la formación técnica – tecnológica superior.</t>
  </si>
  <si>
    <t>La población boliviana accede a infraestructura deportiva de calidad dotada por el nivel central y las Entidades Territoriales Autónomas para practicar o formarse en el deporte.</t>
  </si>
  <si>
    <t>Al menos 40% de bolivianas y bolivianos desarrollan regularmente actividades físico deportivas</t>
  </si>
  <si>
    <t>Un número importante de deportistas desarrollan sus actividades deportivas con programas de entrenamiento competitivo.</t>
  </si>
  <si>
    <t>Unidades educativas públicas y privadas cuentan con programas deportivos específicos.</t>
  </si>
  <si>
    <t>Se ha incrementado el número de deportistas de alto rendimiento que participan en competiciones internacionales.</t>
  </si>
  <si>
    <t>Se han detectado de forma progresiva estudiantes deportistas a temprana edad con potencialidades deportivas.</t>
  </si>
  <si>
    <t>Se ha beneficiado a un número importante de deportistas con becas para procesos de formación en Bolivia o en el extranjero</t>
  </si>
  <si>
    <t>Se han capacitado técnicos del deporte, entrenadores deportivos, y profesores de educación física con especialidad escolar adicionales para el perfeccionamiento del deporte.</t>
  </si>
  <si>
    <t>Los complejos productivos y las empresas reciben servicios de transferencia tecnológica.</t>
  </si>
  <si>
    <t>El satélite Tupac Katari se encuentra en plena capacidad operativa.</t>
  </si>
  <si>
    <t>Se cuenta con la Nube Soberana de Gobierno Electrónico para gestión, almacenamiento y seguridad de la información del Estado.</t>
  </si>
  <si>
    <t>Se ha concluido la Primera fase de la Ciudadela del Conocimiento Científico y la Tecnología.</t>
  </si>
  <si>
    <t>Se ha instalado el Complejo Industrial Farmacéutico para la producción de medicamentos</t>
  </si>
  <si>
    <t>La Agencia de Gobierno Electrónico y Tecnologías de Información y Comunicación se encuentra operando.</t>
  </si>
  <si>
    <t>El Estado Plurinacional de Bolivia cuenta con acceso a la información y a la comunicación</t>
  </si>
  <si>
    <t xml:space="preserve">Se ha concluido la primera fase de la Televisión Digital Libre en capitales de departamento y El Alto </t>
  </si>
  <si>
    <t>Se ha innovado y diseminado tecnología para incrementar la productividad, capacidad productiva y transformación de productos nutritivos (papa, quinua, maíz, trigo, coca, tarwi, asaí, amaranto, millmi, kañawa, chía, entre otros), considerando la gestión de riesgos y el cambio climático.</t>
  </si>
  <si>
    <t>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t>
  </si>
  <si>
    <t>Se han constituido 9 multicentros de producción agroecológica articulados al INIAF.</t>
  </si>
  <si>
    <t>La población boliviana tiene acceso a terapias ancestrales y productos naturales tradicionales a través del Sistema Nacional de Salud.</t>
  </si>
  <si>
    <t>Los prestadores de medicina tradicional han sido registrados en el Ministerio de Salud.</t>
  </si>
  <si>
    <t>Se han desarrollado productos naturales y de la biodiversidad de la farmacopea boliviana.</t>
  </si>
  <si>
    <t>Todas las entidades y empresas vinculadas al sector productivo, agua, medio ambiente, telecomunicaciones, salud y otros asignarán un porcentaje de sus recursos dirigido a la investigación científica y desarrollo de tecnología.</t>
  </si>
  <si>
    <t>Las empresas públicas y centros de innovación tecnológica nacional y de los gobiernos autónomos han incorporado profesionales con alto grado de formación científica y tecnológica.</t>
  </si>
  <si>
    <t>Se ha preservado y consolidado la gestión soberana en la formulación de políticas macroeconómicas que generen las condiciones para el crecimiento económico sostenido del país.</t>
  </si>
  <si>
    <t>Se ha preservado y consolidado la gestión prudente en la contratación de deuda pública para garantizar sus fuentes de financiamiento (internas y externas) y una administración sostenible y solvente en el pago de la misma.</t>
  </si>
  <si>
    <t>Se ha consolidado el acceso a fuentes alternativas de financiamiento externo en condiciones ventajosas para el Estado Plurinacional de Bolivia</t>
  </si>
  <si>
    <t>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t>
  </si>
  <si>
    <t>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t>
  </si>
  <si>
    <t>Se ha logrado que la Inversión Extranjera directa (IED) alcance a por lo menos el 8% del PIB</t>
  </si>
  <si>
    <t>Se ha alcanzado un 19,3% del PIB en Reservas Financieras Internacionales (REFI) garantizando suficiente solvencia y liquidez para atender la demanda regular de divisas en las transacciones internas de la economía y en las relaciones del Estado con el exterior.</t>
  </si>
  <si>
    <t>Se ha incrementado de forma significativa la participación de la producción nacional en el mercado interno y masificado la distribución de alimentos estratégicos para la población con calidad a peso y precio justo.</t>
  </si>
  <si>
    <t>Se ha reforzado, mejorado y ampliado la infraestructura y centros de abastecimiento por parte de los gobiernos autónomos municipales.</t>
  </si>
  <si>
    <t>Se ha fomentado la comercialización de productos ecológicos y orgánicos, mediante el sello social boliviano y el sello ecológico boliviano.</t>
  </si>
  <si>
    <t>Se han protegido los Derechos del Usuario(a) y del Consumidor(a) incrementándose el número de usuarias(os) y consumidoras(es) atendidos por los centros de defensa.</t>
  </si>
  <si>
    <t>Soberanía productiva con diversificación desarrollo integral sin la dictadura del mercado capitalista</t>
  </si>
  <si>
    <t>Se han realizado los estudios para el desarrollo integral de industrias derivadas de los 5 Complejos Productivos Industriales Estratégicos (complejo del gas, complejo del acero, complejo del litio, complejo metalúrgico y complejo de energía).</t>
  </si>
  <si>
    <t>Se ha avanzado en la implementación de por lo menos dos rubros vinculados a los Complejos Productivos Industriales Estratégicos priorizados, incluyendo desarrollo tecnológico con soluciones limpias y reducción de emisiones de gases de efecto invernadero.</t>
  </si>
  <si>
    <t>Se ha avanzado significativamente para que $us10.000 MM del PIB correspondan al sector agropecuario y agroindustrial en el futuro inmediato.</t>
  </si>
  <si>
    <t>Se ha logrado que al menos 14,4% del PIB corresponda a la industria manufacturera.</t>
  </si>
  <si>
    <t>Se han puesto en funcionamiento por lo menos 13 Complejos Productivos Territoriales priorizados.</t>
  </si>
  <si>
    <t>Se ha logrado generar un ingreso por turismo receptivo de $us1.581 MM</t>
  </si>
  <si>
    <t>Se ha incrementado el número de turistas extranjeros a 2,6 millones.</t>
  </si>
  <si>
    <t>Se ha logrado un flujo de 4,5 millones de turistas nacionales.</t>
  </si>
  <si>
    <t>Se ha mejorado y ampliado la infraestructura y servicios turísticos con inversiones del sector privado y comunitario.</t>
  </si>
  <si>
    <t>Se ha alcanzado progresivamente una superficie cultivada de 4,7 millones de hectáreas.</t>
  </si>
  <si>
    <t>Se ha incrementado la producción agrícola a 24,3 millones de toneladas métricas de los productos amazónicos y andinos, incluyendo: trigo, soya, maíz, quinua, tomate, papa, café y otros.</t>
  </si>
  <si>
    <t>Se ha alcanzado un 10% de participación de la producción orgánica en el volumen total de producción agrícola.</t>
  </si>
  <si>
    <t>Se ha incrementado significativamente el rendimiento promedio de los principales grupos de cultivos agrícolas.</t>
  </si>
  <si>
    <t>Se ha incrementado la contribución de pequeños productores de agricultura familiar comunitaria en la producción total agropecuaria</t>
  </si>
  <si>
    <t>Se ha alcanzado 3,8 millones de hectáreas de superficie mecanizada con mejor producción a través del fortalecimiento de la agricultura familiar con tecnología mecanizada y transferencia de maquinaria y equipos a pequeños y medianos productores del país.</t>
  </si>
  <si>
    <t>Se han alcanzado 1 millón de hectáreas que cuentan con sistemas ganaderos con manejo integral y prácticas semi - intensivas.</t>
  </si>
  <si>
    <t xml:space="preserve">Se ha incrementado el número de cabezas de ganado bovino, ovino, porcino, camélido, pollos y la actividad piscícola.   </t>
  </si>
  <si>
    <t>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t>
  </si>
  <si>
    <t>Se ha alcanzado progresivamente una mayor participación del sector forestal en el PIB.</t>
  </si>
  <si>
    <t>Se han fortalecido las capacidades institucionales, financieras, técnicas y tecnológicas para el crecimiento de la industria forestal maderable y no maderable con alto valor agregado.</t>
  </si>
  <si>
    <t>Se ha logrado manejo integral y sustentable de los componentes del bosque en 13 MM de Ha., que garantizan la conservación y protección del bosque, la producción de alimentos, aportan a la economía familiar y reducen su vulnerabilidad a fenómenos adversos del cambio climático.</t>
  </si>
  <si>
    <t>Se ha logrado el manejo en sistemas agroforestales (café, cacao, frutas tropicales, entre otros) en al menos 200 mil Ha. de superficie de bosque</t>
  </si>
  <si>
    <t>Se ha logrado que 70% de los productores agroindustriales y ganaderos implementen sistemas de producción sustentables reduciendo su vulnerabilidad y aumentando su resiliencia al cambio climático.</t>
  </si>
  <si>
    <t>Se ha incrementado a 500 mil Ha. la superficie con recuperación de suelos deteriorados y degradados.</t>
  </si>
  <si>
    <t>Se han incrementado el rendimiento promedio de los productos agrícolas más importantes vinculados con la seguridad alimentaria (cereales, estimulantes, hortalizas, frutales, oleaginosas, tubérculos y forrajes, entre otros).</t>
  </si>
  <si>
    <t>Se ha logrado que al menos 50% de unidades productivas accedan al Seguro Agrario en sus modalidades de seguro catastrófico y comercial.</t>
  </si>
  <si>
    <t>La mayoría de productores de la agricultura familiar (OECAS, OECOMS y otros de la economía social comunitaria) han sido registrados y son fortalecidos en la gestión de compras y ventas públicas, sello social, asistencia técnica y apoyo integral"</t>
  </si>
  <si>
    <t>Se ha logrado ofertar mayores créditos sectoriales para el acceso de productores agropecuarios, con apoyo del sector público y privado.</t>
  </si>
  <si>
    <t>Se ha alcanzado a 400 mil unidades productivas, incluyendo familias indígena originario campesinas con acceso a programas de insumo, tecnología, servicios de apoyo a la producción y otros (SENASAG, INIAF, etc.).</t>
  </si>
  <si>
    <t>Se han desarrollado innovaciones para mejorar la productividad y conservación, e inocuidad alimentaria y potencial nutritivo de alimentos y especies para la vida con tecnología nuclear.</t>
  </si>
  <si>
    <t>Se ha concluido con el proceso de saneamiento y titulación de tierras en el país.</t>
  </si>
  <si>
    <t>Se ha incrementado la superficie consolidada con asentamientos humanos.</t>
  </si>
  <si>
    <t>Se han ampliado y construido centros de acopio de granos en varios municipios.</t>
  </si>
  <si>
    <t>Se ha incrementado a $us3.644 MM el Valor Bruto de Producción de las MyPEs.</t>
  </si>
  <si>
    <t>Se ha alcanzado a 10% de participación del valor de las exportaciones de las MyPEs y PyMEs.</t>
  </si>
  <si>
    <t>Se han mejorado los procesos de producción en las MyPEs.</t>
  </si>
  <si>
    <t>Se han fortalecido de forma complementaria las economías del intercambio y de la solidaridad.</t>
  </si>
  <si>
    <t>Se ha incrementado en PyMEs hasta:• 30% el acceso a financiamiento• 20% el acceso a formación• 20% acceso a tecnología.</t>
  </si>
  <si>
    <t>Se ha incrementado en MyPEs hasta:• 35% el acceso a financiamiento• 15% el acceso a formación• 10% acceso a tecnología.</t>
  </si>
  <si>
    <t>Empleo para una Vida Digna.</t>
  </si>
  <si>
    <t>Se ha reducido a 6,3% la tasa de desempleo en jóvenes de 16 a 28 años.</t>
  </si>
  <si>
    <t>Se ha logrado incrementar la población ocupada que cuenta con seguridad social de corto y largo plazo.</t>
  </si>
  <si>
    <t>Se ha logrado que las comunidades y municipios más pobres superen la extrema pobreza de forma sustentable.</t>
  </si>
  <si>
    <t>Se ha logrado que los Departamentos que no corresponden al eje central incrementen su participación en el PIB con énfasis en sectores productivos y turismo articulados a los complejos productivos integrales.</t>
  </si>
  <si>
    <t>Se ha incrementado al 28% la participación del valor de las exportaciones de la industria manufacturera en el total exportado.</t>
  </si>
  <si>
    <t>Se ha incrementado al 12% la participación en las exportaciones de los productos orgánicos.</t>
  </si>
  <si>
    <t>Se han alcanzado 800 mil TM de volumen de exportación de productos agropecuarios.</t>
  </si>
  <si>
    <t xml:space="preserve">Se  cuenta  con  empresas  públicas  que  generan utilidades para su redistribución en políticas sociales, para el beneficio de todas las bolivianas y bolivianos. </t>
  </si>
  <si>
    <t xml:space="preserve">Las  empresas  públicas  han  migrado  al  nuevo régimen  legal  de  la  empresa  pública;  y  se  han fortalecido, a  través de alianzas estratégicas público - privadas con inversión nacional y extranjera. </t>
  </si>
  <si>
    <t>Se han fortalecido YPFB, ENTEL, ENDE y BOA.</t>
  </si>
  <si>
    <t xml:space="preserve">Se ha refundado COMIBOL. </t>
  </si>
  <si>
    <t xml:space="preserve">Se  ha  invertido  en:  exploración,  explotación  y desarrollo, refinación, transporte, comercialización, almacenaje,  redes  de  gas,  industrialización  e inversiones  menores  en  el  sector  de hidrocarburos.  </t>
  </si>
  <si>
    <t xml:space="preserve">Se  han  incrementado  las  reservas  probadas  de gas natural a 17,45 trillones de pies cúbicos. </t>
  </si>
  <si>
    <t xml:space="preserve">Se  han  incrementado  las  reservas  probadas  de hidrocarburos líquidos a 411 millones de barriles. </t>
  </si>
  <si>
    <t xml:space="preserve">Se ha incrementado la producción de gas natural a mínimo 73 millones de metros 3/día. </t>
  </si>
  <si>
    <t>Se  ha  incrementado  la  producción  de hidrocarburos líquidos a mínimo 69 mil barriles/día</t>
  </si>
  <si>
    <t xml:space="preserve">Se  ha  incrementado  la  producción  de  derivados como el GLP a mínimo 820 mil TM.  </t>
  </si>
  <si>
    <t xml:space="preserve">La  producción  de  urea  alcanzará  a  600  mil TM/año.  </t>
  </si>
  <si>
    <t xml:space="preserve">Se ha incrementado el valor total de la producción proveniente  del  gas  natural,  diésel  oíl,  gasolina especial y urea. </t>
  </si>
  <si>
    <t xml:space="preserve">Se  encuentran  en  operación  las  Plantas  de separación  de  líquidos  Gran  Chaco,  Amoniaco  y Urea, y de Gas Natural Licuado. </t>
  </si>
  <si>
    <t xml:space="preserve">Se  encuentra  en  construcción  el  Complejo  de Propileno – Polipropileno.  </t>
  </si>
  <si>
    <t xml:space="preserve">Se  encuentran  en  estudio  los  Proyectos  de Resinas y Plásticos, Planta de Nitrato de Amonio y Complejo de Metanol.  </t>
  </si>
  <si>
    <t xml:space="preserve">Se  ha  construido  el  gasoducto  de  Incahuasi  –  Cochabamba,  Sucre  –  Potosí,  gasoductos  de interconexión  al  Mutún,  Amoniaco  –  Urea  e interconexión a la fábrica de cemento en Oruro. </t>
  </si>
  <si>
    <t xml:space="preserve">Se han realizado estudios para la construcción del aumento  de  capacidad  del  gasoducto  Transierra, estudio de  logística de  transporte para el proyecto Lliquimuni  y  estudio  de  interconexión  Gasoducto Incahuasi  – Cochabamba  con Gasoducto  del Sur Andino del Perú. </t>
  </si>
  <si>
    <t xml:space="preserve">Se ha avanzado en el estudio para la construcción  de una refinería en La Paz (Proyecto Lliquimuni). </t>
  </si>
  <si>
    <t xml:space="preserve">Se  han  incrementado  las  reservas  existentes  de plata,  plomo,  zinc,  cobre,  antimonio,  estaño,  oro  e indio  en  aproximadamente  1.060  millones  de toneladas métricas.   </t>
  </si>
  <si>
    <t xml:space="preserve">Se  han  ampliado  las  reservas  a  través  de actividades  de  prospección  y  exploración  en  las empresas  mineras  estatales,  privadas  y cooperativas mineras.  </t>
  </si>
  <si>
    <t xml:space="preserve">Se  ha  desarrollado  la  industrialización  y  transformación lográndose que al menos el 80% de los minerales  sean  exportados  con  un  proceso  de agregación de valor. </t>
  </si>
  <si>
    <t xml:space="preserve">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t>
  </si>
  <si>
    <t>Se ha incrementado la capacidad de transformación (Vinto,  Karachipampa)  y  producción  (Colquiri, Huanuni  y  Coro  Coro)  de  las  empresas mineras estatales, privadas y cooperativas mineras.</t>
  </si>
  <si>
    <t xml:space="preserve">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t>
  </si>
  <si>
    <t xml:space="preserve">Se  ha  incrementado  la  potencia  efectiva  que permite  la generación de 2.592 MW de energía eléctrica  para  la  exportación  a  países  vecinos, posicionando al país como centro energético de la región. </t>
  </si>
  <si>
    <t xml:space="preserve">Se  ha  extendido  las  líneas  de  transmisión  adicionales  de  4.043km  (2.822km  Nacional  y 1.221km de Exportación),  totalizando 7.483km. Ampliando  el  sistema  de  transmisión  y mejorando  la  confiabilidad  en  el  suministro  de energía en nuestro país. </t>
  </si>
  <si>
    <t xml:space="preserve">Se  ha  implementado  y  se  ha  puesto  en  operación  el  Centro  de  Investigación  y Desarrollo en Tecnología Nuclear. </t>
  </si>
  <si>
    <t xml:space="preserve">Se ha  realizado un estudio de  identificación de alternativas de otras aplicaciones en  tecnología nuclear, para fines pacíficos. </t>
  </si>
  <si>
    <t>Se ha instalado 1 Centro de Medicina Nuclear.</t>
  </si>
  <si>
    <t xml:space="preserve">Se ha disminuido a 9% el porcentaje de niñas y niños menores de cinco años con desnutrición crónica.  </t>
  </si>
  <si>
    <t xml:space="preserve">Se  ha  reducido  a  10%  la  población  con subalimentación. </t>
  </si>
  <si>
    <t xml:space="preserve">Se  ha  disminuido  a  30%  la  prevalencia  de  niños  con anemia. </t>
  </si>
  <si>
    <t xml:space="preserve">Se ha reducido a 3,5% de niñas y niños con sobrepeso u obesidad. </t>
  </si>
  <si>
    <t xml:space="preserve">Se  ha  reducido  a  35%  el  porcentaje  de mujeres  con sobrepeso u obesidad. </t>
  </si>
  <si>
    <t xml:space="preserve">Se  promoverá  el  aumento  de  la  lactancia  materna exclusiva a 84%. </t>
  </si>
  <si>
    <t xml:space="preserve">Se  ha  logrado  que  el  50%  de  los  estudiante practiquen hábitos alimentarios saludables. </t>
  </si>
  <si>
    <t xml:space="preserve">Se ha  logrado que  la mayoría   de estudiantes  reciban Alimentación  complementaria Escolar por más de 150 días al año.  </t>
  </si>
  <si>
    <t xml:space="preserve">Se  ha  logrado  que  los  municipios  realicen  compras  locales para la Alimentación Complementaria Escolar. </t>
  </si>
  <si>
    <t xml:space="preserve">Se ha capacitado a maestras y maestros en educación alimentaria. </t>
  </si>
  <si>
    <t xml:space="preserve">Se ha  incrementado a 721.000 TM  la producción de trigo  reduciéndose  el  déficit  en  la  producción  con destino al consumo nacional. </t>
  </si>
  <si>
    <t xml:space="preserve">Se  ha  incrementado  la  producción  de  productos claves como el trigo, soya, maíz, quinua y papa.   </t>
  </si>
  <si>
    <t xml:space="preserve">Se  ha  incrementado  sustancialmente  la  producción piscícola  para  contribuir  a  un  cambio  gradual  en  el consumo de mayor pescado en todo el país. </t>
  </si>
  <si>
    <t xml:space="preserve">Se  ha  diversificado  la  producción  en  el  país  manteniéndose  la  variedad  de  semillas  nativas  y locales y la producción ecológica y orgánica. </t>
  </si>
  <si>
    <t xml:space="preserve">Se  ha  incrementado  la  capacidad  de  almacenamiento  del  Estado  en  productos estratégicos para la soberanía alimentaria. </t>
  </si>
  <si>
    <t xml:space="preserve">Se  han  recuperado  tradiciones  alimentarias  de  los diferentes departamentos, regiones y culturas. </t>
  </si>
  <si>
    <t>Se  han  fortalecido  bancos  de  semillas  comunales para la producción diversificada de alimentos locales.</t>
  </si>
  <si>
    <t xml:space="preserve">Se ha fomentado e incrementado la comercialización  de  productos  locales  en  los mercados  y  centros  de abasto. </t>
  </si>
  <si>
    <t xml:space="preserve">Se  ha  fomentado  el  consumo  de  alimentos  locales  nutritivos y saludables. </t>
  </si>
  <si>
    <t xml:space="preserve">Se  ha  implementado  la  Política  de  Alimentación  y Nutrición en el marco del CONAN. </t>
  </si>
  <si>
    <t xml:space="preserve">Se han fortalecido  los Consejos Departamentales de Alimentación  y  Nutrición  (CODAN)  y  los  Consejos Municipales de Alimentación y Nutrición (COMAN) en su rol de articulación. </t>
  </si>
  <si>
    <t>Se ha avanzado en el reconocimiento internacional del Vivir Bien en armonía con la Madre Tierra en foros de Naciones Unidas.</t>
  </si>
  <si>
    <t>Se ha avanzado en la construcción de una declaración universal de armonía con la naturaleza.</t>
  </si>
  <si>
    <t>Se han reconocido enfoques e instrumentos no basados en los mercados y alternativos al pago por servicios ecosistémicos.</t>
  </si>
  <si>
    <t>Se ha promovido el reconocimiento de los conocimientos, prácticas, tecnologías y acción colectiva de los pueblos indígenas y comunidades locales.</t>
  </si>
  <si>
    <t>El desarrollo integral y económico - productivo ha considerado en su planificación la gestión de los sistemas de vida.</t>
  </si>
  <si>
    <t>Al menos el 30% de las industrias en el país (grandes, medianas y pequeñas) avanzan de forma progresiva en la utilización de tecnologías y procesos industriales limpios y ambientalmente apropiados.</t>
  </si>
  <si>
    <t>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t>
  </si>
  <si>
    <t>Se han transformado y restructurado los procesos de gestión ambiental, implementando procedimientos ambientales eficaces y eficientes en concurrencia con las ETA’s vinculadas a medidas de fiscalización, vigilancia y control ambiental.</t>
  </si>
  <si>
    <t>Se ha promovido la gestión de los procesos de remediación y disposición final de pasivos ambientales de alto riesgo (mineros, hidrocarburíferos, agroindustriales y otros).</t>
  </si>
  <si>
    <t>Se ha consolidado el Sistema Plurinacional de Áreas Protegidas fortaleciendo la articulación entre el nivel central del Estado y las Entidades Territoriales Autónomas para un desarrollo progresivo de los mecanismos de protección y gestión de las funciones ambientales.</t>
  </si>
  <si>
    <t>Se ha avanzado sustancialmente en la erradicación de la extrema pobreza en áreas protegidas</t>
  </si>
  <si>
    <t>Se han utilizado tecnologías adecuadas y limpias de última generación para minimizar el impacto negativo de actividades hidrocarburíferas dentro de las Áreas Protegidas.</t>
  </si>
  <si>
    <t>Se han consolidado acciones de control, monitoreo y fiscalización en las Áreas Protegidas priorizadas para las actividades hidrocarburíferas, desarrollando medidas de gestión integral de los sistemas de vida y medidas de aislamiento en las áreas de intervención.</t>
  </si>
  <si>
    <t>Se ha reducido sustancialmente el impacto destructivo y contaminador de sistemas productivos y otros que causan potenciales daños y afectaciones ambientales.</t>
  </si>
  <si>
    <t>Se han fortalecido los sistemas productivos ambientalmente amigables y con prácticas sustentables, priorizando la producción ecológica y orgánica.</t>
  </si>
  <si>
    <t>Se han restaurado y fortalecido sustancialmente las funciones ambientales, en las zonas y sistemas de vida.</t>
  </si>
  <si>
    <t>Se ha incrementado la capacidad de resiliencia de las zonas y sistemas de vida vinculada al cambio climático, incluyendo acciones de mitigación y adaptación conjunta y la gestión de riesgos.</t>
  </si>
  <si>
    <t>Se han promovido emprendimientos de conservación, uso y aprovechamiento sustentable de la diversidad biológica.</t>
  </si>
  <si>
    <t>Se ha desarrollado un manejo integral y sustentable de bosques y/o componentes de la Madre Tierra, implementando el enfoque conjunto de mitigación y adaptación al cambio climático.</t>
  </si>
  <si>
    <t>Se ha promovido la Gestión Integral de riesgos biológicos/bioseguridad para la conservación de los componentes y funciones ambientales.</t>
  </si>
  <si>
    <t>Se ha eliminado la deforestación ilegal en todo el territorio del Estado Plurinacional.</t>
  </si>
  <si>
    <t>Se ha ampliado en más de 750 mil  ha la cobertura forestal, en áreas de restauración, protección y regeneración, ornamentación, sistemas agroforestales y plantaciones comerciales, a través de acciones de forestación y reforestación.</t>
  </si>
  <si>
    <t>Se han implementado Centros de Producción Forestal para la transferencia tecnología de producción masiva y plantaciones forestales.</t>
  </si>
  <si>
    <t>Al menos 14 cuencas implementan planes y acciones de gestión integral.</t>
  </si>
  <si>
    <t>Al menos 225 micro cuencas intervenidas cuentan con acciones en gestión integral de recursos hídricos y manejo integral de cuencas.</t>
  </si>
  <si>
    <t>Al menos la mitad de sitios con humedales y bofedales (sitios Ramsar) se han incorporado gradualmente a procesos de manejo integral.</t>
  </si>
  <si>
    <t>Al menos el 30% de los municipios están articulados al Sistema de Prevención y Gestión de Riesgo Agropecuario (SIPGRA).</t>
  </si>
  <si>
    <t>La mayoría de los municipios han promovido la cultura de prevención y resiliencia frente a riesgos de desastres.</t>
  </si>
  <si>
    <t>Al menos 30% de municipios de alto riesgo de desastres, han reducido su vulnerabilidad frente eventos adversos, hidrometeorológicos y climáticos, en el marco de acciones de gestión de riesgos y adaptación al cambio climático.</t>
  </si>
  <si>
    <t>La mayoría de los departamentos cuentan con Sistemas de Alerta Temprana – SAT consolidados e integrando los SATs municipales y/o mancomunidades al Sistema Nacional de Alerta Temprana para Desastres - SNATD.</t>
  </si>
  <si>
    <t>Se ha restaurado y reducido significativamente la contaminación de aire, agua y suelos en cuencas y se ha restaurado las zonas de vida con mayor impacto ambiental.</t>
  </si>
  <si>
    <t>Se ha incrementado y ampliado las zonas verdes, bosques urbanos y espacios públicos.</t>
  </si>
  <si>
    <t>Se han recuperado cuerpos de agua en al menos 5 cuencas (Rocha, Piraí, Guadalquivir, Katari y Cotagaita).</t>
  </si>
  <si>
    <t>Se han consolidado procesos de gestión integral de residuos sólidos para el reciclaje, compostaje e industrialización, tratamiento y disposición final segura.</t>
  </si>
  <si>
    <t>Al menos 80 municipios implementan su gestión integral de residuos sólidos.</t>
  </si>
  <si>
    <t>Se han construido plantas de tratamiento de aguas residuales (PTAR) en las ciudades con mayor población.</t>
  </si>
  <si>
    <t>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t>
  </si>
  <si>
    <t>Se ha conformado el grupo de trabajo sobre armonía con la naturaleza que trabaja la propuesta de Declaración de los Derechos de la Madre Tierra.</t>
  </si>
  <si>
    <t>Se ha presentado la propuesta de Bolivia sobre la Declaración de los Derechos de la Madre Tierra al grupo de trabajo sobre Armonía con la naturaleza para su consideración en Naciones Unidas (NNUU).</t>
  </si>
  <si>
    <t>Se ha consolidado la integración regional (comercial, social, inversiones, cooperación y participación de los pueblos), a través de acuerdos internacionales bajo principios de complementariedad y solidaridad en el marco de la soberanía de los pueblos.</t>
  </si>
  <si>
    <t>Se han fortalecido los mecanismos de integración regional, en el marco de la soberanía de los pueblos, sin hegemonismos imperiales entre ellos, UNASUR, CELAC, MERCOSUR, CAN y otros correspondientes a la cooperación Sur - Sur.</t>
  </si>
  <si>
    <t xml:space="preserve">Se ha constituido el Instituto Internacional de Descolonización y fortalecido otras instituciones y organizaciones de países en desarrollo incluyendo G77+China, MNOAL y otros. </t>
  </si>
  <si>
    <t>Se ha fortalecido el ALBA - TCP y la CELAC como un instrumento de liberación de los pueblos promoviendo su liderazgo político e ideológico en la región y entre los países del sur.</t>
  </si>
  <si>
    <t>Se ha incorporado un enfoque integral (comercial, social, inversiones, cooperación y participación de los pueblos) en los mecanismos de integración bajo los principios de complementariedad y solidaridad hacia una cultura de paz y respeto a la vida.</t>
  </si>
  <si>
    <t>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t>
  </si>
  <si>
    <t>Se ha participado activamente en la institucionalización y planes de acción de ALADI,  ALBA - TCP, UNASUR, CELAC, CAN y MERCOSUR.</t>
  </si>
  <si>
    <t>Se han incluido en Resoluciones de NNUU y la OEA propuestas de Bolivia relativas a la cultura de la vida, de paz y elementos del modelo civilizatorio del Vivir Bien.</t>
  </si>
  <si>
    <t>Se han ampliado y fortalecido las relaciones bilaterales con los Estados y pueblos del Mundo en el marco de la soberanía y la autodeterminación de los pueblos.</t>
  </si>
  <si>
    <t>Se ha promovido la apertura de nuevos mercados para la exportación de productos no tradicionales a través de las misiones diplomáticas en el exterior.</t>
  </si>
  <si>
    <t>Se ha promovido la “Red Regional y Subregional de Solidaridad” con miras a la creación de la Organización Mundial de los Pueblos.</t>
  </si>
  <si>
    <t>Se ha implementado progresivamente la Declaración de la Conferencia Mundial sobre los Pueblos Indígenas en 5 espacios multilaterales, regionales o subregionales.</t>
  </si>
  <si>
    <t>Se ha realizado el Encuentro Internacional de Pueblos sobre la Madre Tierra y el Cambio Climático promoviendo soluciones a la crisis climática desde la perspectiva de las organizaciones sociales y del Vivir Bien.</t>
  </si>
  <si>
    <t>Se ha consolidado la Red Consular Boliviana para la protección y asistencia de nuestros connacionales en el exterior.</t>
  </si>
  <si>
    <t>Se ha ampliado la cobertura a los compatriotas en el exterior que son atendidos por el servicio consular, para la protección de sus derechos.</t>
  </si>
  <si>
    <t>Se ha fortalecido el servicio consular boliviano, para que se adecue a las necesidades de la comunidad boliviana en el exterior.</t>
  </si>
  <si>
    <t>Se ha investigado, procesado y sancionado la mayor cantidad de hechos y delitos de corrupción, en coordinación con el Ministerio Público y Órgano Judicial, entre otras.</t>
  </si>
  <si>
    <t>Se ha recuperado una cantidad importante de recursos públicos por daño económico al Estado.</t>
  </si>
  <si>
    <t>Se ha implementado un modelo de servicio público inclusivo, intercultural y comprometido con la concreción del Vivir Bien.</t>
  </si>
  <si>
    <t>Se han vinculado instituciones públicas a la Plataforma Electrónica y se ha implementado el Gobierno Electrónico para una gestión pública eficiente (trámites ágiles y mejores servicios) y transparente (acceso a la información), facilitando su evaluación.</t>
  </si>
  <si>
    <t>Se ha iniciado un proceso de cambio tecnológico para lograr la soberanía en la gestión de información y del conocimiento (uso del software libre y estándares abiertos).</t>
  </si>
  <si>
    <t>Se ha institucionalizado en las entidades estatales la rendición pública de cuentas para el ejercicio efectivo del control social y procesos de formación en principios y valores éticos.</t>
  </si>
  <si>
    <t>Se ha reducido significativamente la burocracia en los procesos y procedimientos de la administración pública con la integración de los sistemas del Estado y el uso de las tecnologías de información y comunicación.</t>
  </si>
  <si>
    <t>Se ha transformado el Sistema de Justicia, en el marco de la Cumbre Nacional de Justicia, garantizando el acceso, celeridad y juicio justo, con ética, transparencia y valores del Vivir Bien.</t>
  </si>
  <si>
    <t>Se ha construido la Casa del Órgano Judicial en Sucre.</t>
  </si>
  <si>
    <t>Se ha logrado que al menos el 70% de las causas registradas sean resueltas y se ha reducido en 50% el tiempo de duración de los procesos judiciales, reduciéndose la mora procesal.</t>
  </si>
  <si>
    <t>Se ha logrado que al menos 60% de las personas privadas de libertad tengan sentencia ejecutoriada.</t>
  </si>
  <si>
    <t>Se ha logrado que al menos la mitad de las autoridades de los tribunales judiciales sean mujeres.</t>
  </si>
  <si>
    <t>Se ha transformado institucionalmente la Policía boliviana para contar con una Institución Policial científica, técnica y especializada con servicios desconcentrados para la prevención del delito y la inseguridad pública, en favor de la comunidad</t>
  </si>
  <si>
    <t>Se ha fortalecido a la Policía boliviana con equipamiento e infraestructura moderna.</t>
  </si>
  <si>
    <t>Se cuenta con al menos una Estación Policial Integral en 50 municipios en coordinación con la Entidades Territoriales Autónomas.</t>
  </si>
  <si>
    <t>Se ha reducido los delitos contra la vida, integridad y dignidad, contra la propiedad y accidentes de tránsito.</t>
  </si>
  <si>
    <t>Se ha logrado formar nuevos servidores públicos policiales post graduados a nivel de especialidad, diplomados y maestrías, en el modelo de Policía Comunitaria en todo el territorio nacional y con valores ético morales.</t>
  </si>
  <si>
    <t>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t>
  </si>
  <si>
    <t>Se ha incrementado en un 20% los operativos de interdicción al tráfico ilícito de sustancias controladas y se ha reducido en 5% la prevalencia de consumo de alcohol y otras drogas.</t>
  </si>
  <si>
    <t>Se cuenta con un sistema penitenciario con enfoque humanístico y se ha mejorado la situación de las personas privadas de libertad en términos de hacinamiento y habitabilidad en los centros penitenciarios, incluyendo infraestructura, equipamiento y tecnología..</t>
  </si>
  <si>
    <t>La mayoría de las personas en tránsito de y hacia el país son registradas en el Sistema Integral de Control Migratorio en línea y en tiempo real.</t>
  </si>
  <si>
    <t>Se han constituido las Fuerzas Armadas descolonizadas, despatriarcalizadas y al servicio del pueblo, con un nuevo marco normativo, mejoras en infraestructura y equipamiento militar.</t>
  </si>
  <si>
    <t>Se han fortalecido a las Fuerzas Armadas con radares y otro equipamiento para la seguridad y defensa nacional.</t>
  </si>
  <si>
    <t>Se ha fortalecido el rol social, productivo y de protección de la soberanía del Estado Plurinacional.</t>
  </si>
  <si>
    <t>Se cuenta con seguridad en fronteras, con presencia militar para la defensa de la soberanía del Estado y resguardo de los recursos naturales.</t>
  </si>
  <si>
    <t>Se ha implementado el sistema integrado de vigilancia aérea y control del espacio aéreo.</t>
  </si>
  <si>
    <t>Se ha implementado el Fondo de Defensa para las Fuerzas Armadas del Estado.</t>
  </si>
  <si>
    <t>Se ha consolidado el proceso autonómico de las Entidades Territoriales Autónomas con la aprobación e implementación de sus Estatutos Autonómico, Cartas Orgánicas y el autogobierno Indígena Originario Campesinos</t>
  </si>
  <si>
    <t>Se cuenta con más regiones metropolitanas constituidas y con planes articulados.</t>
  </si>
  <si>
    <t>Se han implementado de manera articulada entre los diferentes niveles de gobierno, los Planes Territoriales con los Planes Sectoriales, de mediano y largo plazo.</t>
  </si>
  <si>
    <t>Se han articulado al Gobierno Electrónico los GADs, GAMs y GAIOCs.</t>
  </si>
  <si>
    <t>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t>
  </si>
  <si>
    <t>La población boliviana cumple con sus obligaciones y deberes hacia la Madre Tierra</t>
  </si>
  <si>
    <t>Se ha fortalecido el patrimonio y las expresiones culturales del pueblo boliviano en el territorio nacional y en el extranjero y su reconocimiento internacional.</t>
  </si>
  <si>
    <t>Se ha recuperado el patrimonio material del Estado Plurinacional, sustraído y/o enajenado</t>
  </si>
  <si>
    <t>Se han fortalecido las actividades y manifestaciones pluriculturales para mantener su vigencia y valor social aportando significativamente en la construcción del Estado Plurinacional</t>
  </si>
  <si>
    <t>Saber ser y crecer. Recuperar y aceptar nuestras identidades a fin de tener armonía para la vida</t>
  </si>
  <si>
    <t>Saber aprender y pensar. Rescatar nuestros conocimientos, valores y sabidurías ancestrales</t>
  </si>
  <si>
    <t xml:space="preserve">Saber relacionarse. Construir nuestra identidad colectiva y cooperación armónica </t>
  </si>
  <si>
    <t>Saber Alimentarse. Recuperar hábitos sanos y nutritivos de consumo alimenticio</t>
  </si>
  <si>
    <t>Saber Trabajar. Fortalecer las relaciones de cooperación y el trabajo comunitario colectivo</t>
  </si>
  <si>
    <t>Saber danzar, reír, alegrarse y descansar. Promover tiempos y espacios de recreación, ocio y prácticas de expresión cultural</t>
  </si>
  <si>
    <t>Saber amar y ser amado. Construir  una sociedad con afectividad en todas sus expresiones</t>
  </si>
  <si>
    <t>Saber soñar. Proyectar ideales y anhelos en la construcción del Vivir Bien pleno.</t>
  </si>
  <si>
    <t>Saber comunicarse y escuchar. Promover el diálogo y complementariedad entre las personas y la sociedad.</t>
  </si>
  <si>
    <t>Se ha avanzado en la demanda de retorno al mar con puertos soberanos en el pacífico y con presencia institucional del Estado.</t>
  </si>
  <si>
    <t>Taller ajuste en Dimensiones SPIE</t>
  </si>
  <si>
    <t>Taller ajuste en Subdimen-siones SPIE</t>
  </si>
  <si>
    <t>Etiquetas de fila</t>
  </si>
  <si>
    <t>(en blanco)</t>
  </si>
  <si>
    <t>Total general</t>
  </si>
  <si>
    <t>ID_Pilar</t>
  </si>
  <si>
    <t>ID_Meta</t>
  </si>
  <si>
    <t>Se han construido 6 nuevas líneas de teleférico en las ciudades de La Paz y El Alto y nuevas líneas de transporte aéreo por cable en otras ciudades.</t>
  </si>
  <si>
    <t>0101001</t>
  </si>
  <si>
    <t>0101002</t>
  </si>
  <si>
    <t>0101003</t>
  </si>
  <si>
    <t>0101004</t>
  </si>
  <si>
    <t>0101005</t>
  </si>
  <si>
    <t>0101006</t>
  </si>
  <si>
    <t>0101007</t>
  </si>
  <si>
    <t>0101008</t>
  </si>
  <si>
    <t>0101009</t>
  </si>
  <si>
    <t>0101010</t>
  </si>
  <si>
    <t>0101011</t>
  </si>
  <si>
    <t>0101012</t>
  </si>
  <si>
    <t>0102013</t>
  </si>
  <si>
    <t>0102014</t>
  </si>
  <si>
    <t>0102015</t>
  </si>
  <si>
    <t>0102016</t>
  </si>
  <si>
    <t>0102017</t>
  </si>
  <si>
    <t>0102018</t>
  </si>
  <si>
    <t>0103019</t>
  </si>
  <si>
    <t>0103020</t>
  </si>
  <si>
    <t>0103021</t>
  </si>
  <si>
    <t>0103022</t>
  </si>
  <si>
    <t>0103023</t>
  </si>
  <si>
    <t>0104024</t>
  </si>
  <si>
    <t>0104025</t>
  </si>
  <si>
    <t>0104026</t>
  </si>
  <si>
    <t>0104027</t>
  </si>
  <si>
    <t>0104028</t>
  </si>
  <si>
    <t>0105029</t>
  </si>
  <si>
    <t>0105030</t>
  </si>
  <si>
    <t>0105031</t>
  </si>
  <si>
    <t>0105032</t>
  </si>
  <si>
    <t>0105033</t>
  </si>
  <si>
    <t>0105034</t>
  </si>
  <si>
    <t>0105035</t>
  </si>
  <si>
    <t>0106036</t>
  </si>
  <si>
    <t>0106037</t>
  </si>
  <si>
    <t>0106038</t>
  </si>
  <si>
    <t>0201039</t>
  </si>
  <si>
    <t>0201040</t>
  </si>
  <si>
    <t>0201041</t>
  </si>
  <si>
    <t>0201042</t>
  </si>
  <si>
    <t>0202043</t>
  </si>
  <si>
    <t>0202044</t>
  </si>
  <si>
    <t>0203045</t>
  </si>
  <si>
    <t>0203046</t>
  </si>
  <si>
    <t>0203047</t>
  </si>
  <si>
    <t>0204048</t>
  </si>
  <si>
    <t>0204049</t>
  </si>
  <si>
    <t>0204050</t>
  </si>
  <si>
    <t>0204051</t>
  </si>
  <si>
    <t>0204052</t>
  </si>
  <si>
    <t>0204053</t>
  </si>
  <si>
    <t>0204054</t>
  </si>
  <si>
    <t>0204055</t>
  </si>
  <si>
    <t>0204056</t>
  </si>
  <si>
    <t>0204057</t>
  </si>
  <si>
    <t>0204058</t>
  </si>
  <si>
    <t>0204059</t>
  </si>
  <si>
    <t>0204060</t>
  </si>
  <si>
    <t>0204061</t>
  </si>
  <si>
    <t>0204062</t>
  </si>
  <si>
    <t>0204063</t>
  </si>
  <si>
    <t>0204064</t>
  </si>
  <si>
    <t>0204065</t>
  </si>
  <si>
    <t>0204066</t>
  </si>
  <si>
    <t>0204067</t>
  </si>
  <si>
    <t>0204068</t>
  </si>
  <si>
    <t>0204069</t>
  </si>
  <si>
    <t>0205070</t>
  </si>
  <si>
    <t>0205071</t>
  </si>
  <si>
    <t>0205072</t>
  </si>
  <si>
    <t>0206073</t>
  </si>
  <si>
    <t>0206074</t>
  </si>
  <si>
    <t>0206075</t>
  </si>
  <si>
    <t>0301076</t>
  </si>
  <si>
    <t>0301077</t>
  </si>
  <si>
    <t>0301078</t>
  </si>
  <si>
    <t>0301079</t>
  </si>
  <si>
    <t>0301080</t>
  </si>
  <si>
    <t>0301081</t>
  </si>
  <si>
    <t>0301082</t>
  </si>
  <si>
    <t>0301083</t>
  </si>
  <si>
    <t>0301084</t>
  </si>
  <si>
    <t>0301085</t>
  </si>
  <si>
    <t>0301086</t>
  </si>
  <si>
    <t>0301087</t>
  </si>
  <si>
    <t>0302088</t>
  </si>
  <si>
    <t>0302089</t>
  </si>
  <si>
    <t>0302090</t>
  </si>
  <si>
    <t>0302091</t>
  </si>
  <si>
    <t>0302092</t>
  </si>
  <si>
    <t>0302093</t>
  </si>
  <si>
    <t>0303094</t>
  </si>
  <si>
    <t>0303095</t>
  </si>
  <si>
    <t>0303096</t>
  </si>
  <si>
    <t>0303097</t>
  </si>
  <si>
    <t>0303098</t>
  </si>
  <si>
    <t>0303099</t>
  </si>
  <si>
    <t>0303100</t>
  </si>
  <si>
    <t>0304101</t>
  </si>
  <si>
    <t>0304102</t>
  </si>
  <si>
    <t>0304103</t>
  </si>
  <si>
    <t>0304104</t>
  </si>
  <si>
    <t>0304105</t>
  </si>
  <si>
    <t>0304106</t>
  </si>
  <si>
    <t>0304107</t>
  </si>
  <si>
    <t>0304108</t>
  </si>
  <si>
    <t>0304109</t>
  </si>
  <si>
    <t>0304110</t>
  </si>
  <si>
    <t>0305111</t>
  </si>
  <si>
    <t>0306112</t>
  </si>
  <si>
    <t>0306113</t>
  </si>
  <si>
    <t>0306114</t>
  </si>
  <si>
    <t>0306115</t>
  </si>
  <si>
    <t>0306116</t>
  </si>
  <si>
    <t>0306117</t>
  </si>
  <si>
    <t>0306118</t>
  </si>
  <si>
    <t>0401119</t>
  </si>
  <si>
    <t>0401120</t>
  </si>
  <si>
    <t>0401121</t>
  </si>
  <si>
    <t>0401122</t>
  </si>
  <si>
    <t>0401123</t>
  </si>
  <si>
    <t>0401124</t>
  </si>
  <si>
    <t>0401125</t>
  </si>
  <si>
    <t>0401126</t>
  </si>
  <si>
    <t>0402127</t>
  </si>
  <si>
    <t>0403128</t>
  </si>
  <si>
    <t>0403129</t>
  </si>
  <si>
    <t>0404130</t>
  </si>
  <si>
    <t>0404131</t>
  </si>
  <si>
    <t>0404132</t>
  </si>
  <si>
    <t>0405133</t>
  </si>
  <si>
    <t>0405134</t>
  </si>
  <si>
    <t>0501135</t>
  </si>
  <si>
    <t>0501136</t>
  </si>
  <si>
    <t>0501137</t>
  </si>
  <si>
    <t>0502138</t>
  </si>
  <si>
    <t>0503139</t>
  </si>
  <si>
    <t>0503140</t>
  </si>
  <si>
    <t>0504141</t>
  </si>
  <si>
    <t>0505142</t>
  </si>
  <si>
    <t>0505143</t>
  </si>
  <si>
    <t>0505144</t>
  </si>
  <si>
    <t>0505145</t>
  </si>
  <si>
    <t>0601146</t>
  </si>
  <si>
    <t>0601147</t>
  </si>
  <si>
    <t>0602148</t>
  </si>
  <si>
    <t>0602149</t>
  </si>
  <si>
    <t>0602150</t>
  </si>
  <si>
    <t>0602151</t>
  </si>
  <si>
    <t>0602152</t>
  </si>
  <si>
    <t>0602153</t>
  </si>
  <si>
    <t>0602154</t>
  </si>
  <si>
    <t>0603155</t>
  </si>
  <si>
    <t>0603156</t>
  </si>
  <si>
    <t>0603157</t>
  </si>
  <si>
    <t>0603158</t>
  </si>
  <si>
    <t>0603159</t>
  </si>
  <si>
    <t>0604160</t>
  </si>
  <si>
    <t>0604161</t>
  </si>
  <si>
    <t>0604162</t>
  </si>
  <si>
    <t>0604163</t>
  </si>
  <si>
    <t>0605164</t>
  </si>
  <si>
    <t>0605165</t>
  </si>
  <si>
    <t>0605166</t>
  </si>
  <si>
    <t>0605167</t>
  </si>
  <si>
    <t>0606168</t>
  </si>
  <si>
    <t>0606169</t>
  </si>
  <si>
    <t>0606170</t>
  </si>
  <si>
    <t>0607171</t>
  </si>
  <si>
    <t>0607172</t>
  </si>
  <si>
    <t>0607173</t>
  </si>
  <si>
    <t>0607174</t>
  </si>
  <si>
    <t>0607175</t>
  </si>
  <si>
    <t>0608176</t>
  </si>
  <si>
    <t>0608177</t>
  </si>
  <si>
    <t>0608178</t>
  </si>
  <si>
    <t>0609179</t>
  </si>
  <si>
    <t>0609180</t>
  </si>
  <si>
    <t>0609181</t>
  </si>
  <si>
    <t>0609182</t>
  </si>
  <si>
    <t>0609183</t>
  </si>
  <si>
    <t>0609184</t>
  </si>
  <si>
    <t>06010185</t>
  </si>
  <si>
    <t>06010186</t>
  </si>
  <si>
    <t>06011187</t>
  </si>
  <si>
    <t>06011188</t>
  </si>
  <si>
    <t>06012189</t>
  </si>
  <si>
    <t>06012190</t>
  </si>
  <si>
    <t>06012191</t>
  </si>
  <si>
    <t>0701192</t>
  </si>
  <si>
    <t>0701193</t>
  </si>
  <si>
    <t>0701194</t>
  </si>
  <si>
    <t>0701195</t>
  </si>
  <si>
    <t>0702196</t>
  </si>
  <si>
    <t>0702197</t>
  </si>
  <si>
    <t>0702198</t>
  </si>
  <si>
    <t>0702199</t>
  </si>
  <si>
    <t>0702200</t>
  </si>
  <si>
    <t>0702201</t>
  </si>
  <si>
    <t>0702202</t>
  </si>
  <si>
    <t>0702203</t>
  </si>
  <si>
    <t>0702204</t>
  </si>
  <si>
    <t>0702205</t>
  </si>
  <si>
    <t>0702206</t>
  </si>
  <si>
    <t>0702207</t>
  </si>
  <si>
    <t>0702208</t>
  </si>
  <si>
    <t>0702209</t>
  </si>
  <si>
    <t>0702210</t>
  </si>
  <si>
    <t>0702211</t>
  </si>
  <si>
    <t>0702212</t>
  </si>
  <si>
    <t>0702213</t>
  </si>
  <si>
    <t>0702214</t>
  </si>
  <si>
    <t>0702215</t>
  </si>
  <si>
    <t>0702216</t>
  </si>
  <si>
    <t>0702217</t>
  </si>
  <si>
    <t>0702218</t>
  </si>
  <si>
    <t>0702219</t>
  </si>
  <si>
    <t>0702220</t>
  </si>
  <si>
    <t>0801221</t>
  </si>
  <si>
    <t>0801222</t>
  </si>
  <si>
    <t>0801223</t>
  </si>
  <si>
    <t>0801224</t>
  </si>
  <si>
    <t>0801225</t>
  </si>
  <si>
    <t>0801226</t>
  </si>
  <si>
    <t>0802227</t>
  </si>
  <si>
    <t>0802228</t>
  </si>
  <si>
    <t>0802229</t>
  </si>
  <si>
    <t>0802230</t>
  </si>
  <si>
    <t>0803231</t>
  </si>
  <si>
    <t>0803232</t>
  </si>
  <si>
    <t>0803233</t>
  </si>
  <si>
    <t>0803234</t>
  </si>
  <si>
    <t>0803235</t>
  </si>
  <si>
    <t>0804236</t>
  </si>
  <si>
    <t>0804237</t>
  </si>
  <si>
    <t>0804238</t>
  </si>
  <si>
    <t>0804239</t>
  </si>
  <si>
    <t>0805240</t>
  </si>
  <si>
    <t>0805241</t>
  </si>
  <si>
    <t>0901242</t>
  </si>
  <si>
    <t>0901243</t>
  </si>
  <si>
    <t>0902244</t>
  </si>
  <si>
    <t>0902245</t>
  </si>
  <si>
    <t>0903246</t>
  </si>
  <si>
    <t>0903247</t>
  </si>
  <si>
    <t>0903248</t>
  </si>
  <si>
    <t>0903249</t>
  </si>
  <si>
    <t>0903250</t>
  </si>
  <si>
    <t>0904251</t>
  </si>
  <si>
    <t>0904252</t>
  </si>
  <si>
    <t>0904253</t>
  </si>
  <si>
    <t>0904254</t>
  </si>
  <si>
    <t>0905255</t>
  </si>
  <si>
    <t>0905256</t>
  </si>
  <si>
    <t>0905257</t>
  </si>
  <si>
    <t>0905258</t>
  </si>
  <si>
    <t>0905259</t>
  </si>
  <si>
    <t>0905260</t>
  </si>
  <si>
    <t>0905261</t>
  </si>
  <si>
    <t>0906262</t>
  </si>
  <si>
    <t>0906263</t>
  </si>
  <si>
    <t>0906264</t>
  </si>
  <si>
    <t>0907265</t>
  </si>
  <si>
    <t>0907266</t>
  </si>
  <si>
    <t>0907267</t>
  </si>
  <si>
    <t>0907268</t>
  </si>
  <si>
    <t>0907269</t>
  </si>
  <si>
    <t>0907270</t>
  </si>
  <si>
    <t>0907271</t>
  </si>
  <si>
    <t>0908272</t>
  </si>
  <si>
    <t>0908273</t>
  </si>
  <si>
    <t>0908274</t>
  </si>
  <si>
    <t>0908275</t>
  </si>
  <si>
    <t>0908276</t>
  </si>
  <si>
    <t>0908277</t>
  </si>
  <si>
    <t>1001278</t>
  </si>
  <si>
    <t>1002279</t>
  </si>
  <si>
    <t>1002280</t>
  </si>
  <si>
    <t>1003281</t>
  </si>
  <si>
    <t>1003282</t>
  </si>
  <si>
    <t>1003283</t>
  </si>
  <si>
    <t>1003284</t>
  </si>
  <si>
    <t>1004285</t>
  </si>
  <si>
    <t>1004286</t>
  </si>
  <si>
    <t>1004287</t>
  </si>
  <si>
    <t>1004288</t>
  </si>
  <si>
    <t>1004289</t>
  </si>
  <si>
    <t>1005290</t>
  </si>
  <si>
    <t>1005291</t>
  </si>
  <si>
    <t>1005292</t>
  </si>
  <si>
    <t>1006293</t>
  </si>
  <si>
    <t>1006294</t>
  </si>
  <si>
    <t>1006295</t>
  </si>
  <si>
    <t>1101296</t>
  </si>
  <si>
    <t>1101297</t>
  </si>
  <si>
    <t>1101298</t>
  </si>
  <si>
    <t>1101299</t>
  </si>
  <si>
    <t>1101300</t>
  </si>
  <si>
    <t>1101301</t>
  </si>
  <si>
    <t>1101302</t>
  </si>
  <si>
    <t>1102303</t>
  </si>
  <si>
    <t>1102304</t>
  </si>
  <si>
    <t>1102305</t>
  </si>
  <si>
    <t>1102306</t>
  </si>
  <si>
    <t>1102307</t>
  </si>
  <si>
    <t>1103308</t>
  </si>
  <si>
    <t>1103309</t>
  </si>
  <si>
    <t>1103310</t>
  </si>
  <si>
    <t>1103311</t>
  </si>
  <si>
    <t>1103312</t>
  </si>
  <si>
    <t>1103313</t>
  </si>
  <si>
    <t>1103314</t>
  </si>
  <si>
    <t>1103315</t>
  </si>
  <si>
    <t>1103316</t>
  </si>
  <si>
    <t>1104317</t>
  </si>
  <si>
    <t>1104318</t>
  </si>
  <si>
    <t>1104319</t>
  </si>
  <si>
    <t>1104320</t>
  </si>
  <si>
    <t>1104321</t>
  </si>
  <si>
    <t>1104322</t>
  </si>
  <si>
    <t>1105323</t>
  </si>
  <si>
    <t>1105324</t>
  </si>
  <si>
    <t>1105325</t>
  </si>
  <si>
    <t>1105326</t>
  </si>
  <si>
    <t>1201327</t>
  </si>
  <si>
    <t>1201328</t>
  </si>
  <si>
    <t>1201329</t>
  </si>
  <si>
    <t>1201330</t>
  </si>
  <si>
    <t>1201331</t>
  </si>
  <si>
    <t>1202332</t>
  </si>
  <si>
    <t>1202333</t>
  </si>
  <si>
    <t>1202334</t>
  </si>
  <si>
    <t>1202335</t>
  </si>
  <si>
    <t>1202336</t>
  </si>
  <si>
    <t>1202337</t>
  </si>
  <si>
    <t>1202338</t>
  </si>
  <si>
    <t>1202339</t>
  </si>
  <si>
    <t>1202340</t>
  </si>
  <si>
    <t>1301341</t>
  </si>
  <si>
    <t>(Varios elementos)</t>
  </si>
  <si>
    <t>Macro Sector (PDES) - Clasificación por Pilares del PDES</t>
  </si>
  <si>
    <t>Subsector (PDES) - Clasificación por Pilares del PDES</t>
  </si>
  <si>
    <t>Dimensiones SPIE</t>
  </si>
  <si>
    <t>Subdimensiones SPIE</t>
  </si>
  <si>
    <t>RESULTADOS PRIORIZADOS Propuesta DG-SPIE</t>
  </si>
  <si>
    <t>Clasificación de Resultado/Producto/Proceso</t>
  </si>
  <si>
    <t>Cuenta de No existe línea base</t>
  </si>
  <si>
    <t>Cuenta de Existe indicador calculado para reportar</t>
  </si>
  <si>
    <t>Cuenta de Se puede reportar a medio término (Mayo 2018)</t>
  </si>
  <si>
    <t xml:space="preserve">Cuenta de Sólo LB - No se puede reportar con frecuencia </t>
  </si>
  <si>
    <t xml:space="preserve">Cuenta de Se pudo reportar en el  2017 </t>
  </si>
  <si>
    <t>Cuenta de Existe Ficha de Cadenas de Indicadores</t>
  </si>
  <si>
    <t>Cuenta de Resultados de 2do Orden</t>
  </si>
  <si>
    <t>Cuenta de Resultados de 1er Orden</t>
  </si>
  <si>
    <t>Cuenta de 1er ORDEN - 1ra ETAPA</t>
  </si>
  <si>
    <t>Cuenta de 2do ORDEN - 1ra ETAPA</t>
  </si>
  <si>
    <t>Cuenta de 1er ORDEN - 2da ETAPA</t>
  </si>
  <si>
    <t>Cuenta de 2do ORDEN - 2da ETAPA</t>
  </si>
  <si>
    <t>Cuenta de 2do ORDEN - 3ra ETAPA</t>
  </si>
  <si>
    <t>NOMBRE DE LA ESTADISTICA O INDICADOR EN EL PDES:</t>
  </si>
  <si>
    <t>Indicador PDES</t>
  </si>
  <si>
    <t>Relación ODS</t>
  </si>
  <si>
    <t>Pilar:</t>
  </si>
  <si>
    <t>             </t>
  </si>
  <si>
    <t>Objetivo:</t>
  </si>
  <si>
    <t>                  </t>
  </si>
  <si>
    <t>Meta:</t>
  </si>
  <si>
    <t>Resultado:</t>
  </si>
  <si>
    <t>Indicador:</t>
  </si>
  <si>
    <t>Definición:</t>
  </si>
  <si>
    <t>Unidad de Medida:</t>
  </si>
  <si>
    <t>Periodicidad:</t>
  </si>
  <si>
    <t>Cobertura Geográfica:</t>
  </si>
  <si>
    <t>Cobertura Poblacional:</t>
  </si>
  <si>
    <t>Limitaciones:</t>
  </si>
  <si>
    <t>MÉTODO DE CÁLCULO</t>
  </si>
  <si>
    <t>Fórmula de Calculo :</t>
  </si>
  <si>
    <t>Parámetros de Fórmula :</t>
  </si>
  <si>
    <t>Nombre de la Fuente de Información :</t>
  </si>
  <si>
    <t>Tipo de la Fuente de Información:</t>
  </si>
  <si>
    <t>Fuente:</t>
  </si>
  <si>
    <t>      </t>
  </si>
  <si>
    <t>Institución Responsable:</t>
  </si>
  <si>
    <t>REFERENCIAS INSTITUCIONALES:</t>
  </si>
  <si>
    <t>NUMERADOR</t>
  </si>
  <si>
    <t>Institución:</t>
  </si>
  <si>
    <t>Dirección:</t>
  </si>
  <si>
    <t>DENOMINADOR</t>
  </si>
  <si>
    <t>Institucion:</t>
  </si>
  <si>
    <t>Direccion:</t>
  </si>
  <si>
    <t>OTRO...</t>
  </si>
  <si>
    <t>Observaciones:</t>
  </si>
  <si>
    <t>Fecha de la próxima recolección de datos</t>
  </si>
  <si>
    <t>Nivel geográfico </t>
  </si>
  <si>
    <t>FORMULARIO EDICION FORMULARIO PDES</t>
  </si>
  <si>
    <r>
      <t>ENTIDAD:</t>
    </r>
    <r>
      <rPr>
        <sz val="11"/>
        <color theme="1"/>
        <rFont val="Trebuchet MS"/>
        <family val="2"/>
      </rPr>
      <t>                                                                                                                                                                                                                                                                                                          </t>
    </r>
  </si>
  <si>
    <t>ESTADO: </t>
  </si>
  <si>
    <t>Tipo Indicador:  </t>
  </si>
  <si>
    <t>Descripcion:</t>
  </si>
  <si>
    <t>Disponibilidad:    Ámbito Geográfico:    </t>
  </si>
  <si>
    <t>Nombre de la fuente de datos *</t>
  </si>
  <si>
    <t>Abreviatura de la Fuente de datos *</t>
  </si>
  <si>
    <t>Tipo de Fuente de Datos  *</t>
  </si>
  <si>
    <t>Institución productora</t>
  </si>
  <si>
    <t>Frecuencia de Recolección de Datos*</t>
  </si>
  <si>
    <t>Serie Disponible</t>
  </si>
  <si>
    <t>Variables de desagregación</t>
  </si>
  <si>
    <r>
      <rPr>
        <b/>
        <sz val="11"/>
        <rFont val="Calibri"/>
        <family val="2"/>
        <scheme val="minor"/>
      </rPr>
      <t xml:space="preserve">   ETAPA DEL RESULTADO
</t>
    </r>
    <r>
      <rPr>
        <b/>
        <sz val="10"/>
        <rFont val="Calibri"/>
        <family val="2"/>
        <scheme val="minor"/>
      </rPr>
      <t xml:space="preserve">
</t>
    </r>
    <r>
      <rPr>
        <b/>
        <sz val="8"/>
        <rFont val="Calibri"/>
        <family val="2"/>
        <scheme val="minor"/>
      </rPr>
      <t>(ETAPA 1 = Resultados de 1er Orden con viabilidad técnica a Jun/2018 + ODS compatibles con PDES
ETAPA 2 = Resultados de 2do Orden con viabilidad técnica parcial a Dic/2018 o Jun/2019
ETAPA 3 = Resultados de 1er y 2do Orden sin línea base, sin fuente de datos y/o baja frecuencia de recolección de datos)</t>
    </r>
  </si>
  <si>
    <r>
      <rPr>
        <b/>
        <sz val="11"/>
        <color rgb="FF000000"/>
        <rFont val="Calibri"/>
        <family val="2"/>
        <scheme val="minor"/>
      </rPr>
      <t xml:space="preserve">CLASIFICACIÓN POR TIPO DE RESULTADO PDES
</t>
    </r>
    <r>
      <rPr>
        <b/>
        <sz val="10"/>
        <color rgb="FF000000"/>
        <rFont val="Calibri"/>
        <family val="2"/>
        <scheme val="minor"/>
      </rPr>
      <t xml:space="preserve">
(RS = Resultado
PD = Producto
PC = Proceso)</t>
    </r>
  </si>
  <si>
    <t>Etapa 1</t>
  </si>
  <si>
    <t>(Todas)</t>
  </si>
  <si>
    <t>020048r</t>
  </si>
  <si>
    <t>100281r</t>
  </si>
  <si>
    <t>Etapa 3</t>
  </si>
  <si>
    <t>NOMBRE DE FUENTE DE DATOS</t>
  </si>
  <si>
    <t>COBERTURA  GEOGRÁFICA DE LA OP. ESTADÍSTICA</t>
  </si>
  <si>
    <t xml:space="preserve">NIVEL DE REPRESENTATIVIDAD DE LOS DATOS </t>
  </si>
  <si>
    <t>Encuesta</t>
  </si>
  <si>
    <t>Censo</t>
  </si>
  <si>
    <t>SERIE DISPONIBLE DEL INDICADOR</t>
  </si>
  <si>
    <t>TIPO DE FUENTE DE DATOS
(Encuesta,
Censo, 
Registro Administrativo)</t>
  </si>
  <si>
    <t>NOMBRE DE INDICADOR</t>
  </si>
  <si>
    <t>UNIDAD DE MEDIDA DEL INDICADOR</t>
  </si>
  <si>
    <t>SERIE DISPONIBLE DE DATOS</t>
  </si>
  <si>
    <t xml:space="preserve">EH </t>
  </si>
  <si>
    <t>EH</t>
  </si>
  <si>
    <t>Directa</t>
  </si>
  <si>
    <t>Parcial</t>
  </si>
  <si>
    <t>ID META ODS</t>
  </si>
  <si>
    <t>RELACIÓN PDES A ODS</t>
  </si>
  <si>
    <t>CAMPOS DE FICHA de FUENTE DE DATOS</t>
  </si>
  <si>
    <t xml:space="preserve">RESULTADOS PRIORIZADOS Taller DG-SPIE </t>
  </si>
  <si>
    <t>ENTREGA DE INFORMACIÓN</t>
  </si>
  <si>
    <r>
      <t xml:space="preserve"> META ODS
</t>
    </r>
    <r>
      <rPr>
        <b/>
        <sz val="8"/>
        <rFont val="Calibri"/>
        <family val="2"/>
        <scheme val="minor"/>
      </rPr>
      <t>(Seleccionar la Meta/Objetivo ODS con la que se vincula el Resultado PDES y su indicador)</t>
    </r>
  </si>
  <si>
    <t xml:space="preserve">PRINCIPALES VARIABLES DE LA FUENTE DE DATOS
</t>
  </si>
  <si>
    <t>Porcentaje de población en condición de pobreza extrema</t>
  </si>
  <si>
    <t>Porcentaje y Número</t>
  </si>
  <si>
    <t xml:space="preserve">DEFINICIÓN DEL INDICADOR (DESCRIPCION)
</t>
  </si>
  <si>
    <t>Numerador (descripción)</t>
  </si>
  <si>
    <t>OBSERVACIONES A LA FUENTE DE DATOS
(Detallar el alcance del indicador u aspectos relevantes a considerar para su uso)</t>
  </si>
  <si>
    <t xml:space="preserve">CALCULO DEL INDICADOR 
(Si estuviera disponible detallar la Fórmula y los parámetros de la fórmula: Nominador, Denominador) </t>
  </si>
  <si>
    <t>Fuente del Numerador</t>
  </si>
  <si>
    <t>Denominador (descripción)</t>
  </si>
  <si>
    <t>Fuente del Denominador</t>
  </si>
  <si>
    <r>
      <t xml:space="preserve">META 
2030
</t>
    </r>
    <r>
      <rPr>
        <sz val="8"/>
        <color theme="0"/>
        <rFont val="Calibri"/>
        <family val="2"/>
        <scheme val="minor"/>
      </rPr>
      <t>(Meta Agenda ODS 2030)</t>
    </r>
  </si>
  <si>
    <r>
      <t xml:space="preserve">BRECHA AL 2020
</t>
    </r>
    <r>
      <rPr>
        <sz val="8"/>
        <color theme="0"/>
        <rFont val="Calibri"/>
        <family val="2"/>
        <scheme val="minor"/>
      </rPr>
      <t>(Meta PDES 2020 - Línea Base)</t>
    </r>
  </si>
  <si>
    <r>
      <t xml:space="preserve">PLAZO EN AÑOS
</t>
    </r>
    <r>
      <rPr>
        <sz val="8"/>
        <color theme="0"/>
        <rFont val="Calibri"/>
        <family val="2"/>
        <scheme val="minor"/>
      </rPr>
      <t>(Plazo en el que se debe alcanzar la meta 2020 del indicador)</t>
    </r>
  </si>
  <si>
    <r>
      <t xml:space="preserve">Serie disponible con el factor actualizado sólo desde 2011
</t>
    </r>
    <r>
      <rPr>
        <sz val="8"/>
        <color rgb="FF0000FF"/>
        <rFont val="Calibri"/>
        <family val="2"/>
        <scheme val="minor"/>
      </rPr>
      <t>Representatividad departamental de los datos desde 2011</t>
    </r>
  </si>
  <si>
    <r>
      <rPr>
        <sz val="8"/>
        <color rgb="FF0000FF"/>
        <rFont val="Calibri"/>
        <family val="2"/>
        <scheme val="minor"/>
      </rPr>
      <t>2005</t>
    </r>
    <r>
      <rPr>
        <sz val="8"/>
        <color theme="1"/>
        <rFont val="Calibri"/>
        <family val="2"/>
        <scheme val="minor"/>
      </rPr>
      <t>-2017</t>
    </r>
  </si>
  <si>
    <r>
      <t xml:space="preserve">VARIABLES DE DESAGREGACIÓN DEL INDICADOR
(Ej. </t>
    </r>
    <r>
      <rPr>
        <b/>
        <sz val="10"/>
        <color rgb="FF66FFCC"/>
        <rFont val="Calibri"/>
        <family val="2"/>
        <scheme val="minor"/>
      </rPr>
      <t>Sexo</t>
    </r>
    <r>
      <rPr>
        <b/>
        <sz val="10"/>
        <color theme="0"/>
        <rFont val="Calibri"/>
        <family val="2"/>
        <scheme val="minor"/>
      </rPr>
      <t xml:space="preserve">, Edad, Área Geográfica, etc.) </t>
    </r>
  </si>
  <si>
    <t xml:space="preserve">
Departamental</t>
  </si>
  <si>
    <r>
      <t xml:space="preserve">
</t>
    </r>
    <r>
      <rPr>
        <sz val="8"/>
        <color rgb="FF0000FF"/>
        <rFont val="Calibri"/>
        <family val="2"/>
        <scheme val="minor"/>
      </rPr>
      <t>Relación de los ingresos del 10% más rico y el 10% más pobre</t>
    </r>
    <r>
      <rPr>
        <sz val="8"/>
        <color theme="1"/>
        <rFont val="Calibri"/>
        <family val="2"/>
        <scheme val="minor"/>
      </rPr>
      <t xml:space="preserve">
</t>
    </r>
  </si>
  <si>
    <t>CPV</t>
  </si>
  <si>
    <t>Censo de Población y Vivienda</t>
  </si>
  <si>
    <r>
      <rPr>
        <sz val="8"/>
        <color rgb="FF0000FF"/>
        <rFont val="Calibri"/>
        <family val="2"/>
        <scheme val="minor"/>
      </rPr>
      <t xml:space="preserve">Pobreza por ingresos, </t>
    </r>
    <r>
      <rPr>
        <sz val="8"/>
        <color theme="1"/>
        <rFont val="Calibri"/>
        <family val="2"/>
        <scheme val="minor"/>
      </rPr>
      <t xml:space="preserve">Tasa de Desempleo, Analfabetismo. 
Secciones: Empleo, Ingresos, Salud, Educación, Caracterización sociodemográfica, </t>
    </r>
    <r>
      <rPr>
        <sz val="8"/>
        <color rgb="FF0000FF"/>
        <rFont val="Calibri"/>
        <family val="2"/>
        <scheme val="minor"/>
      </rPr>
      <t>TIC</t>
    </r>
  </si>
  <si>
    <t>Pobreza por NBI,  Analfabetismo. 
Secciones: Condición de Actividad,  Salud, Educación, Caracterización sociodemográfica</t>
  </si>
  <si>
    <t>Población Total Objeto de Estudio</t>
  </si>
  <si>
    <t>Porcentaje de población pobre según Necesidades Básicas Insatisfechas (Moderada, Indigente, Marginal) respecto a la población total</t>
  </si>
  <si>
    <t>Censal</t>
  </si>
  <si>
    <t>Porcentaje de población Pobre por Necesidades Básicas Insatisfechas</t>
  </si>
  <si>
    <t xml:space="preserve">Porcentaje y Número </t>
  </si>
  <si>
    <t>Población en Pobreza Extrema</t>
  </si>
  <si>
    <t>Población Total</t>
  </si>
  <si>
    <t>PERIODICIDAD
(Frecuencia con que se recopilan los datos)</t>
  </si>
  <si>
    <t>Impacto</t>
  </si>
  <si>
    <r>
      <t xml:space="preserve">ESTADO DE REVISIÓN INE
</t>
    </r>
    <r>
      <rPr>
        <b/>
        <sz val="8"/>
        <rFont val="Calibri"/>
        <family val="2"/>
        <scheme val="minor"/>
      </rPr>
      <t xml:space="preserve">
(Opción de hacer comentarios en cada Campo y de dar el VoBo para su validación)</t>
    </r>
    <r>
      <rPr>
        <b/>
        <sz val="10"/>
        <rFont val="Calibri"/>
        <family val="2"/>
        <scheme val="minor"/>
      </rPr>
      <t xml:space="preserve">
</t>
    </r>
    <r>
      <rPr>
        <b/>
        <sz val="8"/>
        <rFont val="Calibri"/>
        <family val="2"/>
        <scheme val="minor"/>
      </rPr>
      <t>Detallar: 
Modificar
Verificar
Eliminar
Aprobado</t>
    </r>
  </si>
  <si>
    <r>
      <t xml:space="preserve">ESTADO DE REVISIÓN UDAPE
</t>
    </r>
    <r>
      <rPr>
        <b/>
        <sz val="8"/>
        <rFont val="Calibri"/>
        <family val="2"/>
        <scheme val="minor"/>
      </rPr>
      <t>(Opción de hacer comentarios en cada Campo y de dar el VoBo para su validación)
Detallar: 
Modificar
Verificar
Eliminar
Aprobado</t>
    </r>
  </si>
  <si>
    <r>
      <t xml:space="preserve">ESTADO DE REVISIÓN VPC
</t>
    </r>
    <r>
      <rPr>
        <b/>
        <sz val="8"/>
        <rFont val="Calibri"/>
        <family val="2"/>
        <scheme val="minor"/>
      </rPr>
      <t>(Opción de hacer comentarios en cada Campo y de dar el VoBo para su validación)
Detallar: 
Modificar
Verificar
Eliminar
Aprobado</t>
    </r>
  </si>
  <si>
    <t>REVISIÓN DE METADATOS DE INDICADORES</t>
  </si>
  <si>
    <t>FRECUENCIA DE REPORTE DEL INDICADOR</t>
  </si>
  <si>
    <t>01</t>
  </si>
  <si>
    <t>06</t>
  </si>
  <si>
    <t>1.2.1 Proporción de la población que vive por debajo del umbral nacional de la pobreza, desglosada por sexo y grupo de edad</t>
  </si>
  <si>
    <t>1.4.1 Proporción de la población que vive en hogares con acceso a servicios básicos</t>
  </si>
  <si>
    <t>06010</t>
  </si>
  <si>
    <t>CLASIFICACION DE RESULTADOS PDES</t>
  </si>
  <si>
    <r>
      <rPr>
        <b/>
        <sz val="11"/>
        <color theme="0"/>
        <rFont val="Calibri"/>
        <family val="2"/>
        <scheme val="minor"/>
      </rPr>
      <t>TIPO DE INDICADOR</t>
    </r>
    <r>
      <rPr>
        <b/>
        <sz val="10"/>
        <color theme="0"/>
        <rFont val="Calibri"/>
        <family val="2"/>
        <scheme val="minor"/>
      </rPr>
      <t xml:space="preserve">
</t>
    </r>
    <r>
      <rPr>
        <sz val="8"/>
        <color theme="0"/>
        <rFont val="Calibri"/>
        <family val="2"/>
        <scheme val="minor"/>
      </rPr>
      <t>(</t>
    </r>
    <r>
      <rPr>
        <b/>
        <sz val="8"/>
        <color theme="0"/>
        <rFont val="Calibri"/>
        <family val="2"/>
        <scheme val="minor"/>
      </rPr>
      <t>Impacto</t>
    </r>
    <r>
      <rPr>
        <sz val="8"/>
        <color theme="0"/>
        <rFont val="Calibri"/>
        <family val="2"/>
        <scheme val="minor"/>
      </rPr>
      <t xml:space="preserve">= Miden cambios en la vida de las personas, 
</t>
    </r>
    <r>
      <rPr>
        <b/>
        <sz val="8"/>
        <color theme="0"/>
        <rFont val="Calibri"/>
        <family val="2"/>
        <scheme val="minor"/>
      </rPr>
      <t>Producto</t>
    </r>
    <r>
      <rPr>
        <sz val="8"/>
        <color theme="0"/>
        <rFont val="Calibri"/>
        <family val="2"/>
        <scheme val="minor"/>
      </rPr>
      <t xml:space="preserve">= Miden Bienes o servicios entregados, 
</t>
    </r>
    <r>
      <rPr>
        <b/>
        <sz val="8"/>
        <color theme="0"/>
        <rFont val="Calibri"/>
        <family val="2"/>
        <scheme val="minor"/>
      </rPr>
      <t>Proceso</t>
    </r>
    <r>
      <rPr>
        <sz val="8"/>
        <color theme="0"/>
        <rFont val="Calibri"/>
        <family val="2"/>
        <scheme val="minor"/>
      </rPr>
      <t xml:space="preserve">= Miden actividades para conseguir un producto, 
</t>
    </r>
    <r>
      <rPr>
        <b/>
        <sz val="8"/>
        <color theme="0"/>
        <rFont val="Calibri"/>
        <family val="2"/>
        <scheme val="minor"/>
      </rPr>
      <t>Insumo</t>
    </r>
    <r>
      <rPr>
        <sz val="8"/>
        <color theme="0"/>
        <rFont val="Calibri"/>
        <family val="2"/>
        <scheme val="minor"/>
      </rPr>
      <t>=Miden Recursos para realizar las actividades, financieros, humanos, etc.)</t>
    </r>
  </si>
  <si>
    <r>
      <t xml:space="preserve">INDICADOR ODS
</t>
    </r>
    <r>
      <rPr>
        <b/>
        <sz val="8"/>
        <rFont val="Calibri"/>
        <family val="2"/>
        <scheme val="minor"/>
      </rPr>
      <t>(Indicador ODS que se vincula el indicador PDES)</t>
    </r>
  </si>
  <si>
    <r>
      <t xml:space="preserve">OBSERVACIONES
</t>
    </r>
    <r>
      <rPr>
        <b/>
        <sz val="8"/>
        <rFont val="Calibri"/>
        <family val="2"/>
        <scheme val="minor"/>
      </rPr>
      <t>(Comentarios sobre la aplicabilidad del indicador como proxy al ODS)</t>
    </r>
    <r>
      <rPr>
        <b/>
        <sz val="10"/>
        <rFont val="Calibri"/>
        <family val="2"/>
        <scheme val="minor"/>
      </rPr>
      <t xml:space="preserve">
</t>
    </r>
  </si>
  <si>
    <t>FECHA
(Fecha de Captura de Metadatos)</t>
  </si>
  <si>
    <t>Cod_Res</t>
  </si>
  <si>
    <r>
      <rPr>
        <b/>
        <sz val="11"/>
        <rFont val="Calibri"/>
        <family val="2"/>
        <scheme val="minor"/>
      </rPr>
      <t xml:space="preserve">% </t>
    </r>
    <r>
      <rPr>
        <b/>
        <sz val="10"/>
        <rFont val="Calibri"/>
        <family val="2"/>
        <scheme val="minor"/>
      </rPr>
      <t xml:space="preserve">CONTRIBUCIÓN DIRECTA
</t>
    </r>
    <r>
      <rPr>
        <b/>
        <sz val="9"/>
        <rFont val="Calibri"/>
        <family val="2"/>
        <scheme val="minor"/>
      </rPr>
      <t>(Porcentaje de contribución de indicadores PDES de 2do Orden a un solo Resultado PDES de 1er Orden)</t>
    </r>
  </si>
  <si>
    <t>Resultados de 1er Orden
(Si = 1
No = 0)</t>
  </si>
  <si>
    <t>Resultados de 2do Orden
(Si = 1
No = 0)</t>
  </si>
  <si>
    <r>
      <t xml:space="preserve">   </t>
    </r>
    <r>
      <rPr>
        <b/>
        <sz val="10"/>
        <color rgb="FF000000"/>
        <rFont val="Calibri"/>
        <family val="2"/>
        <scheme val="minor"/>
      </rPr>
      <t>COMPARABILIDAD ODS/PDES</t>
    </r>
    <r>
      <rPr>
        <b/>
        <sz val="9"/>
        <color rgb="FF000000"/>
        <rFont val="Calibri"/>
        <family val="2"/>
        <scheme val="minor"/>
      </rPr>
      <t xml:space="preserve">
</t>
    </r>
    <r>
      <rPr>
        <b/>
        <sz val="8"/>
        <color rgb="FF000000"/>
        <rFont val="Calibri"/>
        <family val="2"/>
        <scheme val="minor"/>
      </rPr>
      <t xml:space="preserve">
(DIRECTA: Indicador conceptualmente idéntico al ODS con ligeras diferencias; PARCIAL: Indicador proxy para el ODS que no cumple todos los requisitos (Ej. indicador compuesto o desagregación geográfica no disponible);
NO DISPONIBLE)</t>
    </r>
  </si>
  <si>
    <t>Cod_i</t>
  </si>
  <si>
    <t>ID_indicador</t>
  </si>
  <si>
    <t>ID_Fuente</t>
  </si>
  <si>
    <t>Cod_fuente</t>
  </si>
  <si>
    <t>Calidad</t>
  </si>
  <si>
    <r>
      <rPr>
        <b/>
        <sz val="11"/>
        <rFont val="Calibri"/>
        <family val="2"/>
        <scheme val="minor"/>
      </rPr>
      <t>DIMENSIÓN DE INDICADOR</t>
    </r>
    <r>
      <rPr>
        <b/>
        <sz val="10"/>
        <rFont val="Calibri"/>
        <family val="2"/>
        <scheme val="minor"/>
      </rPr>
      <t xml:space="preserve">
</t>
    </r>
    <r>
      <rPr>
        <sz val="8"/>
        <rFont val="Calibri"/>
        <family val="2"/>
        <scheme val="minor"/>
      </rPr>
      <t>(</t>
    </r>
    <r>
      <rPr>
        <b/>
        <sz val="8"/>
        <rFont val="Calibri"/>
        <family val="2"/>
        <scheme val="minor"/>
      </rPr>
      <t>Eficacia</t>
    </r>
    <r>
      <rPr>
        <sz val="8"/>
        <rFont val="Calibri"/>
        <family val="2"/>
        <scheme val="minor"/>
      </rPr>
      <t xml:space="preserve">=Miden nivel de cumplimiento de los objetivos, 
</t>
    </r>
    <r>
      <rPr>
        <b/>
        <sz val="8"/>
        <rFont val="Calibri"/>
        <family val="2"/>
        <scheme val="minor"/>
      </rPr>
      <t>Calidad</t>
    </r>
    <r>
      <rPr>
        <sz val="8"/>
        <rFont val="Calibri"/>
        <family val="2"/>
        <scheme val="minor"/>
      </rPr>
      <t xml:space="preserve">= Evalúan atributos respecto a normas, referenias externas o satisfacción de los beneficiarios (usuarios), 
</t>
    </r>
    <r>
      <rPr>
        <b/>
        <sz val="8"/>
        <rFont val="Calibri"/>
        <family val="2"/>
        <scheme val="minor"/>
      </rPr>
      <t>Eficiencia</t>
    </r>
    <r>
      <rPr>
        <sz val="8"/>
        <rFont val="Calibri"/>
        <family val="2"/>
        <scheme val="minor"/>
      </rPr>
      <t xml:space="preserve">=Miden el cumplimiento de los objetivos optimizando recursos, 
</t>
    </r>
    <r>
      <rPr>
        <b/>
        <sz val="8"/>
        <rFont val="Calibri"/>
        <family val="2"/>
        <scheme val="minor"/>
      </rPr>
      <t>Economía</t>
    </r>
    <r>
      <rPr>
        <sz val="8"/>
        <rFont val="Calibri"/>
        <family val="2"/>
        <scheme val="minor"/>
      </rPr>
      <t>= Indicadores típicos de economía son la capacidad de autofinanciamiento y ejecución presupuestaria)</t>
    </r>
  </si>
  <si>
    <t xml:space="preserve">Instituto Nacional de Estadística (INE); </t>
  </si>
  <si>
    <t>Dirección de Estadísticas e Indicadores Económicos y Sociales (DEIES)</t>
  </si>
  <si>
    <t>Dirección de Censos y Encuestas (DCE)</t>
  </si>
  <si>
    <t>Unidad de Estadísticas e Indicadores Sociales (UEIS)</t>
  </si>
  <si>
    <t>RESPONSABLE DE LA FUENTE DE DATOS 
(1)
(Precisar Nombre y Acrónimo de la Institución)</t>
  </si>
  <si>
    <t>RESPONSABLE DE LA FUENTE DE DATOS 
(2)
(Precisar  Nombre y Acrónimo de Viceministerio a cargo)</t>
  </si>
  <si>
    <t>RESPONSABLE DE LA FUENTE DE DATOS 
(4)
(Precisar teléfono de referencia)</t>
  </si>
  <si>
    <t>RESPONSABLE DE LA FUENTE DE DATOS 
(3)
(Precisar  Nombre y Acrónimo de  Dirección/Unidad a cargo si corresponde)</t>
  </si>
  <si>
    <r>
      <t xml:space="preserve">META
PDES 2020
</t>
    </r>
    <r>
      <rPr>
        <b/>
        <sz val="8"/>
        <color theme="0"/>
        <rFont val="Calibri"/>
        <family val="2"/>
        <scheme val="minor"/>
      </rPr>
      <t>(Asumir la detallada en el PDES o establecer una meta Sectorial en su defecto)</t>
    </r>
  </si>
  <si>
    <t>Trimestral</t>
  </si>
  <si>
    <t>SERIE DEL INDICADOR REPORTADO
(Cargar/Entregar Archivo Excel bajo Formato Establecido)
(Detallar:
Entregado
Pendiente
No disponible)</t>
  </si>
  <si>
    <t>Entregado</t>
  </si>
  <si>
    <t>Verificar</t>
  </si>
  <si>
    <t>ID_Res_PDES
(Correlativa)</t>
  </si>
  <si>
    <t>(591) 2222333</t>
  </si>
  <si>
    <t>ACRÓNIMO / ABREVIACIÓN DE LA FUENTE DE DATOS</t>
  </si>
  <si>
    <r>
      <rPr>
        <sz val="8"/>
        <color rgb="FFFF0000"/>
        <rFont val="Calibri"/>
        <family val="2"/>
        <scheme val="minor"/>
      </rPr>
      <t xml:space="preserve">Participación de los </t>
    </r>
    <r>
      <rPr>
        <sz val="8"/>
        <color rgb="FF0000FF"/>
        <rFont val="Calibri"/>
        <family val="2"/>
        <scheme val="minor"/>
      </rPr>
      <t>ingresos del 10% más rico, respecto del ingreso total</t>
    </r>
  </si>
  <si>
    <r>
      <t xml:space="preserve">Encuesta de Hogares </t>
    </r>
    <r>
      <rPr>
        <sz val="8"/>
        <color rgb="FFFF0000"/>
        <rFont val="Calibri"/>
        <family val="2"/>
        <scheme val="minor"/>
      </rPr>
      <t>- INE</t>
    </r>
  </si>
  <si>
    <r>
      <rPr>
        <sz val="8"/>
        <color rgb="FFFF0000"/>
        <rFont val="Calibri"/>
        <family val="2"/>
        <scheme val="minor"/>
      </rPr>
      <t>1976 -</t>
    </r>
    <r>
      <rPr>
        <sz val="8"/>
        <color rgb="FF0000FF"/>
        <rFont val="Calibri"/>
        <family val="2"/>
        <scheme val="minor"/>
      </rPr>
      <t xml:space="preserve"> 1992 - 2001 - 2012</t>
    </r>
  </si>
  <si>
    <t>8.5.2 Tasa de desempleo , desglosada por sexo , edad  y personas con discapacidad</t>
  </si>
  <si>
    <t>INE</t>
  </si>
  <si>
    <t>Población Económicamente Activa (PEA) es el conjunto de personas de 10 años o más que trabajaron al menos una hora en la semana de referencia o que sin hacerlo buscaron trabajo en las últimas cuatro semanas</t>
  </si>
  <si>
    <t xml:space="preserve">INE </t>
  </si>
  <si>
    <t xml:space="preserve">Encuesta </t>
  </si>
  <si>
    <t xml:space="preserve">Anual </t>
  </si>
  <si>
    <t>Nacional, urbana y rural</t>
  </si>
  <si>
    <t>A partir del 2011  se cuenta con  una representatividad departamental</t>
  </si>
  <si>
    <t>Población desocupada; Población económicamente activa</t>
  </si>
  <si>
    <t>El indicador es representativo y reportado para área urbana</t>
  </si>
  <si>
    <t>ECE</t>
  </si>
  <si>
    <t>Encuesta Contínua de Empleo</t>
  </si>
  <si>
    <t>2015-2017</t>
  </si>
  <si>
    <t>Representatividad departamental trimestral y anual</t>
  </si>
  <si>
    <t>El indicador es representativo y reportado para área urbana (Dato del último trimestre)</t>
  </si>
  <si>
    <t>Población Joven Económicamente Activa (PJEA) es el conjunto de personas de 16 a 28 años  de edad que trabajaron al menos una hora en la semana de referencia o que sin hacerlo buscaron trabajo en las últimas cuatro semanas</t>
  </si>
  <si>
    <t>Porcentaje de Población de 16 a 28 años de edad, que Ni estudia Ni trabaja (NiNi)</t>
  </si>
  <si>
    <t>Área, Sexo</t>
  </si>
  <si>
    <t xml:space="preserve">Porcentaje </t>
  </si>
  <si>
    <t>Población de 16 a 28 años de edad</t>
  </si>
  <si>
    <r>
      <t xml:space="preserve">Sexo, </t>
    </r>
    <r>
      <rPr>
        <sz val="11"/>
        <color rgb="FFFF0000"/>
        <rFont val="Calibri"/>
        <family val="2"/>
        <scheme val="minor"/>
      </rPr>
      <t>grupos de edad, área urbana</t>
    </r>
  </si>
  <si>
    <r>
      <rPr>
        <sz val="11"/>
        <color rgb="FFFF0000"/>
        <rFont val="Calibri"/>
        <family val="2"/>
        <scheme val="minor"/>
      </rPr>
      <t>Ratio</t>
    </r>
    <r>
      <rPr>
        <sz val="11"/>
        <color theme="1"/>
        <rFont val="Calibri"/>
        <family val="2"/>
        <scheme val="minor"/>
      </rPr>
      <t xml:space="preserve"> de Ingresos entre el 10% más rico y del 10% más pobre</t>
    </r>
  </si>
  <si>
    <t>En número de veces</t>
  </si>
  <si>
    <t>Encuesta de Hogares - INE</t>
  </si>
  <si>
    <t>Unidad de Análisis de Políticas Sociales y Económicas (UDAPE)</t>
  </si>
  <si>
    <t>Subdirección de Política Social</t>
  </si>
  <si>
    <t>2379493, 2374226, 2375512</t>
  </si>
  <si>
    <t>6.10.2</t>
  </si>
  <si>
    <t>6.10.186</t>
  </si>
  <si>
    <t>Complejos Productivos</t>
  </si>
  <si>
    <t>Territoriales</t>
  </si>
  <si>
    <t>Empleo (Complejos Prod)</t>
  </si>
  <si>
    <t>Uno proviene de encuesta y el otro de registros administrativos</t>
  </si>
  <si>
    <t>Los indicadores ODS descritos no tienen ninguna relación con el indicador de Incremento de la población ocupada que cuenta con seguridad social largo plazo.</t>
  </si>
  <si>
    <t>*Hombres y mujeres,  *Nacional y departamental</t>
  </si>
  <si>
    <t>En cantidad de Asegurados al Sistema Integral de Pensiones</t>
  </si>
  <si>
    <t>Personas Aseguradas de forma dependiente o Independiente, a la Seguridad Social de largo plazo, mediante el Ente Gestor (AFPs o Gestora Pública).</t>
  </si>
  <si>
    <t>El Indicador sera reportado de manera evolutiva, en relación a la cantidad reportada de asegurados anualmente.</t>
  </si>
  <si>
    <t>Cantidad de Asegurados al Sistema Integral de Pensiones</t>
  </si>
  <si>
    <t>APS</t>
  </si>
  <si>
    <t>-</t>
  </si>
  <si>
    <t>2005-2017</t>
  </si>
  <si>
    <t xml:space="preserve"> </t>
  </si>
  <si>
    <t xml:space="preserve">Autoridad de Fiscalización y Control de Pensiones y Seguros </t>
  </si>
  <si>
    <t>Registro Administrativo</t>
  </si>
  <si>
    <t>Evolución de Asegurados el Sistema Integral de Pensiones</t>
  </si>
  <si>
    <t>No se puede establecer una meta 2020 para este indicador, y tal como esta en el resultado PDES, se reportará el respectivo incremento de la de la población ocupada que cuenta con seguridad social largo plazo.</t>
  </si>
  <si>
    <t>Ministerio de Economía y Finanzas Públicas (MEFP)</t>
  </si>
  <si>
    <t>Dirección General de Planificación (DGPLA)</t>
  </si>
  <si>
    <t>2-183333 Int 2631</t>
  </si>
  <si>
    <t>001</t>
  </si>
  <si>
    <t>1</t>
  </si>
  <si>
    <t>Urbano-Rural, Departamento (Juntando Beni y Pando)</t>
  </si>
  <si>
    <r>
      <t>A partir del método de línea</t>
    </r>
    <r>
      <rPr>
        <sz val="8"/>
        <color theme="1"/>
        <rFont val="Calibri"/>
        <family val="2"/>
        <scheme val="minor"/>
      </rPr>
      <t xml:space="preserve"> de pobreza se considera pobres a las personas cuyo ingreso no es suficiente para </t>
    </r>
    <r>
      <rPr>
        <sz val="8"/>
        <color rgb="FFFF0000"/>
        <rFont val="Calibri"/>
        <family val="2"/>
        <scheme val="minor"/>
      </rPr>
      <t>mantener un nivel de vida considerado adecuado (cubrir la canasta básica de alimentos),</t>
    </r>
    <r>
      <rPr>
        <sz val="8"/>
        <color theme="1"/>
        <rFont val="Calibri"/>
        <family val="2"/>
        <scheme val="minor"/>
      </rPr>
      <t xml:space="preserve"> aspecto relacionado a la pobreza coyuntural.</t>
    </r>
  </si>
  <si>
    <t>1999-2009; 2011-2017</t>
  </si>
  <si>
    <t>Para los periodos 1999-2009 no se tiene el factor con las  proyecciones  del Censo 2012</t>
  </si>
  <si>
    <t>002</t>
  </si>
  <si>
    <t>Se ha disminuido al 24% la población en situación de pobreza</t>
  </si>
  <si>
    <t xml:space="preserve">Porcentaje de población en condición de pobreza </t>
  </si>
  <si>
    <r>
      <rPr>
        <sz val="8"/>
        <color rgb="FFFF0000"/>
        <rFont val="Calibri"/>
        <family val="2"/>
        <scheme val="minor"/>
      </rPr>
      <t xml:space="preserve"> </t>
    </r>
    <r>
      <rPr>
        <sz val="8"/>
        <color theme="1"/>
        <rFont val="Calibri"/>
        <family val="2"/>
        <scheme val="minor"/>
      </rPr>
      <t>A partir del método de línea</t>
    </r>
    <r>
      <rPr>
        <sz val="8"/>
        <color theme="1"/>
        <rFont val="Calibri"/>
        <family val="2"/>
        <scheme val="minor"/>
      </rPr>
      <t xml:space="preserve"> de pobreza se considera pobres a las personas cuyo ingreso no es suficiente para </t>
    </r>
    <r>
      <rPr>
        <sz val="8"/>
        <color rgb="FFFF0000"/>
        <rFont val="Calibri"/>
        <family val="2"/>
        <scheme val="minor"/>
      </rPr>
      <t>mantener un nivel de vida considerado adecuado (cubrir la canasta básica alimentaria y no alimentaria),</t>
    </r>
    <r>
      <rPr>
        <sz val="8"/>
        <color theme="1"/>
        <rFont val="Calibri"/>
        <family val="2"/>
        <scheme val="minor"/>
      </rPr>
      <t xml:space="preserve"> aspecto relacionado a la pobreza coyuntural.</t>
    </r>
  </si>
  <si>
    <t xml:space="preserve">Población en Pobreza </t>
  </si>
  <si>
    <t>Para los periodos 1999-2009 no  se tiene el factor con las  proyecciones  del Censo  2012</t>
  </si>
  <si>
    <t>003</t>
  </si>
  <si>
    <r>
      <rPr>
        <sz val="8"/>
        <color rgb="FF0000FF"/>
        <rFont val="Calibri"/>
        <family val="2"/>
        <scheme val="minor"/>
      </rPr>
      <t>Urbano-Rural, Departamento, Municipios</t>
    </r>
    <r>
      <rPr>
        <sz val="8"/>
        <color theme="1"/>
        <rFont val="Calibri"/>
        <family val="2"/>
        <scheme val="minor"/>
      </rPr>
      <t xml:space="preserve">
</t>
    </r>
  </si>
  <si>
    <t>Población Pobre por NBI (Moderada, Indigente, Marginal)</t>
  </si>
  <si>
    <t>1976 - 1992 - 2001 - 2012</t>
  </si>
  <si>
    <t>La desagregación para 339 municipios solo disponible para  2001 y 2012</t>
  </si>
  <si>
    <t>004</t>
  </si>
  <si>
    <t>010</t>
  </si>
  <si>
    <t>M.Trabajo y Previsión Social</t>
  </si>
  <si>
    <t>Por efectos de medición, de la meta ODS que establece al 2020 reducir considerablemente la tasa de desempleo, se considerará  una "mejora considerable" a cualquier variación negativa del indicador.</t>
  </si>
  <si>
    <t xml:space="preserve">Tasa de Desocupación </t>
  </si>
  <si>
    <r>
      <t xml:space="preserve">Sexo, </t>
    </r>
    <r>
      <rPr>
        <sz val="11"/>
        <color rgb="FFFF0000"/>
        <rFont val="Calibri"/>
        <family val="2"/>
        <scheme val="minor"/>
      </rPr>
      <t xml:space="preserve"> área urbana</t>
    </r>
  </si>
  <si>
    <t>Es  el  porcentaje  de  la  población 
desocupada, 
entre la población económicamente activa
de 10 o más años</t>
  </si>
  <si>
    <t xml:space="preserve">
</t>
  </si>
  <si>
    <t>Población Desocupada, son las personas de 10 años o más que al momento de la encuesta estaban buscando activamente trabajo y no lo encontraron</t>
  </si>
  <si>
    <t>2000-2009; 2011-2017</t>
  </si>
  <si>
    <t>2000-2009; 2011 a 2017</t>
  </si>
  <si>
    <t>Serie disponible con el factor actualizado sólo desde 2011
Representatividad departamental de los datos desde 2011.</t>
  </si>
  <si>
    <t>Tasa de Desocupación de la población joven de 16 a 28 años de edad</t>
  </si>
  <si>
    <t xml:space="preserve">Porcentaje  </t>
  </si>
  <si>
    <t>4t 2015- 4t 2017</t>
  </si>
  <si>
    <t>El indicador es solo trimestral y urbano</t>
  </si>
  <si>
    <t xml:space="preserve">Tasa de Desocupación  de la población joven de 16 a 28 años de edad  </t>
  </si>
  <si>
    <t>Es  el  porcentaje  de  la  población 
desocupada jóven entre 16 y 28 años de edad, 
entre la población económicamente activa
entre 16 y 28 años de edad</t>
  </si>
  <si>
    <t xml:space="preserve">
</t>
  </si>
  <si>
    <t>Población Joven  Desocupada,   son aquellas personas de 16 a 28 años de edad  que al momento de la encuesta se consideraron sin trabajo y lo buscan activamente.</t>
  </si>
  <si>
    <t>Para los periodos  2000-2009 no  se tiene el factor con las  proyecciones  del Censo  2012</t>
  </si>
  <si>
    <t xml:space="preserve">Porcentaje   </t>
  </si>
  <si>
    <t>Es  el  porcentaje  de  la  población 
desocupada jóven entre 16 y 28 años de edad, 
entre la población económicamente activa
entre 16 y 28 años de edad
.</t>
  </si>
  <si>
    <t xml:space="preserve">Población Joven  Desocupada ,son aquellas personas de 16 a 28 años de edad  que al momento de la encuesta se consideraron sin trabajo y lo buscan activamente.. </t>
  </si>
  <si>
    <t xml:space="preserve">Población joven, entre 16 – 28 años de edad, que:
I. Ni están trabajando (no están ocupados).
2. Ni buscan trabajo (no son desocupados ).
3. Ni están disponibles para trabajar y no asisten a la escuela .
</t>
  </si>
  <si>
    <t xml:space="preserve">PEI = Población Económicamente  Inactiva
ND= No desocupados; no disponibles para trabajar
Nasis= Población que NO  Asiste a una educación escolar, alternativa, superior  o postgrado. 
</t>
  </si>
  <si>
    <t>Nivel de cumplimiento nacional de los derechos laborales (libertad de asociación y negociación colectiva) con arreglo a las fuentes textuales de la Organización Internacional del Trabajo (OIT) y la legislación interna,
desglosado por sexo y estatus migratorio</t>
  </si>
  <si>
    <t>Inspecciones laborales, técnicas e integrales</t>
  </si>
  <si>
    <t>Nacional, Departamento</t>
  </si>
  <si>
    <t>Inspecciones realizadas por las jefaturas regionales y departamentales de trabajo</t>
  </si>
  <si>
    <t>Ministerio de Trabajo, Empleo y Previsión Social</t>
  </si>
  <si>
    <t>24-4-2018</t>
  </si>
  <si>
    <t>03</t>
  </si>
  <si>
    <t>En Bolivia y no existen las comunidades cautivas, ninguna forma de ponueaje y esclavismo, y extplotación en el trabajo infantil</t>
  </si>
  <si>
    <t>Se ha avanzado significativamente en la erradicación de la explotación laboral de las niñas, niños y adolescentes trabajadores</t>
  </si>
  <si>
    <t>Proceso</t>
  </si>
  <si>
    <r>
      <rPr>
        <b/>
        <sz val="10"/>
        <color theme="1"/>
        <rFont val="Calibri"/>
        <family val="2"/>
        <scheme val="minor"/>
      </rPr>
      <t>Objeivo 8:</t>
    </r>
    <r>
      <rPr>
        <sz val="10"/>
        <color theme="1"/>
        <rFont val="Calibri"/>
        <family val="2"/>
        <scheme val="minor"/>
      </rPr>
      <t xml:space="preserve"> Promover el crecimiento económico sostenido, inclusivo y sostenible, el empleo pleno y productivo y el trabajo decente para todos
</t>
    </r>
    <r>
      <rPr>
        <b/>
        <sz val="10"/>
        <color theme="1"/>
        <rFont val="Calibri"/>
        <family val="2"/>
        <scheme val="minor"/>
      </rPr>
      <t xml:space="preserve">Meta 8.8: </t>
    </r>
    <r>
      <rPr>
        <sz val="10"/>
        <color theme="1"/>
        <rFont val="Calibri"/>
        <family val="2"/>
        <scheme val="minor"/>
      </rPr>
      <t>Proteger los derechos laborales y promover un entorno de trabajo seguro y sin riesgos para todos los trabajadores, incluidos los trabajadores migrantes, en particular las mujeres migrantes y las personas con empleos precarios</t>
    </r>
  </si>
  <si>
    <r>
      <t>Comentario?.</t>
    </r>
    <r>
      <rPr>
        <sz val="10"/>
        <color rgb="FFFF0000"/>
        <rFont val="Calibri"/>
        <family val="2"/>
        <scheme val="minor"/>
      </rPr>
      <t xml:space="preserve"> Las inspecciones laborales tienen el objetivo de …</t>
    </r>
  </si>
  <si>
    <r>
      <t>Número</t>
    </r>
    <r>
      <rPr>
        <sz val="10"/>
        <color rgb="FFFF0000"/>
        <rFont val="Calibri"/>
        <family val="2"/>
        <scheme val="minor"/>
      </rPr>
      <t xml:space="preserve"> de inspecciones realizadas</t>
    </r>
  </si>
  <si>
    <t>Presenta un valor absoluto, por lo tanto, no se tiene numerador ni denominador. Se cuenta con la serie desde 2006</t>
  </si>
  <si>
    <t>Número de Inspecciones laborales, técnicas e integrales</t>
  </si>
  <si>
    <t>MTEPS</t>
  </si>
  <si>
    <t>No tiene denominador</t>
  </si>
  <si>
    <t>2006-2017</t>
  </si>
  <si>
    <t>Las inspecciones no pueden ser desagregadas por edad o sexo</t>
  </si>
  <si>
    <t>Nacional, departamental</t>
  </si>
  <si>
    <t>qué otras variables hay en la fuente, ej ROE tiene datos de …</t>
  </si>
  <si>
    <t>Ministerio de Trabajo, Empleo y Previsión Social, MTEPS</t>
  </si>
  <si>
    <t>Viceministerio de</t>
  </si>
  <si>
    <t xml:space="preserve">Unidad de </t>
  </si>
  <si>
    <t>fono?</t>
  </si>
  <si>
    <r>
      <rPr>
        <b/>
        <sz val="9"/>
        <color theme="1"/>
        <rFont val="Arial"/>
        <family val="2"/>
      </rPr>
      <t>Objetivo 1.</t>
    </r>
    <r>
      <rPr>
        <sz val="9"/>
        <color theme="1"/>
        <rFont val="Arial"/>
        <family val="2"/>
      </rPr>
      <t xml:space="preserve"> Poner fin a la pobreza en todas sus formas y en todo el mundo
</t>
    </r>
    <r>
      <rPr>
        <b/>
        <sz val="9"/>
        <color theme="1"/>
        <rFont val="Arial"/>
        <family val="2"/>
      </rPr>
      <t>Meta 1.2.</t>
    </r>
    <r>
      <rPr>
        <sz val="9"/>
        <color theme="1"/>
        <rFont val="Arial"/>
        <family val="2"/>
      </rPr>
      <t>De aquí a 2030, reducir al menos a la mitad la proporción de hombres, mujeres y niños de todas las edades que viven en la pobreza en todas sus dimensiones con arreglo a las definiciones nacionales</t>
    </r>
  </si>
  <si>
    <r>
      <rPr>
        <sz val="8"/>
        <color rgb="FFFF0000"/>
        <rFont val="Calibri"/>
        <family val="2"/>
        <scheme val="minor"/>
      </rPr>
      <t>1999</t>
    </r>
    <r>
      <rPr>
        <sz val="8"/>
        <color theme="1"/>
        <rFont val="Calibri"/>
        <family val="2"/>
        <scheme val="minor"/>
      </rPr>
      <t>-2017</t>
    </r>
  </si>
  <si>
    <r>
      <rPr>
        <b/>
        <sz val="9"/>
        <color theme="1"/>
        <rFont val="Arial"/>
        <family val="2"/>
      </rPr>
      <t>Objetivo 1.</t>
    </r>
    <r>
      <rPr>
        <sz val="9"/>
        <color theme="1"/>
        <rFont val="Arial"/>
        <family val="2"/>
      </rPr>
      <t xml:space="preserve"> Poner fin a la pobreza en todas sus formas y en todo el mundo
</t>
    </r>
    <r>
      <rPr>
        <b/>
        <sz val="9"/>
        <color theme="1"/>
        <rFont val="Arial"/>
        <family val="2"/>
      </rPr>
      <t>Meta 1.4</t>
    </r>
    <r>
      <rPr>
        <sz val="9"/>
        <color theme="1"/>
        <rFont val="Arial"/>
        <family val="2"/>
      </rPr>
      <t xml:space="preserve"> De aquí a 2030, garantizar que todos los hombres y mujeres, en particular los pobres y los vulnerables, tengan los mismos derechos a los recursos económicos y acceso a los servicios básicos, la propiedad y el control de la tierra y otros bienes, la herencia, los recursos naturales, las nuevas tecnologías apropiadas y los servicios financieros, incluida la microfinanciación</t>
    </r>
  </si>
  <si>
    <r>
      <rPr>
        <b/>
        <sz val="9"/>
        <color theme="1"/>
        <rFont val="Arial"/>
        <family val="2"/>
      </rPr>
      <t>Objetivo 10.</t>
    </r>
    <r>
      <rPr>
        <sz val="9"/>
        <color theme="1"/>
        <rFont val="Arial"/>
        <family val="2"/>
      </rPr>
      <t xml:space="preserve"> Reducir la desigualdad en los países y entre ellos
</t>
    </r>
    <r>
      <rPr>
        <b/>
        <sz val="9"/>
        <color theme="1"/>
        <rFont val="Arial"/>
        <family val="2"/>
      </rPr>
      <t>Meta 10.1</t>
    </r>
    <r>
      <rPr>
        <sz val="9"/>
        <color theme="1"/>
        <rFont val="Arial"/>
        <family val="2"/>
      </rPr>
      <t xml:space="preserve"> De aquí a 2030, lograr progresivamente y mantener el crecimiento de los ingresos del 40% más pobre de la población a una tasa superior a la media nacional</t>
    </r>
  </si>
  <si>
    <t>10.1.1 Tasas de crecimiento de los gastos o ingresos de los hogares per cápita entre el 40% más pobre de la población y la población total</t>
  </si>
  <si>
    <t>Urbano-Rural</t>
  </si>
  <si>
    <r>
      <rPr>
        <sz val="8"/>
        <color rgb="FFFF0000"/>
        <rFont val="Calibri"/>
        <family val="2"/>
        <scheme val="minor"/>
      </rPr>
      <t xml:space="preserve">Relación de  </t>
    </r>
    <r>
      <rPr>
        <sz val="8"/>
        <color rgb="FF0000FF"/>
        <rFont val="Calibri"/>
        <family val="2"/>
        <scheme val="minor"/>
      </rPr>
      <t>los ingresos del 10% más pobre, respecto del ingreso total</t>
    </r>
  </si>
  <si>
    <t>6.10.1</t>
  </si>
  <si>
    <t>10</t>
  </si>
  <si>
    <t>1999-2009; 2011 a 2017</t>
  </si>
  <si>
    <r>
      <rPr>
        <b/>
        <sz val="11"/>
        <color theme="1"/>
        <rFont val="Arial"/>
        <family val="2"/>
      </rPr>
      <t>Objetivo 8:</t>
    </r>
    <r>
      <rPr>
        <sz val="11"/>
        <color theme="1"/>
        <rFont val="Arial"/>
        <family val="2"/>
      </rPr>
      <t xml:space="preserve"> Promover el crecimiento económico sostenido, inclusivo y sostenible, el empleo pleno y productivo y el trabajo decente para tod</t>
    </r>
    <r>
      <rPr>
        <sz val="11"/>
        <color theme="1"/>
        <rFont val="Arial"/>
        <family val="2"/>
      </rPr>
      <t>os</t>
    </r>
    <r>
      <rPr>
        <b/>
        <sz val="11"/>
        <color theme="1"/>
        <rFont val="Arial"/>
        <family val="2"/>
      </rPr>
      <t xml:space="preserve">
Meta 8.5</t>
    </r>
    <r>
      <rPr>
        <sz val="11"/>
        <color theme="1"/>
        <rFont val="Arial"/>
        <family val="2"/>
      </rPr>
      <t xml:space="preserve"> De aquí a 2030, lograr el empleo pleno y productivo y el trabajo decente para todas las mujeres y los hombres, incluidos los jóvenes y las personas con discapacidad, así como la igualdad de remuneración por trabajo de igual valor</t>
    </r>
  </si>
  <si>
    <r>
      <rPr>
        <b/>
        <sz val="11"/>
        <color theme="1"/>
        <rFont val="Arial"/>
        <family val="2"/>
      </rPr>
      <t>Objetivo 8:</t>
    </r>
    <r>
      <rPr>
        <sz val="11"/>
        <color theme="1"/>
        <rFont val="Arial"/>
        <family val="2"/>
      </rPr>
      <t xml:space="preserve"> Promover el crecimiento económico sostenido, inclusivo y sostenible, el empleo pleno y productivo y el trabajo decente para todos
</t>
    </r>
    <r>
      <rPr>
        <b/>
        <sz val="11"/>
        <color theme="1"/>
        <rFont val="Arial"/>
        <family val="2"/>
      </rPr>
      <t>Meta 8.6</t>
    </r>
    <r>
      <rPr>
        <sz val="11"/>
        <color theme="1"/>
        <rFont val="Arial"/>
        <family val="2"/>
      </rPr>
      <t xml:space="preserve"> De aquí a 2020, reducir considerablemente la proporción de jóvenes que no están empleados y no cursan estudios ni reciben capacitación</t>
    </r>
  </si>
  <si>
    <t>8.6.1 Proporción de jóvenes (entre 15 y 24 años) que no cursan estudios, no están empleados ni reciben capacitación</t>
  </si>
  <si>
    <r>
      <t xml:space="preserve">Se ha logrado incrementar la población ocupada que cuenta con </t>
    </r>
    <r>
      <rPr>
        <b/>
        <sz val="10"/>
        <color rgb="FF000000"/>
        <rFont val="Calibri"/>
        <family val="2"/>
        <scheme val="minor"/>
      </rPr>
      <t xml:space="preserve">seguridad social de </t>
    </r>
    <r>
      <rPr>
        <b/>
        <sz val="10"/>
        <color rgb="FFFF0000"/>
        <rFont val="Calibri"/>
        <family val="2"/>
        <scheme val="minor"/>
      </rPr>
      <t>corto y largo</t>
    </r>
    <r>
      <rPr>
        <sz val="10"/>
        <color rgb="FF000000"/>
        <rFont val="Calibri"/>
        <family val="2"/>
        <scheme val="minor"/>
      </rPr>
      <t xml:space="preserve"> </t>
    </r>
    <r>
      <rPr>
        <b/>
        <sz val="10"/>
        <color rgb="FF000000"/>
        <rFont val="Calibri"/>
        <family val="2"/>
        <scheme val="minor"/>
      </rPr>
      <t>largo plazo.</t>
    </r>
  </si>
  <si>
    <r>
      <t xml:space="preserve">8.5 De aquí a 2030, lograr el empleo pleno y productivo y el trabajo decente para todas las mujeres y los hombres, incluidos los jóvenes y las personas con discapacidad, así como la igualdad de remuneración por trabajo de igual valor
</t>
    </r>
    <r>
      <rPr>
        <b/>
        <sz val="9"/>
        <color theme="1"/>
        <rFont val="Arial"/>
        <family val="2"/>
      </rPr>
      <t>Objetivo 1:</t>
    </r>
    <r>
      <rPr>
        <sz val="9"/>
        <color theme="1"/>
        <rFont val="Arial"/>
        <family val="2"/>
      </rPr>
      <t xml:space="preserve"> Poner fin a la pobreza en todas sus formas y en todo el mundo
</t>
    </r>
    <r>
      <rPr>
        <b/>
        <sz val="9"/>
        <color theme="1"/>
        <rFont val="Arial"/>
        <family val="2"/>
      </rPr>
      <t>Meta 1.3</t>
    </r>
    <r>
      <rPr>
        <sz val="9"/>
        <color theme="1"/>
        <rFont val="Arial"/>
        <family val="2"/>
      </rPr>
      <t xml:space="preserve"> Implementar a nivel nacional sistemas y medidas apropiados de protección social para todos, incluidos niveles mínimos, y, de aquí a 2030, lograr una amplia cobertura de las personas pobres y vulnerables</t>
    </r>
  </si>
  <si>
    <r>
      <t xml:space="preserve">8.5.1 Ingreso medio por hora de mujeres y hombres empleados, por ocupación, grupo de edad y personas con discapacidad
8.5.2 Tasa de desempleo, por sexo, grupo de edad y personas con discapacidad
8.b.1 Gasto total de fondos públicos en programas de protección social y de empleo como porcentaje de los presupuestos nacionales y del PIB
</t>
    </r>
    <r>
      <rPr>
        <b/>
        <sz val="9"/>
        <color theme="1"/>
        <rFont val="Arial"/>
        <family val="2"/>
      </rPr>
      <t>1.3.1</t>
    </r>
    <r>
      <rPr>
        <sz val="9"/>
        <color theme="1"/>
        <rFont val="Arial"/>
        <family val="2"/>
      </rPr>
      <t xml:space="preserve"> Proporción de la población cubierta por sistemas o niveles mínimos de protección social, desglosada por sexo, distinguiendo entre los niños, los desempleados, los ancianos, las personas con discapacidad, las mujeres embarazadas, los recién nacidos, las víctimas de accidentes de trabajo, los pobres y los vulnerables</t>
    </r>
  </si>
  <si>
    <r>
      <t xml:space="preserve">Los indicadores ODS descritos no tienen ninguna relación con el indicador de Incremento de la población ocupada que cuenta con seguridad social largo plazo.
</t>
    </r>
    <r>
      <rPr>
        <sz val="9"/>
        <color rgb="FFFF0000"/>
        <rFont val="Calibri"/>
        <family val="2"/>
        <scheme val="minor"/>
      </rPr>
      <t>Parcial</t>
    </r>
  </si>
  <si>
    <r>
      <rPr>
        <sz val="10"/>
        <color rgb="FFFF0000"/>
        <rFont val="Calibri"/>
        <family val="2"/>
        <scheme val="minor"/>
      </rPr>
      <t xml:space="preserve">Incremento de la </t>
    </r>
    <r>
      <rPr>
        <sz val="10"/>
        <color theme="1"/>
        <rFont val="Calibri"/>
        <family val="2"/>
        <scheme val="minor"/>
      </rPr>
      <t>población ocupada que cuenta con seguridad social largo plazo.</t>
    </r>
  </si>
  <si>
    <r>
      <t xml:space="preserve">Se ha logrado incrementar la población ocupada que cuenta con </t>
    </r>
    <r>
      <rPr>
        <b/>
        <sz val="10"/>
        <rFont val="Calibri"/>
        <family val="2"/>
        <scheme val="minor"/>
      </rPr>
      <t>seguridad social de corto y largo</t>
    </r>
    <r>
      <rPr>
        <sz val="10"/>
        <rFont val="Calibri"/>
        <family val="2"/>
        <scheme val="minor"/>
      </rPr>
      <t xml:space="preserve"> </t>
    </r>
    <r>
      <rPr>
        <b/>
        <sz val="10"/>
        <rFont val="Calibri"/>
        <family val="2"/>
        <scheme val="minor"/>
      </rPr>
      <t>largo plazo.</t>
    </r>
  </si>
  <si>
    <r>
      <rPr>
        <b/>
        <sz val="9"/>
        <color theme="1"/>
        <rFont val="Arial"/>
        <family val="2"/>
      </rPr>
      <t xml:space="preserve">Objetivo 8 </t>
    </r>
    <r>
      <rPr>
        <sz val="9"/>
        <color theme="1"/>
        <rFont val="Arial"/>
        <family val="2"/>
      </rPr>
      <t xml:space="preserve">Promover el crecimiento económico sostenido, inclusivo y sostenible, el empleo pleno y productivo y el trabajo decente para todos
</t>
    </r>
    <r>
      <rPr>
        <b/>
        <sz val="9"/>
        <color theme="1"/>
        <rFont val="Arial"/>
        <family val="2"/>
      </rPr>
      <t>Meta 8.2:</t>
    </r>
    <r>
      <rPr>
        <sz val="9"/>
        <color theme="1"/>
        <rFont val="Arial"/>
        <family val="2"/>
      </rPr>
      <t xml:space="preserve"> 8.2 Lograr niveles más elevados de productividad económica mediante la diversificación, la modernización tecnológica y la innovación, entre otras cosas centrándose en los sectores con gran valor añadido y un uso intensivo de la mano de obra</t>
    </r>
  </si>
  <si>
    <t>8.2.1 Tasa de crecimiento anual del PIB real por persona empleada</t>
  </si>
  <si>
    <t>Este indicador no es generado en Bolivia. La fuente de información es la OIT.</t>
  </si>
  <si>
    <t>Tasa de crecimiento anual del PIB real por persona empleada</t>
  </si>
  <si>
    <t>Ninguna</t>
  </si>
  <si>
    <t>Diferencia de la productividad laboral entre dos períodos de tiempo</t>
  </si>
  <si>
    <t>Productividad laboral en el período inicial</t>
  </si>
  <si>
    <t>Organización Internacional del Trabajo (OIT)</t>
  </si>
  <si>
    <t>Mide el crecimiento de la productividad laboral en dos períodos de tiempo</t>
  </si>
  <si>
    <t>2001-2017</t>
  </si>
  <si>
    <t xml:space="preserve">Este indicador es estimado por la OIT </t>
  </si>
  <si>
    <t>Registro Administrativo (PIB) y encuestas de hogares (población)</t>
  </si>
  <si>
    <t>ILOSTAT</t>
  </si>
  <si>
    <t>Indicadores laborales para todos los países del mundo</t>
  </si>
  <si>
    <t>Al realizar el mismo cálculo en Bolivia, no se obtienen los mismos resultados. La OIT reliza ajustes en base a modelos econométricos.</t>
  </si>
  <si>
    <t>Organización Internacional del Trabajo OIT</t>
  </si>
  <si>
    <t>www.ilo.org/ilostat</t>
  </si>
  <si>
    <t>%PPE = (PPE/PT)*100</t>
  </si>
  <si>
    <t>%PP = (PP/PT)*100</t>
  </si>
  <si>
    <t>%PP NBI = (PP*NBI/PPOE)*100</t>
  </si>
  <si>
    <t>%PP NBI = (PP*NBI/PPOE)*101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</si>
</sst>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C0A]d\-mmm\-yy;@"/>
    <numFmt numFmtId="167" formatCode="_(* #,##0_);_(* \(#,##0\);_(* &quot;-&quot;??_);_(@_)"/>
    <numFmt numFmtId="168" formatCode="_(* #,##0.0_);_(* \(#,##0.0\);_(* &quot;-&quot;??_);_(@_)"/>
    <numFmt numFmtId="169" formatCode="0.000%"/>
  </numFmts>
  <fonts count="64"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1"/>
      <color theme="1"/>
      <name val="Calibri"/>
      <family val="2"/>
      <scheme val="minor"/>
    </font>
    <font>
      <sz val="8"/>
      <color rgb="FF000000"/>
      <name val="Calibri"/>
      <family val="2"/>
      <scheme val="minor"/>
    </font>
    <font>
      <sz val="10"/>
      <color theme="1"/>
      <name val="Calibri"/>
      <family val="2"/>
      <scheme val="minor"/>
    </font>
    <font>
      <b/>
      <sz val="10"/>
      <color rgb="FF000000"/>
      <name val="Calibri"/>
      <family val="2"/>
      <scheme val="minor"/>
    </font>
    <font>
      <b/>
      <sz val="10"/>
      <name val="Calibri"/>
      <family val="2"/>
    </font>
    <font>
      <b/>
      <sz val="14"/>
      <color rgb="FF000000"/>
      <name val="Calibri"/>
      <family val="2"/>
      <scheme val="minor"/>
    </font>
    <font>
      <b/>
      <sz val="14"/>
      <color theme="1"/>
      <name val="Calibri"/>
      <family val="2"/>
      <scheme val="minor"/>
    </font>
    <font>
      <b/>
      <sz val="10"/>
      <color rgb="FFFFFFFF"/>
      <name val="Calibri"/>
      <family val="2"/>
      <scheme val="minor"/>
    </font>
    <font>
      <b/>
      <sz val="10"/>
      <color theme="0"/>
      <name val="Calibri"/>
      <family val="2"/>
      <scheme val="minor"/>
    </font>
    <font>
      <b/>
      <sz val="10"/>
      <color theme="0"/>
      <name val="Calibri"/>
      <family val="2"/>
    </font>
    <font>
      <sz val="10"/>
      <color theme="0"/>
      <name val="Calibri"/>
      <family val="2"/>
    </font>
    <font>
      <b/>
      <sz val="10"/>
      <name val="Calibri"/>
      <family val="2"/>
      <scheme val="minor"/>
    </font>
    <font>
      <sz val="10"/>
      <name val="Calibri"/>
      <family val="2"/>
    </font>
    <font>
      <sz val="10"/>
      <color rgb="FF000000"/>
      <name val="Calibri"/>
      <family val="2"/>
      <scheme val="minor"/>
    </font>
    <font>
      <sz val="9"/>
      <color rgb="FF000000"/>
      <name val="Arial"/>
      <family val="2"/>
    </font>
    <font>
      <sz val="12"/>
      <color theme="1"/>
      <name val="Calibri"/>
      <family val="2"/>
      <scheme val="minor"/>
    </font>
    <font>
      <sz val="9"/>
      <color theme="1"/>
      <name val="Arial"/>
      <family val="2"/>
    </font>
    <font>
      <sz val="10"/>
      <color rgb="FFFF0000"/>
      <name val="Calibri"/>
      <family val="2"/>
      <scheme val="minor"/>
    </font>
    <font>
      <b/>
      <sz val="12"/>
      <color theme="1"/>
      <name val="Calibri"/>
      <family val="2"/>
      <scheme val="minor"/>
    </font>
    <font>
      <sz val="8"/>
      <color rgb="FF000000"/>
      <name val="Trebuchet MS"/>
      <family val="2"/>
    </font>
    <font>
      <b/>
      <sz val="13.5"/>
      <color rgb="FF000000"/>
      <name val="Trebuchet MS"/>
      <family val="2"/>
    </font>
    <font>
      <b/>
      <sz val="24"/>
      <color rgb="FF3C6DA9"/>
      <name val="Trebuchet MS"/>
      <family val="2"/>
    </font>
    <font>
      <sz val="11"/>
      <color theme="1"/>
      <name val="Trebuchet MS"/>
      <family val="2"/>
    </font>
    <font>
      <b/>
      <sz val="11"/>
      <color theme="1"/>
      <name val="Trebuchet MS"/>
      <family val="2"/>
    </font>
    <font>
      <b/>
      <sz val="13.5"/>
      <color theme="1"/>
      <name val="Trebuchet MS"/>
      <family val="2"/>
    </font>
    <font>
      <b/>
      <sz val="18"/>
      <color theme="1"/>
      <name val="Trebuchet MS"/>
      <family val="2"/>
    </font>
    <font>
      <sz val="11"/>
      <color rgb="FFFF0000"/>
      <name val="Trebuchet MS"/>
      <family val="2"/>
    </font>
    <font>
      <b/>
      <sz val="11"/>
      <color theme="0"/>
      <name val="Calibri"/>
      <family val="2"/>
      <scheme val="minor"/>
    </font>
    <font>
      <b/>
      <sz val="8"/>
      <color theme="0"/>
      <name val="Calibri"/>
      <family val="2"/>
      <scheme val="minor"/>
    </font>
    <font>
      <b/>
      <sz val="8"/>
      <name val="Calibri"/>
      <family val="2"/>
      <scheme val="minor"/>
    </font>
    <font>
      <b/>
      <sz val="11"/>
      <name val="Calibri"/>
      <family val="2"/>
      <scheme val="minor"/>
    </font>
    <font>
      <sz val="8"/>
      <color theme="1"/>
      <name val="Calibri"/>
      <family val="2"/>
      <scheme val="minor"/>
    </font>
    <font>
      <b/>
      <sz val="11"/>
      <color rgb="FF000000"/>
      <name val="Calibri"/>
      <family val="2"/>
      <scheme val="minor"/>
    </font>
    <font>
      <b/>
      <sz val="14"/>
      <name val="Calibri"/>
      <family val="2"/>
      <scheme val="minor"/>
    </font>
    <font>
      <b/>
      <sz val="9"/>
      <color rgb="FF000000"/>
      <name val="Calibri"/>
      <family val="2"/>
      <scheme val="minor"/>
    </font>
    <font>
      <sz val="8"/>
      <color theme="0"/>
      <name val="Calibri"/>
      <family val="2"/>
      <scheme val="minor"/>
    </font>
    <font>
      <sz val="8"/>
      <name val="Calibri"/>
      <family val="2"/>
      <scheme val="minor"/>
    </font>
    <font>
      <b/>
      <sz val="8"/>
      <color rgb="FF000000"/>
      <name val="Calibri"/>
      <family val="2"/>
      <scheme val="minor"/>
    </font>
    <font>
      <sz val="8"/>
      <color rgb="FF0000FF"/>
      <name val="Calibri"/>
      <family val="2"/>
      <scheme val="minor"/>
    </font>
    <font>
      <b/>
      <sz val="10"/>
      <color rgb="FF66FFCC"/>
      <name val="Calibri"/>
      <family val="2"/>
      <scheme val="minor"/>
    </font>
    <font>
      <sz val="11"/>
      <color rgb="FF0000FF"/>
      <name val="Calibri"/>
      <family val="2"/>
      <scheme val="minor"/>
    </font>
    <font>
      <b/>
      <sz val="9"/>
      <name val="Calibri"/>
      <family val="2"/>
      <scheme val="minor"/>
    </font>
    <font>
      <sz val="8"/>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9"/>
      <name val="Calibri"/>
      <family val="2"/>
      <scheme val="minor"/>
    </font>
    <font>
      <sz val="10"/>
      <name val="Calibri"/>
      <family val="2"/>
      <scheme val="minor"/>
    </font>
    <font>
      <sz val="9"/>
      <color rgb="FFFF0000"/>
      <name val="Calibri"/>
      <family val="2"/>
      <scheme val="minor"/>
    </font>
    <font>
      <b/>
      <sz val="10"/>
      <color rgb="FFFF0000"/>
      <name val="Calibri"/>
      <family val="2"/>
      <scheme val="minor"/>
    </font>
    <font>
      <sz val="14"/>
      <color rgb="FF000000"/>
      <name val="Calibri"/>
      <family val="2"/>
      <scheme val="minor"/>
    </font>
    <font>
      <b/>
      <sz val="10"/>
      <color theme="1"/>
      <name val="Calibri"/>
      <family val="2"/>
      <scheme val="minor"/>
    </font>
    <font>
      <b/>
      <sz val="9"/>
      <color theme="1"/>
      <name val="Arial"/>
      <family val="2"/>
    </font>
    <font>
      <b/>
      <sz val="11"/>
      <color theme="1"/>
      <name val="Arial"/>
      <family val="2"/>
    </font>
    <font>
      <sz val="9"/>
      <color rgb="FFFF0000"/>
      <name val="Arial"/>
      <family val="2"/>
    </font>
    <font>
      <sz val="11"/>
      <name val="Calibri"/>
      <family val="2"/>
      <scheme val="minor"/>
    </font>
    <font>
      <u/>
      <sz val="11"/>
      <color theme="10"/>
      <name val="Calibri"/>
      <family val="2"/>
      <scheme val="minor"/>
    </font>
  </fonts>
  <fills count="19">
    <fill>
      <patternFill patternType="none"/>
    </fill>
    <fill>
      <patternFill patternType="gray125"/>
    </fill>
    <fill>
      <patternFill patternType="solid">
        <fgColor rgb="FFC00000"/>
        <bgColor indexed="64"/>
      </patternFill>
    </fill>
    <fill>
      <patternFill patternType="solid">
        <fgColor theme="4"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2F75B5"/>
        <bgColor indexed="64"/>
      </patternFill>
    </fill>
    <fill>
      <patternFill patternType="solid">
        <fgColor theme="9"/>
        <bgColor indexed="64"/>
      </patternFill>
    </fill>
    <fill>
      <patternFill patternType="solid">
        <fgColor rgb="FFFFFF00"/>
        <bgColor indexed="64"/>
      </patternFill>
    </fill>
    <fill>
      <patternFill patternType="solid">
        <fgColor rgb="FF9DBCD2"/>
        <bgColor indexed="64"/>
      </patternFill>
    </fill>
    <fill>
      <patternFill patternType="solid">
        <fgColor rgb="FF66FFCC"/>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8BCDFF"/>
        <bgColor indexed="64"/>
      </patternFill>
    </fill>
    <fill>
      <patternFill patternType="solid">
        <fgColor rgb="FFAFDDFF"/>
        <bgColor indexed="64"/>
      </patternFill>
    </fill>
    <fill>
      <patternFill patternType="solid">
        <fgColor theme="4" tint="0.79998168889431442"/>
        <bgColor indexed="64"/>
      </patternFill>
    </fill>
  </fills>
  <borders count="69">
    <border>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bottom style="medium">
        <color auto="1"/>
      </bottom>
      <diagonal/>
    </border>
    <border>
      <left style="thin">
        <color rgb="FF000000"/>
      </left>
      <right style="thin">
        <color rgb="FF000000"/>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thin">
        <color rgb="FF000000"/>
      </right>
      <top style="medium">
        <color auto="1"/>
      </top>
      <bottom style="medium">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thin">
        <color auto="1"/>
      </bottom>
      <diagonal/>
    </border>
    <border>
      <left style="medium">
        <color auto="1"/>
      </left>
      <right style="thin">
        <color rgb="FF000000"/>
      </right>
      <top style="thin">
        <color rgb="FF000000"/>
      </top>
      <bottom style="thin">
        <color rgb="FF000000"/>
      </bottom>
      <diagonal/>
    </border>
    <border>
      <left/>
      <right/>
      <top/>
      <bottom style="thin">
        <color rgb="FF000000"/>
      </bottom>
      <diagonal/>
    </border>
    <border>
      <left style="thin">
        <color rgb="FF000000"/>
      </left>
      <right style="medium">
        <color auto="1"/>
      </right>
      <top style="thin">
        <color rgb="FF000000"/>
      </top>
      <bottom style="thin">
        <color rgb="FF000000"/>
      </bottom>
      <diagonal/>
    </border>
    <border>
      <left/>
      <right style="medium">
        <color auto="1"/>
      </right>
      <top style="thin">
        <color rgb="FF000000"/>
      </top>
      <bottom style="thin">
        <color rgb="FF000000"/>
      </bottom>
      <diagonal/>
    </border>
    <border>
      <left style="medium">
        <color auto="1"/>
      </left>
      <right style="thin">
        <color rgb="FF000000"/>
      </right>
      <top/>
      <bottom style="thin">
        <color rgb="FF000000"/>
      </bottom>
      <diagonal/>
    </border>
    <border>
      <left style="thin">
        <color rgb="FF000000"/>
      </left>
      <right style="thin">
        <color auto="1"/>
      </right>
      <top/>
      <bottom style="thin">
        <color auto="1"/>
      </bottom>
      <diagonal/>
    </border>
    <border>
      <left/>
      <right style="thin">
        <color auto="1"/>
      </right>
      <top style="thin">
        <color rgb="FF000000"/>
      </top>
      <bottom style="thin">
        <color rgb="FF000000"/>
      </bottom>
      <diagonal/>
    </border>
    <border>
      <left/>
      <right/>
      <top/>
      <bottom style="thin">
        <color auto="1"/>
      </bottom>
      <diagonal/>
    </border>
    <border>
      <left/>
      <right/>
      <top style="thin">
        <color rgb="FF000000"/>
      </top>
      <bottom style="thin">
        <color rgb="FF000000"/>
      </bottom>
      <diagonal/>
    </border>
    <border>
      <left/>
      <right style="medium">
        <color auto="1"/>
      </right>
      <top/>
      <bottom style="thin">
        <color rgb="FF000000"/>
      </bottom>
      <diagonal/>
    </border>
    <border>
      <left style="thin">
        <color auto="1"/>
      </left>
      <right/>
      <top style="medium">
        <color auto="1"/>
      </top>
      <bottom style="thin">
        <color auto="1"/>
      </bottom>
      <diagonal/>
    </border>
    <border>
      <left style="thin">
        <color rgb="FF000000"/>
      </left>
      <right style="medium">
        <color auto="1"/>
      </right>
      <top/>
      <bottom style="thin">
        <color rgb="FF000000"/>
      </bottom>
      <diagonal/>
    </border>
    <border>
      <left style="thin">
        <color rgb="FF000000"/>
      </left>
      <right style="thin">
        <color auto="1"/>
      </right>
      <top/>
      <bottom style="thin">
        <color rgb="FF000000"/>
      </bottom>
      <diagonal/>
    </border>
    <border>
      <left style="thin">
        <color rgb="FF000000"/>
      </left>
      <right style="medium">
        <color auto="1"/>
      </right>
      <top style="medium">
        <color auto="1"/>
      </top>
      <bottom style="medium">
        <color auto="1"/>
      </bottom>
      <diagonal/>
    </border>
    <border>
      <left style="thin">
        <color rgb="FF000000"/>
      </left>
      <right style="thin">
        <color auto="1"/>
      </right>
      <top style="medium">
        <color auto="1"/>
      </top>
      <bottom style="medium">
        <color auto="1"/>
      </bottom>
      <diagonal/>
    </border>
    <border>
      <left style="medium">
        <color auto="1"/>
      </left>
      <right style="thin">
        <color auto="1"/>
      </right>
      <top style="medium">
        <color auto="1"/>
      </top>
      <bottom/>
      <diagonal/>
    </border>
    <border>
      <left/>
      <right style="medium">
        <color auto="1"/>
      </right>
      <top style="medium">
        <color auto="1"/>
      </top>
      <bottom/>
      <diagonal/>
    </border>
    <border>
      <left/>
      <right style="medium">
        <color auto="1"/>
      </right>
      <top style="medium">
        <color auto="1"/>
      </top>
      <bottom style="thin">
        <color auto="1"/>
      </bottom>
      <diagonal/>
    </border>
    <border>
      <left/>
      <right style="thin">
        <color rgb="FF000000"/>
      </right>
      <top/>
      <bottom style="medium">
        <color auto="1"/>
      </bottom>
      <diagonal/>
    </border>
    <border>
      <left style="medium">
        <color indexed="64"/>
      </left>
      <right/>
      <top/>
      <bottom style="medium">
        <color indexed="64"/>
      </bottom>
      <diagonal/>
    </border>
    <border>
      <left style="medium">
        <color auto="1"/>
      </left>
      <right style="medium">
        <color auto="1"/>
      </right>
      <top style="medium">
        <color auto="1"/>
      </top>
      <bottom style="thin">
        <color indexed="64"/>
      </bottom>
      <diagonal/>
    </border>
    <border>
      <left style="thin">
        <color auto="1"/>
      </left>
      <right style="thin">
        <color rgb="FF000000"/>
      </right>
      <top style="medium">
        <color auto="1"/>
      </top>
      <bottom style="thin">
        <color indexed="64"/>
      </bottom>
      <diagonal/>
    </border>
    <border>
      <left style="medium">
        <color rgb="FF000000"/>
      </left>
      <right style="thin">
        <color rgb="FF000000"/>
      </right>
      <top style="medium">
        <color auto="1"/>
      </top>
      <bottom style="medium">
        <color indexed="64"/>
      </bottom>
      <diagonal/>
    </border>
    <border>
      <left style="thin">
        <color rgb="FF000000"/>
      </left>
      <right style="medium">
        <color rgb="FF000000"/>
      </right>
      <top style="medium">
        <color auto="1"/>
      </top>
      <bottom style="medium">
        <color indexed="64"/>
      </bottom>
      <diagonal/>
    </border>
    <border>
      <left style="thin">
        <color rgb="FF000000"/>
      </left>
      <right/>
      <top style="medium">
        <color auto="1"/>
      </top>
      <bottom style="medium">
        <color indexed="64"/>
      </bottom>
      <diagonal/>
    </border>
    <border>
      <left style="medium">
        <color rgb="FF000000"/>
      </left>
      <right style="thin">
        <color auto="1"/>
      </right>
      <top style="medium">
        <color auto="1"/>
      </top>
      <bottom style="medium">
        <color indexed="64"/>
      </bottom>
      <diagonal/>
    </border>
    <border>
      <left/>
      <right style="medium">
        <color auto="1"/>
      </right>
      <top style="thin">
        <color rgb="FF000000"/>
      </top>
      <bottom style="thin">
        <color auto="1"/>
      </bottom>
      <diagonal/>
    </border>
    <border>
      <left style="medium">
        <color indexed="64"/>
      </left>
      <right style="medium">
        <color indexed="64"/>
      </right>
      <top style="thin">
        <color auto="1"/>
      </top>
      <bottom style="thin">
        <color auto="1"/>
      </bottom>
      <diagonal/>
    </border>
    <border>
      <left style="thin">
        <color auto="1"/>
      </left>
      <right style="thin">
        <color auto="1"/>
      </right>
      <top style="thin">
        <color auto="1"/>
      </top>
      <bottom style="medium">
        <color auto="1"/>
      </bottom>
      <diagonal/>
    </border>
    <border>
      <left style="thin">
        <color rgb="FF000000"/>
      </left>
      <right style="thin">
        <color rgb="FF000000"/>
      </right>
      <top style="medium">
        <color auto="1"/>
      </top>
      <bottom style="thin">
        <color indexed="64"/>
      </bottom>
      <diagonal/>
    </border>
    <border>
      <left style="thin">
        <color rgb="FF000000"/>
      </left>
      <right style="thin">
        <color rgb="FF000000"/>
      </right>
      <top style="thin">
        <color indexed="64"/>
      </top>
      <bottom style="thin">
        <color indexed="64"/>
      </bottom>
      <diagonal/>
    </border>
  </borders>
  <cellStyleXfs count="6">
    <xf numFmtId="0" fontId="0" fillId="0" borderId="0"/>
    <xf numFmtId="9" fontId="4" fillId="0" borderId="0" applyFont="0" applyFill="0" applyBorder="0" applyAlignment="0" applyProtection="0"/>
    <xf numFmtId="0" fontId="6" fillId="0" borderId="0"/>
    <xf numFmtId="0" fontId="4" fillId="0" borderId="0"/>
    <xf numFmtId="164" fontId="4" fillId="0" borderId="0" applyFont="0" applyFill="0" applyBorder="0" applyAlignment="0" applyProtection="0"/>
    <xf numFmtId="0" fontId="63" fillId="0" borderId="0" applyNumberFormat="0" applyFill="0" applyBorder="0" applyAlignment="0" applyProtection="0"/>
  </cellStyleXfs>
  <cellXfs count="375">
    <xf numFmtId="0" fontId="0" fillId="0" borderId="0" xfId="0"/>
    <xf numFmtId="0" fontId="14" fillId="3" borderId="7" xfId="2" applyFont="1" applyFill="1" applyBorder="1" applyAlignment="1">
      <alignment horizontal="center" vertical="center" wrapText="1"/>
    </xf>
    <xf numFmtId="0" fontId="14" fillId="3" borderId="6" xfId="2" applyFont="1" applyFill="1" applyBorder="1" applyAlignment="1">
      <alignment horizontal="center" vertical="center" wrapText="1"/>
    </xf>
    <xf numFmtId="0" fontId="14" fillId="4" borderId="7" xfId="2" applyFont="1" applyFill="1" applyBorder="1" applyAlignment="1">
      <alignment horizontal="center" vertical="center" wrapText="1"/>
    </xf>
    <xf numFmtId="0" fontId="14" fillId="4" borderId="5" xfId="2" applyFont="1" applyFill="1" applyBorder="1" applyAlignment="1">
      <alignment horizontal="center" vertical="center" wrapText="1"/>
    </xf>
    <xf numFmtId="0" fontId="14" fillId="5" borderId="7" xfId="2" applyFont="1" applyFill="1" applyBorder="1" applyAlignment="1">
      <alignment horizontal="center" vertical="center" wrapText="1"/>
    </xf>
    <xf numFmtId="0" fontId="17" fillId="6" borderId="7" xfId="2" applyFont="1" applyFill="1" applyBorder="1" applyAlignment="1">
      <alignment horizontal="center" vertical="center" wrapText="1"/>
    </xf>
    <xf numFmtId="0" fontId="14" fillId="7" borderId="2" xfId="2" applyFont="1" applyFill="1" applyBorder="1" applyAlignment="1">
      <alignment horizontal="center" vertical="center" wrapText="1"/>
    </xf>
    <xf numFmtId="0" fontId="19" fillId="0" borderId="38" xfId="0" applyFont="1" applyBorder="1" applyAlignment="1">
      <alignment horizontal="center" vertical="center" wrapText="1"/>
    </xf>
    <xf numFmtId="0" fontId="20" fillId="8" borderId="19" xfId="0" applyFont="1" applyFill="1" applyBorder="1" applyAlignment="1">
      <alignment vertical="center" wrapText="1"/>
    </xf>
    <xf numFmtId="0" fontId="8" fillId="0" borderId="22" xfId="0" applyFont="1" applyBorder="1" applyAlignment="1">
      <alignment vertical="center" wrapText="1"/>
    </xf>
    <xf numFmtId="0" fontId="8" fillId="0" borderId="22" xfId="0" applyFont="1" applyBorder="1" applyAlignment="1">
      <alignment horizontal="center" vertical="center" wrapText="1"/>
    </xf>
    <xf numFmtId="0" fontId="19" fillId="8" borderId="19" xfId="0" applyFont="1" applyFill="1" applyBorder="1" applyAlignment="1">
      <alignment horizontal="center" vertical="center" wrapText="1"/>
    </xf>
    <xf numFmtId="0" fontId="19" fillId="0" borderId="47" xfId="0" applyFont="1" applyBorder="1" applyAlignment="1">
      <alignment horizontal="center" vertical="center" wrapText="1"/>
    </xf>
    <xf numFmtId="0" fontId="24" fillId="0" borderId="0" xfId="0" applyFont="1"/>
    <xf numFmtId="0" fontId="8" fillId="0" borderId="27" xfId="0" applyFont="1" applyBorder="1" applyAlignment="1">
      <alignment horizontal="center" vertical="center"/>
    </xf>
    <xf numFmtId="0" fontId="0" fillId="0" borderId="0" xfId="0" applyAlignment="1">
      <alignment wrapText="1"/>
    </xf>
    <xf numFmtId="0" fontId="0" fillId="0" borderId="0" xfId="0" pivotButton="1" applyAlignment="1">
      <alignment wrapText="1"/>
    </xf>
    <xf numFmtId="0" fontId="0" fillId="0" borderId="0" xfId="0" applyAlignment="1">
      <alignment horizontal="left" wrapText="1"/>
    </xf>
    <xf numFmtId="0" fontId="0" fillId="0" borderId="0" xfId="0" applyNumberFormat="1" applyAlignment="1">
      <alignment wrapText="1"/>
    </xf>
    <xf numFmtId="0" fontId="5" fillId="0" borderId="0" xfId="0" pivotButton="1" applyFont="1" applyAlignment="1">
      <alignment wrapText="1"/>
    </xf>
    <xf numFmtId="0" fontId="0" fillId="12" borderId="0" xfId="0" applyFill="1"/>
    <xf numFmtId="0" fontId="27" fillId="0" borderId="0" xfId="0" applyFont="1" applyAlignment="1">
      <alignment horizontal="center" vertical="center" wrapText="1"/>
    </xf>
    <xf numFmtId="0" fontId="0" fillId="0" borderId="0" xfId="0" applyAlignment="1">
      <alignment horizontal="left" vertical="center" wrapText="1"/>
    </xf>
    <xf numFmtId="0" fontId="25" fillId="0" borderId="0" xfId="0" applyFont="1" applyAlignment="1">
      <alignment horizontal="left" vertical="center" wrapText="1"/>
    </xf>
    <xf numFmtId="0" fontId="29" fillId="0" borderId="0" xfId="0" applyFont="1" applyAlignment="1">
      <alignment vertical="center" wrapText="1"/>
    </xf>
    <xf numFmtId="0" fontId="29" fillId="0" borderId="0" xfId="0" applyFont="1" applyAlignment="1">
      <alignment horizontal="right" vertical="center" wrapText="1"/>
    </xf>
    <xf numFmtId="0" fontId="28" fillId="12" borderId="0" xfId="0" applyFont="1" applyFill="1" applyAlignment="1">
      <alignment horizontal="left" vertical="center" wrapText="1"/>
    </xf>
    <xf numFmtId="0" fontId="28" fillId="12" borderId="0" xfId="0" applyFont="1" applyFill="1" applyAlignment="1">
      <alignment horizontal="right" vertical="center" wrapText="1"/>
    </xf>
    <xf numFmtId="0" fontId="28" fillId="12" borderId="0" xfId="0" applyFont="1" applyFill="1" applyAlignment="1">
      <alignment vertical="center" wrapText="1"/>
    </xf>
    <xf numFmtId="0" fontId="26" fillId="0" borderId="0" xfId="0" applyFont="1" applyAlignment="1">
      <alignment horizontal="left" vertical="center" wrapText="1"/>
    </xf>
    <xf numFmtId="0" fontId="32" fillId="12" borderId="0" xfId="0" applyFont="1" applyFill="1" applyAlignment="1">
      <alignment vertical="center" wrapText="1"/>
    </xf>
    <xf numFmtId="0" fontId="28" fillId="12" borderId="0" xfId="0" applyFont="1" applyFill="1" applyAlignment="1">
      <alignment horizontal="center" vertical="center" wrapText="1"/>
    </xf>
    <xf numFmtId="0" fontId="21" fillId="0" borderId="0" xfId="0" applyFont="1"/>
    <xf numFmtId="0" fontId="37" fillId="0" borderId="12" xfId="0" applyFont="1" applyBorder="1" applyAlignment="1">
      <alignment horizontal="left" vertical="center" wrapText="1"/>
    </xf>
    <xf numFmtId="0" fontId="37" fillId="0" borderId="18" xfId="0" applyFont="1" applyBorder="1" applyAlignment="1">
      <alignment vertical="center" wrapText="1"/>
    </xf>
    <xf numFmtId="0" fontId="4" fillId="0" borderId="0" xfId="0" applyFont="1"/>
    <xf numFmtId="0" fontId="14" fillId="2" borderId="6" xfId="2" applyFont="1" applyFill="1" applyBorder="1" applyAlignment="1">
      <alignment horizontal="center" vertical="center" wrapText="1"/>
    </xf>
    <xf numFmtId="0" fontId="17" fillId="13" borderId="6" xfId="2" applyFont="1" applyFill="1" applyBorder="1" applyAlignment="1">
      <alignment horizontal="center" vertical="center" wrapText="1"/>
    </xf>
    <xf numFmtId="0" fontId="17" fillId="14" borderId="5" xfId="2" applyFont="1" applyFill="1" applyBorder="1" applyAlignment="1">
      <alignment horizontal="center" vertical="center" wrapText="1"/>
    </xf>
    <xf numFmtId="0" fontId="17" fillId="15" borderId="2" xfId="2" applyFont="1" applyFill="1" applyBorder="1" applyAlignment="1">
      <alignment horizontal="center" vertical="center" wrapText="1"/>
    </xf>
    <xf numFmtId="0" fontId="14" fillId="4" borderId="2" xfId="2" applyFont="1" applyFill="1" applyBorder="1" applyAlignment="1">
      <alignment horizontal="center" vertical="center" wrapText="1"/>
    </xf>
    <xf numFmtId="49" fontId="19" fillId="0" borderId="38" xfId="0" applyNumberFormat="1" applyFont="1" applyBorder="1" applyAlignment="1">
      <alignment horizontal="center" vertical="center" wrapText="1"/>
    </xf>
    <xf numFmtId="0" fontId="17" fillId="6" borderId="9" xfId="0" applyFont="1" applyFill="1" applyBorder="1" applyAlignment="1">
      <alignment horizontal="center" vertical="center" wrapText="1"/>
    </xf>
    <xf numFmtId="0" fontId="7" fillId="0" borderId="49" xfId="0" applyFont="1" applyBorder="1" applyAlignment="1">
      <alignment horizontal="center" vertical="center" wrapText="1"/>
    </xf>
    <xf numFmtId="0" fontId="7" fillId="0" borderId="13" xfId="0" applyFont="1" applyBorder="1" applyAlignment="1">
      <alignment horizontal="left" vertical="center" wrapText="1"/>
    </xf>
    <xf numFmtId="0" fontId="17" fillId="16" borderId="3" xfId="0" applyFont="1" applyFill="1" applyBorder="1" applyAlignment="1">
      <alignment horizontal="left" vertical="center" wrapText="1"/>
    </xf>
    <xf numFmtId="0" fontId="7" fillId="0" borderId="10" xfId="0" applyFont="1" applyBorder="1" applyAlignment="1">
      <alignment horizontal="left" vertical="center" wrapText="1"/>
    </xf>
    <xf numFmtId="0" fontId="14" fillId="2" borderId="1" xfId="2" applyFont="1" applyFill="1" applyBorder="1" applyAlignment="1">
      <alignment horizontal="center" vertical="center" wrapText="1"/>
    </xf>
    <xf numFmtId="0" fontId="0" fillId="0" borderId="27" xfId="0" applyFont="1" applyFill="1" applyBorder="1" applyAlignment="1">
      <alignment horizontal="left" vertical="center" wrapText="1"/>
    </xf>
    <xf numFmtId="0" fontId="48" fillId="0" borderId="12" xfId="0" applyFont="1" applyFill="1" applyBorder="1" applyAlignment="1">
      <alignment horizontal="center" vertical="center" wrapText="1"/>
    </xf>
    <xf numFmtId="0" fontId="48" fillId="0" borderId="18" xfId="0" applyFont="1" applyFill="1" applyBorder="1" applyAlignment="1">
      <alignment horizontal="center" vertical="center" wrapText="1"/>
    </xf>
    <xf numFmtId="2" fontId="23" fillId="0" borderId="12" xfId="0" applyNumberFormat="1" applyFont="1" applyBorder="1" applyAlignment="1">
      <alignment horizontal="center" vertical="center"/>
    </xf>
    <xf numFmtId="0" fontId="14" fillId="3" borderId="56" xfId="0" applyFont="1" applyFill="1" applyBorder="1" applyAlignment="1">
      <alignment horizontal="left" vertical="center" wrapText="1"/>
    </xf>
    <xf numFmtId="0" fontId="17" fillId="6" borderId="1" xfId="0" applyFont="1" applyFill="1" applyBorder="1" applyAlignment="1">
      <alignment horizontal="center" vertical="center" wrapText="1"/>
    </xf>
    <xf numFmtId="0" fontId="17" fillId="16" borderId="4" xfId="0" applyFont="1" applyFill="1" applyBorder="1" applyAlignment="1">
      <alignment horizontal="center" vertical="center" wrapText="1"/>
    </xf>
    <xf numFmtId="0" fontId="48" fillId="0" borderId="22" xfId="0" applyFont="1" applyBorder="1" applyAlignment="1">
      <alignment horizontal="center" vertical="center" wrapText="1"/>
    </xf>
    <xf numFmtId="1" fontId="19" fillId="0" borderId="21" xfId="0" applyNumberFormat="1" applyFont="1" applyBorder="1" applyAlignment="1">
      <alignment horizontal="center" vertical="center" wrapText="1"/>
    </xf>
    <xf numFmtId="0" fontId="19" fillId="0" borderId="42" xfId="0" applyFont="1" applyBorder="1" applyAlignment="1">
      <alignment horizontal="left" vertical="center" wrapText="1"/>
    </xf>
    <xf numFmtId="0" fontId="53" fillId="0" borderId="65" xfId="0" applyFont="1" applyBorder="1" applyAlignment="1">
      <alignment vertical="center" wrapText="1"/>
    </xf>
    <xf numFmtId="0" fontId="8" fillId="0" borderId="66" xfId="0" applyFont="1" applyBorder="1" applyAlignment="1">
      <alignment vertical="center" wrapText="1"/>
    </xf>
    <xf numFmtId="0" fontId="54" fillId="0" borderId="22" xfId="0" applyFont="1" applyFill="1" applyBorder="1" applyAlignment="1">
      <alignment horizontal="center" vertical="center" wrapText="1"/>
    </xf>
    <xf numFmtId="0" fontId="8" fillId="0" borderId="22" xfId="0" applyFont="1" applyBorder="1" applyAlignment="1">
      <alignment horizontal="left" vertical="center"/>
    </xf>
    <xf numFmtId="0" fontId="8" fillId="0" borderId="36" xfId="0" applyFont="1" applyBorder="1" applyAlignment="1">
      <alignment horizontal="left" vertical="center" wrapText="1"/>
    </xf>
    <xf numFmtId="0" fontId="8" fillId="0" borderId="26" xfId="0" applyFont="1" applyBorder="1" applyAlignment="1">
      <alignment horizontal="center" vertical="center"/>
    </xf>
    <xf numFmtId="0" fontId="8" fillId="0" borderId="26" xfId="0" applyFont="1" applyBorder="1" applyAlignment="1">
      <alignment vertical="center" wrapText="1"/>
    </xf>
    <xf numFmtId="0" fontId="8" fillId="0" borderId="26" xfId="0" applyFont="1" applyBorder="1" applyAlignment="1">
      <alignment wrapText="1"/>
    </xf>
    <xf numFmtId="0" fontId="8" fillId="0" borderId="24" xfId="0" applyFont="1" applyBorder="1" applyAlignment="1">
      <alignment vertical="center" wrapText="1"/>
    </xf>
    <xf numFmtId="3" fontId="8" fillId="0" borderId="22" xfId="0" applyNumberFormat="1" applyFont="1" applyBorder="1" applyAlignment="1">
      <alignment horizontal="center" vertical="center"/>
    </xf>
    <xf numFmtId="3" fontId="8" fillId="0" borderId="16" xfId="0" applyNumberFormat="1" applyFont="1" applyBorder="1" applyAlignment="1">
      <alignment horizontal="center" vertical="center" wrapText="1"/>
    </xf>
    <xf numFmtId="167" fontId="8" fillId="0" borderId="25" xfId="4" applyNumberFormat="1" applyFont="1" applyBorder="1" applyAlignment="1">
      <alignment horizontal="center" vertical="center"/>
    </xf>
    <xf numFmtId="167" fontId="8" fillId="0" borderId="27" xfId="4" applyNumberFormat="1" applyFont="1" applyBorder="1" applyAlignment="1">
      <alignment horizontal="center" vertical="center"/>
    </xf>
    <xf numFmtId="168" fontId="8" fillId="0" borderId="15" xfId="4" applyNumberFormat="1" applyFont="1" applyBorder="1" applyAlignment="1">
      <alignment horizontal="center" vertical="center"/>
    </xf>
    <xf numFmtId="0" fontId="8" fillId="0" borderId="27" xfId="1" applyNumberFormat="1" applyFont="1" applyBorder="1" applyAlignment="1">
      <alignment horizontal="center" vertical="center"/>
    </xf>
    <xf numFmtId="0" fontId="8" fillId="0" borderId="15" xfId="1" applyNumberFormat="1" applyFont="1" applyBorder="1" applyAlignment="1">
      <alignment horizontal="center" vertical="center"/>
    </xf>
    <xf numFmtId="0" fontId="55" fillId="0" borderId="65" xfId="0" applyFont="1" applyBorder="1" applyAlignment="1">
      <alignment vertical="center" wrapText="1"/>
    </xf>
    <xf numFmtId="0" fontId="14" fillId="3" borderId="3" xfId="0" applyFont="1" applyFill="1" applyBorder="1" applyAlignment="1">
      <alignment horizontal="center" vertical="center" wrapText="1"/>
    </xf>
    <xf numFmtId="0" fontId="14" fillId="3" borderId="31" xfId="0" applyFont="1" applyFill="1" applyBorder="1" applyAlignment="1">
      <alignment horizontal="center" vertical="center" wrapText="1"/>
    </xf>
    <xf numFmtId="0" fontId="14" fillId="3" borderId="52" xfId="0" applyFont="1" applyFill="1" applyBorder="1" applyAlignment="1">
      <alignment horizontal="center" vertical="center" wrapText="1"/>
    </xf>
    <xf numFmtId="0" fontId="14" fillId="3" borderId="28" xfId="0" applyFont="1" applyFill="1" applyBorder="1" applyAlignment="1">
      <alignment horizontal="center" vertical="center" wrapText="1"/>
    </xf>
    <xf numFmtId="2" fontId="17" fillId="6" borderId="60" xfId="0" applyNumberFormat="1" applyFont="1" applyFill="1" applyBorder="1" applyAlignment="1">
      <alignment horizontal="center" vertical="center" wrapText="1"/>
    </xf>
    <xf numFmtId="0" fontId="17" fillId="6" borderId="4" xfId="0" applyFont="1" applyFill="1" applyBorder="1" applyAlignment="1">
      <alignment horizontal="center" vertical="center" wrapText="1"/>
    </xf>
    <xf numFmtId="0" fontId="17" fillId="6" borderId="61" xfId="0" applyFont="1" applyFill="1" applyBorder="1" applyAlignment="1">
      <alignment horizontal="center" vertical="center" wrapText="1"/>
    </xf>
    <xf numFmtId="0" fontId="17" fillId="6" borderId="60" xfId="0" applyFont="1" applyFill="1" applyBorder="1" applyAlignment="1">
      <alignment horizontal="center" vertical="center" wrapText="1"/>
    </xf>
    <xf numFmtId="0" fontId="17" fillId="6" borderId="62" xfId="0" applyFont="1" applyFill="1" applyBorder="1" applyAlignment="1">
      <alignment horizontal="center" vertical="center" wrapText="1"/>
    </xf>
    <xf numFmtId="0" fontId="17" fillId="13" borderId="8" xfId="0" applyFont="1" applyFill="1" applyBorder="1" applyAlignment="1">
      <alignment horizontal="center" vertical="center" wrapText="1"/>
    </xf>
    <xf numFmtId="0" fontId="17" fillId="13" borderId="4" xfId="0" applyFont="1" applyFill="1" applyBorder="1" applyAlignment="1">
      <alignment horizontal="center" vertical="center" wrapText="1"/>
    </xf>
    <xf numFmtId="0" fontId="17" fillId="10" borderId="6" xfId="0" applyFont="1" applyFill="1" applyBorder="1" applyAlignment="1">
      <alignment horizontal="center" vertical="center" wrapText="1"/>
    </xf>
    <xf numFmtId="0" fontId="17" fillId="16" borderId="6" xfId="0" applyFont="1" applyFill="1" applyBorder="1" applyAlignment="1">
      <alignment horizontal="center" vertical="center" wrapText="1"/>
    </xf>
    <xf numFmtId="0" fontId="40" fillId="13" borderId="51" xfId="0" applyFont="1" applyFill="1" applyBorder="1" applyAlignment="1">
      <alignment horizontal="left" vertical="center" wrapText="1"/>
    </xf>
    <xf numFmtId="0" fontId="33" fillId="3" borderId="7" xfId="0" applyFont="1" applyFill="1" applyBorder="1" applyAlignment="1">
      <alignment horizontal="center" vertical="center" wrapText="1"/>
    </xf>
    <xf numFmtId="0" fontId="17" fillId="16" borderId="53"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7" fillId="10" borderId="4" xfId="0" applyFont="1" applyFill="1" applyBorder="1" applyAlignment="1">
      <alignment horizontal="center" vertical="center" wrapText="1"/>
    </xf>
    <xf numFmtId="0" fontId="17" fillId="10" borderId="52" xfId="0" applyFont="1" applyFill="1" applyBorder="1" applyAlignment="1">
      <alignment horizontal="center" vertical="center" wrapText="1"/>
    </xf>
    <xf numFmtId="0" fontId="17" fillId="10" borderId="7"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17" fillId="10" borderId="9" xfId="0" applyFont="1" applyFill="1" applyBorder="1" applyAlignment="1">
      <alignment horizontal="center" vertical="center" wrapText="1"/>
    </xf>
    <xf numFmtId="0" fontId="17" fillId="10" borderId="51" xfId="0" applyFont="1" applyFill="1" applyBorder="1" applyAlignment="1">
      <alignment horizontal="center" vertical="center" wrapText="1"/>
    </xf>
    <xf numFmtId="0" fontId="17" fillId="10" borderId="63"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7" fillId="10" borderId="56" xfId="0" applyFont="1" applyFill="1" applyBorder="1" applyAlignment="1">
      <alignment horizontal="left" vertical="center" wrapText="1"/>
    </xf>
    <xf numFmtId="0" fontId="23" fillId="0" borderId="18" xfId="0" applyFont="1" applyBorder="1" applyAlignment="1">
      <alignment horizontal="left" vertical="center" wrapText="1"/>
    </xf>
    <xf numFmtId="0" fontId="23" fillId="0" borderId="22" xfId="0" applyFont="1" applyBorder="1" applyAlignment="1">
      <alignment horizontal="left" vertical="center" wrapText="1"/>
    </xf>
    <xf numFmtId="0" fontId="0" fillId="0" borderId="0" xfId="0" applyFont="1"/>
    <xf numFmtId="0" fontId="13" fillId="9" borderId="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8" fillId="0" borderId="33" xfId="0" applyFont="1" applyBorder="1" applyAlignment="1">
      <alignment vertical="center" wrapText="1"/>
    </xf>
    <xf numFmtId="0" fontId="19" fillId="0" borderId="41"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12" xfId="0" applyFont="1" applyFill="1" applyBorder="1" applyAlignment="1">
      <alignment horizontal="center" vertical="center" wrapText="1"/>
    </xf>
    <xf numFmtId="0" fontId="8" fillId="0" borderId="22" xfId="0" applyFont="1" applyBorder="1" applyAlignment="1">
      <alignment horizontal="left" vertical="center" wrapText="1"/>
    </xf>
    <xf numFmtId="0" fontId="8" fillId="0" borderId="22" xfId="0" applyFont="1" applyBorder="1"/>
    <xf numFmtId="0" fontId="14" fillId="3" borderId="7"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8" fillId="11" borderId="33" xfId="0" applyFont="1" applyFill="1" applyBorder="1" applyAlignment="1">
      <alignment vertical="center" wrapText="1"/>
    </xf>
    <xf numFmtId="0" fontId="19" fillId="11" borderId="12" xfId="0" applyFont="1" applyFill="1" applyBorder="1" applyAlignment="1">
      <alignment horizontal="center" vertical="center" wrapText="1"/>
    </xf>
    <xf numFmtId="0" fontId="8" fillId="11" borderId="35" xfId="0" applyFont="1" applyFill="1" applyBorder="1" applyAlignment="1">
      <alignment horizontal="center" vertical="center" wrapText="1"/>
    </xf>
    <xf numFmtId="10" fontId="8" fillId="11" borderId="16" xfId="0" applyNumberFormat="1" applyFont="1" applyFill="1" applyBorder="1" applyAlignment="1">
      <alignment horizontal="center" vertical="center" wrapText="1"/>
    </xf>
    <xf numFmtId="167" fontId="8" fillId="18" borderId="12" xfId="4" applyNumberFormat="1" applyFont="1" applyFill="1" applyBorder="1" applyAlignment="1">
      <alignment horizontal="center" vertical="center" wrapText="1"/>
    </xf>
    <xf numFmtId="167" fontId="23" fillId="18" borderId="33" xfId="4" applyNumberFormat="1" applyFont="1" applyFill="1" applyBorder="1" applyAlignment="1">
      <alignment horizontal="center" vertical="center"/>
    </xf>
    <xf numFmtId="0" fontId="8" fillId="18" borderId="33" xfId="4" applyNumberFormat="1" applyFont="1" applyFill="1" applyBorder="1" applyAlignment="1">
      <alignment horizontal="center" vertical="center"/>
    </xf>
    <xf numFmtId="0" fontId="11" fillId="0" borderId="28" xfId="0" applyFont="1" applyBorder="1" applyAlignment="1">
      <alignment horizontal="center" vertical="center" wrapText="1"/>
    </xf>
    <xf numFmtId="0" fontId="49" fillId="0" borderId="0" xfId="0" applyFont="1" applyAlignment="1">
      <alignment vertical="center"/>
    </xf>
    <xf numFmtId="17" fontId="23" fillId="0" borderId="12" xfId="0" applyNumberFormat="1" applyFont="1" applyFill="1" applyBorder="1" applyAlignment="1">
      <alignment horizontal="center" vertical="center" wrapText="1"/>
    </xf>
    <xf numFmtId="0" fontId="23" fillId="0" borderId="24" xfId="0" applyFont="1" applyBorder="1" applyAlignment="1">
      <alignment horizontal="left" vertical="center" wrapText="1"/>
    </xf>
    <xf numFmtId="17" fontId="23" fillId="0" borderId="12" xfId="0" applyNumberFormat="1" applyFont="1" applyBorder="1" applyAlignment="1">
      <alignment horizontal="center" vertical="center" wrapText="1"/>
    </xf>
    <xf numFmtId="17" fontId="49" fillId="0" borderId="0" xfId="0" applyNumberFormat="1" applyFont="1" applyAlignment="1">
      <alignment vertical="center"/>
    </xf>
    <xf numFmtId="10" fontId="23" fillId="0" borderId="16" xfId="0" applyNumberFormat="1" applyFont="1" applyBorder="1" applyAlignment="1">
      <alignment horizontal="center" vertical="center" wrapText="1"/>
    </xf>
    <xf numFmtId="0" fontId="49" fillId="0" borderId="0" xfId="0" applyFont="1" applyFill="1" applyBorder="1" applyAlignment="1">
      <alignment vertical="center"/>
    </xf>
    <xf numFmtId="166" fontId="23" fillId="0" borderId="17" xfId="0" applyNumberFormat="1" applyFont="1" applyBorder="1" applyAlignment="1">
      <alignment horizontal="center" vertical="center" wrapText="1"/>
    </xf>
    <xf numFmtId="0" fontId="0" fillId="0" borderId="0" xfId="0"/>
    <xf numFmtId="0" fontId="0" fillId="0" borderId="0" xfId="0" applyFont="1"/>
    <xf numFmtId="0" fontId="19" fillId="0" borderId="10" xfId="0" applyFont="1" applyBorder="1" applyAlignment="1">
      <alignment horizontal="left" vertical="center" wrapText="1"/>
    </xf>
    <xf numFmtId="0" fontId="8" fillId="0" borderId="12" xfId="0" applyFont="1" applyBorder="1" applyAlignment="1">
      <alignment horizontal="center" vertical="center" wrapText="1"/>
    </xf>
    <xf numFmtId="17" fontId="8" fillId="0" borderId="12" xfId="0" applyNumberFormat="1" applyFont="1" applyBorder="1" applyAlignment="1">
      <alignment horizontal="center" vertical="center" wrapText="1"/>
    </xf>
    <xf numFmtId="10" fontId="8" fillId="0" borderId="12" xfId="0" applyNumberFormat="1" applyFont="1" applyBorder="1" applyAlignment="1">
      <alignment horizontal="center" vertical="center" wrapText="1"/>
    </xf>
    <xf numFmtId="10" fontId="8" fillId="0" borderId="16" xfId="0" applyNumberFormat="1" applyFont="1" applyBorder="1" applyAlignment="1">
      <alignment horizontal="center" vertical="center" wrapText="1"/>
    </xf>
    <xf numFmtId="10" fontId="8" fillId="0" borderId="35" xfId="1" applyNumberFormat="1" applyFont="1" applyBorder="1" applyAlignment="1">
      <alignment horizontal="center" vertical="center"/>
    </xf>
    <xf numFmtId="10" fontId="8" fillId="0" borderId="33" xfId="0" applyNumberFormat="1" applyFont="1" applyBorder="1" applyAlignment="1">
      <alignment horizontal="center" vertical="center"/>
    </xf>
    <xf numFmtId="10" fontId="8" fillId="0" borderId="33" xfId="1" applyNumberFormat="1" applyFont="1" applyBorder="1" applyAlignment="1">
      <alignment horizontal="center" vertical="center"/>
    </xf>
    <xf numFmtId="10" fontId="8" fillId="0" borderId="36" xfId="1" applyNumberFormat="1" applyFont="1" applyBorder="1" applyAlignment="1">
      <alignment horizontal="center" vertical="center"/>
    </xf>
    <xf numFmtId="10" fontId="8" fillId="0" borderId="37" xfId="1" applyNumberFormat="1" applyFont="1" applyBorder="1" applyAlignment="1">
      <alignment horizontal="center" vertical="center"/>
    </xf>
    <xf numFmtId="10" fontId="8" fillId="0" borderId="34" xfId="0" applyNumberFormat="1" applyFont="1" applyBorder="1" applyAlignment="1">
      <alignment horizontal="center" vertical="center"/>
    </xf>
    <xf numFmtId="10" fontId="8" fillId="0" borderId="34" xfId="1" applyNumberFormat="1" applyFont="1" applyBorder="1" applyAlignment="1">
      <alignment horizontal="center" vertical="center"/>
    </xf>
    <xf numFmtId="0" fontId="19" fillId="0" borderId="19" xfId="0" applyFont="1" applyBorder="1" applyAlignment="1">
      <alignment horizontal="left" vertical="center" wrapText="1"/>
    </xf>
    <xf numFmtId="0" fontId="19" fillId="0" borderId="1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40" xfId="0" applyFont="1" applyBorder="1" applyAlignment="1">
      <alignment horizontal="left" vertical="center" wrapText="1"/>
    </xf>
    <xf numFmtId="0" fontId="19" fillId="0" borderId="23"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0" xfId="0" applyFont="1" applyFill="1" applyBorder="1" applyAlignment="1">
      <alignment horizontal="center" vertical="center" wrapText="1"/>
    </xf>
    <xf numFmtId="2" fontId="19" fillId="0" borderId="43" xfId="0" applyNumberFormat="1" applyFont="1" applyBorder="1" applyAlignment="1">
      <alignment horizontal="center" vertical="center" wrapText="1"/>
    </xf>
    <xf numFmtId="0" fontId="19" fillId="0" borderId="45" xfId="0" applyFont="1" applyBorder="1" applyAlignment="1">
      <alignment horizontal="center" vertical="center" wrapText="1"/>
    </xf>
    <xf numFmtId="0" fontId="8" fillId="0" borderId="25" xfId="0" applyFont="1" applyBorder="1" applyAlignment="1">
      <alignment horizontal="center" vertical="center"/>
    </xf>
    <xf numFmtId="10" fontId="19" fillId="0" borderId="22" xfId="1" applyNumberFormat="1" applyFont="1" applyBorder="1" applyAlignment="1">
      <alignment horizontal="center" vertical="center"/>
    </xf>
    <xf numFmtId="10" fontId="8" fillId="0" borderId="17" xfId="1" applyNumberFormat="1" applyFont="1" applyBorder="1" applyAlignment="1">
      <alignment horizontal="center" vertical="center"/>
    </xf>
    <xf numFmtId="10" fontId="8" fillId="0" borderId="12" xfId="0" applyNumberFormat="1" applyFont="1" applyBorder="1" applyAlignment="1">
      <alignment horizontal="center" vertical="center"/>
    </xf>
    <xf numFmtId="10" fontId="8" fillId="0" borderId="12" xfId="1" applyNumberFormat="1" applyFont="1" applyBorder="1" applyAlignment="1">
      <alignment horizontal="center" vertical="center"/>
    </xf>
    <xf numFmtId="10" fontId="8" fillId="0" borderId="18" xfId="1" applyNumberFormat="1" applyFont="1" applyBorder="1" applyAlignment="1">
      <alignment horizontal="center" vertical="center"/>
    </xf>
    <xf numFmtId="10" fontId="8" fillId="0" borderId="15" xfId="1" applyNumberFormat="1" applyFont="1" applyBorder="1" applyAlignment="1">
      <alignment horizontal="center" vertical="center"/>
    </xf>
    <xf numFmtId="10" fontId="8" fillId="0" borderId="14" xfId="0" applyNumberFormat="1" applyFont="1" applyBorder="1" applyAlignment="1">
      <alignment horizontal="center" vertical="center"/>
    </xf>
    <xf numFmtId="10" fontId="8" fillId="0" borderId="14" xfId="1" applyNumberFormat="1" applyFont="1" applyBorder="1" applyAlignment="1">
      <alignment horizontal="center" vertical="center"/>
    </xf>
    <xf numFmtId="0" fontId="8" fillId="0" borderId="22" xfId="0" applyFont="1" applyBorder="1" applyAlignment="1">
      <alignment horizontal="center" vertical="center"/>
    </xf>
    <xf numFmtId="9" fontId="8" fillId="0" borderId="22" xfId="0" applyNumberFormat="1" applyFont="1" applyBorder="1" applyAlignment="1">
      <alignment horizontal="center" vertical="center"/>
    </xf>
    <xf numFmtId="10" fontId="8" fillId="0" borderId="25" xfId="1" applyNumberFormat="1" applyFont="1" applyBorder="1" applyAlignment="1">
      <alignment horizontal="center" vertical="center"/>
    </xf>
    <xf numFmtId="10" fontId="8" fillId="0" borderId="27" xfId="1" applyNumberFormat="1" applyFont="1" applyBorder="1" applyAlignment="1">
      <alignment horizontal="center" vertical="center"/>
    </xf>
    <xf numFmtId="10" fontId="8" fillId="0" borderId="18" xfId="0" applyNumberFormat="1" applyFont="1" applyBorder="1" applyAlignment="1">
      <alignment horizontal="center" vertical="center"/>
    </xf>
    <xf numFmtId="0" fontId="0" fillId="0" borderId="0" xfId="0" applyFont="1" applyAlignment="1">
      <alignment horizontal="center" vertical="center"/>
    </xf>
    <xf numFmtId="0" fontId="19" fillId="0" borderId="13" xfId="0" applyFont="1" applyBorder="1" applyAlignment="1">
      <alignment horizontal="center" vertical="center" wrapText="1"/>
    </xf>
    <xf numFmtId="0" fontId="19" fillId="0" borderId="49" xfId="0" applyFont="1" applyBorder="1" applyAlignment="1">
      <alignment horizontal="left" vertical="center" wrapText="1"/>
    </xf>
    <xf numFmtId="0" fontId="19" fillId="0" borderId="50" xfId="0" applyFont="1" applyFill="1" applyBorder="1" applyAlignment="1">
      <alignment horizontal="center" vertical="center" wrapText="1"/>
    </xf>
    <xf numFmtId="0" fontId="19" fillId="0" borderId="11" xfId="0" applyFont="1" applyBorder="1" applyAlignment="1">
      <alignment horizontal="center" vertical="center" wrapText="1"/>
    </xf>
    <xf numFmtId="0" fontId="37" fillId="0" borderId="12" xfId="0" applyFont="1" applyBorder="1" applyAlignment="1">
      <alignment vertical="center" wrapText="1"/>
    </xf>
    <xf numFmtId="0" fontId="37" fillId="0" borderId="12" xfId="0" applyFont="1" applyBorder="1" applyAlignment="1">
      <alignment horizontal="center" vertical="center" wrapText="1"/>
    </xf>
    <xf numFmtId="0" fontId="37" fillId="0" borderId="12" xfId="0" applyFont="1" applyFill="1" applyBorder="1" applyAlignment="1">
      <alignment horizontal="center" vertical="center" wrapText="1"/>
    </xf>
    <xf numFmtId="10" fontId="37" fillId="0" borderId="17" xfId="1" applyNumberFormat="1" applyFont="1" applyBorder="1" applyAlignment="1">
      <alignment horizontal="center" vertical="center"/>
    </xf>
    <xf numFmtId="10" fontId="37" fillId="0" borderId="12" xfId="1" applyNumberFormat="1" applyFont="1" applyBorder="1" applyAlignment="1">
      <alignment horizontal="center" vertical="center"/>
    </xf>
    <xf numFmtId="10" fontId="37" fillId="0" borderId="18" xfId="1" applyNumberFormat="1" applyFont="1" applyBorder="1" applyAlignment="1">
      <alignment horizontal="center" vertical="center"/>
    </xf>
    <xf numFmtId="0" fontId="37" fillId="0" borderId="22" xfId="0" applyFont="1" applyFill="1" applyBorder="1" applyAlignment="1">
      <alignment horizontal="left" vertical="center" wrapText="1"/>
    </xf>
    <xf numFmtId="0" fontId="37" fillId="0" borderId="22" xfId="0" applyFont="1" applyBorder="1" applyAlignment="1">
      <alignment horizontal="center" vertical="center" wrapText="1"/>
    </xf>
    <xf numFmtId="0" fontId="37" fillId="0" borderId="22" xfId="0" applyFont="1" applyFill="1" applyBorder="1" applyAlignment="1">
      <alignment horizontal="center" vertical="center" wrapText="1"/>
    </xf>
    <xf numFmtId="0" fontId="37" fillId="0" borderId="33" xfId="0" applyFont="1" applyBorder="1" applyAlignment="1">
      <alignment horizontal="center" vertical="center" wrapText="1"/>
    </xf>
    <xf numFmtId="0" fontId="37" fillId="0" borderId="33" xfId="0" applyFont="1" applyFill="1" applyBorder="1" applyAlignment="1">
      <alignment horizontal="center" vertical="center" wrapText="1"/>
    </xf>
    <xf numFmtId="0" fontId="37" fillId="0" borderId="33" xfId="0" applyFont="1" applyBorder="1" applyAlignment="1">
      <alignment horizontal="left" vertical="center" wrapText="1"/>
    </xf>
    <xf numFmtId="10" fontId="37" fillId="0" borderId="35" xfId="1" applyNumberFormat="1" applyFont="1" applyBorder="1" applyAlignment="1">
      <alignment horizontal="center" vertical="center"/>
    </xf>
    <xf numFmtId="10" fontId="37" fillId="0" borderId="33" xfId="1" applyNumberFormat="1" applyFont="1" applyBorder="1" applyAlignment="1">
      <alignment horizontal="center" vertical="center"/>
    </xf>
    <xf numFmtId="10" fontId="37" fillId="0" borderId="55" xfId="1" applyNumberFormat="1" applyFont="1" applyBorder="1" applyAlignment="1">
      <alignment horizontal="center" vertical="center"/>
    </xf>
    <xf numFmtId="0" fontId="37" fillId="0" borderId="33" xfId="0" applyFont="1" applyBorder="1" applyAlignment="1">
      <alignment horizontal="center" vertical="center"/>
    </xf>
    <xf numFmtId="0" fontId="37" fillId="0" borderId="22" xfId="0" applyFont="1" applyBorder="1" applyAlignment="1">
      <alignment horizontal="center" vertical="center"/>
    </xf>
    <xf numFmtId="0" fontId="37" fillId="0" borderId="33" xfId="0" applyFont="1" applyBorder="1" applyAlignment="1">
      <alignment vertical="top" wrapText="1"/>
    </xf>
    <xf numFmtId="1" fontId="37" fillId="0" borderId="12" xfId="0" applyNumberFormat="1" applyFont="1" applyFill="1" applyBorder="1" applyAlignment="1">
      <alignment horizontal="center" vertical="center" wrapText="1"/>
    </xf>
    <xf numFmtId="0" fontId="44" fillId="0" borderId="12" xfId="0" applyFont="1" applyBorder="1" applyAlignment="1">
      <alignment vertical="center" wrapText="1"/>
    </xf>
    <xf numFmtId="0" fontId="44" fillId="0" borderId="12" xfId="0" applyFont="1" applyBorder="1" applyAlignment="1">
      <alignment horizontal="center" vertical="center" wrapText="1"/>
    </xf>
    <xf numFmtId="0" fontId="44" fillId="0" borderId="22" xfId="0" applyFont="1" applyBorder="1" applyAlignment="1">
      <alignment horizontal="center" vertical="center" wrapText="1"/>
    </xf>
    <xf numFmtId="0" fontId="44" fillId="0" borderId="12" xfId="0" applyFont="1" applyFill="1" applyBorder="1" applyAlignment="1">
      <alignment horizontal="center" vertical="center" wrapText="1"/>
    </xf>
    <xf numFmtId="0" fontId="44" fillId="0" borderId="12" xfId="0" applyFont="1" applyBorder="1" applyAlignment="1">
      <alignment horizontal="left" vertical="center" wrapText="1"/>
    </xf>
    <xf numFmtId="0" fontId="44" fillId="0" borderId="18" xfId="0" applyFont="1" applyBorder="1" applyAlignment="1">
      <alignment vertical="center" wrapText="1"/>
    </xf>
    <xf numFmtId="49" fontId="19" fillId="0" borderId="25" xfId="0" applyNumberFormat="1" applyFont="1" applyBorder="1" applyAlignment="1">
      <alignment horizontal="center" vertical="center" wrapText="1"/>
    </xf>
    <xf numFmtId="0" fontId="37" fillId="0" borderId="36" xfId="0" applyFont="1" applyFill="1" applyBorder="1" applyAlignment="1">
      <alignment horizontal="center" vertical="center" wrapText="1"/>
    </xf>
    <xf numFmtId="0" fontId="0" fillId="0" borderId="22" xfId="0" applyBorder="1"/>
    <xf numFmtId="10" fontId="37" fillId="0" borderId="17" xfId="0" applyNumberFormat="1" applyFont="1" applyBorder="1" applyAlignment="1">
      <alignment horizontal="center" vertical="center"/>
    </xf>
    <xf numFmtId="0" fontId="44" fillId="0" borderId="33" xfId="0" applyFont="1" applyFill="1" applyBorder="1" applyAlignment="1">
      <alignment horizontal="left" vertical="center" wrapText="1"/>
    </xf>
    <xf numFmtId="0" fontId="44" fillId="0" borderId="33" xfId="0" applyFont="1" applyBorder="1" applyAlignment="1">
      <alignment vertical="center" wrapText="1"/>
    </xf>
    <xf numFmtId="0" fontId="37" fillId="0" borderId="55" xfId="0" applyFont="1" applyFill="1" applyBorder="1" applyAlignment="1">
      <alignment horizontal="center" vertical="center" wrapText="1"/>
    </xf>
    <xf numFmtId="10" fontId="37" fillId="0" borderId="35" xfId="0" applyNumberFormat="1" applyFont="1" applyBorder="1" applyAlignment="1">
      <alignment horizontal="center" vertical="center"/>
    </xf>
    <xf numFmtId="0" fontId="22" fillId="0" borderId="22" xfId="0" applyFont="1" applyFill="1" applyBorder="1" applyAlignment="1">
      <alignment horizontal="left" vertical="center" wrapText="1"/>
    </xf>
    <xf numFmtId="0" fontId="22" fillId="0" borderId="22" xfId="0" applyFont="1" applyFill="1" applyBorder="1" applyAlignment="1">
      <alignment horizontal="left" vertical="center"/>
    </xf>
    <xf numFmtId="0" fontId="22" fillId="0" borderId="25" xfId="0" applyFont="1" applyFill="1" applyBorder="1" applyAlignment="1">
      <alignment horizontal="center" vertical="center"/>
    </xf>
    <xf numFmtId="0" fontId="19" fillId="0" borderId="12" xfId="0" applyFont="1" applyBorder="1" applyAlignment="1">
      <alignment horizontal="center" vertical="center" wrapText="1"/>
    </xf>
    <xf numFmtId="0" fontId="22" fillId="0" borderId="17" xfId="0" applyFont="1" applyFill="1" applyBorder="1" applyAlignment="1">
      <alignment horizontal="center" vertical="center"/>
    </xf>
    <xf numFmtId="0" fontId="22" fillId="0" borderId="12" xfId="0" applyFont="1" applyFill="1" applyBorder="1" applyAlignment="1">
      <alignment horizontal="left" vertical="center"/>
    </xf>
    <xf numFmtId="0" fontId="7" fillId="0" borderId="41" xfId="0" applyFont="1" applyBorder="1" applyAlignment="1">
      <alignment horizontal="center" vertical="center" wrapText="1"/>
    </xf>
    <xf numFmtId="0" fontId="7" fillId="0" borderId="64" xfId="0" applyFont="1" applyBorder="1" applyAlignment="1">
      <alignment horizontal="center" vertical="center" wrapText="1"/>
    </xf>
    <xf numFmtId="2" fontId="8" fillId="0" borderId="58" xfId="0" applyNumberFormat="1" applyFont="1" applyBorder="1" applyAlignment="1">
      <alignment horizontal="center" vertical="center"/>
    </xf>
    <xf numFmtId="2" fontId="8" fillId="0" borderId="65" xfId="0" applyNumberFormat="1" applyFont="1" applyBorder="1" applyAlignment="1">
      <alignment horizontal="center" vertical="center"/>
    </xf>
    <xf numFmtId="0" fontId="7" fillId="0" borderId="34" xfId="0" applyFont="1" applyBorder="1" applyAlignment="1">
      <alignment horizontal="center" vertical="center" wrapText="1"/>
    </xf>
    <xf numFmtId="0" fontId="44" fillId="0" borderId="22" xfId="0" applyFont="1" applyFill="1" applyBorder="1" applyAlignment="1">
      <alignment horizontal="center" vertical="center" wrapText="1"/>
    </xf>
    <xf numFmtId="0" fontId="7" fillId="0" borderId="37"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44" fillId="0" borderId="15" xfId="0" applyFont="1" applyFill="1" applyBorder="1" applyAlignment="1">
      <alignment horizontal="center" vertical="center" wrapText="1"/>
    </xf>
    <xf numFmtId="0" fontId="44" fillId="0" borderId="33" xfId="0" applyFont="1" applyFill="1" applyBorder="1" applyAlignment="1">
      <alignment horizontal="center" vertical="center" wrapText="1"/>
    </xf>
    <xf numFmtId="10" fontId="37" fillId="0" borderId="48" xfId="1" applyNumberFormat="1" applyFont="1" applyBorder="1" applyAlignment="1">
      <alignment horizontal="center" vertical="center"/>
    </xf>
    <xf numFmtId="10" fontId="37" fillId="0" borderId="45" xfId="1" applyNumberFormat="1" applyFont="1" applyBorder="1" applyAlignment="1">
      <alignment horizontal="center" vertical="center"/>
    </xf>
    <xf numFmtId="2" fontId="23" fillId="0" borderId="16" xfId="0" applyNumberFormat="1" applyFont="1" applyBorder="1" applyAlignment="1">
      <alignment horizontal="center" vertical="center" wrapText="1"/>
    </xf>
    <xf numFmtId="2" fontId="23" fillId="0" borderId="17" xfId="1" applyNumberFormat="1" applyFont="1" applyBorder="1" applyAlignment="1">
      <alignment horizontal="center" vertical="center"/>
    </xf>
    <xf numFmtId="2" fontId="23" fillId="0" borderId="22" xfId="1" applyNumberFormat="1" applyFont="1" applyBorder="1" applyAlignment="1">
      <alignment horizontal="center" vertical="center"/>
    </xf>
    <xf numFmtId="2" fontId="23" fillId="0" borderId="16" xfId="0" applyNumberFormat="1" applyFont="1" applyFill="1" applyBorder="1" applyAlignment="1" applyProtection="1">
      <alignment horizontal="center" vertical="center" wrapText="1"/>
    </xf>
    <xf numFmtId="2" fontId="23" fillId="0" borderId="15" xfId="1" applyNumberFormat="1" applyFont="1" applyBorder="1" applyAlignment="1">
      <alignment horizontal="center" vertical="center"/>
    </xf>
    <xf numFmtId="2" fontId="23" fillId="0" borderId="12" xfId="1" applyNumberFormat="1" applyFont="1" applyBorder="1" applyAlignment="1">
      <alignment horizontal="center" vertical="center"/>
    </xf>
    <xf numFmtId="2" fontId="23" fillId="11" borderId="15" xfId="1" applyNumberFormat="1" applyFont="1" applyFill="1" applyBorder="1" applyAlignment="1">
      <alignment horizontal="center" vertical="center"/>
    </xf>
    <xf numFmtId="10" fontId="23" fillId="0" borderId="22" xfId="0" applyNumberFormat="1" applyFont="1" applyBorder="1" applyAlignment="1">
      <alignment horizontal="center" vertical="center"/>
    </xf>
    <xf numFmtId="0" fontId="0" fillId="17" borderId="22" xfId="0" applyFont="1" applyFill="1" applyBorder="1" applyAlignment="1">
      <alignment vertical="center" wrapText="1"/>
    </xf>
    <xf numFmtId="0" fontId="0" fillId="17" borderId="22" xfId="0" applyFont="1" applyFill="1" applyBorder="1" applyAlignment="1">
      <alignment horizontal="center" vertical="center"/>
    </xf>
    <xf numFmtId="0" fontId="0" fillId="17" borderId="22" xfId="0" applyFont="1" applyFill="1" applyBorder="1" applyAlignment="1">
      <alignment horizontal="center" vertical="center" wrapText="1"/>
    </xf>
    <xf numFmtId="0" fontId="0" fillId="17" borderId="24" xfId="0" applyFont="1" applyFill="1" applyBorder="1" applyAlignment="1">
      <alignment vertical="center" wrapText="1"/>
    </xf>
    <xf numFmtId="49" fontId="52" fillId="17" borderId="25" xfId="0" applyNumberFormat="1" applyFont="1" applyFill="1" applyBorder="1" applyAlignment="1">
      <alignment horizontal="center" vertical="center" wrapText="1"/>
    </xf>
    <xf numFmtId="0" fontId="52" fillId="17" borderId="19" xfId="0" applyFont="1" applyFill="1" applyBorder="1" applyAlignment="1">
      <alignment horizontal="left" vertical="center" wrapText="1"/>
    </xf>
    <xf numFmtId="0" fontId="52" fillId="17" borderId="40" xfId="0" applyFont="1" applyFill="1" applyBorder="1" applyAlignment="1">
      <alignment horizontal="left" vertical="center" wrapText="1"/>
    </xf>
    <xf numFmtId="0" fontId="52" fillId="17" borderId="38" xfId="0" applyFont="1" applyFill="1" applyBorder="1" applyAlignment="1">
      <alignment horizontal="left" vertical="center" wrapText="1"/>
    </xf>
    <xf numFmtId="0" fontId="52" fillId="17" borderId="45" xfId="0" applyFont="1" applyFill="1" applyBorder="1" applyAlignment="1">
      <alignment horizontal="center" vertical="center" wrapText="1"/>
    </xf>
    <xf numFmtId="0" fontId="52" fillId="17" borderId="12" xfId="0" applyFont="1" applyFill="1" applyBorder="1" applyAlignment="1">
      <alignment horizontal="center" vertical="center" wrapText="1"/>
    </xf>
    <xf numFmtId="0" fontId="52" fillId="17" borderId="64" xfId="0" applyFont="1" applyFill="1" applyBorder="1" applyAlignment="1">
      <alignment horizontal="center" vertical="center" wrapText="1"/>
    </xf>
    <xf numFmtId="0" fontId="3" fillId="17" borderId="25" xfId="0" applyFont="1" applyFill="1" applyBorder="1" applyAlignment="1">
      <alignment horizontal="center" vertical="center"/>
    </xf>
    <xf numFmtId="0" fontId="3" fillId="17" borderId="22" xfId="0" applyFont="1" applyFill="1" applyBorder="1" applyAlignment="1">
      <alignment horizontal="left" vertical="center" wrapText="1"/>
    </xf>
    <xf numFmtId="0" fontId="3" fillId="11" borderId="22" xfId="0" applyFont="1" applyFill="1" applyBorder="1" applyAlignment="1">
      <alignment horizontal="left" vertical="center" wrapText="1"/>
    </xf>
    <xf numFmtId="0" fontId="0" fillId="17" borderId="26" xfId="0" applyFont="1" applyFill="1" applyBorder="1" applyAlignment="1">
      <alignment vertical="center" wrapText="1"/>
    </xf>
    <xf numFmtId="0" fontId="0" fillId="17" borderId="24" xfId="0" applyFont="1" applyFill="1" applyBorder="1" applyAlignment="1">
      <alignment horizontal="center" vertical="center"/>
    </xf>
    <xf numFmtId="17" fontId="0" fillId="17" borderId="25" xfId="0" applyNumberFormat="1" applyFont="1" applyFill="1" applyBorder="1" applyAlignment="1">
      <alignment horizontal="center" vertical="center"/>
    </xf>
    <xf numFmtId="10" fontId="0" fillId="11" borderId="22" xfId="1" applyNumberFormat="1" applyFont="1" applyFill="1" applyBorder="1" applyAlignment="1">
      <alignment horizontal="center" vertical="center"/>
    </xf>
    <xf numFmtId="165" fontId="0" fillId="11" borderId="22" xfId="1" applyNumberFormat="1" applyFont="1" applyFill="1" applyBorder="1" applyAlignment="1">
      <alignment horizontal="center" vertical="center"/>
    </xf>
    <xf numFmtId="0" fontId="52" fillId="17" borderId="46" xfId="0" applyFont="1" applyFill="1" applyBorder="1" applyAlignment="1">
      <alignment horizontal="left" vertical="center" wrapText="1"/>
    </xf>
    <xf numFmtId="0" fontId="7" fillId="0" borderId="47" xfId="0" applyFont="1" applyBorder="1" applyAlignment="1">
      <alignment horizontal="center" vertical="center" wrapText="1"/>
    </xf>
    <xf numFmtId="10" fontId="8" fillId="11" borderId="37" xfId="1" applyNumberFormat="1" applyFont="1" applyFill="1" applyBorder="1" applyAlignment="1">
      <alignment horizontal="center" vertical="center"/>
    </xf>
    <xf numFmtId="10" fontId="8" fillId="11" borderId="15" xfId="1" applyNumberFormat="1" applyFont="1" applyFill="1" applyBorder="1" applyAlignment="1">
      <alignment horizontal="center" vertical="center"/>
    </xf>
    <xf numFmtId="0" fontId="0" fillId="11" borderId="22" xfId="0" applyFont="1" applyFill="1" applyBorder="1" applyAlignment="1">
      <alignment horizontal="center" vertical="center" wrapText="1"/>
    </xf>
    <xf numFmtId="2" fontId="23" fillId="11" borderId="16" xfId="0" applyNumberFormat="1" applyFont="1" applyFill="1" applyBorder="1" applyAlignment="1" applyProtection="1">
      <alignment horizontal="center" vertical="center" wrapText="1"/>
    </xf>
    <xf numFmtId="165" fontId="23" fillId="11" borderId="16" xfId="1" applyNumberFormat="1" applyFont="1" applyFill="1" applyBorder="1" applyAlignment="1" applyProtection="1">
      <alignment horizontal="center" vertical="center" wrapText="1"/>
    </xf>
    <xf numFmtId="165" fontId="23" fillId="0" borderId="16" xfId="1" applyNumberFormat="1" applyFont="1" applyBorder="1" applyAlignment="1">
      <alignment horizontal="center" vertical="center" wrapText="1"/>
    </xf>
    <xf numFmtId="165" fontId="23" fillId="0" borderId="17" xfId="1" applyNumberFormat="1" applyFont="1" applyBorder="1" applyAlignment="1">
      <alignment horizontal="center" vertical="center"/>
    </xf>
    <xf numFmtId="165" fontId="23" fillId="11" borderId="12" xfId="1" applyNumberFormat="1" applyFont="1" applyFill="1" applyBorder="1" applyAlignment="1">
      <alignment horizontal="center" vertical="center"/>
    </xf>
    <xf numFmtId="165" fontId="23" fillId="0" borderId="12" xfId="1" applyNumberFormat="1" applyFont="1" applyBorder="1" applyAlignment="1">
      <alignment horizontal="center" vertical="center"/>
    </xf>
    <xf numFmtId="165" fontId="23" fillId="0" borderId="15" xfId="1" applyNumberFormat="1" applyFont="1" applyFill="1" applyBorder="1" applyAlignment="1">
      <alignment horizontal="center" vertical="center"/>
    </xf>
    <xf numFmtId="165" fontId="23" fillId="11" borderId="15" xfId="1" applyNumberFormat="1" applyFont="1" applyFill="1" applyBorder="1" applyAlignment="1">
      <alignment horizontal="center" vertical="center"/>
    </xf>
    <xf numFmtId="165" fontId="23" fillId="0" borderId="15" xfId="1" applyNumberFormat="1" applyFont="1" applyBorder="1" applyAlignment="1">
      <alignment horizontal="center" vertical="center"/>
    </xf>
    <xf numFmtId="165" fontId="8" fillId="11" borderId="15" xfId="1" applyNumberFormat="1" applyFont="1" applyFill="1" applyBorder="1" applyAlignment="1">
      <alignment horizontal="center" vertical="center"/>
    </xf>
    <xf numFmtId="165" fontId="8" fillId="0" borderId="15" xfId="1" applyNumberFormat="1" applyFont="1" applyBorder="1" applyAlignment="1">
      <alignment horizontal="center" vertical="center"/>
    </xf>
    <xf numFmtId="165" fontId="8" fillId="0" borderId="12" xfId="1" applyNumberFormat="1" applyFont="1" applyBorder="1" applyAlignment="1">
      <alignment horizontal="center" vertical="center"/>
    </xf>
    <xf numFmtId="165" fontId="8" fillId="0" borderId="17" xfId="1" applyNumberFormat="1" applyFont="1" applyBorder="1" applyAlignment="1">
      <alignment horizontal="center" vertical="center"/>
    </xf>
    <xf numFmtId="0" fontId="23" fillId="0" borderId="27" xfId="0" applyFont="1" applyBorder="1" applyAlignment="1">
      <alignment horizontal="center" vertical="center"/>
    </xf>
    <xf numFmtId="0" fontId="49" fillId="17" borderId="27" xfId="0" applyFont="1" applyFill="1" applyBorder="1" applyAlignment="1">
      <alignment horizontal="center" vertical="center"/>
    </xf>
    <xf numFmtId="0" fontId="23" fillId="0" borderId="33" xfId="0" applyFont="1" applyBorder="1" applyAlignment="1">
      <alignment vertical="center" wrapText="1"/>
    </xf>
    <xf numFmtId="0" fontId="23" fillId="0" borderId="10" xfId="0" applyFont="1" applyBorder="1" applyAlignment="1">
      <alignment horizontal="center" vertical="center" wrapText="1"/>
    </xf>
    <xf numFmtId="49" fontId="23" fillId="0" borderId="10" xfId="0" applyNumberFormat="1" applyFont="1" applyBorder="1" applyAlignment="1">
      <alignment horizontal="center" vertical="center" wrapText="1"/>
    </xf>
    <xf numFmtId="0" fontId="23" fillId="0" borderId="19" xfId="0" applyFont="1" applyBorder="1" applyAlignment="1">
      <alignment horizontal="center" vertical="center" wrapText="1"/>
    </xf>
    <xf numFmtId="1" fontId="49" fillId="17" borderId="11" xfId="0" applyNumberFormat="1" applyFont="1" applyFill="1" applyBorder="1" applyAlignment="1">
      <alignment horizontal="center" vertical="center" wrapText="1"/>
    </xf>
    <xf numFmtId="0" fontId="49" fillId="17" borderId="10" xfId="0" applyFont="1" applyFill="1" applyBorder="1" applyAlignment="1">
      <alignment horizontal="center" vertical="center" wrapText="1"/>
    </xf>
    <xf numFmtId="0" fontId="23" fillId="0" borderId="15" xfId="0" applyFont="1" applyBorder="1" applyAlignment="1">
      <alignment horizontal="center" vertical="center" wrapText="1"/>
    </xf>
    <xf numFmtId="0" fontId="44" fillId="0" borderId="36"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44" fillId="0" borderId="55" xfId="0" applyFont="1" applyFill="1" applyBorder="1" applyAlignment="1">
      <alignment vertical="center" wrapText="1"/>
    </xf>
    <xf numFmtId="0" fontId="52" fillId="17" borderId="11" xfId="0" applyFont="1" applyFill="1" applyBorder="1" applyAlignment="1">
      <alignment horizontal="center" vertical="center" wrapText="1"/>
    </xf>
    <xf numFmtId="0" fontId="52" fillId="17" borderId="22" xfId="0" applyFont="1" applyFill="1" applyBorder="1" applyAlignment="1">
      <alignment horizontal="center" vertical="center" wrapText="1"/>
    </xf>
    <xf numFmtId="0" fontId="52" fillId="17" borderId="10" xfId="0" applyFont="1" applyFill="1" applyBorder="1" applyAlignment="1">
      <alignment horizontal="left" vertical="center" wrapText="1"/>
    </xf>
    <xf numFmtId="0" fontId="52" fillId="17" borderId="67" xfId="0" applyFont="1" applyFill="1" applyBorder="1" applyAlignment="1">
      <alignment horizontal="left" vertical="center" wrapText="1"/>
    </xf>
    <xf numFmtId="0" fontId="52" fillId="17" borderId="68" xfId="0" applyFont="1" applyFill="1" applyBorder="1" applyAlignment="1">
      <alignment horizontal="left" vertical="center" wrapText="1"/>
    </xf>
    <xf numFmtId="0" fontId="46" fillId="17" borderId="26" xfId="0" applyFont="1" applyFill="1" applyBorder="1" applyAlignment="1">
      <alignment vertical="center" wrapText="1"/>
    </xf>
    <xf numFmtId="0" fontId="46" fillId="17" borderId="22" xfId="0" applyFont="1" applyFill="1" applyBorder="1" applyAlignment="1">
      <alignment horizontal="center" vertical="center" wrapText="1"/>
    </xf>
    <xf numFmtId="0" fontId="49" fillId="17" borderId="12" xfId="0" applyFont="1" applyFill="1" applyBorder="1" applyAlignment="1">
      <alignment horizontal="center" vertical="center" wrapText="1"/>
    </xf>
    <xf numFmtId="169" fontId="23" fillId="11" borderId="12" xfId="1" applyNumberFormat="1" applyFont="1" applyFill="1" applyBorder="1" applyAlignment="1">
      <alignment horizontal="center" vertical="center"/>
    </xf>
    <xf numFmtId="0" fontId="49" fillId="17" borderId="22" xfId="0" applyFont="1" applyFill="1" applyBorder="1" applyAlignment="1">
      <alignment horizontal="left" vertical="center" wrapText="1"/>
    </xf>
    <xf numFmtId="1" fontId="49" fillId="17" borderId="21" xfId="0" applyNumberFormat="1"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47"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20" fillId="0" borderId="10" xfId="0" applyFont="1" applyFill="1" applyBorder="1" applyAlignment="1">
      <alignment horizontal="left" vertical="center" wrapText="1"/>
    </xf>
    <xf numFmtId="0" fontId="19" fillId="0" borderId="19" xfId="0" applyFont="1" applyFill="1" applyBorder="1" applyAlignment="1">
      <alignment horizontal="center" vertical="center" wrapText="1"/>
    </xf>
    <xf numFmtId="0" fontId="19" fillId="0" borderId="41" xfId="0" applyFont="1" applyFill="1" applyBorder="1" applyAlignment="1">
      <alignment horizontal="center" vertical="center" wrapText="1"/>
    </xf>
    <xf numFmtId="0" fontId="19" fillId="0" borderId="38"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20" fillId="0" borderId="19" xfId="0" applyFont="1" applyFill="1" applyBorder="1" applyAlignment="1">
      <alignment vertical="center" wrapText="1"/>
    </xf>
    <xf numFmtId="0" fontId="57" fillId="0" borderId="59" xfId="0" applyFont="1" applyBorder="1" applyAlignment="1">
      <alignment horizontal="center" vertical="center" wrapText="1"/>
    </xf>
    <xf numFmtId="0" fontId="57" fillId="0" borderId="13" xfId="0" applyFont="1" applyBorder="1" applyAlignment="1">
      <alignment horizontal="center" vertical="center" wrapText="1"/>
    </xf>
    <xf numFmtId="0" fontId="49" fillId="17" borderId="39" xfId="0" applyFont="1" applyFill="1" applyBorder="1" applyAlignment="1">
      <alignment horizontal="center" vertical="center" wrapText="1"/>
    </xf>
    <xf numFmtId="49" fontId="23" fillId="0" borderId="39" xfId="0" applyNumberFormat="1" applyFont="1" applyBorder="1" applyAlignment="1">
      <alignment horizontal="center" vertical="center" wrapText="1"/>
    </xf>
    <xf numFmtId="49" fontId="23" fillId="0" borderId="19" xfId="0" applyNumberFormat="1" applyFont="1" applyBorder="1" applyAlignment="1">
      <alignment horizontal="center" vertical="center" wrapText="1"/>
    </xf>
    <xf numFmtId="49" fontId="23" fillId="0" borderId="42" xfId="0" applyNumberFormat="1" applyFont="1" applyBorder="1" applyAlignment="1">
      <alignment horizontal="center" vertical="center" wrapText="1"/>
    </xf>
    <xf numFmtId="49" fontId="23" fillId="0" borderId="38" xfId="0" applyNumberFormat="1" applyFont="1" applyBorder="1" applyAlignment="1">
      <alignment horizontal="center" vertical="center" wrapText="1"/>
    </xf>
    <xf numFmtId="49" fontId="23" fillId="0" borderId="37" xfId="0" applyNumberFormat="1" applyFont="1" applyBorder="1" applyAlignment="1">
      <alignment horizontal="center" vertical="center" wrapText="1"/>
    </xf>
    <xf numFmtId="49" fontId="23" fillId="0" borderId="27" xfId="0" applyNumberFormat="1" applyFont="1" applyBorder="1" applyAlignment="1">
      <alignment horizontal="center" vertical="center"/>
    </xf>
    <xf numFmtId="0" fontId="48" fillId="0" borderId="32" xfId="0" applyFont="1" applyBorder="1" applyAlignment="1">
      <alignment horizontal="center" vertical="center" wrapText="1"/>
    </xf>
    <xf numFmtId="0" fontId="48" fillId="0" borderId="10" xfId="0" applyFont="1" applyBorder="1" applyAlignment="1">
      <alignment horizontal="center" vertical="center" wrapText="1"/>
    </xf>
    <xf numFmtId="0" fontId="46" fillId="0" borderId="37" xfId="0" applyFont="1" applyBorder="1" applyAlignment="1">
      <alignment horizontal="center" vertical="center" wrapText="1"/>
    </xf>
    <xf numFmtId="0" fontId="46" fillId="0" borderId="44" xfId="0" applyFont="1" applyBorder="1" applyAlignment="1">
      <alignment horizontal="center" vertical="center" wrapText="1"/>
    </xf>
    <xf numFmtId="0" fontId="46" fillId="0" borderId="27" xfId="0" applyFont="1" applyFill="1" applyBorder="1" applyAlignment="1">
      <alignment horizontal="center" vertical="center" wrapText="1"/>
    </xf>
    <xf numFmtId="165" fontId="23" fillId="8" borderId="15" xfId="1" applyNumberFormat="1" applyFont="1" applyFill="1" applyBorder="1" applyAlignment="1">
      <alignment horizontal="center" vertical="center"/>
    </xf>
    <xf numFmtId="0" fontId="19" fillId="0" borderId="34" xfId="0" applyFont="1" applyBorder="1" applyAlignment="1">
      <alignment horizontal="center" vertical="center" wrapText="1"/>
    </xf>
    <xf numFmtId="0" fontId="19" fillId="0" borderId="49" xfId="0" applyFont="1" applyBorder="1" applyAlignment="1">
      <alignment horizontal="center" vertical="center" wrapText="1"/>
    </xf>
    <xf numFmtId="49" fontId="49" fillId="17" borderId="19" xfId="0" applyNumberFormat="1" applyFont="1" applyFill="1" applyBorder="1" applyAlignment="1">
      <alignment horizontal="center" vertical="center" wrapText="1"/>
    </xf>
    <xf numFmtId="49" fontId="49" fillId="17" borderId="38" xfId="0" applyNumberFormat="1" applyFont="1" applyFill="1" applyBorder="1" applyAlignment="1">
      <alignment horizontal="center" vertical="center" wrapText="1"/>
    </xf>
    <xf numFmtId="49" fontId="19" fillId="0" borderId="43" xfId="0" applyNumberFormat="1" applyFont="1" applyBorder="1" applyAlignment="1">
      <alignment horizontal="center" vertical="center" wrapText="1"/>
    </xf>
    <xf numFmtId="0" fontId="2" fillId="17" borderId="22" xfId="0" applyFont="1" applyFill="1" applyBorder="1" applyAlignment="1">
      <alignment horizontal="left" vertical="center" wrapText="1"/>
    </xf>
    <xf numFmtId="0" fontId="61" fillId="0" borderId="22" xfId="0" applyFont="1" applyFill="1" applyBorder="1" applyAlignment="1">
      <alignment horizontal="left" vertical="center" wrapText="1"/>
    </xf>
    <xf numFmtId="0" fontId="0" fillId="0" borderId="0" xfId="0" applyFont="1" applyAlignment="1">
      <alignment vertical="center" wrapText="1"/>
    </xf>
    <xf numFmtId="0" fontId="54" fillId="0" borderId="40" xfId="0" applyFont="1" applyBorder="1" applyAlignment="1">
      <alignment horizontal="left" vertical="center" wrapText="1"/>
    </xf>
    <xf numFmtId="0" fontId="54" fillId="0" borderId="22" xfId="0" applyFont="1" applyBorder="1" applyAlignment="1">
      <alignment vertical="center" wrapText="1"/>
    </xf>
    <xf numFmtId="0" fontId="62" fillId="17" borderId="39" xfId="0" applyFont="1" applyFill="1" applyBorder="1" applyAlignment="1">
      <alignment horizontal="center" vertical="center" wrapText="1"/>
    </xf>
    <xf numFmtId="0" fontId="63" fillId="0" borderId="24" xfId="5" applyBorder="1" applyAlignment="1">
      <alignment vertical="center" wrapText="1"/>
    </xf>
    <xf numFmtId="0" fontId="12" fillId="0" borderId="29" xfId="2" applyFont="1" applyBorder="1" applyAlignment="1">
      <alignment horizontal="center" vertical="center" wrapText="1"/>
    </xf>
    <xf numFmtId="0" fontId="12" fillId="0" borderId="30" xfId="2" applyFont="1" applyBorder="1" applyAlignment="1">
      <alignment horizontal="center" vertical="center" wrapText="1"/>
    </xf>
    <xf numFmtId="0" fontId="12" fillId="0" borderId="54" xfId="2" applyFont="1" applyBorder="1" applyAlignment="1">
      <alignment horizontal="center" vertical="center" wrapText="1"/>
    </xf>
    <xf numFmtId="0" fontId="12" fillId="0" borderId="57" xfId="2" applyFont="1" applyBorder="1" applyAlignment="1">
      <alignment horizontal="center" vertical="center" wrapText="1"/>
    </xf>
    <xf numFmtId="0" fontId="12" fillId="0" borderId="31" xfId="2" applyFont="1" applyBorder="1" applyAlignment="1">
      <alignment horizontal="center" vertical="center" wrapText="1"/>
    </xf>
    <xf numFmtId="0" fontId="12" fillId="0" borderId="28" xfId="2" applyFont="1" applyBorder="1" applyAlignment="1">
      <alignment horizontal="center" vertical="center" wrapText="1"/>
    </xf>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57"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12" fillId="0" borderId="54" xfId="0" applyFont="1" applyBorder="1" applyAlignment="1">
      <alignment horizontal="center" vertical="center"/>
    </xf>
    <xf numFmtId="0" fontId="12" fillId="0" borderId="57" xfId="0" applyFont="1" applyBorder="1" applyAlignment="1">
      <alignment horizontal="center" vertical="center"/>
    </xf>
    <xf numFmtId="0" fontId="12" fillId="0" borderId="31" xfId="0" applyFont="1" applyBorder="1" applyAlignment="1">
      <alignment horizontal="center" vertical="center"/>
    </xf>
    <xf numFmtId="0" fontId="12" fillId="0" borderId="28" xfId="0" applyFont="1" applyBorder="1" applyAlignment="1">
      <alignment horizontal="center" vertical="center"/>
    </xf>
    <xf numFmtId="2" fontId="11" fillId="0" borderId="29" xfId="0" applyNumberFormat="1" applyFont="1" applyBorder="1" applyAlignment="1">
      <alignment horizontal="center" vertical="center" wrapText="1"/>
    </xf>
    <xf numFmtId="2" fontId="11" fillId="0" borderId="30" xfId="0" applyNumberFormat="1" applyFont="1" applyBorder="1" applyAlignment="1">
      <alignment horizontal="center" vertical="center" wrapText="1"/>
    </xf>
    <xf numFmtId="2" fontId="11" fillId="0" borderId="54" xfId="0" applyNumberFormat="1" applyFont="1" applyBorder="1" applyAlignment="1">
      <alignment horizontal="center" vertical="center" wrapText="1"/>
    </xf>
    <xf numFmtId="2" fontId="11" fillId="0" borderId="57" xfId="0" applyNumberFormat="1" applyFont="1" applyBorder="1" applyAlignment="1">
      <alignment horizontal="center" vertical="center" wrapText="1"/>
    </xf>
    <xf numFmtId="2" fontId="11" fillId="0" borderId="31" xfId="0" applyNumberFormat="1" applyFont="1" applyBorder="1" applyAlignment="1">
      <alignment horizontal="center" vertical="center" wrapText="1"/>
    </xf>
    <xf numFmtId="2" fontId="11" fillId="0" borderId="28" xfId="0" applyNumberFormat="1" applyFont="1" applyBorder="1" applyAlignment="1">
      <alignment horizontal="center"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57"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8" xfId="0" applyFont="1" applyBorder="1" applyAlignment="1">
      <alignment horizontal="center" vertical="center" wrapText="1"/>
    </xf>
    <xf numFmtId="0" fontId="39" fillId="0" borderId="29" xfId="0" applyFont="1" applyFill="1" applyBorder="1" applyAlignment="1">
      <alignment horizontal="center" vertical="center" wrapText="1"/>
    </xf>
    <xf numFmtId="0" fontId="39" fillId="0" borderId="30" xfId="0" applyFont="1" applyFill="1" applyBorder="1" applyAlignment="1">
      <alignment horizontal="center" vertical="center" wrapText="1"/>
    </xf>
    <xf numFmtId="0" fontId="39" fillId="0" borderId="54" xfId="0" applyFont="1" applyFill="1" applyBorder="1" applyAlignment="1">
      <alignment horizontal="center" vertical="center" wrapText="1"/>
    </xf>
    <xf numFmtId="0" fontId="39" fillId="0" borderId="57" xfId="0" applyFont="1" applyFill="1" applyBorder="1" applyAlignment="1">
      <alignment horizontal="center" vertical="center" wrapText="1"/>
    </xf>
    <xf numFmtId="0" fontId="39" fillId="0" borderId="31" xfId="0" applyFont="1" applyFill="1" applyBorder="1" applyAlignment="1">
      <alignment horizontal="center" vertical="center" wrapText="1"/>
    </xf>
    <xf numFmtId="0" fontId="39" fillId="0" borderId="28" xfId="0" applyFont="1" applyFill="1" applyBorder="1" applyAlignment="1">
      <alignment horizontal="center" vertical="center" wrapText="1"/>
    </xf>
    <xf numFmtId="0" fontId="30" fillId="12" borderId="0" xfId="0" applyFont="1" applyFill="1" applyAlignment="1">
      <alignment vertical="center" wrapText="1"/>
    </xf>
    <xf numFmtId="0" fontId="28" fillId="12" borderId="0" xfId="0" applyFont="1" applyFill="1" applyAlignment="1">
      <alignment vertical="center" wrapText="1"/>
    </xf>
    <xf numFmtId="0" fontId="28" fillId="12" borderId="0" xfId="0" applyFont="1" applyFill="1" applyAlignment="1">
      <alignment horizontal="left" vertical="center" wrapText="1"/>
    </xf>
    <xf numFmtId="0" fontId="29" fillId="12" borderId="0" xfId="0" applyFont="1" applyFill="1" applyAlignment="1">
      <alignment vertical="center" wrapText="1"/>
    </xf>
    <xf numFmtId="0" fontId="31" fillId="12" borderId="0" xfId="0" applyFont="1" applyFill="1" applyAlignment="1">
      <alignment horizontal="left" vertical="center" wrapText="1"/>
    </xf>
    <xf numFmtId="0" fontId="30" fillId="12" borderId="0" xfId="0" applyFont="1" applyFill="1" applyAlignment="1">
      <alignment horizontal="center" vertical="center" wrapText="1"/>
    </xf>
    <xf numFmtId="0" fontId="28" fillId="0" borderId="0" xfId="0" applyFont="1" applyAlignment="1">
      <alignment vertical="center" wrapText="1"/>
    </xf>
    <xf numFmtId="0" fontId="30" fillId="0" borderId="0" xfId="0" applyFont="1" applyAlignment="1">
      <alignment vertical="center" wrapText="1"/>
    </xf>
    <xf numFmtId="0" fontId="0" fillId="0" borderId="33"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cellXfs>
  <cellStyles count="6">
    <cellStyle name="Hipervínculo" xfId="5" builtinId="8"/>
    <cellStyle name="Millares" xfId="4" builtinId="3"/>
    <cellStyle name="Normal" xfId="0" builtinId="0"/>
    <cellStyle name="Normal 4" xfId="2" xr:uid="{00000000-0005-0000-0000-000003000000}"/>
    <cellStyle name="Normal 4 2" xfId="3" xr:uid="{00000000-0005-0000-0000-000004000000}"/>
    <cellStyle name="Porcentaje" xfId="1" builtinId="5"/>
  </cellStyles>
  <dxfs count="92">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color theme="5"/>
      </font>
    </dxf>
    <dxf>
      <font>
        <color theme="5"/>
      </font>
    </dxf>
    <dxf>
      <font>
        <color theme="5"/>
      </font>
    </dxf>
    <dxf>
      <font>
        <color theme="5"/>
      </font>
    </dxf>
    <dxf>
      <font>
        <color theme="5"/>
      </font>
    </dxf>
    <dxf>
      <font>
        <color theme="5"/>
      </font>
    </dxf>
    <dxf>
      <font>
        <color theme="5"/>
      </font>
    </dxf>
    <dxf>
      <font>
        <color theme="5"/>
      </font>
    </dxf>
    <dxf>
      <font>
        <b/>
      </font>
    </dxf>
    <dxf>
      <font>
        <b/>
      </font>
    </dxf>
    <dxf>
      <font>
        <b/>
      </font>
    </dxf>
    <dxf>
      <font>
        <b/>
      </font>
    </dxf>
    <dxf>
      <alignment wrapText="1" readingOrder="0"/>
    </dxf>
    <dxf>
      <alignment wrapText="0" indent="0" readingOrder="0"/>
    </dxf>
    <dxf>
      <font>
        <b/>
      </font>
    </dxf>
    <dxf>
      <font>
        <b/>
      </font>
    </dxf>
    <dxf>
      <font>
        <b/>
      </font>
    </dxf>
    <dxf>
      <font>
        <b/>
      </font>
    </dxf>
    <dxf>
      <font>
        <b/>
      </font>
    </dxf>
    <dxf>
      <font>
        <b/>
      </font>
    </dxf>
    <dxf>
      <font>
        <b/>
      </font>
    </dxf>
    <dxf>
      <alignment wrapText="0" readingOrder="0"/>
    </dxf>
    <dxf>
      <alignment wrapText="1" readingOrder="0"/>
    </dxf>
  </dxfs>
  <tableStyles count="0" defaultTableStyle="TableStyleMedium2" defaultPivotStyle="PivotStyleLight16"/>
  <colors>
    <mruColors>
      <color rgb="FF8BCDFF"/>
      <color rgb="FF8BE1FF"/>
      <color rgb="FF0000FF"/>
      <color rgb="FF66FFCC"/>
      <color rgb="FFAF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22-5CC6-11CF-8D67-00AA00BDCE1D}" ax:persistence="persistStream" r:id="rId1"/>
</file>

<file path=xl/activeX/activeX12.xml><?xml version="1.0" encoding="utf-8"?>
<ax:ocx xmlns:ax="http://schemas.microsoft.com/office/2006/activeX" xmlns:r="http://schemas.openxmlformats.org/officeDocument/2006/relationships" ax:classid="{5512D122-5CC6-11CF-8D67-00AA00BDCE1D}" ax:persistence="persistStream" r:id="rId1"/>
</file>

<file path=xl/activeX/activeX13.xml><?xml version="1.0" encoding="utf-8"?>
<ax:ocx xmlns:ax="http://schemas.microsoft.com/office/2006/activeX" xmlns:r="http://schemas.openxmlformats.org/officeDocument/2006/relationships" ax:classid="{5512D122-5CC6-11CF-8D67-00AA00BDCE1D}" ax:persistence="persistStream" r:id="rId1"/>
</file>

<file path=xl/activeX/activeX14.xml><?xml version="1.0" encoding="utf-8"?>
<ax:ocx xmlns:ax="http://schemas.microsoft.com/office/2006/activeX" xmlns:r="http://schemas.openxmlformats.org/officeDocument/2006/relationships" ax:classid="{5512D122-5CC6-11CF-8D67-00AA00BDCE1D}" ax:persistence="persistStream" r:id="rId1"/>
</file>

<file path=xl/activeX/activeX15.xml><?xml version="1.0" encoding="utf-8"?>
<ax:ocx xmlns:ax="http://schemas.microsoft.com/office/2006/activeX" xmlns:r="http://schemas.openxmlformats.org/officeDocument/2006/relationships" ax:classid="{5512D122-5CC6-11CF-8D67-00AA00BDCE1D}" ax:persistence="persistStream" r:id="rId1"/>
</file>

<file path=xl/activeX/activeX16.xml><?xml version="1.0" encoding="utf-8"?>
<ax:ocx xmlns:ax="http://schemas.microsoft.com/office/2006/activeX" xmlns:r="http://schemas.openxmlformats.org/officeDocument/2006/relationships" ax:classid="{5512D122-5CC6-11CF-8D67-00AA00BDCE1D}" ax:persistence="persistStream" r:id="rId1"/>
</file>

<file path=xl/activeX/activeX17.xml><?xml version="1.0" encoding="utf-8"?>
<ax:ocx xmlns:ax="http://schemas.microsoft.com/office/2006/activeX" xmlns:r="http://schemas.openxmlformats.org/officeDocument/2006/relationships" ax:classid="{5512D122-5CC6-11CF-8D67-00AA00BDCE1D}" ax:persistence="persistStream" r:id="rId1"/>
</file>

<file path=xl/activeX/activeX18.xml><?xml version="1.0" encoding="utf-8"?>
<ax:ocx xmlns:ax="http://schemas.microsoft.com/office/2006/activeX" xmlns:r="http://schemas.openxmlformats.org/officeDocument/2006/relationships" ax:classid="{5512D124-5CC6-11CF-8D67-00AA00BDCE1D}" ax:persistence="persistStream" r:id="rId1"/>
</file>

<file path=xl/activeX/activeX19.xml><?xml version="1.0" encoding="utf-8"?>
<ax:ocx xmlns:ax="http://schemas.microsoft.com/office/2006/activeX" xmlns:r="http://schemas.openxmlformats.org/officeDocument/2006/relationships" ax:classid="{5512D124-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20.xml><?xml version="1.0" encoding="utf-8"?>
<ax:ocx xmlns:ax="http://schemas.microsoft.com/office/2006/activeX" xmlns:r="http://schemas.openxmlformats.org/officeDocument/2006/relationships" ax:classid="{5512D124-5CC6-11CF-8D67-00AA00BDCE1D}" ax:persistence="persistStream" r:id="rId1"/>
</file>

<file path=xl/activeX/activeX21.xml><?xml version="1.0" encoding="utf-8"?>
<ax:ocx xmlns:ax="http://schemas.microsoft.com/office/2006/activeX" xmlns:r="http://schemas.openxmlformats.org/officeDocument/2006/relationships" ax:classid="{5512D11A-5CC6-11CF-8D67-00AA00BDCE1D}" ax:persistence="persistStream" r:id="rId1"/>
</file>

<file path=xl/activeX/activeX22.xml><?xml version="1.0" encoding="utf-8"?>
<ax:ocx xmlns:ax="http://schemas.microsoft.com/office/2006/activeX" xmlns:r="http://schemas.openxmlformats.org/officeDocument/2006/relationships" ax:classid="{5512D11A-5CC6-11CF-8D67-00AA00BDCE1D}" ax:persistence="persistStream" r:id="rId1"/>
</file>

<file path=xl/activeX/activeX23.xml><?xml version="1.0" encoding="utf-8"?>
<ax:ocx xmlns:ax="http://schemas.microsoft.com/office/2006/activeX" xmlns:r="http://schemas.openxmlformats.org/officeDocument/2006/relationships" ax:classid="{5512D11A-5CC6-11CF-8D67-00AA00BDCE1D}" ax:persistence="persistStream" r:id="rId1"/>
</file>

<file path=xl/activeX/activeX24.xml><?xml version="1.0" encoding="utf-8"?>
<ax:ocx xmlns:ax="http://schemas.microsoft.com/office/2006/activeX" xmlns:r="http://schemas.openxmlformats.org/officeDocument/2006/relationships" ax:classid="{5512D11A-5CC6-11CF-8D67-00AA00BDCE1D}" ax:persistence="persistStream" r:id="rId1"/>
</file>

<file path=xl/activeX/activeX25.xml><?xml version="1.0" encoding="utf-8"?>
<ax:ocx xmlns:ax="http://schemas.microsoft.com/office/2006/activeX" xmlns:r="http://schemas.openxmlformats.org/officeDocument/2006/relationships" ax:classid="{5512D122-5CC6-11CF-8D67-00AA00BDCE1D}" ax:persistence="persistStream" r:id="rId1"/>
</file>

<file path=xl/activeX/activeX26.xml><?xml version="1.0" encoding="utf-8"?>
<ax:ocx xmlns:ax="http://schemas.microsoft.com/office/2006/activeX" xmlns:r="http://schemas.openxmlformats.org/officeDocument/2006/relationships" ax:classid="{5512D122-5CC6-11CF-8D67-00AA00BDCE1D}" ax:persistence="persistStream" r:id="rId1"/>
</file>

<file path=xl/activeX/activeX27.xml><?xml version="1.0" encoding="utf-8"?>
<ax:ocx xmlns:ax="http://schemas.microsoft.com/office/2006/activeX" xmlns:r="http://schemas.openxmlformats.org/officeDocument/2006/relationships" ax:classid="{5512D124-5CC6-11CF-8D67-00AA00BDCE1D}" ax:persistence="persistStream" r:id="rId1"/>
</file>

<file path=xl/activeX/activeX28.xml><?xml version="1.0" encoding="utf-8"?>
<ax:ocx xmlns:ax="http://schemas.microsoft.com/office/2006/activeX" xmlns:r="http://schemas.openxmlformats.org/officeDocument/2006/relationships" ax:classid="{5512D124-5CC6-11CF-8D67-00AA00BDCE1D}" ax:persistence="persistStream" r:id="rId1"/>
</file>

<file path=xl/activeX/activeX29.xml><?xml version="1.0" encoding="utf-8"?>
<ax:ocx xmlns:ax="http://schemas.microsoft.com/office/2006/activeX" xmlns:r="http://schemas.openxmlformats.org/officeDocument/2006/relationships" ax:classid="{5512D124-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30.xml><?xml version="1.0" encoding="utf-8"?>
<ax:ocx xmlns:ax="http://schemas.microsoft.com/office/2006/activeX" xmlns:r="http://schemas.openxmlformats.org/officeDocument/2006/relationships" ax:classid="{5512D11A-5CC6-11CF-8D67-00AA00BDCE1D}" ax:persistence="persistStream" r:id="rId1"/>
</file>

<file path=xl/activeX/activeX31.xml><?xml version="1.0" encoding="utf-8"?>
<ax:ocx xmlns:ax="http://schemas.microsoft.com/office/2006/activeX" xmlns:r="http://schemas.openxmlformats.org/officeDocument/2006/relationships" ax:classid="{5512D11A-5CC6-11CF-8D67-00AA00BDCE1D}" ax:persistence="persistStream" r:id="rId1"/>
</file>

<file path=xl/activeX/activeX32.xml><?xml version="1.0" encoding="utf-8"?>
<ax:ocx xmlns:ax="http://schemas.microsoft.com/office/2006/activeX" xmlns:r="http://schemas.openxmlformats.org/officeDocument/2006/relationships" ax:classid="{5512D122-5CC6-11CF-8D67-00AA00BDCE1D}" ax:persistence="persistStream" r:id="rId1"/>
</file>

<file path=xl/activeX/activeX33.xml><?xml version="1.0" encoding="utf-8"?>
<ax:ocx xmlns:ax="http://schemas.microsoft.com/office/2006/activeX" xmlns:r="http://schemas.openxmlformats.org/officeDocument/2006/relationships" ax:classid="{5512D11A-5CC6-11CF-8D67-00AA00BDCE1D}" ax:persistence="persistStream" r:id="rId1"/>
</file>

<file path=xl/activeX/activeX34.xml><?xml version="1.0" encoding="utf-8"?>
<ax:ocx xmlns:ax="http://schemas.microsoft.com/office/2006/activeX" xmlns:r="http://schemas.openxmlformats.org/officeDocument/2006/relationships" ax:classid="{5512D11A-5CC6-11CF-8D67-00AA00BDCE1D}" ax:persistence="persistStream" r:id="rId1"/>
</file>

<file path=xl/activeX/activeX35.xml><?xml version="1.0" encoding="utf-8"?>
<ax:ocx xmlns:ax="http://schemas.microsoft.com/office/2006/activeX" xmlns:r="http://schemas.openxmlformats.org/officeDocument/2006/relationships" ax:classid="{5512D11A-5CC6-11CF-8D67-00AA00BDCE1D}" ax:persistence="persistStream" r:id="rId1"/>
</file>

<file path=xl/activeX/activeX36.xml><?xml version="1.0" encoding="utf-8"?>
<ax:ocx xmlns:ax="http://schemas.microsoft.com/office/2006/activeX" xmlns:r="http://schemas.openxmlformats.org/officeDocument/2006/relationships" ax:classid="{5512D11A-5CC6-11CF-8D67-00AA00BDCE1D}" ax:persistence="persistStream" r:id="rId1"/>
</file>

<file path=xl/activeX/activeX37.xml><?xml version="1.0" encoding="utf-8"?>
<ax:ocx xmlns:ax="http://schemas.microsoft.com/office/2006/activeX" xmlns:r="http://schemas.openxmlformats.org/officeDocument/2006/relationships" ax:classid="{5512D11A-5CC6-11CF-8D67-00AA00BDCE1D}" ax:persistence="persistStream" r:id="rId1"/>
</file>

<file path=xl/activeX/activeX38.xml><?xml version="1.0" encoding="utf-8"?>
<ax:ocx xmlns:ax="http://schemas.microsoft.com/office/2006/activeX" xmlns:r="http://schemas.openxmlformats.org/officeDocument/2006/relationships" ax:classid="{5512D11A-5CC6-11CF-8D67-00AA00BDCE1D}" ax:persistence="persistStream" r:id="rId1"/>
</file>

<file path=xl/activeX/activeX39.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40.xml><?xml version="1.0" encoding="utf-8"?>
<ax:ocx xmlns:ax="http://schemas.microsoft.com/office/2006/activeX" xmlns:r="http://schemas.openxmlformats.org/officeDocument/2006/relationships" ax:classid="{5512D124-5CC6-11CF-8D67-00AA00BDCE1D}" ax:persistence="persistStream" r:id="rId1"/>
</file>

<file path=xl/activeX/activeX41.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A-5CC6-11CF-8D67-00AA00BDCE1D}" ax:persistence="persistStream" r:id="rId1"/>
</file>

<file path=xl/activeX/activeX8.xml><?xml version="1.0" encoding="utf-8"?>
<ax:ocx xmlns:ax="http://schemas.microsoft.com/office/2006/activeX" xmlns:r="http://schemas.openxmlformats.org/officeDocument/2006/relationships" ax:classid="{5512D122-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8" Type="http://schemas.openxmlformats.org/officeDocument/2006/relationships/image" Target="../media/image17.emf"/><Relationship Id="rId13" Type="http://schemas.openxmlformats.org/officeDocument/2006/relationships/image" Target="../media/image22.emf"/><Relationship Id="rId18" Type="http://schemas.openxmlformats.org/officeDocument/2006/relationships/image" Target="../media/image27.emf"/><Relationship Id="rId26" Type="http://schemas.openxmlformats.org/officeDocument/2006/relationships/image" Target="../media/image35.emf"/><Relationship Id="rId3" Type="http://schemas.openxmlformats.org/officeDocument/2006/relationships/image" Target="../media/image12.emf"/><Relationship Id="rId21" Type="http://schemas.openxmlformats.org/officeDocument/2006/relationships/image" Target="../media/image30.emf"/><Relationship Id="rId7" Type="http://schemas.openxmlformats.org/officeDocument/2006/relationships/image" Target="../media/image16.emf"/><Relationship Id="rId12" Type="http://schemas.openxmlformats.org/officeDocument/2006/relationships/image" Target="../media/image21.emf"/><Relationship Id="rId17" Type="http://schemas.openxmlformats.org/officeDocument/2006/relationships/image" Target="../media/image26.emf"/><Relationship Id="rId25" Type="http://schemas.openxmlformats.org/officeDocument/2006/relationships/image" Target="../media/image34.emf"/><Relationship Id="rId2" Type="http://schemas.openxmlformats.org/officeDocument/2006/relationships/image" Target="../media/image11.emf"/><Relationship Id="rId16" Type="http://schemas.openxmlformats.org/officeDocument/2006/relationships/image" Target="../media/image25.emf"/><Relationship Id="rId20" Type="http://schemas.openxmlformats.org/officeDocument/2006/relationships/image" Target="../media/image29.emf"/><Relationship Id="rId1" Type="http://schemas.openxmlformats.org/officeDocument/2006/relationships/image" Target="../media/image10.emf"/><Relationship Id="rId6" Type="http://schemas.openxmlformats.org/officeDocument/2006/relationships/image" Target="../media/image15.emf"/><Relationship Id="rId11" Type="http://schemas.openxmlformats.org/officeDocument/2006/relationships/image" Target="../media/image20.emf"/><Relationship Id="rId24" Type="http://schemas.openxmlformats.org/officeDocument/2006/relationships/image" Target="../media/image33.emf"/><Relationship Id="rId5" Type="http://schemas.openxmlformats.org/officeDocument/2006/relationships/image" Target="../media/image14.emf"/><Relationship Id="rId15" Type="http://schemas.openxmlformats.org/officeDocument/2006/relationships/image" Target="../media/image24.emf"/><Relationship Id="rId23" Type="http://schemas.openxmlformats.org/officeDocument/2006/relationships/image" Target="../media/image32.emf"/><Relationship Id="rId10" Type="http://schemas.openxmlformats.org/officeDocument/2006/relationships/image" Target="../media/image19.emf"/><Relationship Id="rId19" Type="http://schemas.openxmlformats.org/officeDocument/2006/relationships/image" Target="../media/image28.emf"/><Relationship Id="rId4" Type="http://schemas.openxmlformats.org/officeDocument/2006/relationships/image" Target="../media/image13.emf"/><Relationship Id="rId9" Type="http://schemas.openxmlformats.org/officeDocument/2006/relationships/image" Target="../media/image18.emf"/><Relationship Id="rId14" Type="http://schemas.openxmlformats.org/officeDocument/2006/relationships/image" Target="../media/image23.emf"/><Relationship Id="rId22"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41</xdr:col>
      <xdr:colOff>108857</xdr:colOff>
      <xdr:row>11</xdr:row>
      <xdr:rowOff>190500</xdr:rowOff>
    </xdr:from>
    <xdr:to>
      <xdr:col>41</xdr:col>
      <xdr:colOff>108857</xdr:colOff>
      <xdr:row>12</xdr:row>
      <xdr:rowOff>756898</xdr:rowOff>
    </xdr:to>
    <xdr:pic>
      <xdr:nvPicPr>
        <xdr:cNvPr id="7" name="6 Imagen">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258732" y="13201650"/>
          <a:ext cx="0" cy="816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108857</xdr:colOff>
      <xdr:row>11</xdr:row>
      <xdr:rowOff>190500</xdr:rowOff>
    </xdr:from>
    <xdr:to>
      <xdr:col>41</xdr:col>
      <xdr:colOff>108857</xdr:colOff>
      <xdr:row>11</xdr:row>
      <xdr:rowOff>1006929</xdr:rowOff>
    </xdr:to>
    <xdr:pic>
      <xdr:nvPicPr>
        <xdr:cNvPr id="13" name="6 Imagen">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84907" y="2228850"/>
          <a:ext cx="0" cy="816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41</xdr:col>
      <xdr:colOff>108857</xdr:colOff>
      <xdr:row>12</xdr:row>
      <xdr:rowOff>190500</xdr:rowOff>
    </xdr:from>
    <xdr:ext cx="0" cy="816429"/>
    <xdr:pic>
      <xdr:nvPicPr>
        <xdr:cNvPr id="14" name="6 Imagen">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84907" y="2419350"/>
          <a:ext cx="0" cy="8164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41</xdr:col>
      <xdr:colOff>108857</xdr:colOff>
      <xdr:row>14</xdr:row>
      <xdr:rowOff>0</xdr:rowOff>
    </xdr:from>
    <xdr:ext cx="0" cy="3483429"/>
    <xdr:pic>
      <xdr:nvPicPr>
        <xdr:cNvPr id="15" name="6 Imagen">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58795" y="25657969"/>
          <a:ext cx="0" cy="34834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41</xdr:col>
      <xdr:colOff>108857</xdr:colOff>
      <xdr:row>14</xdr:row>
      <xdr:rowOff>190500</xdr:rowOff>
    </xdr:from>
    <xdr:ext cx="0" cy="816429"/>
    <xdr:pic>
      <xdr:nvPicPr>
        <xdr:cNvPr id="16" name="6 Imagen">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58795" y="28575000"/>
          <a:ext cx="0" cy="8164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195792</xdr:rowOff>
        </xdr:from>
        <xdr:to>
          <xdr:col>0</xdr:col>
          <xdr:colOff>228600</xdr:colOff>
          <xdr:row>6</xdr:row>
          <xdr:rowOff>41275</xdr:rowOff>
        </xdr:to>
        <xdr:sp macro="" textlink="">
          <xdr:nvSpPr>
            <xdr:cNvPr id="11265" name="Control 1" hidden="1">
              <a:extLst>
                <a:ext uri="{63B3BB69-23CF-44E3-9099-C40C66FF867C}">
                  <a14:compatExt spid="_x0000_s11265"/>
                </a:ext>
                <a:ext uri="{FF2B5EF4-FFF2-40B4-BE49-F238E27FC236}">
                  <a16:creationId xmlns:a16="http://schemas.microsoft.com/office/drawing/2014/main" id="{00000000-0008-0000-0200-000001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107950</xdr:rowOff>
        </xdr:from>
        <xdr:to>
          <xdr:col>0</xdr:col>
          <xdr:colOff>200025</xdr:colOff>
          <xdr:row>7</xdr:row>
          <xdr:rowOff>116417</xdr:rowOff>
        </xdr:to>
        <xdr:sp macro="" textlink="">
          <xdr:nvSpPr>
            <xdr:cNvPr id="11266" name="Control 2" hidden="1">
              <a:extLst>
                <a:ext uri="{63B3BB69-23CF-44E3-9099-C40C66FF867C}">
                  <a14:compatExt spid="_x0000_s11266"/>
                </a:ext>
                <a:ext uri="{FF2B5EF4-FFF2-40B4-BE49-F238E27FC236}">
                  <a16:creationId xmlns:a16="http://schemas.microsoft.com/office/drawing/2014/main" id="{00000000-0008-0000-0200-000002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143933</xdr:rowOff>
        </xdr:from>
        <xdr:to>
          <xdr:col>0</xdr:col>
          <xdr:colOff>200025</xdr:colOff>
          <xdr:row>9</xdr:row>
          <xdr:rowOff>152400</xdr:rowOff>
        </xdr:to>
        <xdr:sp macro="" textlink="">
          <xdr:nvSpPr>
            <xdr:cNvPr id="11267" name="Control 3" hidden="1">
              <a:extLst>
                <a:ext uri="{63B3BB69-23CF-44E3-9099-C40C66FF867C}">
                  <a14:compatExt spid="_x0000_s11267"/>
                </a:ext>
                <a:ext uri="{FF2B5EF4-FFF2-40B4-BE49-F238E27FC236}">
                  <a16:creationId xmlns:a16="http://schemas.microsoft.com/office/drawing/2014/main" id="{00000000-0008-0000-0200-000003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131233</xdr:rowOff>
        </xdr:from>
        <xdr:to>
          <xdr:col>0</xdr:col>
          <xdr:colOff>200025</xdr:colOff>
          <xdr:row>12</xdr:row>
          <xdr:rowOff>139700</xdr:rowOff>
        </xdr:to>
        <xdr:sp macro="" textlink="">
          <xdr:nvSpPr>
            <xdr:cNvPr id="11268" name="Control 4" hidden="1">
              <a:extLst>
                <a:ext uri="{63B3BB69-23CF-44E3-9099-C40C66FF867C}">
                  <a14:compatExt spid="_x0000_s11268"/>
                </a:ext>
                <a:ext uri="{FF2B5EF4-FFF2-40B4-BE49-F238E27FC236}">
                  <a16:creationId xmlns:a16="http://schemas.microsoft.com/office/drawing/2014/main" id="{00000000-0008-0000-0200-000004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148167</xdr:rowOff>
        </xdr:from>
        <xdr:to>
          <xdr:col>0</xdr:col>
          <xdr:colOff>200025</xdr:colOff>
          <xdr:row>14</xdr:row>
          <xdr:rowOff>156633</xdr:rowOff>
        </xdr:to>
        <xdr:sp macro="" textlink="">
          <xdr:nvSpPr>
            <xdr:cNvPr id="11269" name="Control 5" hidden="1">
              <a:extLst>
                <a:ext uri="{63B3BB69-23CF-44E3-9099-C40C66FF867C}">
                  <a14:compatExt spid="_x0000_s11269"/>
                </a:ext>
                <a:ext uri="{FF2B5EF4-FFF2-40B4-BE49-F238E27FC236}">
                  <a16:creationId xmlns:a16="http://schemas.microsoft.com/office/drawing/2014/main" id="{00000000-0008-0000-0200-000005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87842</xdr:rowOff>
        </xdr:from>
        <xdr:to>
          <xdr:col>0</xdr:col>
          <xdr:colOff>200025</xdr:colOff>
          <xdr:row>17</xdr:row>
          <xdr:rowOff>96308</xdr:rowOff>
        </xdr:to>
        <xdr:sp macro="" textlink="">
          <xdr:nvSpPr>
            <xdr:cNvPr id="11270" name="Control 6" hidden="1">
              <a:extLst>
                <a:ext uri="{63B3BB69-23CF-44E3-9099-C40C66FF867C}">
                  <a14:compatExt spid="_x0000_s11270"/>
                </a:ext>
                <a:ext uri="{FF2B5EF4-FFF2-40B4-BE49-F238E27FC236}">
                  <a16:creationId xmlns:a16="http://schemas.microsoft.com/office/drawing/2014/main" id="{00000000-0008-0000-0200-000006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85725</xdr:rowOff>
        </xdr:from>
        <xdr:to>
          <xdr:col>0</xdr:col>
          <xdr:colOff>200025</xdr:colOff>
          <xdr:row>19</xdr:row>
          <xdr:rowOff>94192</xdr:rowOff>
        </xdr:to>
        <xdr:sp macro="" textlink="">
          <xdr:nvSpPr>
            <xdr:cNvPr id="11271" name="Control 7" hidden="1">
              <a:extLst>
                <a:ext uri="{63B3BB69-23CF-44E3-9099-C40C66FF867C}">
                  <a14:compatExt spid="_x0000_s11271"/>
                </a:ext>
                <a:ext uri="{FF2B5EF4-FFF2-40B4-BE49-F238E27FC236}">
                  <a16:creationId xmlns:a16="http://schemas.microsoft.com/office/drawing/2014/main" id="{00000000-0008-0000-0200-0000072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380999</xdr:colOff>
      <xdr:row>0</xdr:row>
      <xdr:rowOff>0</xdr:rowOff>
    </xdr:from>
    <xdr:to>
      <xdr:col>20</xdr:col>
      <xdr:colOff>111124</xdr:colOff>
      <xdr:row>38</xdr:row>
      <xdr:rowOff>185208</xdr:rowOff>
    </xdr:to>
    <xdr:pic>
      <xdr:nvPicPr>
        <xdr:cNvPr id="2" name="1 Imagen">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l="23701" t="7794" r="2766" b="13498"/>
        <a:stretch/>
      </xdr:blipFill>
      <xdr:spPr>
        <a:xfrm>
          <a:off x="5270499" y="0"/>
          <a:ext cx="13446125" cy="8175625"/>
        </a:xfrm>
        <a:prstGeom prst="rect">
          <a:avLst/>
        </a:prstGeom>
      </xdr:spPr>
    </xdr:pic>
    <xdr:clientData/>
  </xdr:twoCellAnchor>
  <xdr:twoCellAnchor editAs="oneCell">
    <xdr:from>
      <xdr:col>2</xdr:col>
      <xdr:colOff>508000</xdr:colOff>
      <xdr:row>39</xdr:row>
      <xdr:rowOff>47624</xdr:rowOff>
    </xdr:from>
    <xdr:to>
      <xdr:col>20</xdr:col>
      <xdr:colOff>206376</xdr:colOff>
      <xdr:row>78</xdr:row>
      <xdr:rowOff>174625</xdr:rowOff>
    </xdr:to>
    <xdr:pic>
      <xdr:nvPicPr>
        <xdr:cNvPr id="3" name="2 Imagen">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2"/>
        <a:srcRect l="24569" t="18984" r="2071" b="7550"/>
        <a:stretch/>
      </xdr:blipFill>
      <xdr:spPr>
        <a:xfrm>
          <a:off x="5397500" y="8207374"/>
          <a:ext cx="13414376" cy="7556501"/>
        </a:xfrm>
        <a:prstGeom prst="rect">
          <a:avLst/>
        </a:prstGeom>
      </xdr:spPr>
    </xdr:pic>
    <xdr:clientData/>
  </xdr:twoCellAnchor>
  <xdr:twoCellAnchor editAs="oneCell">
    <xdr:from>
      <xdr:col>2</xdr:col>
      <xdr:colOff>444500</xdr:colOff>
      <xdr:row>79</xdr:row>
      <xdr:rowOff>0</xdr:rowOff>
    </xdr:from>
    <xdr:to>
      <xdr:col>20</xdr:col>
      <xdr:colOff>269876</xdr:colOff>
      <xdr:row>107</xdr:row>
      <xdr:rowOff>47626</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3"/>
        <a:srcRect l="23874" t="8180" r="2071" b="39499"/>
        <a:stretch/>
      </xdr:blipFill>
      <xdr:spPr>
        <a:xfrm>
          <a:off x="5334000" y="15779750"/>
          <a:ext cx="13541376" cy="5381626"/>
        </a:xfrm>
        <a:prstGeom prst="rect">
          <a:avLst/>
        </a:prstGeom>
      </xdr:spPr>
    </xdr:pic>
    <xdr:clientData/>
  </xdr:twoCellAnchor>
  <xdr:twoCellAnchor editAs="oneCell">
    <xdr:from>
      <xdr:col>2</xdr:col>
      <xdr:colOff>539750</xdr:colOff>
      <xdr:row>107</xdr:row>
      <xdr:rowOff>31750</xdr:rowOff>
    </xdr:from>
    <xdr:to>
      <xdr:col>20</xdr:col>
      <xdr:colOff>158750</xdr:colOff>
      <xdr:row>129</xdr:row>
      <xdr:rowOff>31750</xdr:rowOff>
    </xdr:to>
    <xdr:pic>
      <xdr:nvPicPr>
        <xdr:cNvPr id="5" name="4 Imagen">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4"/>
        <a:srcRect l="24656" t="19447" r="2418" b="39807"/>
        <a:stretch/>
      </xdr:blipFill>
      <xdr:spPr>
        <a:xfrm>
          <a:off x="5429250" y="21145500"/>
          <a:ext cx="13335000" cy="4191000"/>
        </a:xfrm>
        <a:prstGeom prst="rect">
          <a:avLst/>
        </a:prstGeom>
      </xdr:spPr>
    </xdr:pic>
    <xdr:clientData/>
  </xdr:twoCellAnchor>
  <xdr:twoCellAnchor editAs="oneCell">
    <xdr:from>
      <xdr:col>2</xdr:col>
      <xdr:colOff>635000</xdr:colOff>
      <xdr:row>129</xdr:row>
      <xdr:rowOff>95250</xdr:rowOff>
    </xdr:from>
    <xdr:to>
      <xdr:col>20</xdr:col>
      <xdr:colOff>158750</xdr:colOff>
      <xdr:row>152</xdr:row>
      <xdr:rowOff>63500</xdr:rowOff>
    </xdr:to>
    <xdr:pic>
      <xdr:nvPicPr>
        <xdr:cNvPr id="6" name="5 Imagen">
          <a:extLst>
            <a:ext uri="{FF2B5EF4-FFF2-40B4-BE49-F238E27FC236}">
              <a16:creationId xmlns:a16="http://schemas.microsoft.com/office/drawing/2014/main" id="{00000000-0008-0000-0200-000006000000}"/>
            </a:ext>
          </a:extLst>
        </xdr:cNvPr>
        <xdr:cNvPicPr>
          <a:picLocks noChangeAspect="1"/>
        </xdr:cNvPicPr>
      </xdr:nvPicPr>
      <xdr:blipFill rotWithShape="1">
        <a:blip xmlns:r="http://schemas.openxmlformats.org/officeDocument/2006/relationships" r:embed="rId5"/>
        <a:srcRect l="24917" t="19447" r="2679" b="38264"/>
        <a:stretch/>
      </xdr:blipFill>
      <xdr:spPr>
        <a:xfrm>
          <a:off x="5524500" y="25400000"/>
          <a:ext cx="13239750" cy="4349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352425</xdr:colOff>
      <xdr:row>0</xdr:row>
      <xdr:rowOff>57149</xdr:rowOff>
    </xdr:from>
    <xdr:to>
      <xdr:col>11</xdr:col>
      <xdr:colOff>723900</xdr:colOff>
      <xdr:row>29</xdr:row>
      <xdr:rowOff>123825</xdr:rowOff>
    </xdr:to>
    <xdr:pic>
      <xdr:nvPicPr>
        <xdr:cNvPr id="2" name="1 Imagen">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srcRect l="24737" t="7316" r="24293" b="14711"/>
        <a:stretch/>
      </xdr:blipFill>
      <xdr:spPr>
        <a:xfrm>
          <a:off x="352425" y="57149"/>
          <a:ext cx="8753475" cy="8020051"/>
        </a:xfrm>
        <a:prstGeom prst="rect">
          <a:avLst/>
        </a:prstGeom>
      </xdr:spPr>
    </xdr:pic>
    <xdr:clientData/>
  </xdr:twoCellAnchor>
  <xdr:twoCellAnchor editAs="oneCell">
    <xdr:from>
      <xdr:col>0</xdr:col>
      <xdr:colOff>152400</xdr:colOff>
      <xdr:row>27</xdr:row>
      <xdr:rowOff>161925</xdr:rowOff>
    </xdr:from>
    <xdr:to>
      <xdr:col>11</xdr:col>
      <xdr:colOff>495300</xdr:colOff>
      <xdr:row>46</xdr:row>
      <xdr:rowOff>130107</xdr:rowOff>
    </xdr:to>
    <xdr:pic>
      <xdr:nvPicPr>
        <xdr:cNvPr id="3" name="2 Imagen">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23284" t="30282" r="25616" b="25917"/>
        <a:stretch/>
      </xdr:blipFill>
      <xdr:spPr>
        <a:xfrm>
          <a:off x="152400" y="8115300"/>
          <a:ext cx="8724900" cy="420680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0</xdr:colOff>
          <xdr:row>12</xdr:row>
          <xdr:rowOff>0</xdr:rowOff>
        </xdr:from>
        <xdr:to>
          <xdr:col>14</xdr:col>
          <xdr:colOff>7324725</xdr:colOff>
          <xdr:row>12</xdr:row>
          <xdr:rowOff>228600</xdr:rowOff>
        </xdr:to>
        <xdr:sp macro="" textlink="">
          <xdr:nvSpPr>
            <xdr:cNvPr id="12331" name="Control 43" hidden="1">
              <a:extLst>
                <a:ext uri="{63B3BB69-23CF-44E3-9099-C40C66FF867C}">
                  <a14:compatExt spid="_x0000_s12331"/>
                </a:ext>
                <a:ext uri="{FF2B5EF4-FFF2-40B4-BE49-F238E27FC236}">
                  <a16:creationId xmlns:a16="http://schemas.microsoft.com/office/drawing/2014/main" id="{00000000-0008-0000-0300-00002B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xdr:row>
          <xdr:rowOff>0</xdr:rowOff>
        </xdr:from>
        <xdr:to>
          <xdr:col>14</xdr:col>
          <xdr:colOff>552450</xdr:colOff>
          <xdr:row>12</xdr:row>
          <xdr:rowOff>228600</xdr:rowOff>
        </xdr:to>
        <xdr:sp macro="" textlink="">
          <xdr:nvSpPr>
            <xdr:cNvPr id="12332" name="Control 44" hidden="1">
              <a:extLst>
                <a:ext uri="{63B3BB69-23CF-44E3-9099-C40C66FF867C}">
                  <a14:compatExt spid="_x0000_s12332"/>
                </a:ext>
                <a:ext uri="{FF2B5EF4-FFF2-40B4-BE49-F238E27FC236}">
                  <a16:creationId xmlns:a16="http://schemas.microsoft.com/office/drawing/2014/main" id="{00000000-0008-0000-0300-00002C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14</xdr:row>
          <xdr:rowOff>9525</xdr:rowOff>
        </xdr:from>
        <xdr:to>
          <xdr:col>13</xdr:col>
          <xdr:colOff>2619375</xdr:colOff>
          <xdr:row>15</xdr:row>
          <xdr:rowOff>47625</xdr:rowOff>
        </xdr:to>
        <xdr:sp macro="" textlink="">
          <xdr:nvSpPr>
            <xdr:cNvPr id="12333" name="Control 45" hidden="1">
              <a:extLst>
                <a:ext uri="{63B3BB69-23CF-44E3-9099-C40C66FF867C}">
                  <a14:compatExt spid="_x0000_s12333"/>
                </a:ext>
                <a:ext uri="{FF2B5EF4-FFF2-40B4-BE49-F238E27FC236}">
                  <a16:creationId xmlns:a16="http://schemas.microsoft.com/office/drawing/2014/main" id="{00000000-0008-0000-0300-00002D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15</xdr:row>
          <xdr:rowOff>9525</xdr:rowOff>
        </xdr:from>
        <xdr:to>
          <xdr:col>14</xdr:col>
          <xdr:colOff>1038225</xdr:colOff>
          <xdr:row>16</xdr:row>
          <xdr:rowOff>47625</xdr:rowOff>
        </xdr:to>
        <xdr:sp macro="" textlink="">
          <xdr:nvSpPr>
            <xdr:cNvPr id="12334" name="Control 46" hidden="1">
              <a:extLst>
                <a:ext uri="{63B3BB69-23CF-44E3-9099-C40C66FF867C}">
                  <a14:compatExt spid="_x0000_s12334"/>
                </a:ext>
                <a:ext uri="{FF2B5EF4-FFF2-40B4-BE49-F238E27FC236}">
                  <a16:creationId xmlns:a16="http://schemas.microsoft.com/office/drawing/2014/main" id="{00000000-0008-0000-0300-00002E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0</xdr:colOff>
      <xdr:row>17</xdr:row>
      <xdr:rowOff>0</xdr:rowOff>
    </xdr:from>
    <xdr:to>
      <xdr:col>13</xdr:col>
      <xdr:colOff>285750</xdr:colOff>
      <xdr:row>18</xdr:row>
      <xdr:rowOff>95250</xdr:rowOff>
    </xdr:to>
    <xdr:pic>
      <xdr:nvPicPr>
        <xdr:cNvPr id="50" name="49 Imagen" descr="http://mod.ine.gob.bo/pdes/public/images/1s.png">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812000" y="1414462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18</xdr:row>
      <xdr:rowOff>0</xdr:rowOff>
    </xdr:from>
    <xdr:to>
      <xdr:col>14</xdr:col>
      <xdr:colOff>276225</xdr:colOff>
      <xdr:row>18</xdr:row>
      <xdr:rowOff>142875</xdr:rowOff>
    </xdr:to>
    <xdr:pic>
      <xdr:nvPicPr>
        <xdr:cNvPr id="51" name="50 Imagen" descr="http://mod.ine.gob.bo/pdes/public/images/flecha.png">
          <a:extLst>
            <a:ext uri="{FF2B5EF4-FFF2-40B4-BE49-F238E27FC236}">
              <a16:creationId xmlns:a16="http://schemas.microsoft.com/office/drawing/2014/main" id="{00000000-0008-0000-0300-000033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574000" y="14335125"/>
          <a:ext cx="2762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17</xdr:row>
      <xdr:rowOff>0</xdr:rowOff>
    </xdr:from>
    <xdr:to>
      <xdr:col>15</xdr:col>
      <xdr:colOff>285750</xdr:colOff>
      <xdr:row>18</xdr:row>
      <xdr:rowOff>95250</xdr:rowOff>
    </xdr:to>
    <xdr:pic>
      <xdr:nvPicPr>
        <xdr:cNvPr id="52" name="51 Imagen" descr="http://mod.ine.gob.bo/pdes/public/images/2s.png">
          <a:extLst>
            <a:ext uri="{FF2B5EF4-FFF2-40B4-BE49-F238E27FC236}">
              <a16:creationId xmlns:a16="http://schemas.microsoft.com/office/drawing/2014/main" id="{00000000-0008-0000-0300-000034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1336000" y="1414462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14</xdr:col>
          <xdr:colOff>0</xdr:colOff>
          <xdr:row>20</xdr:row>
          <xdr:rowOff>9525</xdr:rowOff>
        </xdr:from>
        <xdr:to>
          <xdr:col>15</xdr:col>
          <xdr:colOff>1019175</xdr:colOff>
          <xdr:row>21</xdr:row>
          <xdr:rowOff>28575</xdr:rowOff>
        </xdr:to>
        <xdr:sp macro="" textlink="">
          <xdr:nvSpPr>
            <xdr:cNvPr id="12338" name="Control 50" hidden="1">
              <a:extLst>
                <a:ext uri="{63B3BB69-23CF-44E3-9099-C40C66FF867C}">
                  <a14:compatExt spid="_x0000_s12338"/>
                </a:ext>
                <a:ext uri="{FF2B5EF4-FFF2-40B4-BE49-F238E27FC236}">
                  <a16:creationId xmlns:a16="http://schemas.microsoft.com/office/drawing/2014/main" id="{00000000-0008-0000-0300-00003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20</xdr:row>
          <xdr:rowOff>9525</xdr:rowOff>
        </xdr:from>
        <xdr:to>
          <xdr:col>38</xdr:col>
          <xdr:colOff>114300</xdr:colOff>
          <xdr:row>21</xdr:row>
          <xdr:rowOff>28575</xdr:rowOff>
        </xdr:to>
        <xdr:sp macro="" textlink="">
          <xdr:nvSpPr>
            <xdr:cNvPr id="12339" name="Control 51" hidden="1">
              <a:extLst>
                <a:ext uri="{63B3BB69-23CF-44E3-9099-C40C66FF867C}">
                  <a14:compatExt spid="_x0000_s12339"/>
                </a:ext>
                <a:ext uri="{FF2B5EF4-FFF2-40B4-BE49-F238E27FC236}">
                  <a16:creationId xmlns:a16="http://schemas.microsoft.com/office/drawing/2014/main" id="{00000000-0008-0000-0300-00003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9525</xdr:rowOff>
        </xdr:from>
        <xdr:to>
          <xdr:col>14</xdr:col>
          <xdr:colOff>10506075</xdr:colOff>
          <xdr:row>22</xdr:row>
          <xdr:rowOff>28575</xdr:rowOff>
        </xdr:to>
        <xdr:sp macro="" textlink="">
          <xdr:nvSpPr>
            <xdr:cNvPr id="12340" name="Control 52" hidden="1">
              <a:extLst>
                <a:ext uri="{63B3BB69-23CF-44E3-9099-C40C66FF867C}">
                  <a14:compatExt spid="_x0000_s12340"/>
                </a:ext>
                <a:ext uri="{FF2B5EF4-FFF2-40B4-BE49-F238E27FC236}">
                  <a16:creationId xmlns:a16="http://schemas.microsoft.com/office/drawing/2014/main" id="{00000000-0008-0000-0300-000034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21</xdr:row>
          <xdr:rowOff>9525</xdr:rowOff>
        </xdr:from>
        <xdr:to>
          <xdr:col>16</xdr:col>
          <xdr:colOff>1133475</xdr:colOff>
          <xdr:row>22</xdr:row>
          <xdr:rowOff>28575</xdr:rowOff>
        </xdr:to>
        <xdr:sp macro="" textlink="">
          <xdr:nvSpPr>
            <xdr:cNvPr id="12341" name="Control 53" hidden="1">
              <a:extLst>
                <a:ext uri="{63B3BB69-23CF-44E3-9099-C40C66FF867C}">
                  <a14:compatExt spid="_x0000_s12341"/>
                </a:ext>
                <a:ext uri="{FF2B5EF4-FFF2-40B4-BE49-F238E27FC236}">
                  <a16:creationId xmlns:a16="http://schemas.microsoft.com/office/drawing/2014/main" id="{00000000-0008-0000-0300-00003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9525</xdr:rowOff>
        </xdr:from>
        <xdr:to>
          <xdr:col>14</xdr:col>
          <xdr:colOff>12649200</xdr:colOff>
          <xdr:row>23</xdr:row>
          <xdr:rowOff>28575</xdr:rowOff>
        </xdr:to>
        <xdr:sp macro="" textlink="">
          <xdr:nvSpPr>
            <xdr:cNvPr id="12342" name="Control 54" hidden="1">
              <a:extLst>
                <a:ext uri="{63B3BB69-23CF-44E3-9099-C40C66FF867C}">
                  <a14:compatExt spid="_x0000_s12342"/>
                </a:ext>
                <a:ext uri="{FF2B5EF4-FFF2-40B4-BE49-F238E27FC236}">
                  <a16:creationId xmlns:a16="http://schemas.microsoft.com/office/drawing/2014/main" id="{00000000-0008-0000-0300-000036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22</xdr:row>
          <xdr:rowOff>9525</xdr:rowOff>
        </xdr:from>
        <xdr:to>
          <xdr:col>16</xdr:col>
          <xdr:colOff>1133475</xdr:colOff>
          <xdr:row>23</xdr:row>
          <xdr:rowOff>28575</xdr:rowOff>
        </xdr:to>
        <xdr:sp macro="" textlink="">
          <xdr:nvSpPr>
            <xdr:cNvPr id="12343" name="Control 55" hidden="1">
              <a:extLst>
                <a:ext uri="{63B3BB69-23CF-44E3-9099-C40C66FF867C}">
                  <a14:compatExt spid="_x0000_s12343"/>
                </a:ext>
                <a:ext uri="{FF2B5EF4-FFF2-40B4-BE49-F238E27FC236}">
                  <a16:creationId xmlns:a16="http://schemas.microsoft.com/office/drawing/2014/main" id="{00000000-0008-0000-0300-000037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76200</xdr:rowOff>
        </xdr:from>
        <xdr:to>
          <xdr:col>14</xdr:col>
          <xdr:colOff>1781175</xdr:colOff>
          <xdr:row>25</xdr:row>
          <xdr:rowOff>104775</xdr:rowOff>
        </xdr:to>
        <xdr:sp macro="" textlink="">
          <xdr:nvSpPr>
            <xdr:cNvPr id="12344" name="Control 56" hidden="1">
              <a:extLst>
                <a:ext uri="{63B3BB69-23CF-44E3-9099-C40C66FF867C}">
                  <a14:compatExt spid="_x0000_s12344"/>
                </a:ext>
                <a:ext uri="{FF2B5EF4-FFF2-40B4-BE49-F238E27FC236}">
                  <a16:creationId xmlns:a16="http://schemas.microsoft.com/office/drawing/2014/main" id="{00000000-0008-0000-0300-000038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23</xdr:row>
          <xdr:rowOff>76200</xdr:rowOff>
        </xdr:from>
        <xdr:to>
          <xdr:col>16</xdr:col>
          <xdr:colOff>1819275</xdr:colOff>
          <xdr:row>25</xdr:row>
          <xdr:rowOff>104775</xdr:rowOff>
        </xdr:to>
        <xdr:sp macro="" textlink="">
          <xdr:nvSpPr>
            <xdr:cNvPr id="12345" name="Control 57" hidden="1">
              <a:extLst>
                <a:ext uri="{63B3BB69-23CF-44E3-9099-C40C66FF867C}">
                  <a14:compatExt spid="_x0000_s12345"/>
                </a:ext>
                <a:ext uri="{FF2B5EF4-FFF2-40B4-BE49-F238E27FC236}">
                  <a16:creationId xmlns:a16="http://schemas.microsoft.com/office/drawing/2014/main" id="{00000000-0008-0000-0300-000039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0</xdr:colOff>
      <xdr:row>25</xdr:row>
      <xdr:rowOff>0</xdr:rowOff>
    </xdr:from>
    <xdr:to>
      <xdr:col>13</xdr:col>
      <xdr:colOff>285750</xdr:colOff>
      <xdr:row>26</xdr:row>
      <xdr:rowOff>76200</xdr:rowOff>
    </xdr:to>
    <xdr:pic>
      <xdr:nvPicPr>
        <xdr:cNvPr id="61" name="60 Imagen" descr="http://mod.ine.gob.bo/pdes/public/images/3s.png">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812000" y="1616392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14</xdr:col>
          <xdr:colOff>0</xdr:colOff>
          <xdr:row>26</xdr:row>
          <xdr:rowOff>180975</xdr:rowOff>
        </xdr:from>
        <xdr:to>
          <xdr:col>14</xdr:col>
          <xdr:colOff>2847975</xdr:colOff>
          <xdr:row>28</xdr:row>
          <xdr:rowOff>190500</xdr:rowOff>
        </xdr:to>
        <xdr:sp macro="" textlink="">
          <xdr:nvSpPr>
            <xdr:cNvPr id="12347" name="Control 59" hidden="1">
              <a:extLst>
                <a:ext uri="{63B3BB69-23CF-44E3-9099-C40C66FF867C}">
                  <a14:compatExt spid="_x0000_s12347"/>
                </a:ext>
                <a:ext uri="{FF2B5EF4-FFF2-40B4-BE49-F238E27FC236}">
                  <a16:creationId xmlns:a16="http://schemas.microsoft.com/office/drawing/2014/main" id="{00000000-0008-0000-0300-00003B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28575</xdr:rowOff>
        </xdr:from>
        <xdr:to>
          <xdr:col>14</xdr:col>
          <xdr:colOff>1952625</xdr:colOff>
          <xdr:row>28</xdr:row>
          <xdr:rowOff>47625</xdr:rowOff>
        </xdr:to>
        <xdr:sp macro="" textlink="">
          <xdr:nvSpPr>
            <xdr:cNvPr id="12348" name="Control 60" hidden="1">
              <a:extLst>
                <a:ext uri="{63B3BB69-23CF-44E3-9099-C40C66FF867C}">
                  <a14:compatExt spid="_x0000_s12348"/>
                </a:ext>
                <a:ext uri="{FF2B5EF4-FFF2-40B4-BE49-F238E27FC236}">
                  <a16:creationId xmlns:a16="http://schemas.microsoft.com/office/drawing/2014/main" id="{00000000-0008-0000-0300-00003C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27</xdr:row>
          <xdr:rowOff>28575</xdr:rowOff>
        </xdr:from>
        <xdr:to>
          <xdr:col>16</xdr:col>
          <xdr:colOff>1962150</xdr:colOff>
          <xdr:row>28</xdr:row>
          <xdr:rowOff>47625</xdr:rowOff>
        </xdr:to>
        <xdr:sp macro="" textlink="">
          <xdr:nvSpPr>
            <xdr:cNvPr id="12349" name="Control 61" hidden="1">
              <a:extLst>
                <a:ext uri="{63B3BB69-23CF-44E3-9099-C40C66FF867C}">
                  <a14:compatExt spid="_x0000_s12349"/>
                </a:ext>
                <a:ext uri="{FF2B5EF4-FFF2-40B4-BE49-F238E27FC236}">
                  <a16:creationId xmlns:a16="http://schemas.microsoft.com/office/drawing/2014/main" id="{00000000-0008-0000-0300-00003D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28575</xdr:rowOff>
        </xdr:from>
        <xdr:to>
          <xdr:col>14</xdr:col>
          <xdr:colOff>1952625</xdr:colOff>
          <xdr:row>29</xdr:row>
          <xdr:rowOff>47625</xdr:rowOff>
        </xdr:to>
        <xdr:sp macro="" textlink="">
          <xdr:nvSpPr>
            <xdr:cNvPr id="12350" name="Control 62" hidden="1">
              <a:extLst>
                <a:ext uri="{63B3BB69-23CF-44E3-9099-C40C66FF867C}">
                  <a14:compatExt spid="_x0000_s12350"/>
                </a:ext>
                <a:ext uri="{FF2B5EF4-FFF2-40B4-BE49-F238E27FC236}">
                  <a16:creationId xmlns:a16="http://schemas.microsoft.com/office/drawing/2014/main" id="{00000000-0008-0000-0300-00003E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28</xdr:row>
          <xdr:rowOff>28575</xdr:rowOff>
        </xdr:from>
        <xdr:to>
          <xdr:col>16</xdr:col>
          <xdr:colOff>1962150</xdr:colOff>
          <xdr:row>29</xdr:row>
          <xdr:rowOff>47625</xdr:rowOff>
        </xdr:to>
        <xdr:sp macro="" textlink="">
          <xdr:nvSpPr>
            <xdr:cNvPr id="12351" name="Control 63" hidden="1">
              <a:extLst>
                <a:ext uri="{63B3BB69-23CF-44E3-9099-C40C66FF867C}">
                  <a14:compatExt spid="_x0000_s12351"/>
                </a:ext>
                <a:ext uri="{FF2B5EF4-FFF2-40B4-BE49-F238E27FC236}">
                  <a16:creationId xmlns:a16="http://schemas.microsoft.com/office/drawing/2014/main" id="{00000000-0008-0000-0300-00003F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29</xdr:row>
          <xdr:rowOff>28575</xdr:rowOff>
        </xdr:from>
        <xdr:to>
          <xdr:col>13</xdr:col>
          <xdr:colOff>1123950</xdr:colOff>
          <xdr:row>29</xdr:row>
          <xdr:rowOff>257175</xdr:rowOff>
        </xdr:to>
        <xdr:sp macro="" textlink="">
          <xdr:nvSpPr>
            <xdr:cNvPr id="12352" name="Control 64" hidden="1">
              <a:extLst>
                <a:ext uri="{63B3BB69-23CF-44E3-9099-C40C66FF867C}">
                  <a14:compatExt spid="_x0000_s12352"/>
                </a:ext>
                <a:ext uri="{FF2B5EF4-FFF2-40B4-BE49-F238E27FC236}">
                  <a16:creationId xmlns:a16="http://schemas.microsoft.com/office/drawing/2014/main" id="{00000000-0008-0000-0300-000040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28575</xdr:rowOff>
        </xdr:from>
        <xdr:to>
          <xdr:col>14</xdr:col>
          <xdr:colOff>1504950</xdr:colOff>
          <xdr:row>29</xdr:row>
          <xdr:rowOff>257175</xdr:rowOff>
        </xdr:to>
        <xdr:sp macro="" textlink="">
          <xdr:nvSpPr>
            <xdr:cNvPr id="12353" name="Control 65" hidden="1">
              <a:extLst>
                <a:ext uri="{63B3BB69-23CF-44E3-9099-C40C66FF867C}">
                  <a14:compatExt spid="_x0000_s12353"/>
                </a:ext>
                <a:ext uri="{FF2B5EF4-FFF2-40B4-BE49-F238E27FC236}">
                  <a16:creationId xmlns:a16="http://schemas.microsoft.com/office/drawing/2014/main" id="{00000000-0008-0000-0300-00004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29</xdr:row>
          <xdr:rowOff>114300</xdr:rowOff>
        </xdr:from>
        <xdr:to>
          <xdr:col>16</xdr:col>
          <xdr:colOff>1819275</xdr:colOff>
          <xdr:row>29</xdr:row>
          <xdr:rowOff>542925</xdr:rowOff>
        </xdr:to>
        <xdr:sp macro="" textlink="">
          <xdr:nvSpPr>
            <xdr:cNvPr id="12354" name="Control 66" hidden="1">
              <a:extLst>
                <a:ext uri="{63B3BB69-23CF-44E3-9099-C40C66FF867C}">
                  <a14:compatExt spid="_x0000_s12354"/>
                </a:ext>
                <a:ext uri="{FF2B5EF4-FFF2-40B4-BE49-F238E27FC236}">
                  <a16:creationId xmlns:a16="http://schemas.microsoft.com/office/drawing/2014/main" id="{00000000-0008-0000-0300-000042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0</xdr:colOff>
      <xdr:row>31</xdr:row>
      <xdr:rowOff>0</xdr:rowOff>
    </xdr:from>
    <xdr:to>
      <xdr:col>13</xdr:col>
      <xdr:colOff>285750</xdr:colOff>
      <xdr:row>32</xdr:row>
      <xdr:rowOff>95250</xdr:rowOff>
    </xdr:to>
    <xdr:pic>
      <xdr:nvPicPr>
        <xdr:cNvPr id="70" name="69 Imagen" descr="http://mod.ine.gob.bo/pdes/public/images/4s.png">
          <a:extLst>
            <a:ext uri="{FF2B5EF4-FFF2-40B4-BE49-F238E27FC236}">
              <a16:creationId xmlns:a16="http://schemas.microsoft.com/office/drawing/2014/main" id="{00000000-0008-0000-0300-000046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812000" y="182403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14</xdr:col>
          <xdr:colOff>0</xdr:colOff>
          <xdr:row>33</xdr:row>
          <xdr:rowOff>152400</xdr:rowOff>
        </xdr:from>
        <xdr:to>
          <xdr:col>14</xdr:col>
          <xdr:colOff>1781175</xdr:colOff>
          <xdr:row>35</xdr:row>
          <xdr:rowOff>180975</xdr:rowOff>
        </xdr:to>
        <xdr:sp macro="" textlink="">
          <xdr:nvSpPr>
            <xdr:cNvPr id="12356" name="Control 68" hidden="1">
              <a:extLst>
                <a:ext uri="{63B3BB69-23CF-44E3-9099-C40C66FF867C}">
                  <a14:compatExt spid="_x0000_s12356"/>
                </a:ext>
                <a:ext uri="{FF2B5EF4-FFF2-40B4-BE49-F238E27FC236}">
                  <a16:creationId xmlns:a16="http://schemas.microsoft.com/office/drawing/2014/main" id="{00000000-0008-0000-0300-000044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xdr:colOff>
          <xdr:row>33</xdr:row>
          <xdr:rowOff>152400</xdr:rowOff>
        </xdr:from>
        <xdr:to>
          <xdr:col>16</xdr:col>
          <xdr:colOff>1819275</xdr:colOff>
          <xdr:row>35</xdr:row>
          <xdr:rowOff>180975</xdr:rowOff>
        </xdr:to>
        <xdr:sp macro="" textlink="">
          <xdr:nvSpPr>
            <xdr:cNvPr id="12357" name="Control 69" hidden="1">
              <a:extLst>
                <a:ext uri="{63B3BB69-23CF-44E3-9099-C40C66FF867C}">
                  <a14:compatExt spid="_x0000_s12357"/>
                </a:ext>
                <a:ext uri="{FF2B5EF4-FFF2-40B4-BE49-F238E27FC236}">
                  <a16:creationId xmlns:a16="http://schemas.microsoft.com/office/drawing/2014/main" id="{00000000-0008-0000-0300-00004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0</xdr:colOff>
      <xdr:row>35</xdr:row>
      <xdr:rowOff>0</xdr:rowOff>
    </xdr:from>
    <xdr:to>
      <xdr:col>13</xdr:col>
      <xdr:colOff>285750</xdr:colOff>
      <xdr:row>36</xdr:row>
      <xdr:rowOff>76200</xdr:rowOff>
    </xdr:to>
    <xdr:pic>
      <xdr:nvPicPr>
        <xdr:cNvPr id="73" name="72 Imagen" descr="http://mod.ine.gob.bo/pdes/public/images/5s.png">
          <a:extLst>
            <a:ext uri="{FF2B5EF4-FFF2-40B4-BE49-F238E27FC236}">
              <a16:creationId xmlns:a16="http://schemas.microsoft.com/office/drawing/2014/main" id="{00000000-0008-0000-0300-00004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812000" y="2024062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14</xdr:col>
          <xdr:colOff>0</xdr:colOff>
          <xdr:row>36</xdr:row>
          <xdr:rowOff>152400</xdr:rowOff>
        </xdr:from>
        <xdr:to>
          <xdr:col>14</xdr:col>
          <xdr:colOff>3009900</xdr:colOff>
          <xdr:row>37</xdr:row>
          <xdr:rowOff>171450</xdr:rowOff>
        </xdr:to>
        <xdr:sp macro="" textlink="">
          <xdr:nvSpPr>
            <xdr:cNvPr id="12359" name="Control 71" hidden="1">
              <a:extLst>
                <a:ext uri="{63B3BB69-23CF-44E3-9099-C40C66FF867C}">
                  <a14:compatExt spid="_x0000_s12359"/>
                </a:ext>
                <a:ext uri="{FF2B5EF4-FFF2-40B4-BE49-F238E27FC236}">
                  <a16:creationId xmlns:a16="http://schemas.microsoft.com/office/drawing/2014/main" id="{00000000-0008-0000-0300-000047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37</xdr:row>
          <xdr:rowOff>47625</xdr:rowOff>
        </xdr:from>
        <xdr:to>
          <xdr:col>14</xdr:col>
          <xdr:colOff>2619375</xdr:colOff>
          <xdr:row>38</xdr:row>
          <xdr:rowOff>66675</xdr:rowOff>
        </xdr:to>
        <xdr:sp macro="" textlink="">
          <xdr:nvSpPr>
            <xdr:cNvPr id="12360" name="Control 72" hidden="1">
              <a:extLst>
                <a:ext uri="{63B3BB69-23CF-44E3-9099-C40C66FF867C}">
                  <a14:compatExt spid="_x0000_s12360"/>
                </a:ext>
                <a:ext uri="{FF2B5EF4-FFF2-40B4-BE49-F238E27FC236}">
                  <a16:creationId xmlns:a16="http://schemas.microsoft.com/office/drawing/2014/main" id="{00000000-0008-0000-0300-000048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9525</xdr:colOff>
          <xdr:row>37</xdr:row>
          <xdr:rowOff>47625</xdr:rowOff>
        </xdr:from>
        <xdr:to>
          <xdr:col>16</xdr:col>
          <xdr:colOff>2581275</xdr:colOff>
          <xdr:row>38</xdr:row>
          <xdr:rowOff>66675</xdr:rowOff>
        </xdr:to>
        <xdr:sp macro="" textlink="">
          <xdr:nvSpPr>
            <xdr:cNvPr id="12361" name="Control 73" hidden="1">
              <a:extLst>
                <a:ext uri="{63B3BB69-23CF-44E3-9099-C40C66FF867C}">
                  <a14:compatExt spid="_x0000_s12361"/>
                </a:ext>
                <a:ext uri="{FF2B5EF4-FFF2-40B4-BE49-F238E27FC236}">
                  <a16:creationId xmlns:a16="http://schemas.microsoft.com/office/drawing/2014/main" id="{00000000-0008-0000-0300-000049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38</xdr:row>
          <xdr:rowOff>47625</xdr:rowOff>
        </xdr:from>
        <xdr:to>
          <xdr:col>14</xdr:col>
          <xdr:colOff>3009900</xdr:colOff>
          <xdr:row>39</xdr:row>
          <xdr:rowOff>66675</xdr:rowOff>
        </xdr:to>
        <xdr:sp macro="" textlink="">
          <xdr:nvSpPr>
            <xdr:cNvPr id="12362" name="Control 74" hidden="1">
              <a:extLst>
                <a:ext uri="{63B3BB69-23CF-44E3-9099-C40C66FF867C}">
                  <a14:compatExt spid="_x0000_s12362"/>
                </a:ext>
                <a:ext uri="{FF2B5EF4-FFF2-40B4-BE49-F238E27FC236}">
                  <a16:creationId xmlns:a16="http://schemas.microsoft.com/office/drawing/2014/main" id="{00000000-0008-0000-0300-00004A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0</xdr:colOff>
      <xdr:row>42</xdr:row>
      <xdr:rowOff>0</xdr:rowOff>
    </xdr:from>
    <xdr:to>
      <xdr:col>13</xdr:col>
      <xdr:colOff>285750</xdr:colOff>
      <xdr:row>43</xdr:row>
      <xdr:rowOff>76200</xdr:rowOff>
    </xdr:to>
    <xdr:pic>
      <xdr:nvPicPr>
        <xdr:cNvPr id="78" name="77 Imagen" descr="http://mod.ine.gob.bo/pdes/public/images/6s.png">
          <a:extLst>
            <a:ext uri="{FF2B5EF4-FFF2-40B4-BE49-F238E27FC236}">
              <a16:creationId xmlns:a16="http://schemas.microsoft.com/office/drawing/2014/main" id="{00000000-0008-0000-0300-00004E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812000" y="244887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15</xdr:col>
          <xdr:colOff>0</xdr:colOff>
          <xdr:row>43</xdr:row>
          <xdr:rowOff>66675</xdr:rowOff>
        </xdr:from>
        <xdr:to>
          <xdr:col>16</xdr:col>
          <xdr:colOff>647700</xdr:colOff>
          <xdr:row>44</xdr:row>
          <xdr:rowOff>104775</xdr:rowOff>
        </xdr:to>
        <xdr:sp macro="" textlink="">
          <xdr:nvSpPr>
            <xdr:cNvPr id="12364" name="Control 76" hidden="1">
              <a:extLst>
                <a:ext uri="{63B3BB69-23CF-44E3-9099-C40C66FF867C}">
                  <a14:compatExt spid="_x0000_s12364"/>
                </a:ext>
                <a:ext uri="{FF2B5EF4-FFF2-40B4-BE49-F238E27FC236}">
                  <a16:creationId xmlns:a16="http://schemas.microsoft.com/office/drawing/2014/main" id="{00000000-0008-0000-0300-00004C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45</xdr:row>
          <xdr:rowOff>66675</xdr:rowOff>
        </xdr:from>
        <xdr:to>
          <xdr:col>16</xdr:col>
          <xdr:colOff>647700</xdr:colOff>
          <xdr:row>46</xdr:row>
          <xdr:rowOff>85725</xdr:rowOff>
        </xdr:to>
        <xdr:sp macro="" textlink="">
          <xdr:nvSpPr>
            <xdr:cNvPr id="12365" name="Control 77" hidden="1">
              <a:extLst>
                <a:ext uri="{63B3BB69-23CF-44E3-9099-C40C66FF867C}">
                  <a14:compatExt spid="_x0000_s12365"/>
                </a:ext>
                <a:ext uri="{FF2B5EF4-FFF2-40B4-BE49-F238E27FC236}">
                  <a16:creationId xmlns:a16="http://schemas.microsoft.com/office/drawing/2014/main" id="{00000000-0008-0000-0300-00004D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46</xdr:row>
          <xdr:rowOff>66675</xdr:rowOff>
        </xdr:from>
        <xdr:to>
          <xdr:col>16</xdr:col>
          <xdr:colOff>647700</xdr:colOff>
          <xdr:row>47</xdr:row>
          <xdr:rowOff>104775</xdr:rowOff>
        </xdr:to>
        <xdr:sp macro="" textlink="">
          <xdr:nvSpPr>
            <xdr:cNvPr id="12366" name="Control 78" hidden="1">
              <a:extLst>
                <a:ext uri="{63B3BB69-23CF-44E3-9099-C40C66FF867C}">
                  <a14:compatExt spid="_x0000_s12366"/>
                </a:ext>
                <a:ext uri="{FF2B5EF4-FFF2-40B4-BE49-F238E27FC236}">
                  <a16:creationId xmlns:a16="http://schemas.microsoft.com/office/drawing/2014/main" id="{00000000-0008-0000-0300-00004E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48</xdr:row>
          <xdr:rowOff>66675</xdr:rowOff>
        </xdr:from>
        <xdr:to>
          <xdr:col>16</xdr:col>
          <xdr:colOff>647700</xdr:colOff>
          <xdr:row>49</xdr:row>
          <xdr:rowOff>85725</xdr:rowOff>
        </xdr:to>
        <xdr:sp macro="" textlink="">
          <xdr:nvSpPr>
            <xdr:cNvPr id="12367" name="Control 79" hidden="1">
              <a:extLst>
                <a:ext uri="{63B3BB69-23CF-44E3-9099-C40C66FF867C}">
                  <a14:compatExt spid="_x0000_s12367"/>
                </a:ext>
                <a:ext uri="{FF2B5EF4-FFF2-40B4-BE49-F238E27FC236}">
                  <a16:creationId xmlns:a16="http://schemas.microsoft.com/office/drawing/2014/main" id="{00000000-0008-0000-0300-00004F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66675</xdr:rowOff>
        </xdr:from>
        <xdr:to>
          <xdr:col>16</xdr:col>
          <xdr:colOff>647700</xdr:colOff>
          <xdr:row>50</xdr:row>
          <xdr:rowOff>104775</xdr:rowOff>
        </xdr:to>
        <xdr:sp macro="" textlink="">
          <xdr:nvSpPr>
            <xdr:cNvPr id="12368" name="Control 80" hidden="1">
              <a:extLst>
                <a:ext uri="{63B3BB69-23CF-44E3-9099-C40C66FF867C}">
                  <a14:compatExt spid="_x0000_s12368"/>
                </a:ext>
                <a:ext uri="{FF2B5EF4-FFF2-40B4-BE49-F238E27FC236}">
                  <a16:creationId xmlns:a16="http://schemas.microsoft.com/office/drawing/2014/main" id="{00000000-0008-0000-0300-000050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66675</xdr:rowOff>
        </xdr:from>
        <xdr:to>
          <xdr:col>16</xdr:col>
          <xdr:colOff>647700</xdr:colOff>
          <xdr:row>52</xdr:row>
          <xdr:rowOff>85725</xdr:rowOff>
        </xdr:to>
        <xdr:sp macro="" textlink="">
          <xdr:nvSpPr>
            <xdr:cNvPr id="12369" name="Control 81" hidden="1">
              <a:extLst>
                <a:ext uri="{63B3BB69-23CF-44E3-9099-C40C66FF867C}">
                  <a14:compatExt spid="_x0000_s12369"/>
                </a:ext>
                <a:ext uri="{FF2B5EF4-FFF2-40B4-BE49-F238E27FC236}">
                  <a16:creationId xmlns:a16="http://schemas.microsoft.com/office/drawing/2014/main" id="{00000000-0008-0000-0300-000051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0</xdr:colOff>
      <xdr:row>53</xdr:row>
      <xdr:rowOff>0</xdr:rowOff>
    </xdr:from>
    <xdr:to>
      <xdr:col>13</xdr:col>
      <xdr:colOff>285750</xdr:colOff>
      <xdr:row>54</xdr:row>
      <xdr:rowOff>76200</xdr:rowOff>
    </xdr:to>
    <xdr:pic>
      <xdr:nvPicPr>
        <xdr:cNvPr id="85" name="84 Imagen" descr="http://mod.ine.gob.bo/pdes/public/images/7s.png">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812000" y="268128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14</xdr:col>
          <xdr:colOff>0</xdr:colOff>
          <xdr:row>55</xdr:row>
          <xdr:rowOff>114300</xdr:rowOff>
        </xdr:from>
        <xdr:to>
          <xdr:col>14</xdr:col>
          <xdr:colOff>2847975</xdr:colOff>
          <xdr:row>57</xdr:row>
          <xdr:rowOff>142875</xdr:rowOff>
        </xdr:to>
        <xdr:sp macro="" textlink="">
          <xdr:nvSpPr>
            <xdr:cNvPr id="12371" name="Control 83" hidden="1">
              <a:extLst>
                <a:ext uri="{63B3BB69-23CF-44E3-9099-C40C66FF867C}">
                  <a14:compatExt spid="_x0000_s12371"/>
                </a:ext>
                <a:ext uri="{FF2B5EF4-FFF2-40B4-BE49-F238E27FC236}">
                  <a16:creationId xmlns:a16="http://schemas.microsoft.com/office/drawing/2014/main" id="{00000000-0008-0000-0300-00005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58</xdr:row>
          <xdr:rowOff>76200</xdr:rowOff>
        </xdr:from>
        <xdr:to>
          <xdr:col>13</xdr:col>
          <xdr:colOff>1257300</xdr:colOff>
          <xdr:row>60</xdr:row>
          <xdr:rowOff>19050</xdr:rowOff>
        </xdr:to>
        <xdr:sp macro="" textlink="">
          <xdr:nvSpPr>
            <xdr:cNvPr id="12372" name="Control 84" hidden="1">
              <a:extLst>
                <a:ext uri="{63B3BB69-23CF-44E3-9099-C40C66FF867C}">
                  <a14:compatExt spid="_x0000_s12372"/>
                </a:ext>
                <a:ext uri="{FF2B5EF4-FFF2-40B4-BE49-F238E27FC236}">
                  <a16:creationId xmlns:a16="http://schemas.microsoft.com/office/drawing/2014/main" id="{00000000-0008-0000-0300-000054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landa/AppData/Local/Microsoft/Windows/Temporary%20Internet%20Files/Content.Outlook/Q4KGZ23O/Pilar_6_Matriz_Metadatos_Indicadores_PDS_ODS_G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Backup%20scarrasco\descargas\Matriz_Metadatos_Indicadores_PDS_ODS_28Marzo2018_Noch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ario"/>
      <sheetName val="Matriz_Metadatos_Todo"/>
      <sheetName val="TablaDinamica"/>
      <sheetName val="Ficha_P21"/>
      <sheetName val="Ficha_INE_PDES"/>
      <sheetName val="P1"/>
      <sheetName val="P2"/>
      <sheetName val="P3"/>
      <sheetName val="P4"/>
      <sheetName val="P5"/>
      <sheetName val="P6"/>
      <sheetName val="P7"/>
      <sheetName val="P8"/>
      <sheetName val="P9"/>
      <sheetName val="P10"/>
      <sheetName val="P11"/>
      <sheetName val="P12"/>
      <sheetName val="ID_Pilar"/>
      <sheetName val="ID_Meta"/>
      <sheetName val="ID_Resultados"/>
      <sheetName val="PDES_ODS"/>
      <sheetName val="Combos"/>
      <sheetName val="Lista_Resultados_PDES"/>
      <sheetName val="Diseño_Ficha_Indicador"/>
      <sheetName val="Diseño_Ficha_FuenteDatos"/>
      <sheetName val="Hoja1"/>
      <sheetName val="Hoja2"/>
      <sheetName val="Hoj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ario"/>
      <sheetName val="Matriz_Metadatos_Todo"/>
      <sheetName val="TablaDinamica"/>
      <sheetName val="Ficha_P21"/>
      <sheetName val="Ficha_INE_PDES"/>
      <sheetName val="P1"/>
      <sheetName val="P2"/>
      <sheetName val="P3"/>
      <sheetName val="P4"/>
      <sheetName val="P5"/>
      <sheetName val="P6"/>
      <sheetName val="P7"/>
      <sheetName val="P8"/>
      <sheetName val="P9"/>
      <sheetName val="P10"/>
      <sheetName val="P11"/>
      <sheetName val="P12"/>
      <sheetName val="ID_Pilar"/>
      <sheetName val="ID_Meta"/>
      <sheetName val="ID_Resultados"/>
      <sheetName val="PDES_ODS"/>
      <sheetName val="Combos"/>
      <sheetName val="Lista_Resultados_PDES"/>
      <sheetName val="Diseño_Ficha_Indicador"/>
      <sheetName val="Diseño_Ficha_FuenteDat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Flanda\ODM\ODS\2018\PropuestaINE_Formulario_Metadatos_Indicador_Fuente_(Pilar%201%20-%2009042018).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men Maria Ugarteche Soriano" refreshedDate="43180.821005324076" createdVersion="4" refreshedVersion="4" minRefreshableVersion="3" recordCount="355" xr:uid="{00000000-000A-0000-FFFF-FFFF00000000}">
  <cacheSource type="worksheet">
    <worksheetSource ref="A2:CV1048576" sheet="Lista_Resultados_PDES" r:id="rId2"/>
  </cacheSource>
  <cacheFields count="100">
    <cacheField name="Cod_Pilar" numFmtId="0">
      <sharedItems containsString="0" containsBlank="1" containsNumber="1" containsInteger="1" minValue="1" maxValue="343" count="15">
        <n v="1"/>
        <n v="2"/>
        <n v="3"/>
        <n v="4"/>
        <n v="5"/>
        <n v="6"/>
        <n v="7"/>
        <n v="8"/>
        <n v="9"/>
        <n v="10"/>
        <n v="11"/>
        <n v="12"/>
        <n v="13"/>
        <n v="343"/>
        <m/>
      </sharedItems>
    </cacheField>
    <cacheField name="Descripción Pilar" numFmtId="0">
      <sharedItems containsBlank="1" containsMixedTypes="1" containsNumber="1" containsInteger="1" minValue="343" maxValue="343" count="15">
        <s v="Erradicación de la extrema pobreza"/>
        <s v="Universalización de los servicios básicos"/>
        <s v="Salud, Educación y  Deporte para la formación de un ser humano integral "/>
        <s v="Soberanía científica y tecnológica con identidad propia "/>
        <s v="Soberanía comunitaria, financiera, sin servilismo al capitalismo financiero"/>
        <s v="Soberanía productiva con diversificación desarrollo integral sin la dictadura del mercado capitalista"/>
        <s v="Soberanía sobre nuestros recursos naturales "/>
        <s v="Soberanía alimentaria "/>
        <s v="Soberanía ambiental con desarrollo integral, respetando los derechos de la Madre Tierra"/>
        <s v="Integración complementaria de los pueblos con soberanía "/>
        <s v="Soberanía y transparencia en la gestión pública "/>
        <s v="Disfrute y felicidad"/>
        <s v="Reencuentro soberano con nuestra alegría, felicidad, prosperidad y nuestro mar."/>
        <n v="343"/>
        <m/>
      </sharedItems>
    </cacheField>
    <cacheField name="Cod_Meta" numFmtId="0">
      <sharedItems containsString="0" containsBlank="1" containsNumber="1" containsInteger="1" minValue="1" maxValue="341" count="14">
        <n v="1"/>
        <n v="2"/>
        <n v="3"/>
        <n v="4"/>
        <n v="5"/>
        <n v="6"/>
        <m/>
        <n v="7"/>
        <n v="8"/>
        <n v="9"/>
        <n v="10"/>
        <n v="11"/>
        <n v="12"/>
        <n v="341"/>
      </sharedItems>
    </cacheField>
    <cacheField name="Descripción Meta" numFmtId="0">
      <sharedItems containsBlank="1" containsMixedTypes="1" containsNumber="1" containsInteger="1" minValue="343" maxValue="343" count="71">
        <s v="Erradicación de la pobreza extrema material y reducción significativa de la pobreza moderada."/>
        <s v="Combatir la pobreza social."/>
        <s v="En Bolivia, ya no existen las comunidades cautivas, ninguna forma de pongueaje y esclavismo, y explotación en el trabajo infantil"/>
        <s v="Combatir la discriminación y el racismo."/>
        <s v="Combatir la pobreza espiritual."/>
        <s v="Construir un ser humano integral para Vivir Bien."/>
        <s v="El 100% de las bolivianas y los bolivianos cuentan con servicios de agua y alcantarillado sanitario."/>
        <s v="El 100% de las bolivianas y los bolivianos cuentan con servicios de comunicación telefónica e internet"/>
        <s v="El 100% de las bolivianas y los bolivianos cuentan con servicios  de energía eléctrica y luz"/>
        <s v="El 100% de las bolivianas y los bolivianos están integrados a través de sistemas de transporte en sus diferentes modalidades."/>
        <s v="El 100% de las bolivianas y los bolivianos acceden a viviendas dignas con servicios básicos."/>
        <s v="Las bolivianas y bolivianos cuentan con servicio de gas domiciliario"/>
        <s v="Acceso universal al servicio de salud."/>
        <s v="Integración de salud convencional y ancestral con personal altamente comprometido y capacitado."/>
        <s v="Acceso universal a la educación."/>
        <s v="Fortalecimiento del sistema educativo."/>
        <s v="Garantía del deporte como derecho desde el Estado."/>
        <s v="Acceso universal al deporte."/>
        <s v="Investigación y desarrollo de tecnología."/>
        <s v="Innovación Tecnológica de Alimentos Nutritivos."/>
        <s v="Tecnología con saberes."/>
        <s v="Medicina ancestral y natural."/>
        <s v="Formación y especialización profesional científica."/>
        <s v="Independencia financiera externa"/>
        <s v="Sistema financiero para el desarrollo integral."/>
        <s v="Inversión Extranjera Social"/>
        <s v="Triplicar las Reservas Financieras Internacionales."/>
        <s v="Mercados justos."/>
        <s v="Consolidación del sector hidrocarburífero, minero y otros."/>
        <s v="País productor, transformador y exportador “Complejos productivos” y Turismo."/>
        <s v="Producción agropecuaria con énfasis en la agricultura familiar comunitaria y campesina."/>
        <s v="Sistemas productivos óptimos: agropecuaria."/>
        <s v="Los bosques escenarios integrales de producción y transformación de alimentos y recursos de la biodiversidad."/>
        <s v="Sistemas productivos eficientes."/>
        <s v="Sistemas universales de acceso a insumos, tecnología, asistencia técnica y otros servicios de apoyo a la producción."/>
        <s v="Saneamiento de la propiedad agraria."/>
        <s v="Democratización de los medios y factores de producción con énfasis en el sector micro empresarial y comunitario."/>
        <s v="Empleo para una Vida Digna."/>
        <s v="Desarrollo integral, empleo digno y crecimiento económico en todos los municipios y departamentos."/>
        <s v="Aprovechamiento de los beneficios de los tratados comerciales, con promoción a la exportación de los productos elaborados en el país."/>
        <s v="Los recursos naturales y servicios estratégicos sin excepción han sido nacionalizados y están siendo administrados por el Estado Plurinacional de Bolivia"/>
        <s v="Fortalecimiento de los procesos de industrialización y transformación en armonía y equilibrio con la Madre Tierra: eléctrico"/>
        <s v="Eliminar el hambre, la desnutrición y reducir la malnutrición."/>
        <s v="Acceso universal a la Alimentación Complementaria Escolar (ACE)."/>
        <s v="Soberanía a través de la producción local de alimentos."/>
        <s v="En Bolivia se reconoce y fomenta la diversificación de la producción, la protección a las variedades locales y el fomento a las culturas y tradiciones alimentarias."/>
        <s v="Bolivia ha puesto en marcha programas intersectoriales en el marco de la Política de Alimentación y Nutrición"/>
        <s v="Reconocimiento internacional de los derechos de la Madre Tierra."/>
        <s v="Reconocimiento de mecanismos internacionales no basados en el mercado y promoción de la gestión comunitaria de pueblos indígenas y comunidades locales."/>
        <s v="Desarrollo del conjunto de las actividades económico -productivas, en el marco del respeto y complementariedad con los derechos de la Madre Tierra."/>
        <s v="Sistema Plurinacional de Áreas Protegidas."/>
        <s v="Desarrollo de sistemas productivos sustentables en el marco de procesos de gestión territorial."/>
        <s v="Incremento de la cobertura boscosa."/>
        <s v="Agua y prevención de riesgos por cambio climático: gestión integral."/>
        <s v="Aire Puro, ríos sin contaminación y procesamiento de residuos sólidos y líquidos."/>
        <s v="Acuerdos Internacionales para resolver la crisis climática que incorporan la posición boliviana sobre el cambio climático."/>
        <s v="Construcción de mecanismos para el Desarrollo Integral y la Integración entre los Estados y sus Pueblos"/>
        <s v="Construcción de mecanismos para el Desarrollo Integral y la Integración entre los Estados y sus Pueblos."/>
        <s v="Fortalecimiento de los procesos de Integración Multilateral y profundización del Relacionamiento Bilateral."/>
        <s v="Promoción de una organización mundial de los pueblos y de la Madre Tierra sin hegemonías en el marco de la democracia de los pueblos."/>
        <s v="Atención digna para los bolivianos y bolivianas en el exterior."/>
        <s v="Gestión pública transparente, con servidores públicos éticos, competentes y comprometidos que luchan contra la corrupción."/>
        <s v="Sistema judicial transparente que garantiza justicia para todos y todas."/>
        <s v="Seguridad Ciudadana para una Vida sin Violencia"/>
        <s v="Defensa Integral del Estado y Complementariedad en el Desarrollo Nacional"/>
        <s v="Gobierno multinivel fortalecido, articulado, eficiente, participativo y con tecnología."/>
        <s v="Promover los derechos del pueblo boliviano y de la Madre Tierra para vivir en una sociedad justa, equitativa, sin pobreza."/>
        <s v="Práctica y fortalecimiento de las virtudes humanas y solidarias para llevar una vida armoniosa."/>
        <s v="Reencuentro soberano con nuestra  prosperidad y nuestro mar."/>
        <n v="343"/>
        <m/>
      </sharedItems>
    </cacheField>
    <cacheField name="Cod_Resul" numFmtId="0">
      <sharedItems containsBlank="1" containsMixedTypes="1" containsNumber="1" containsInteger="1" minValue="1" maxValue="343" count="28">
        <n v="1"/>
        <n v="2"/>
        <n v="3"/>
        <n v="4"/>
        <n v="5"/>
        <n v="6"/>
        <n v="7"/>
        <n v="8"/>
        <n v="9"/>
        <n v="10"/>
        <n v="11"/>
        <n v="12"/>
        <s v="1r"/>
        <n v="13"/>
        <n v="14"/>
        <n v="15"/>
        <n v="16"/>
        <n v="17"/>
        <n v="18"/>
        <n v="19"/>
        <n v="20"/>
        <n v="21"/>
        <n v="22"/>
        <n v="23"/>
        <n v="24"/>
        <n v="25"/>
        <n v="343"/>
        <m/>
      </sharedItems>
    </cacheField>
    <cacheField name="Cod_PMR" numFmtId="0">
      <sharedItems containsBlank="1" containsMixedTypes="1" containsNumber="1" containsInteger="1" minValue="343" maxValue="343" count="345">
        <s v="1.1.1"/>
        <s v="1.1.2"/>
        <s v="1.1.3"/>
        <s v="1.1.4"/>
        <s v="1.1.5"/>
        <s v="1.1.6"/>
        <s v="1.1.7"/>
        <s v="1.1.8"/>
        <s v="1.1.9"/>
        <s v="1.1.10"/>
        <s v="1.1.11"/>
        <s v="1.1.12"/>
        <s v="1.2.1"/>
        <s v="1.2.2"/>
        <s v="1.2.3"/>
        <s v="1.2.4"/>
        <s v="1.2.5"/>
        <s v="1.2.6"/>
        <s v="1.3.1"/>
        <s v="1.3.2"/>
        <s v="1.3.3"/>
        <s v="1.3.4"/>
        <s v="1.3.5"/>
        <s v="1.4.1"/>
        <s v="1.4.2"/>
        <s v="1.4.3"/>
        <s v="1.4.4"/>
        <s v="1.4.5"/>
        <s v="1.5.1"/>
        <s v="1.5.2"/>
        <s v="1.5.3"/>
        <s v="1.5.4"/>
        <s v="1.5.5"/>
        <s v="1.5.6"/>
        <s v="1.5.7"/>
        <s v="1.6.1"/>
        <s v="1.6.2"/>
        <s v="1.6.3"/>
        <s v="2.1.1"/>
        <s v="2.1.2"/>
        <s v="2.1.3"/>
        <s v="2.1.4"/>
        <s v="2.2.1"/>
        <s v="2.2.2"/>
        <s v="2.3.1"/>
        <s v="2.3.2"/>
        <s v="2.3.3"/>
        <s v="2.4.1r"/>
        <s v="2.4.1"/>
        <s v="2.4.2"/>
        <s v="2.4.3"/>
        <s v="2.4.5"/>
        <s v="2.4.6"/>
        <s v="2.4.7"/>
        <s v="2.4.8"/>
        <s v="2.4.9"/>
        <s v="2.4.10"/>
        <s v="2.4.11"/>
        <s v="2.4.12"/>
        <s v="2.4.13"/>
        <s v="2.4.14"/>
        <s v="2.4.15"/>
        <s v="2.4.16"/>
        <s v="2.4.17"/>
        <s v="2.4.18"/>
        <s v="2.4.19"/>
        <s v="2.4.20"/>
        <s v="2.4.21"/>
        <s v="2.4.22"/>
        <s v="2.4.23"/>
        <s v="2.5.1"/>
        <s v="2.5.2"/>
        <s v="2.5.3"/>
        <s v="2.6.1"/>
        <s v="2.6.2"/>
        <s v="2.6.3"/>
        <s v="3.1.1"/>
        <s v="3.1.2"/>
        <s v="3.1.3"/>
        <s v="3.1.4"/>
        <s v="3.1.5"/>
        <s v="3.1.6"/>
        <s v="3.1.7"/>
        <s v="3.1.8"/>
        <s v="3.1.9"/>
        <s v="3.1.10"/>
        <s v="3.1.11"/>
        <s v="3.1.12"/>
        <s v="3.2.1"/>
        <s v="3.2.2"/>
        <s v="3.2.3"/>
        <s v="3.2.4"/>
        <s v="3.2.5"/>
        <s v="3.2.6"/>
        <s v="3.3.1"/>
        <s v="3.3.2"/>
        <s v="3.3.3"/>
        <s v="3.3.4"/>
        <s v="3.3.5"/>
        <s v="3.3.6"/>
        <s v="3.3.7"/>
        <s v="3.4.1"/>
        <s v="3.4.2"/>
        <s v="3.4.3"/>
        <s v="3.4.4"/>
        <s v="3.4.5"/>
        <s v="3.4.6"/>
        <s v="3.4.7"/>
        <s v="3.4.8"/>
        <s v="3.4.9"/>
        <s v="3.4.10"/>
        <s v="3.5.1"/>
        <s v="3.6.1"/>
        <s v="3.6.2"/>
        <s v="3.6.3"/>
        <s v="3.6.4"/>
        <s v="3.6.5"/>
        <s v="3.6.6"/>
        <s v="3.6.7"/>
        <s v="4.1.1"/>
        <s v="4.1.2"/>
        <s v="4.1.3"/>
        <s v="4.1.4"/>
        <s v="4.1.5"/>
        <s v="4.1.6"/>
        <s v="4.1.7"/>
        <s v="4.1.8"/>
        <s v="4.2.1"/>
        <s v="4.3.1"/>
        <s v="4.3.2"/>
        <s v="4.4.1"/>
        <s v="4.4.2"/>
        <s v="4.4.3"/>
        <s v="4.5.1"/>
        <s v="4.5.2"/>
        <s v="5.1.1"/>
        <s v="5.1.2"/>
        <s v="5.1.3"/>
        <s v="5.2.1"/>
        <s v="5.3.1"/>
        <s v="5.3.2"/>
        <s v="5.4.1"/>
        <s v="5.5.1"/>
        <s v="5.5.2"/>
        <s v="5.5.3"/>
        <s v="5.5.4"/>
        <s v="6. 1.1"/>
        <s v="6. 1.2"/>
        <s v="6. 2.1"/>
        <s v="6. 2.2"/>
        <s v="6. 2.3"/>
        <s v="6. 2.4"/>
        <s v="6. 2.5"/>
        <s v="6. 2.6"/>
        <s v="6. 2.7"/>
        <s v="6. 3.1"/>
        <s v="6. 3.2"/>
        <s v="6. 3.3"/>
        <s v="6. 3.4"/>
        <s v="6. 3.5"/>
        <s v="6.4.1"/>
        <s v="6.4.2"/>
        <s v="6.4.3"/>
        <s v="6.4.4"/>
        <s v="6.5.1"/>
        <s v="6.5.2"/>
        <s v="6.5.3"/>
        <s v="6.5.4"/>
        <s v="6.6.1"/>
        <s v="6.6.2"/>
        <s v="6.6.3"/>
        <s v="6.7.1"/>
        <s v="6.7.2"/>
        <s v="6.7.3"/>
        <s v="6.7.4"/>
        <s v="6.7.5"/>
        <s v="6.8.1"/>
        <s v="6.8.2"/>
        <s v="6.8.3"/>
        <s v="6.9.1"/>
        <s v="6.9.2"/>
        <s v="6.9.3"/>
        <s v="6.9.4"/>
        <s v="6.9.5"/>
        <s v="6.9.6"/>
        <s v="6.10.1"/>
        <s v="6.10.2"/>
        <s v="6.11.1"/>
        <s v="6.11.2"/>
        <s v="6.12.1"/>
        <s v="6.12.2"/>
        <s v="6.12.3"/>
        <s v="7.1.1"/>
        <s v="7.1.2"/>
        <s v="7.1.3"/>
        <s v="7.1.4"/>
        <s v="7.2.1"/>
        <s v="7.2.2"/>
        <s v="7.2.3"/>
        <s v="7.2.4"/>
        <s v="7.2.5"/>
        <s v="7.2.6"/>
        <s v="7.2.7"/>
        <s v="7.2.8"/>
        <s v="7.2.9"/>
        <s v="7.2.10"/>
        <s v="7.2.11"/>
        <s v="7.2.12"/>
        <s v="7.2.13"/>
        <s v="7.2.14"/>
        <s v="7.2.15"/>
        <s v="7.2.16"/>
        <s v="7.2.17"/>
        <s v="7.2.18"/>
        <s v="7.2.19"/>
        <s v="7.2.20"/>
        <s v="7.2.21"/>
        <s v="7.2.22"/>
        <s v="7.2.23"/>
        <s v="7.2.24"/>
        <s v="7.2.25"/>
        <s v="8.1.1"/>
        <s v="8.1.2"/>
        <s v="8.1.3"/>
        <s v="8.1.4"/>
        <s v="8.1.5"/>
        <s v="8.1.6"/>
        <s v="8.2.1"/>
        <s v="8.2.2"/>
        <s v="8.2.3"/>
        <s v="8.2.4"/>
        <s v="8.3.1"/>
        <s v="8.3.2"/>
        <s v="8.3.3"/>
        <s v="8.3.4"/>
        <s v="8.3.5"/>
        <s v="8.4.1"/>
        <s v="8.4.2"/>
        <s v="8.4.3"/>
        <s v="8.4.4"/>
        <s v="8.5.1"/>
        <s v="8.5.2"/>
        <s v="9.1.1"/>
        <s v="9.1.2"/>
        <s v="9.2.1"/>
        <s v="9.2.2"/>
        <s v="9.3.1"/>
        <s v="9.3.2"/>
        <s v="9.3.3"/>
        <s v="9.3.4"/>
        <s v="9.3.5"/>
        <s v="9.4.1"/>
        <s v="9.4.2"/>
        <s v="9.4.3"/>
        <s v="9.4.4"/>
        <s v="9.5.1"/>
        <s v="9.5.2"/>
        <s v="9.5.3"/>
        <s v="9.5.4"/>
        <s v="9.5.5"/>
        <s v="9.5.6"/>
        <s v="9.5.7"/>
        <s v="9.6.1"/>
        <s v="9.6.2"/>
        <s v="9.6.3"/>
        <s v="9.7.1"/>
        <s v="9.7.2"/>
        <s v="9.7.3"/>
        <s v="9.7.4"/>
        <s v="9.7.5"/>
        <s v="9.7.6"/>
        <s v="9.7.7"/>
        <s v="9.8.1"/>
        <s v="9.8.2"/>
        <s v="9.8.3"/>
        <s v="9.8.4"/>
        <s v="9.8.5"/>
        <s v="9.8.6"/>
        <s v="10.1.1"/>
        <s v="10.2.1"/>
        <s v="10.2.2"/>
        <s v="10.3.1r"/>
        <s v="10.3.1"/>
        <s v="10.3.2"/>
        <s v="10.3.3"/>
        <s v="10.3.4"/>
        <s v="10.4.1"/>
        <s v="10.4.2"/>
        <s v="10.4.3"/>
        <s v="10.4.4"/>
        <s v="10.4.5"/>
        <s v="10.5.1"/>
        <s v="10.5.2"/>
        <s v="10.5.3"/>
        <s v="10.6.1"/>
        <s v="10.6.2"/>
        <s v="10.6.3"/>
        <s v="11.1.1"/>
        <s v="11.1.2"/>
        <s v="11.1.3"/>
        <s v="11.1.4"/>
        <s v="11.1.5"/>
        <s v="11.1.6"/>
        <s v="11.1.7"/>
        <s v="11.2.1"/>
        <s v="11.2.2"/>
        <s v="11.2.3"/>
        <s v="11.2.4"/>
        <s v="11.2.5"/>
        <s v="11.3.1"/>
        <s v="11.3.2"/>
        <s v="11.3.3"/>
        <s v="11.3.4"/>
        <s v="11.3.5"/>
        <s v="11.3.6"/>
        <s v="11.3.7"/>
        <s v="11.3.8"/>
        <s v="11.3.9"/>
        <s v="11.4.1"/>
        <s v="11.4.2"/>
        <s v="11.4.3"/>
        <s v="11.4.4"/>
        <s v="11.4.5"/>
        <s v="11.4.6"/>
        <s v="11.5.1"/>
        <s v="11.5.2"/>
        <s v="11.5.3"/>
        <s v="11.5.4"/>
        <s v="12.1.1"/>
        <s v="12.1.2"/>
        <s v="12.1.3"/>
        <s v="12.1.4"/>
        <s v="12.1.5"/>
        <s v="12.2.1"/>
        <s v="12.2.2"/>
        <s v="12.2.3"/>
        <s v="12.2.4"/>
        <s v="12.2.5"/>
        <s v="12.2.6"/>
        <s v="12.2.7"/>
        <s v="12.2.8"/>
        <s v="12.2.9"/>
        <s v="13.1.1"/>
        <n v="343"/>
        <m/>
      </sharedItems>
    </cacheField>
    <cacheField name="Cod_Resul_Corr" numFmtId="0">
      <sharedItems containsBlank="1" containsMixedTypes="1" containsNumber="1" containsInteger="1" minValue="1" maxValue="343" count="345">
        <n v="1"/>
        <n v="2"/>
        <n v="3"/>
        <n v="4"/>
        <n v="5"/>
        <n v="6"/>
        <n v="7"/>
        <n v="8"/>
        <n v="9"/>
        <n v="10"/>
        <n v="11"/>
        <n v="12"/>
        <n v="13"/>
        <n v="14"/>
        <n v="15"/>
        <n v="16"/>
        <n v="17"/>
        <n v="18"/>
        <n v="19"/>
        <n v="20"/>
        <n v="21"/>
        <n v="22"/>
        <n v="23"/>
        <n v="24"/>
        <n v="25"/>
        <n v="26"/>
        <n v="27"/>
        <n v="28"/>
        <n v="29"/>
        <n v="30"/>
        <n v="31"/>
        <n v="32"/>
        <n v="33"/>
        <n v="34"/>
        <n v="35"/>
        <n v="36"/>
        <n v="37"/>
        <n v="38"/>
        <n v="39"/>
        <n v="40"/>
        <n v="41"/>
        <n v="42"/>
        <n v="43"/>
        <n v="44"/>
        <n v="45"/>
        <n v="46"/>
        <n v="47"/>
        <s v="48r"/>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s v="281r"/>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3"/>
        <m/>
      </sharedItems>
    </cacheField>
    <cacheField name="Cod_Corr_PMR" numFmtId="0">
      <sharedItems containsBlank="1" containsMixedTypes="1" containsNumber="1" containsInteger="1" minValue="343" maxValue="343" count="345">
        <s v="1.1.1"/>
        <s v="1.1.2"/>
        <s v="1.1.3"/>
        <s v="1.1.4"/>
        <s v="1.1.5"/>
        <s v="1.1.6"/>
        <s v="1.1.7"/>
        <s v="1.1.8"/>
        <s v="1.1.9"/>
        <s v="1.1.10"/>
        <s v="1.1.11"/>
        <s v="1.1.12"/>
        <s v="1.2.13"/>
        <s v="1.2.14"/>
        <s v="1.2.15"/>
        <s v="1.2.16"/>
        <s v="1.2.17"/>
        <s v="1.2.18"/>
        <s v="1.3.19"/>
        <s v="1.3.20"/>
        <s v="1.3.21"/>
        <s v="1.3.22"/>
        <s v="1.3.23"/>
        <s v="1.4.24"/>
        <s v="1.4.25"/>
        <s v="1.4.26"/>
        <s v="1.4.27"/>
        <s v="1.4.28"/>
        <s v="1.5.29"/>
        <s v="1.5.30"/>
        <s v="1.5.31"/>
        <s v="1.5.32"/>
        <s v="1.5.33"/>
        <s v="1.5.34"/>
        <s v="1.5.35"/>
        <s v="1.6.36"/>
        <s v="1.6.37"/>
        <s v="1.6.38"/>
        <s v="2.1.39"/>
        <s v="2.1.40"/>
        <s v="2.1.41"/>
        <s v="2.1.42"/>
        <s v="2.2.43"/>
        <s v="2.2.44"/>
        <s v="2.3.45"/>
        <s v="2.3.46"/>
        <s v="2.3.47"/>
        <s v="2.4.48r"/>
        <s v="2.4.48"/>
        <s v="2.4.49"/>
        <s v="2.4.50"/>
        <s v="2.4.51"/>
        <s v="2.4.52"/>
        <s v="2.4.53"/>
        <s v="2.4.54"/>
        <s v="2.4.55"/>
        <s v="2.4.56"/>
        <s v="2.4.57"/>
        <s v="2.4.58"/>
        <s v="2.4.59"/>
        <s v="2.4.60"/>
        <s v="2.4.61"/>
        <s v="2.4.62"/>
        <s v="2.4.63"/>
        <s v="2.4.64"/>
        <s v="2.4.65"/>
        <s v="2.4.66"/>
        <s v="2.4.67"/>
        <s v="2.4.68"/>
        <s v="2.4.69"/>
        <s v="2.5.70"/>
        <s v="2.5.71"/>
        <s v="2.5.72"/>
        <s v="2.6.73"/>
        <s v="2.6.74"/>
        <s v="2.6.75"/>
        <s v="3.1.76"/>
        <s v="3.1.77"/>
        <s v="3.1.78"/>
        <s v="3.1.79"/>
        <s v="3.1.80"/>
        <s v="3.1.81"/>
        <s v="3.1.82"/>
        <s v="3.1.83"/>
        <s v="3.1.84"/>
        <s v="3.1.85"/>
        <s v="3.1.86"/>
        <s v="3.1.87"/>
        <s v="3.2.88"/>
        <s v="3.2.89"/>
        <s v="3.2.90"/>
        <s v="3.2.91"/>
        <s v="3.2.92"/>
        <s v="3.2.93"/>
        <s v="3.3.94"/>
        <s v="3.3.95"/>
        <s v="3.3.96"/>
        <s v="3.3.97"/>
        <s v="3.3.98"/>
        <s v="3.3.99"/>
        <s v="3.3.100"/>
        <s v="3.4.101"/>
        <s v="3.4.102"/>
        <s v="3.4.103"/>
        <s v="3.4.104"/>
        <s v="3.4.105"/>
        <s v="3.4.106"/>
        <s v="3.4.107"/>
        <s v="3.4.108"/>
        <s v="3.4.109"/>
        <s v="3.4.110"/>
        <s v="3.5.111"/>
        <s v="3.6.112"/>
        <s v="3.6.113"/>
        <s v="3.6.114"/>
        <s v="3.6.115"/>
        <s v="3.6.116"/>
        <s v="3.6.117"/>
        <s v="3.6.118"/>
        <s v="4.1.119"/>
        <s v="4.1.120"/>
        <s v="4.1.121"/>
        <s v="4.1.122"/>
        <s v="4.1.123"/>
        <s v="4.1.124"/>
        <s v="4.1.125"/>
        <s v="4.1.126"/>
        <s v="4.2.127"/>
        <s v="4.3.128"/>
        <s v="4.3.129"/>
        <s v="4.4.130"/>
        <s v="4.4.131"/>
        <s v="4.4.132"/>
        <s v="4.5.133"/>
        <s v="4.5.134"/>
        <s v="5.1.135"/>
        <s v="5.1.136"/>
        <s v="5.1.137"/>
        <s v="5.2.138"/>
        <s v="5.3.139"/>
        <s v="5.3.140"/>
        <s v="5.4.141"/>
        <s v="5.5.142"/>
        <s v="5.5.143"/>
        <s v="5.5.144"/>
        <s v="5.5.145"/>
        <s v="6.1.146"/>
        <s v="6.1.147"/>
        <s v="6.2.148"/>
        <s v="6.2.149"/>
        <s v="6.2.150"/>
        <s v="6.2.151"/>
        <s v="6.2.152"/>
        <s v="6.2.153"/>
        <s v="6.2.154"/>
        <s v="6.3.155"/>
        <s v="6.3.156"/>
        <s v="6.3.157"/>
        <s v="6.3.158"/>
        <s v="6.3.159"/>
        <s v="6.4.160"/>
        <s v="6.4.161"/>
        <s v="6.4.162"/>
        <s v="6.4.163"/>
        <s v="6.5.164"/>
        <s v="6.5.165"/>
        <s v="6.5.166"/>
        <s v="6.5.167"/>
        <s v="6.6.168"/>
        <s v="6.6.169"/>
        <s v="6.6.170"/>
        <s v="6.7.171"/>
        <s v="6.7.172"/>
        <s v="6.7.173"/>
        <s v="6.7.174"/>
        <s v="6.7.175"/>
        <s v="6.8.176"/>
        <s v="6.8.177"/>
        <s v="6.8.178"/>
        <s v="6.9.179"/>
        <s v="6.9.180"/>
        <s v="6.9.181"/>
        <s v="6.9.182"/>
        <s v="6.9.183"/>
        <s v="6.9.184"/>
        <s v="6.10.185"/>
        <s v="6.10.186"/>
        <s v="6.11.187"/>
        <s v="6.11.188"/>
        <s v="6.12.189"/>
        <s v="6.12.190"/>
        <s v="6.12.191"/>
        <s v="7.1.192"/>
        <s v="7.1.193"/>
        <s v="7.1.194"/>
        <s v="7.1.195"/>
        <s v="7.2.196"/>
        <s v="7.2.197"/>
        <s v="7.2.198"/>
        <s v="7.2.199"/>
        <s v="7.2.200"/>
        <s v="7.2.201"/>
        <s v="7.2.202"/>
        <s v="7.2.203"/>
        <s v="7.2.204"/>
        <s v="7.2.205"/>
        <s v="7.2.206"/>
        <s v="7.2.207"/>
        <s v="7.2.208"/>
        <s v="7.2.209"/>
        <s v="7.2.210"/>
        <s v="7.2.211"/>
        <s v="7.2.212"/>
        <s v="7.2.213"/>
        <s v="7.2.214"/>
        <s v="7.2.215"/>
        <s v="7.2.216"/>
        <s v="7.2.217"/>
        <s v="7.2.218"/>
        <s v="7.2.219"/>
        <s v="7.2.220"/>
        <s v="8.1.221"/>
        <s v="8.1.222"/>
        <s v="8.1.223"/>
        <s v="8.1.224"/>
        <s v="8.1.225"/>
        <s v="8.1.226"/>
        <s v="8.2.227"/>
        <s v="8.2.228"/>
        <s v="8.2.229"/>
        <s v="8.2.230"/>
        <s v="8.3.231"/>
        <s v="8.3.232"/>
        <s v="8.3.233"/>
        <s v="8.3.234"/>
        <s v="8.3.235"/>
        <s v="8.4.236"/>
        <s v="8.4.237"/>
        <s v="8.4.238"/>
        <s v="8.4.239"/>
        <s v="8.5.240"/>
        <s v="8.5.241"/>
        <s v="9.1.242"/>
        <s v="9.1.243"/>
        <s v="9.2.244"/>
        <s v="9.2.245"/>
        <s v="9.3.246"/>
        <s v="9.3.247"/>
        <s v="9.3.248"/>
        <s v="9.3.249"/>
        <s v="9.3.250"/>
        <s v="9.4.251"/>
        <s v="9.4.252"/>
        <s v="9.4.253"/>
        <s v="9.4.254"/>
        <s v="9.5.255"/>
        <s v="9.5.256"/>
        <s v="9.5.257"/>
        <s v="9.5.258"/>
        <s v="9.5.259"/>
        <s v="9.5.260"/>
        <s v="9.5.261"/>
        <s v="9.6.262"/>
        <s v="9.6.263"/>
        <s v="9.6.264"/>
        <s v="9.7.265"/>
        <s v="9.7.266"/>
        <s v="9.7.267"/>
        <s v="9.7.268"/>
        <s v="9.7.269"/>
        <s v="9.7.270"/>
        <s v="9.7.271"/>
        <s v="9.8.272"/>
        <s v="9.8.273"/>
        <s v="9.8.274"/>
        <s v="9.8.275"/>
        <s v="9.8.276"/>
        <s v="9.8.277"/>
        <s v="10.1.278"/>
        <s v="10.2.279"/>
        <s v="10.2.280"/>
        <s v="10.3.281r"/>
        <s v="10.3.281"/>
        <s v="10.3.282"/>
        <s v="10.3.283"/>
        <s v="10.3.284"/>
        <s v="10.4.285"/>
        <s v="10.4.286"/>
        <s v="10.4.287"/>
        <s v="10.4.288"/>
        <s v="10.4.289"/>
        <s v="10.5.290"/>
        <s v="10.5.291"/>
        <s v="10.5.292"/>
        <s v="10.6.293"/>
        <s v="10.6.294"/>
        <s v="10.6.295"/>
        <s v="11.1.296"/>
        <s v="11.1.297"/>
        <s v="11.1.298"/>
        <s v="11.1.299"/>
        <s v="11.1.300"/>
        <s v="11.1.301"/>
        <s v="11.1.302"/>
        <s v="11.2.303"/>
        <s v="11.2.304"/>
        <s v="11.2.305"/>
        <s v="11.2.306"/>
        <s v="11.2.307"/>
        <s v="11.3.308"/>
        <s v="11.3.309"/>
        <s v="11.3.310"/>
        <s v="11.3.311"/>
        <s v="11.3.312"/>
        <s v="11.3.313"/>
        <s v="11.3.314"/>
        <s v="11.3.315"/>
        <s v="11.3.316"/>
        <s v="11.4.317"/>
        <s v="11.4.318"/>
        <s v="11.4.319"/>
        <s v="11.4.320"/>
        <s v="11.4.321"/>
        <s v="11.4.322"/>
        <s v="11.5.323"/>
        <s v="11.5.324"/>
        <s v="11.5.325"/>
        <s v="11.5.326"/>
        <s v="12.1.327"/>
        <s v="12.1.328"/>
        <s v="12.1.329"/>
        <s v="12.1.330"/>
        <s v="12.1.331"/>
        <s v="12.2.332"/>
        <s v="12.2.333"/>
        <s v="12.2.334"/>
        <s v="12.2.335"/>
        <s v="12.2.336"/>
        <s v="12.2.337"/>
        <s v="12.2.338"/>
        <s v="12.2.339"/>
        <s v="12.2.340"/>
        <s v="13.1.341"/>
        <n v="343"/>
        <m/>
      </sharedItems>
    </cacheField>
    <cacheField name="id_indicador_PDES" numFmtId="0">
      <sharedItems containsBlank="1" containsMixedTypes="1" containsNumber="1" containsInteger="1" minValue="343" maxValue="343" count="345">
        <s v="0101001"/>
        <s v="0101002"/>
        <s v="0101003"/>
        <s v="0101004"/>
        <s v="0101005"/>
        <s v="0101006"/>
        <s v="0101007"/>
        <s v="0101008"/>
        <s v="0101009"/>
        <s v="0101010"/>
        <s v="0101011"/>
        <s v="0101012"/>
        <s v="0102013"/>
        <s v="0102014"/>
        <s v="0102015"/>
        <s v="0102016"/>
        <s v="0102017"/>
        <s v="0102018"/>
        <s v="0103019"/>
        <s v="0103020"/>
        <s v="0103021"/>
        <s v="0103022"/>
        <s v="0103023"/>
        <s v="0104024"/>
        <s v="0104025"/>
        <s v="0104026"/>
        <s v="0104027"/>
        <s v="0104028"/>
        <s v="0105029"/>
        <s v="0105030"/>
        <s v="0105031"/>
        <s v="0105032"/>
        <s v="0105033"/>
        <s v="0105034"/>
        <s v="0105035"/>
        <s v="0106036"/>
        <s v="0106037"/>
        <s v="0106038"/>
        <s v="0201039"/>
        <s v="0201040"/>
        <s v="0201041"/>
        <s v="0201042"/>
        <s v="0202043"/>
        <s v="0202044"/>
        <s v="0203045"/>
        <s v="0203046"/>
        <s v="0203047"/>
        <s v="020048r"/>
        <s v="0204048"/>
        <s v="0204049"/>
        <s v="0204050"/>
        <s v="0204051"/>
        <s v="0204052"/>
        <s v="0204053"/>
        <s v="0204054"/>
        <s v="0204055"/>
        <s v="0204056"/>
        <s v="0204057"/>
        <s v="0204058"/>
        <s v="0204059"/>
        <s v="0204060"/>
        <s v="0204061"/>
        <s v="0204062"/>
        <s v="0204063"/>
        <s v="0204064"/>
        <s v="0204065"/>
        <s v="0204066"/>
        <s v="0204067"/>
        <s v="0204068"/>
        <s v="0204069"/>
        <s v="0205070"/>
        <s v="0205071"/>
        <s v="0205072"/>
        <s v="0206073"/>
        <s v="0206074"/>
        <s v="0206075"/>
        <s v="0301076"/>
        <s v="0301077"/>
        <s v="0301078"/>
        <s v="0301079"/>
        <s v="0301080"/>
        <s v="0301081"/>
        <s v="0301082"/>
        <s v="0301083"/>
        <s v="0301084"/>
        <s v="0301085"/>
        <s v="0301086"/>
        <s v="0301087"/>
        <s v="0302088"/>
        <s v="0302089"/>
        <s v="0302090"/>
        <s v="0302091"/>
        <s v="0302092"/>
        <s v="0302093"/>
        <s v="0303094"/>
        <s v="0303095"/>
        <s v="0303096"/>
        <s v="0303097"/>
        <s v="0303098"/>
        <s v="0303099"/>
        <s v="0303100"/>
        <s v="0304101"/>
        <s v="0304102"/>
        <s v="0304103"/>
        <s v="0304104"/>
        <s v="0304105"/>
        <s v="0304106"/>
        <s v="0304107"/>
        <s v="0304108"/>
        <s v="0304109"/>
        <s v="0304110"/>
        <s v="0305111"/>
        <s v="0306112"/>
        <s v="0306113"/>
        <s v="0306114"/>
        <s v="0306115"/>
        <s v="0306116"/>
        <s v="0306117"/>
        <s v="0306118"/>
        <s v="0401119"/>
        <s v="0401120"/>
        <s v="0401121"/>
        <s v="0401122"/>
        <s v="0401123"/>
        <s v="0401124"/>
        <s v="0401125"/>
        <s v="0401126"/>
        <s v="0402127"/>
        <s v="0403128"/>
        <s v="0403129"/>
        <s v="0404130"/>
        <s v="0404131"/>
        <s v="0404132"/>
        <s v="0405133"/>
        <s v="0405134"/>
        <s v="0501135"/>
        <s v="0501136"/>
        <s v="0501137"/>
        <s v="0502138"/>
        <s v="0503139"/>
        <s v="0503140"/>
        <s v="0504141"/>
        <s v="0505142"/>
        <s v="0505143"/>
        <s v="0505144"/>
        <s v="0505145"/>
        <s v="0601146"/>
        <s v="0601147"/>
        <s v="0602148"/>
        <s v="0602149"/>
        <s v="0602150"/>
        <s v="0602151"/>
        <s v="0602152"/>
        <s v="0602153"/>
        <s v="0602154"/>
        <s v="0603155"/>
        <s v="0603156"/>
        <s v="0603157"/>
        <s v="0603158"/>
        <s v="0603159"/>
        <s v="0604160"/>
        <s v="0604161"/>
        <s v="0604162"/>
        <s v="0604163"/>
        <s v="0605164"/>
        <s v="0605165"/>
        <s v="0605166"/>
        <s v="0605167"/>
        <s v="0606168"/>
        <s v="0606169"/>
        <s v="0606170"/>
        <s v="0607171"/>
        <s v="0607172"/>
        <s v="0607173"/>
        <s v="0607174"/>
        <s v="0607175"/>
        <s v="0608176"/>
        <s v="0608177"/>
        <s v="0608178"/>
        <s v="0609179"/>
        <s v="0609180"/>
        <s v="0609181"/>
        <s v="0609182"/>
        <s v="0609183"/>
        <s v="0609184"/>
        <s v="06010185"/>
        <s v="06010186"/>
        <s v="06011187"/>
        <s v="06011188"/>
        <s v="06012189"/>
        <s v="06012190"/>
        <s v="06012191"/>
        <s v="0701192"/>
        <s v="0701193"/>
        <s v="0701194"/>
        <s v="0701195"/>
        <s v="0702196"/>
        <s v="0702197"/>
        <s v="0702198"/>
        <s v="0702199"/>
        <s v="0702200"/>
        <s v="0702201"/>
        <s v="0702202"/>
        <s v="0702203"/>
        <s v="0702204"/>
        <s v="0702205"/>
        <s v="0702206"/>
        <s v="0702207"/>
        <s v="0702208"/>
        <s v="0702209"/>
        <s v="0702210"/>
        <s v="0702211"/>
        <s v="0702212"/>
        <s v="0702213"/>
        <s v="0702214"/>
        <s v="0702215"/>
        <s v="0702216"/>
        <s v="0702217"/>
        <s v="0702218"/>
        <s v="0702219"/>
        <s v="0702220"/>
        <s v="0801221"/>
        <s v="0801222"/>
        <s v="0801223"/>
        <s v="0801224"/>
        <s v="0801225"/>
        <s v="0801226"/>
        <s v="0802227"/>
        <s v="0802228"/>
        <s v="0802229"/>
        <s v="0802230"/>
        <s v="0803231"/>
        <s v="0803232"/>
        <s v="0803233"/>
        <s v="0803234"/>
        <s v="0803235"/>
        <s v="0804236"/>
        <s v="0804237"/>
        <s v="0804238"/>
        <s v="0804239"/>
        <s v="0805240"/>
        <s v="0805241"/>
        <s v="0901242"/>
        <s v="0901243"/>
        <s v="0902244"/>
        <s v="0902245"/>
        <s v="0903246"/>
        <s v="0903247"/>
        <s v="0903248"/>
        <s v="0903249"/>
        <s v="0903250"/>
        <s v="0904251"/>
        <s v="0904252"/>
        <s v="0904253"/>
        <s v="0904254"/>
        <s v="0905255"/>
        <s v="0905256"/>
        <s v="0905257"/>
        <s v="0905258"/>
        <s v="0905259"/>
        <s v="0905260"/>
        <s v="0905261"/>
        <s v="0906262"/>
        <s v="0906263"/>
        <s v="0906264"/>
        <s v="0907265"/>
        <s v="0907266"/>
        <s v="0907267"/>
        <s v="0907268"/>
        <s v="0907269"/>
        <s v="0907270"/>
        <s v="0907271"/>
        <s v="0908272"/>
        <s v="0908273"/>
        <s v="0908274"/>
        <s v="0908275"/>
        <s v="0908276"/>
        <s v="0908277"/>
        <s v="1001278"/>
        <s v="1002279"/>
        <s v="1002280"/>
        <s v="100281r"/>
        <s v="1003281"/>
        <s v="1003282"/>
        <s v="1003283"/>
        <s v="1003284"/>
        <s v="1004285"/>
        <s v="1004286"/>
        <s v="1004287"/>
        <s v="1004288"/>
        <s v="1004289"/>
        <s v="1005290"/>
        <s v="1005291"/>
        <s v="1005292"/>
        <s v="1006293"/>
        <s v="1006294"/>
        <s v="1006295"/>
        <s v="1101296"/>
        <s v="1101297"/>
        <s v="1101298"/>
        <s v="1101299"/>
        <s v="1101300"/>
        <s v="1101301"/>
        <s v="1101302"/>
        <s v="1102303"/>
        <s v="1102304"/>
        <s v="1102305"/>
        <s v="1102306"/>
        <s v="1102307"/>
        <s v="1103308"/>
        <s v="1103309"/>
        <s v="1103310"/>
        <s v="1103311"/>
        <s v="1103312"/>
        <s v="1103313"/>
        <s v="1103314"/>
        <s v="1103315"/>
        <s v="1103316"/>
        <s v="1104317"/>
        <s v="1104318"/>
        <s v="1104319"/>
        <s v="1104320"/>
        <s v="1104321"/>
        <s v="1104322"/>
        <s v="1105323"/>
        <s v="1105324"/>
        <s v="1105325"/>
        <s v="1105326"/>
        <s v="1201327"/>
        <s v="1201328"/>
        <s v="1201329"/>
        <s v="1201330"/>
        <s v="1201331"/>
        <s v="1202332"/>
        <s v="1202333"/>
        <s v="1202334"/>
        <s v="1202335"/>
        <s v="1202336"/>
        <s v="1202337"/>
        <s v="1202338"/>
        <s v="1202339"/>
        <s v="1202340"/>
        <s v="1301341"/>
        <n v="343"/>
        <m/>
      </sharedItems>
    </cacheField>
    <cacheField name="Descripción de Resultados PDES 2016 - 2020" numFmtId="0">
      <sharedItems containsBlank="1" containsMixedTypes="1" containsNumber="1" containsInteger="1" minValue="343" maxValue="343" count="345" longText="1">
        <s v="Se ha reducido al 9,5% la población en situación de pobreza extrema."/>
        <s v="Se ha disminuido al 24% la población en situación de pobreza moderada."/>
        <s v="Se ha reducido hasta un 22% las Necesidades Básicas Insatisfechas (NBI)."/>
        <s v="Se ha reducido hasta 25 veces la relación de ingresos entre el 10% más rico y el 10% más pobre."/>
        <s v="Se ha cubierto al menos el 80% de los hogares más pobres y vulnerables con programas sociales."/>
        <s v="Se ha ampliado el apoyo integral a niñas, niños abandonados"/>
        <s v="Se ha promovido la incorporación de niñas y niños en situación de calle en familias sustitutas."/>
        <s v="Se ha incrementado la cobertura de programas y servicios de Desarrollo Infantil Temprano (DIT) en niñas y niños menores de 4 años."/>
        <s v="Se ha promovido el apoyo y atención integral a niñas, niños, jóvenes y adolescentes en situación de calle."/>
        <s v="Se ha promovido el acceso de personas con discapacidad registradas en programas integrales de inclusión social basados en la comunidad."/>
        <s v="Se han impulsado programas de rehabilitación basados en la comunidad para la restitución y el ejercicio de los derechos de las personas con discapacidad"/>
        <s v="Se ha fortalecido el apoyo integral para personas adultas mayores en centros de acogida y otros espacios para su ejercicio al derecho a una vejez digna"/>
        <s v="Se ha recuperado, fortalecido e incrementado la práctica de al menos 5 valores compartidos y prácticas comunitarias: ayni, mink´a, tama, thumpa, arete guasu y apthapi, en organizaciones barriales, comunitarias, instituciones públicas, privadas, municipios y organizaciones sociales."/>
        <s v="Se ha fortalecido la práctica y promoción de las múltiples expresiones culturales que constituyen el patrimonio material e inmaterial del Estado Plurinacional (arte, textil, pinturas, danzas, música, vestimenta, pensamiento, oralidad, memorias, y otras)"/>
        <s v="Los maestros promueven valores comunitarios, solidaridad y cooperación, están implementando la nueva currículo del Sistema Educativo Plurinacional."/>
        <s v="La sociedad boliviana, sus organizaciones e instituciones practican el equilibrio y la complementariedad de género y generacional para el Vivir Bien"/>
        <s v="Comunidades interreligiosas, juveniles, barriales, comunales efectúan acciones de servicio comunitario en solidaridad, respeto, armonía y apoyo mutuo"/>
        <s v="Se ha logrado la recuperación de las identidades individuales y colectivas para el fortalecimiento de la identidad plurinacional."/>
        <s v="Todas las comunidades indígena originarias liberadas han sido fortalecidas con capacidades integrales para la gestión de los nuevos asentamientos  "/>
        <s v="Naciones y pueblos indígena originarios en situación de alta vulnerabilidad y formas de vida transfronterizas han sido beneficiados con la implementación de políticas y programas estatales de protección, fortalecimiento y salvaguarda de sus sistemas de vida."/>
        <s v="Se han eliminado las relaciones de servidumbre en actividades agrícolas y ganaderas."/>
        <s v="Se ha avanzado significativamente hacia la reducción de la Trata y Tráfico de Personas y delitos conexos."/>
        <s v="Se ha avanzado significativamente en la erradicación de la explotación laboral de los niños y adolescentes trabajadores"/>
        <s v="Se ha avanzado sustancialmente en la reducción de la violencia escolar en centros educativo y en la erradicación de toda forma de abuso, agresión, acoso y violencia por discriminación y racismo en instituciones públicas, privadas y centros laborales."/>
        <s v="Instituciones estatales y privadas de servicio público previenen, protegen y sancionan conductas de maltratos, racistas y discriminatorias."/>
        <s v="Instituciones del Sistema Educativo y de profesionalización implementan políticas y currículas de prevención y lucha contra el racismo y toda forma de discriminación."/>
        <s v="Los medios de comunicación públicos y privados, implementan programas de sensibilización y prevención del racismo y discriminación."/>
        <s v="Se ha promovido el respeto, la solidaridad y los derechos de las personas respecto a su orientación sexual e identidad de género"/>
        <s v="Todas las mujeres que acuden a las instancias públicas a denunciar hechos de violencia reciben asistencia legal y psicológica, reduciendo el porcentaje de mujeres y niñas que han sufrido violencia física, psicológica y/o sexual."/>
        <s v="Se ha incrementado en la población boliviana la practica de valores, principios y códigos ancestrales (ama suwa, ama llulla, ama qhilla), del respeto a una/uno mismo, a las/los demás, a la Madre Tierra y lo sagrado. "/>
        <s v="Se ha reducido el consumo de bebidas alcohólicas que genera violencia y el expendio de otras bebidas nocivas para la salud."/>
        <s v="Se ha promovido la construcción de una sociedad menos consumista y menos individualista."/>
        <s v="Se han constituido centros comunitarios, vecinales, urbanos y rurales e implementado acciones preventivas de situaciones de racismo, autoritarismo, machismo y fascismo, violencia familiar y con capacidad de atención a denuncias y demandas de violencia familiar contra mujeres, niñas, niños y adolescentes, adultos mayores y personas con discapacidad."/>
        <s v="Todas las instituciones públicas, incluyendo establecimientos educativos previenen y sancionan conductas de acoso y autoritarismo."/>
        <s v="Se han implementado mecanismos y políticas para lograr la complementariedad de género y generacional."/>
        <s v="Se aplican de prácticas, valores ancestrales y constitucionales, saberes y conocimientos que promueven la construcción del nuevo ser humano integral en la sociedad boliviana hacia el Vivir Bien."/>
        <s v="Se combaten prácticas colonialistas, patriarcales y excluyentes en las entidades públicas, privadas, sociales, comunitarias y educativas."/>
        <s v="Se ha avanzado sustancialmente en la consolidación del nuevo Modelo de Estado Plurinacional Descolonizado y Despatriarcalizado en el territorio Nacional."/>
        <s v="El 95% de la población urbana cuenta con servicios de agua potable."/>
        <s v="80% de la población rural cuentan con servicios sostenibles de agua segura."/>
        <s v="El 70% de la población urbana cuenta con servicios de alcantarillado y saneamiento."/>
        <s v="El 60% de la población rural cuenta con servicios de alcantarillado y saneamiento."/>
        <s v="Se ha ampliado el servicio de telefonía móvil en localidades con población mayor a 50 habitantes."/>
        <s v="Se ha ampliado el servicio de telefonía e internet en localidades con población mayor a 50 habitantes."/>
        <s v="Se ha alcanzado un 97% de cobertura de energía eléctrica y luz a nivel nacional."/>
        <s v="Se ha logrado el 100% de cobertura de energía eléctrica y luz en el área urbana."/>
        <s v="Se ha alcanzado el 90% de cobertura de energía eléctrica y luz en el área rural."/>
        <s v="Se ha conectado a las poblaciones del país interna y externamente mediante la construcción de accesos, vías, caminos y sistemas de transporte aéreos, fluviales, ferroviarios y por cable."/>
        <s v="Dobles vías"/>
        <s v="Corredor Bioceánico."/>
        <s v="Corredor Norte – Sur."/>
        <s v="Corredor Oeste – Norte."/>
        <s v="Diagonal Jaime Mendoza."/>
        <s v="Conexiones de Capitales de Departamento."/>
        <s v="Integración de Regiones Productivas y la “Y” de la Integración."/>
        <s v="Puentes y accesos."/>
        <s v="Se ha avanzado en las gestiones para la construcción del Corredor Ferroviario Bioceánico Central (CFBC) Brasil – Bolivia - Perú que une el Puerto de Santos (Brasil) con el Puerto de Ilo (Perú)."/>
        <s v="Se ha construido el tramo ferroviario para el transporte urbano en los departamentos de Cochabamba y Santa Cruz, con la finalidad de articular las redes ferroviarias."/>
        <s v="Se ha avanzado en la construcción del tramo ferroviario Motacucito – Mutún – Puerto Busch, lo que contribuirá al desarrollo de la industria siderúrgica del país, a través de la ejecución del proyecto industrial del Mutún."/>
        <s v="Se ha construido el tramo ferroviario Montero – Bulo Bulo, el cual contribuirá a la interconexión del CFBC."/>
        <s v="Se han rehabilitado vías navegables en los ríos Ichilo - Mamaré y Beni y el dragado del Canal Tamengo I Fase."/>
        <s v="Se han construido 3 nuevos puertos en su primera fase."/>
        <s v="Se ha desarrollado zonas francas portuarias en aguas internacionales a través de convenios."/>
        <s v="Se ha puesto en marcha la terminal de carga en Puerto Busch."/>
        <s v="Se han construido 6 nuevas líneas de teleférico en las ciudades de La Paz y El Alto y nuevas líneas de transporte aéreo por cable en otras ciudades."/>
        <s v="Se ha iniciado la construcción de teleféricos en otras ciudades del país: Oruro, Potosí y Sucre."/>
        <s v="Se han construido, ampliado y equipado 6 aeropuertos internacionales: 3 en construcción y 3 en ampliación y equipamiento."/>
        <s v="Se han construido, ampliado y equipado 12 aeropuertos nacionales y turísticos del país: 5 construidos y equipados y 7 ampliados y equipados. 1 aeropuerto en estudio de pre inversión."/>
        <s v="Se ha implementado 1 HUB intercontinental en el aeropuerto de Viru Viru – Santa Cruz."/>
        <s v="Se han construido 3 corredores con plataformas logísticas en el país."/>
        <s v="Se ha reducido al menos 10% del déficit habitacional del país."/>
        <s v="Se han construido 51.290 viviendas nuevas: unifamiliares, multifamiliares y complejos habitacionales, así como reposición por atención de desastres."/>
        <s v="Se han mejorado, ampliado y/o renovado 63.710 viviendas con eficiencia energética."/>
        <s v="La cobertura de gas domiciliario llega al menos al 50% de los hogares."/>
        <s v="1,08 millones de viviendas cuentan con gas domiciliario con Sistema Convencional de Distribución."/>
        <s v="100 mil viviendas cuentan con gas domiciliario bajo el Sistema Virtual de Distribución o GNL"/>
        <s v="Se implementará el Servicio de Salud Universal"/>
        <s v="La mayor parte de la población accede a medicamentos."/>
        <s v="La mayor parte de los municipios implementan el Programa MI SALUD."/>
        <s v="La mayor parte de los municipios están conectados y equipados a la Red TELESALUD"/>
        <s v="Se ha reducido en al menos 30% la mortalidad infantil (a 35 muertes por mil nacimientos)"/>
        <s v="Se ha reducido en al menos 50% la razón de mortalidad materna (a 115 muertes por cien mil nacimientos)"/>
        <s v="Se ha incrementado la cobertura de parto institucional."/>
        <s v="Se ha reducido la proporción de adolescentes embarazadas."/>
        <s v="La mayor parte de los municipios cuentan con planes municipales de salud con enfoque intersectorial ejecutado."/>
        <s v="Se ha reducido la incidencia de casos y defunciones de enfermedades transmisibles."/>
        <s v="Se ha reducido la incidencia de casos y defunciones de enfermedades no transmisibles."/>
        <s v="Al menos 90% de los establecimientos de salud reportan información al Sistema Único de Información en Salud (SUIS)."/>
        <s v="Se ha invertido $us1.700 millones en la construcción, ampliación y equipamiento de 47 institutos y hospitales de salud de forma concurrente con las ETAs."/>
        <s v="Se han construido 4 Institutos de 4to. Nivel de Salud: Oncología, Cardiología, Gastroenterología y Nefrourología – Neurología. Se han construido y ampliado 12 hospitales de 3er. Nivel. Se han construido, ampliado y equipado 31 hospitales de 2do. Nivel."/>
        <s v="Se han construido, ampliado y equipado 180 establecimientos de salud de 1er. Nivel y se han elevado 1.430 Puestos de Salud a la categoría de Centros de Salud, con recursos de los Gobiernos Autónomos Municipales."/>
        <s v="Se han creado nuevos ítems para personal de salud, incluyendo plazas para especialistas y subespecialistas."/>
        <s v="Se han instalado nuevas unidades de hemodiálisis y laboratorios de histocompatibilidad"/>
        <s v="Se ha puesto en funcionamiento un Centro de Saberes de Medicina Tradicional Ancestral Boliviana."/>
        <s v="Se ha inscrito el 90% de las niñas, niños, adolescentes y jóvenes entre 4 y 17 años en el Subsistema de Educación Regular."/>
        <s v="Se ha incrementado el número de personas que concluyen la post-alfabetización (equivalente al 6° grado del nivel primario)."/>
        <s v="Estudiantes con discapacidad, talento extraordinario y con dificultades de aprendizaje reciben atención oportuna y pertinente."/>
        <s v="Se incrementará en al menos 40% el porcentaje de jóvenes entre 19 y 23 años inscritos en universidades, institutos técnicos u otros del nivel superior."/>
        <s v="Personas con 15 años o más acceden a formación técnica tecnológica productiva en la educación alternativa."/>
        <s v="Se han creado 4 nuevas Escuelas Bolivianas Interculturales (EBI) para la formación artística a nivel licenciatura (teatro, artes plásticas, danza, cine y audiovisuales)."/>
        <s v="Se han atendido a hijas e hijos de privados de libertad a través de Centros de apoyo Integral Pedagógico (CAIP)."/>
        <s v="La mayor parte de las unidades educativas y centros educativos del Sistema Educativo Plurinacional implementan el Modelo Educativo Socio comunitario Productivo."/>
        <s v="Las unidades educativas y centros educativos cuentan con infraestructura complementaria, materiales, equipos y mobiliario."/>
        <s v="La mayoría de maestras y maestros han concluido su formación complementaria (PROFOCOM), cuentan con formación técnica para el bachillerato técnico humanístico o han concluido con la formación pos gradual en sus especialidades."/>
        <s v="Todas las unidades educativas de secundaria participan en las olimpiadas científicas estudiantiles."/>
        <s v="Al menos el 80% de las unidades educativas cuentan con bachillerato técnico humanístico."/>
        <s v="Más de 100.000 personas han concluido el bachillerato técnico - humanístico, y han recibido sus títulos profesionales de técnico básico y técnico medio."/>
        <s v="Al menos 300 unidades, comunidades y asociaciones productivas socio comunitarias de producción y productividad constituidas, implementan proyectos productivos y tecnologías propias."/>
        <s v="Al menos 500 profesionales de excelencia de todo el país beneficiados con becas de postgrado (maestrías y doctorados), en las mejores universidades extranjeras."/>
        <s v="Se ha incorporado a la mayoría de los pueblos y naciones indígena originario campesinos con su lengua, cultura, conocimientos y saberes en los procesos educativos del Sistema Educativo Plurinacional, creándose nuevos institutos de lenguas y culturas para recuperar, revitalizar, normalizar, promocionar e investigar las lenguas indígenas."/>
        <s v="Se han construido y equipado 75 Institutos Técnico – Tecnológicos para la formación técnica – tecnológica superior."/>
        <s v="La población boliviana accede a infraestructura deportiva de calidad dotada por el nivel central y las Entidades Territoriales Autónomas para practicar o formarse en el deporte."/>
        <s v="Al menos 40% de bolivianas y bolivianos desarrollan regularmente actividades físico deportivas"/>
        <s v="Un número importante de deportistas desarrollan sus actividades deportivas con programas de entrenamiento competitivo."/>
        <s v="Unidades educativas públicas y privadas cuentan con programas deportivos específicos."/>
        <s v="Se ha incrementado el número de deportistas de alto rendimiento que participan en competiciones internacionales."/>
        <s v="Se han detectado de forma progresiva estudiantes deportistas a temprana edad con potencialidades deportivas."/>
        <s v="Se ha beneficiado a un número importante de deportistas con becas para procesos de formación en Bolivia o en el extranjero"/>
        <s v="Se han capacitado técnicos del deporte, entrenadores deportivos, y profesores de educación física con especialidad escolar adicionales para el perfeccionamiento del deporte."/>
        <s v="Los complejos productivos y las empresas reciben servicios de transferencia tecnológica."/>
        <s v="El satélite Tupac Katari se encuentra en plena capacidad operativa."/>
        <s v="Se cuenta con la Nube Soberana de Gobierno Electrónico para gestión, almacenamiento y seguridad de la información del Estado."/>
        <s v="Se ha concluido la Primera fase de la Ciudadela del Conocimiento Científico y la Tecnología."/>
        <s v="Se ha instalado el Complejo Industrial Farmacéutico para la producción de medicamentos"/>
        <s v="La Agencia de Gobierno Electrónico y Tecnologías de Información y Comunicación se encuentra operando."/>
        <s v="El Estado Plurinacional de Bolivia cuenta con acceso a la información y a la comunicación"/>
        <s v="Se ha concluido la primera fase de la Televisión Digital Libre en capitales de departamento y El Alto "/>
        <s v="Se ha innovado y diseminado tecnología para incrementar la productividad, capacidad productiva y transformación de productos nutritivos (papa, quinua, maíz, trigo, coca, tarwi, asaí, amaranto, millmi, kañawa, chía, entre otros), considerando la gestión de riesgos y el cambio climático."/>
        <s v="Se han elaborado y diseminado paquetes tecnológicos intercientíficos y de diálogo de saberes que incluyen prácticas para mejorar la producción y productividad agropecuaria con resiliencia al cambio climático, en diferentes pisos ecológicos: andenes, camellones, sistemas hidráulicos moxeño-amazónicos, sistemas de acopio (pirwas) y conservación de alimentos."/>
        <s v="Se han constituido 9 multicentros de producción agroecológica articulados al INIAF."/>
        <s v="La población boliviana tiene acceso a terapias ancestrales y productos naturales tradicionales a través del Sistema Nacional de Salud."/>
        <s v="Los prestadores de medicina tradicional han sido registrados en el Ministerio de Salud."/>
        <s v="Se han desarrollado productos naturales y de la biodiversidad de la farmacopea boliviana."/>
        <s v="Todas las entidades y empresas vinculadas al sector productivo, agua, medio ambiente, telecomunicaciones, salud y otros asignarán un porcentaje de sus recursos dirigido a la investigación científica y desarrollo de tecnología."/>
        <s v="Las empresas públicas y centros de innovación tecnológica nacional y de los gobiernos autónomos han incorporado profesionales con alto grado de formación científica y tecnológica."/>
        <s v="Se ha preservado y consolidado la gestión soberana en la formulación de políticas macroeconómicas que generen las condiciones para el crecimiento económico sostenido del país."/>
        <s v="Se ha preservado y consolidado la gestión prudente en la contratación de deuda pública para garantizar sus fuentes de financiamiento (internas y externas) y una administración sostenible y solvente en el pago de la misma."/>
        <s v="Se ha consolidado el acceso a fuentes alternativas de financiamiento externo en condiciones ventajosas para el Estado Plurinacional de Bolivia"/>
        <s v="Se ha alcanzado mayores índices de Profundización Financiera: • 60% de la cartera está destinada a los sectores productivos y vivienda de interés social (Banca Múltiple). • 50% de la cartera destinada a micro, pequeñas y medianas empresas del sector productivo (Banca PyME). • 50% de la cartera destinada a Vivienda (Entidades Financieras de Vivienda). • 75% del total de municipios cubiertos con atención de servicios financieros."/>
        <s v="Al menos 40% de la Inversión Extranjera Directa (IED) ha contribuido a diversificar la matriz productiva del país y genera valor agregado (complejos productivos industriales, de servicios y turismo); a través de sociedades en empresas estatales mixtas, en alianza con el nivel central de Estado y Entidades Territoriales Autónomas."/>
        <s v="Se ha logrado que la Inversión Extranjera directa (IED) alcance a por lo menos el 8% del PIB"/>
        <s v="Se ha alcanzado un 19,3% del PIB en Reservas Financieras Internacionales (REFI) garantizando suficiente solvencia y liquidez para atender la demanda regular de divisas en las transacciones internas de la economía y en las relaciones del Estado con el exterior."/>
        <s v="Se ha incrementado de forma significativa la participación de la producción nacional en el mercado interno y masificado la distribución de alimentos estratégicos para la población con calidad a peso y precio justo."/>
        <s v="Se ha reforzado, mejorado y ampliado la infraestructura y centros de abastecimiento por parte de los gobiernos autónomos municipales."/>
        <s v="Se ha fomentado la comercialización de productos ecológicos y orgánicos, mediante el sello social boliviano y el sello ecológico boliviano."/>
        <s v="Se han protegido los Derechos del Usuario(a) y del Consumidor(a) incrementándose el número de usuarias(os) y consumidoras(es) atendidos por los centros de defensa."/>
        <s v="Se han realizado los estudios para el desarrollo integral de industrias derivadas de los 5 Complejos Productivos Industriales Estratégicos (complejo del gas, complejo del acero, complejo del litio, complejo metalúrgico y complejo de energía)."/>
        <s v="Se ha avanzado en la implementación de por lo menos dos rubros vinculados a los Complejos Productivos Industriales Estratégicos priorizados, incluyendo desarrollo tecnológico con soluciones limpias y reducción de emisiones de gases de efecto invernadero."/>
        <s v="Se ha avanzado significativamente para que $us10.000 MM del PIB correspondan al sector agropecuario y agroindustrial en el futuro inmediato."/>
        <s v="Se ha logrado que al menos 14,4% del PIB corresponda a la industria manufacturera."/>
        <s v="Se han puesto en funcionamiento por lo menos 13 Complejos Productivos Territoriales priorizados."/>
        <s v="Se ha logrado generar un ingreso por turismo receptivo de $us1.581 MM"/>
        <s v="Se ha incrementado el número de turistas extranjeros a 2,6 millones."/>
        <s v="Se ha logrado un flujo de 4,5 millones de turistas nacionales."/>
        <s v="Se ha mejorado y ampliado la infraestructura y servicios turísticos con inversiones del sector privado y comunitario."/>
        <s v="Se ha alcanzado progresivamente una superficie cultivada de 4,7 millones de hectáreas."/>
        <s v="Se ha incrementado la producción agrícola a 24,3 millones de toneladas métricas de los productos amazónicos y andinos, incluyendo: trigo, soya, maíz, quinua, tomate, papa, café y otros."/>
        <s v="Se ha alcanzado un 10% de participación de la producción orgánica en el volumen total de producción agrícola."/>
        <s v="Se ha incrementado significativamente el rendimiento promedio de los principales grupos de cultivos agrícolas."/>
        <s v="Se ha incrementado la contribución de pequeños productores de agricultura familiar comunitaria en la producción total agropecuaria"/>
        <s v="Se ha alcanzado 3,8 millones de hectáreas de superficie mecanizada con mejor producción a través del fortalecimiento de la agricultura familiar con tecnología mecanizada y transferencia de maquinaria y equipos a pequeños y medianos productores del país."/>
        <s v="Se han alcanzado 1 millón de hectáreas que cuentan con sistemas ganaderos con manejo integral y prácticas semi - intensivas."/>
        <s v="Se ha incrementado el número de cabezas de ganado bovino, ovino, porcino, camélido, pollos y la actividad piscícola.   "/>
        <s v="Se ha alcanzado 700 mil Ha. de superficie con riego, con participación de las Entidades Territoriales Autónomas y del sector privado con una ampliación de 338 mil Ha. hasta el 2020, comprendiendo la producción de arroz bajo riego inundado, sistemas de riego revitalizados, riego tecnificado de hortalizas y frutales, sistema de riego con represas, riego a través de reúso de aguas residuales, cosecha de agua y proyectos multipropósito."/>
        <s v="Se ha alcanzado progresivamente una mayor participación del sector forestal en el PIB."/>
        <s v="Se han fortalecido las capacidades institucionales, financieras, técnicas y tecnológicas para el crecimiento de la industria forestal maderable y no maderable con alto valor agregado."/>
        <s v="Se ha logrado manejo integral y sustentable de los componentes del bosque en 13 MM de Ha., que garantizan la conservación y protección del bosque, la producción de alimentos, aportan a la economía familiar y reducen su vulnerabilidad a fenómenos adversos del cambio climático."/>
        <s v="Se ha logrado el manejo en sistemas agroforestales (café, cacao, frutas tropicales, entre otros) en al menos 200 mil Ha. de superficie de bosque"/>
        <s v="Se ha logrado que 70% de los productores agroindustriales y ganaderos implementen sistemas de producción sustentables reduciendo su vulnerabilidad y aumentando su resiliencia al cambio climático."/>
        <s v="Se ha incrementado a 500 mil Ha. la superficie con recuperación de suelos deteriorados y degradados."/>
        <s v="Se han incrementado el rendimiento promedio de los productos agrícolas más importantes vinculados con la seguridad alimentaria (cereales, estimulantes, hortalizas, frutales, oleaginosas, tubérculos y forrajes, entre otros)."/>
        <s v="Se ha logrado que al menos 50% de unidades productivas accedan al Seguro Agrario en sus modalidades de seguro catastrófico y comercial."/>
        <s v="La mayoría de productores de la agricultura familiar (OECAS, OECOMS y otros de la economía social comunitaria) han sido registrados y son fortalecidos en la gestión de compras y ventas públicas, sello social, asistencia técnica y apoyo integral&quot;"/>
        <s v="Se ha logrado ofertar mayores créditos sectoriales para el acceso de productores agropecuarios, con apoyo del sector público y privado."/>
        <s v="Se ha alcanzado a 400 mil unidades productivas, incluyendo familias indígena originario campesinas con acceso a programas de insumo, tecnología, servicios de apoyo a la producción y otros (SENASAG, INIAF, etc.)."/>
        <s v="Se han desarrollado innovaciones para mejorar la productividad y conservación, e inocuidad alimentaria y potencial nutritivo de alimentos y especies para la vida con tecnología nuclear."/>
        <s v="Se ha concluido con el proceso de saneamiento y titulación de tierras en el país."/>
        <s v="Se ha incrementado la superficie consolidada con asentamientos humanos."/>
        <s v="Se han ampliado y construido centros de acopio de granos en varios municipios."/>
        <s v="Se ha incrementado a $us3.644 MM el Valor Bruto de Producción de las MyPEs."/>
        <s v="Se ha alcanzado a 10% de participación del valor de las exportaciones de las MyPEs y PyMEs."/>
        <s v="Se han mejorado los procesos de producción en las MyPEs."/>
        <s v="Se han fortalecido de forma complementaria las economías del intercambio y de la solidaridad."/>
        <s v="Se ha incrementado en PyMEs hasta:• 30% el acceso a financiamiento• 20% el acceso a formación• 20% acceso a tecnología."/>
        <s v="Se ha incrementado en MyPEs hasta:• 35% el acceso a financiamiento• 15% el acceso a formación• 10% acceso a tecnología."/>
        <s v="Se ha reducido a 6,3% la tasa de desempleo en jóvenes de 16 a 28 años."/>
        <s v="Se ha logrado incrementar la población ocupada que cuenta con seguridad social de corto y largo plazo."/>
        <s v="Se ha logrado que las comunidades y municipios más pobres superen la extrema pobreza de forma sustentable."/>
        <s v="Se ha logrado que los Departamentos que no corresponden al eje central incrementen su participación en el PIB con énfasis en sectores productivos y turismo articulados a los complejos productivos integrales."/>
        <s v="Se ha incrementado al 28% la participación del valor de las exportaciones de la industria manufacturera en el total exportado."/>
        <s v="Se ha incrementado al 12% la participación en las exportaciones de los productos orgánicos."/>
        <s v="Se han alcanzado 800 mil TM de volumen de exportación de productos agropecuarios."/>
        <s v="Se  cuenta  con  empresas  públicas  que  generan utilidades para su redistribución en políticas sociales, para el beneficio de todas las bolivianas y bolivianos. "/>
        <s v="Las  empresas  públicas  han  migrado  al  nuevo régimen  legal  de  la  empresa  pública;  y  se  han fortalecido, a  través de alianzas estratégicas público - privadas con inversión nacional y extranjera. "/>
        <s v="Se han fortalecido YPFB, ENTEL, ENDE y BOA."/>
        <s v="Se ha refundado COMIBOL. "/>
        <s v="Se  ha  invertido  en:  exploración,  explotación  y desarrollo, refinación, transporte, comercialización, almacenaje,  redes  de  gas,  industrialización  e inversiones  menores  en  el  sector  de hidrocarburos.  "/>
        <s v="Se  han  incrementado  las  reservas  probadas  de gas natural a 17,45 trillones de pies cúbicos. "/>
        <s v="Se  han  incrementado  las  reservas  probadas  de hidrocarburos líquidos a 411 millones de barriles. "/>
        <s v="Se ha incrementado la producción de gas natural a mínimo 73 millones de metros 3/día. "/>
        <s v="Se  ha  incrementado  la  producción  de hidrocarburos líquidos a mínimo 69 mil barriles/día"/>
        <s v="Se  ha  incrementado  la  producción  de  derivados como el GLP a mínimo 820 mil TM.  "/>
        <s v="La  producción  de  urea  alcanzará  a  600  mil TM/año.  "/>
        <s v="Se ha incrementado el valor total de la producción proveniente  del  gas  natural,  diésel  oíl,  gasolina especial y urea. "/>
        <s v="Se  encuentran  en  operación  las  Plantas  de separación  de  líquidos  Gran  Chaco,  Amoniaco  y Urea, y de Gas Natural Licuado. "/>
        <s v="Se  encuentra  en  construcción  el  Complejo  de Propileno – Polipropileno.  "/>
        <s v="Se  encuentran  en  estudio  los  Proyectos  de Resinas y Plásticos, Planta de Nitrato de Amonio y Complejo de Metanol.  "/>
        <s v="Se  ha  construido  el  gasoducto  de  Incahuasi  –  Cochabamba,  Sucre  –  Potosí,  gasoductos  de interconexión  al  Mutún,  Amoniaco  –  Urea  e interconexión a la fábrica de cemento en Oruro. "/>
        <s v="Se han realizado estudios para la construcción del aumento  de  capacidad  del  gasoducto  Transierra, estudio de  logística de  transporte para el proyecto Lliquimuni  y  estudio  de  interconexión  Gasoducto Incahuasi  – Cochabamba  con Gasoducto  del Sur Andino del Perú. "/>
        <s v="Se ha avanzado en el estudio para la construcción  de una refinería en La Paz (Proyecto Lliquimuni). "/>
        <s v="Se  han  incrementado  las  reservas  existentes  de plata,  plomo,  zinc,  cobre,  antimonio,  estaño,  oro  e indio  en  aproximadamente  1.060  millones  de toneladas métricas.   "/>
        <s v="Se  han  ampliado  las  reservas  a  través  de actividades  de  prospección  y  exploración  en  las empresas  mineras  estatales,  privadas  y cooperativas mineras.  "/>
        <s v="Se  ha  desarrollado  la  industrialización  y  transformación lográndose que al menos el 80% de los minerales  sean  exportados  con  un  proceso  de agregación de valor. "/>
        <s v="Se  han  implementado  y  han  entrado  en  operación  nuevas  plantas  de industrialización  y transformación  con  mayor  diversificación:  Planta  industrial  La Salmuera  del Salar  de Uyuni  (cloruro de potasio y sulfato de potasio), Planta Piloto Salar de  Coipasa  en  Oruro,    Planta  industrial  de carbonato  de  litio  en  La Palca,   Planta  siderúrgica  del Mutún, Plantas de fundición y refinación de zinc  en Oruro y Potosí y Planta de Alambrón en La Paz. "/>
        <s v="Se ha incrementado la capacidad de transformación (Vinto,  Karachipampa)  y  producción  (Colquiri, Huanuni  y  Coro  Coro)  de  las  empresas mineras estatales, privadas y cooperativas mineras."/>
        <s v="Se ha alcanzado una potencia efectiva de hasta 4.878 MW para garantizar el abastecimiento de a demanda  interna y generar excedentes para  a  exportación mediante  la  implementación  de proyectos  de  generación.  Se  ha  incrementado la  generación  de  electricidad  a  2.954  MW  en Hidroeléctricas,  Termoeléctricas  y  Energías Alternativas. "/>
        <s v="Se  ha  incrementado  la  potencia  efectiva  que permite  la generación de 2.592 MW de energía eléctrica  para  la  exportación  a  países  vecinos, posicionando al país como centro energético de la región. "/>
        <s v="Se  ha  extendido  las  líneas  de  transmisión  adicionales  de  4.043km  (2.822km  Nacional  y 1.221km de Exportación),  totalizando 7.483km. Ampliando  el  sistema  de  transmisión  y mejorando  la  confiabilidad  en  el  suministro  de energía en nuestro país. "/>
        <s v="Se  ha  implementado  y  se  ha  puesto  en  operación  el  Centro  de  Investigación  y Desarrollo en Tecnología Nuclear. "/>
        <s v="Se ha  realizado un estudio de  identificación de alternativas de otras aplicaciones en  tecnología nuclear, para fines pacíficos. "/>
        <s v="Se ha instalado 1 Centro de Medicina Nuclear."/>
        <s v="Se ha disminuido a 9% el porcentaje de niñas y niños menores de cinco años con desnutrición crónica.  "/>
        <s v="Se  ha  reducido  a  10%  la  población  con subalimentación. "/>
        <s v="Se  ha  disminuido  a  30%  la  prevalencia  de  niños  con anemia. "/>
        <s v="Se ha reducido a 3,5% de niñas y niños con sobrepeso u obesidad. "/>
        <s v="Se  ha  reducido  a  35%  el  porcentaje  de mujeres  con sobrepeso u obesidad. "/>
        <s v="Se  promoverá  el  aumento  de  la  lactancia  materna exclusiva a 84%. "/>
        <s v="Se  ha  logrado  que  el  50%  de  los  estudiante practiquen hábitos alimentarios saludables. "/>
        <s v="Se ha  logrado que  la mayoría   de estudiantes  reciban Alimentación  complementaria Escolar por más de 150 días al año.  "/>
        <s v="Se  ha  logrado  que  los  municipios  realicen  compras  locales para la Alimentación Complementaria Escolar. "/>
        <s v="Se ha capacitado a maestras y maestros en educación alimentaria. "/>
        <s v="Se ha  incrementado a 721.000 TM  la producción de trigo  reduciéndose  el  déficit  en  la  producción  con destino al consumo nacional. "/>
        <s v="Se  ha  incrementado  la  producción  de  productos claves como el trigo, soya, maíz, quinua y papa.   "/>
        <s v="Se  ha  incrementado  sustancialmente  la  producción piscícola  para  contribuir  a  un  cambio  gradual  en  el consumo de mayor pescado en todo el país. "/>
        <s v="Se  ha  diversificado  la  producción  en  el  país  manteniéndose  la  variedad  de  semillas  nativas  y locales y la producción ecológica y orgánica. "/>
        <s v="Se  ha  incrementado  la  capacidad  de  almacenamiento  del  Estado  en  productos estratégicos para la soberanía alimentaria. "/>
        <s v="Se  han  recuperado  tradiciones  alimentarias  de  los diferentes departamentos, regiones y culturas. "/>
        <s v="Se  han  fortalecido  bancos  de  semillas  comunales para la producción diversificada de alimentos locales."/>
        <s v="Se ha fomentado e incrementado la comercialización  de  productos  locales  en  los mercados  y  centros  de abasto. "/>
        <s v="Se  ha  fomentado  el  consumo  de  alimentos  locales  nutritivos y saludables. "/>
        <s v="Se  ha  implementado  la  Política  de  Alimentación  y Nutrición en el marco del CONAN. "/>
        <s v="Se han fortalecido  los Consejos Departamentales de Alimentación  y  Nutrición  (CODAN)  y  los  Consejos Municipales de Alimentación y Nutrición (COMAN) en su rol de articulación. "/>
        <s v="Se ha avanzado en el reconocimiento internacional del Vivir Bien en armonía con la Madre Tierra en foros de Naciones Unidas."/>
        <s v="Se ha avanzado en la construcción de una declaración universal de armonía con la naturaleza."/>
        <s v="Se han reconocido enfoques e instrumentos no basados en los mercados y alternativos al pago por servicios ecosistémicos."/>
        <s v="Se ha promovido el reconocimiento de los conocimientos, prácticas, tecnologías y acción colectiva de los pueblos indígenas y comunidades locales."/>
        <s v="El desarrollo integral y económico - productivo ha considerado en su planificación la gestión de los sistemas de vida."/>
        <s v="Al menos el 30% de las industrias en el país (grandes, medianas y pequeñas) avanzan de forma progresiva en la utilización de tecnologías y procesos industriales limpios y ambientalmente apropiados."/>
        <s v="Los planes e instrumentos de planificación integral sectorial, territorial y de inversión pública han incorporado la gestión de sistemas de vida, gestión de riesgos y cambio climático, y elementos de regeneración y restauración de zonas de vida, fortaleciendo los procesos económico - productivos con una visión integral."/>
        <s v="Se han transformado y restructurado los procesos de gestión ambiental, implementando procedimientos ambientales eficaces y eficientes en concurrencia con las ETA’s vinculadas a medidas de fiscalización, vigilancia y control ambiental."/>
        <s v="Se ha promovido la gestión de los procesos de remediación y disposición final de pasivos ambientales de alto riesgo (mineros, hidrocarburíferos, agroindustriales y otros)."/>
        <s v="Se ha consolidado el Sistema Plurinacional de Áreas Protegidas fortaleciendo la articulación entre el nivel central del Estado y las Entidades Territoriales Autónomas para un desarrollo progresivo de los mecanismos de protección y gestión de las funciones ambientales."/>
        <s v="Se ha avanzado sustancialmente en la erradicación de la extrema pobreza en áreas protegidas"/>
        <s v="Se han utilizado tecnologías adecuadas y limpias de última generación para minimizar el impacto negativo de actividades hidrocarburíferas dentro de las Áreas Protegidas."/>
        <s v="Se han consolidado acciones de control, monitoreo y fiscalización en las Áreas Protegidas priorizadas para las actividades hidrocarburíferas, desarrollando medidas de gestión integral de los sistemas de vida y medidas de aislamiento en las áreas de intervención."/>
        <s v="Se ha reducido sustancialmente el impacto destructivo y contaminador de sistemas productivos y otros que causan potenciales daños y afectaciones ambientales."/>
        <s v="Se han fortalecido los sistemas productivos ambientalmente amigables y con prácticas sustentables, priorizando la producción ecológica y orgánica."/>
        <s v="Se han restaurado y fortalecido sustancialmente las funciones ambientales, en las zonas y sistemas de vida."/>
        <s v="Se ha incrementado la capacidad de resiliencia de las zonas y sistemas de vida vinculada al cambio climático, incluyendo acciones de mitigación y adaptación conjunta y la gestión de riesgos."/>
        <s v="Se han promovido emprendimientos de conservación, uso y aprovechamiento sustentable de la diversidad biológica."/>
        <s v="Se ha desarrollado un manejo integral y sustentable de bosques y/o componentes de la Madre Tierra, implementando el enfoque conjunto de mitigación y adaptación al cambio climático."/>
        <s v="Se ha promovido la Gestión Integral de riesgos biológicos/bioseguridad para la conservación de los componentes y funciones ambientales."/>
        <s v="Se ha eliminado la deforestación ilegal en todo el territorio del Estado Plurinacional."/>
        <s v="Se ha ampliado en más de 750 mil  ha la cobertura forestal, en áreas de restauración, protección y regeneración, ornamentación, sistemas agroforestales y plantaciones comerciales, a través de acciones de forestación y reforestación."/>
        <s v="Se han implementado Centros de Producción Forestal para la transferencia tecnología de producción masiva y plantaciones forestales."/>
        <s v="Al menos 14 cuencas implementan planes y acciones de gestión integral."/>
        <s v="Al menos 225 micro cuencas intervenidas cuentan con acciones en gestión integral de recursos hídricos y manejo integral de cuencas."/>
        <s v="Al menos la mitad de sitios con humedales y bofedales (sitios Ramsar) se han incorporado gradualmente a procesos de manejo integral."/>
        <s v="Al menos el 30% de los municipios están articulados al Sistema de Prevención y Gestión de Riesgo Agropecuario (SIPGRA)."/>
        <s v="La mayoría de los municipios han promovido la cultura de prevención y resiliencia frente a riesgos de desastres."/>
        <s v="Al menos 30% de municipios de alto riesgo de desastres, han reducido su vulnerabilidad frente eventos adversos, hidrometeorológicos y climáticos, en el marco de acciones de gestión de riesgos y adaptación al cambio climático."/>
        <s v="La mayoría de los departamentos cuentan con Sistemas de Alerta Temprana – SAT consolidados e integrando los SATs municipales y/o mancomunidades al Sistema Nacional de Alerta Temprana para Desastres - SNATD."/>
        <s v="Se ha restaurado y reducido significativamente la contaminación de aire, agua y suelos en cuencas y se ha restaurado las zonas de vida con mayor impacto ambiental."/>
        <s v="Se ha incrementado y ampliado las zonas verdes, bosques urbanos y espacios públicos."/>
        <s v="Se han recuperado cuerpos de agua en al menos 5 cuencas (Rocha, Piraí, Guadalquivir, Katari y Cotagaita)."/>
        <s v="Se han consolidado procesos de gestión integral de residuos sólidos para el reciclaje, compostaje e industrialización, tratamiento y disposición final segura."/>
        <s v="Al menos 80 municipios implementan su gestión integral de residuos sólidos."/>
        <s v="Se han construido plantas de tratamiento de aguas residuales (PTAR) en las ciudades con mayor población."/>
        <s v="Se ha promovido activamente la incorporación de los principios de equidad y responsabilidades comunes pero diferenciadas, el fortalecimiento de medios de implementación, mecanismos no basados en el mercado, justicia climática y mecanismos de cumplimiento internacional, en las decisiones y resoluciones de la Convención Marco de Naciones Unidas sobre Cambio Climático (CMNUCC)."/>
        <s v="Se ha conformado el grupo de trabajo sobre armonía con la naturaleza que trabaja la propuesta de Declaración de los Derechos de la Madre Tierra."/>
        <s v="Se ha presentado la propuesta de Bolivia sobre la Declaración de los Derechos de la Madre Tierra al grupo de trabajo sobre Armonía con la naturaleza para su consideración en Naciones Unidas (NNUU)."/>
        <s v="Se ha consolidado la integración regional (comercial, social, inversiones, cooperación y participación de los pueblos), a través de acuerdos internacionales bajo principios de complementariedad y solidaridad en el marco de la soberanía de los pueblos."/>
        <s v="Se han fortalecido los mecanismos de integración regional, en el marco de la soberanía de los pueblos, sin hegemonismos imperiales entre ellos, UNASUR, CELAC, MERCOSUR, CAN y otros correspondientes a la cooperación Sur - Sur."/>
        <s v="Se ha constituido el Instituto Internacional de Descolonización y fortalecido otras instituciones y organizaciones de países en desarrollo incluyendo G77+China, MNOAL y otros. "/>
        <s v="Se ha fortalecido el ALBA - TCP y la CELAC como un instrumento de liberación de los pueblos promoviendo su liderazgo político e ideológico en la región y entre los países del sur."/>
        <s v="Se ha incorporado un enfoque integral (comercial, social, inversiones, cooperación y participación de los pueblos) en los mecanismos de integración bajo los principios de complementariedad y solidaridad hacia una cultura de paz y respeto a la vida."/>
        <s v="Se ha fortalecido nuestra diplomacia de los pueblos y nuestro país es un ejemplo en políticas sociales, económicas y ambientales anticapitalistas, antiimperialistas y anticolonialistas; Bolivia difunde y exporta sus políticas liberadoras y de soberanía de los pueblos en el mundo, en los organismos internacionales y a través de Naciones Unidas."/>
        <s v="Se ha participado activamente en la institucionalización y planes de acción de ALADI,  ALBA - TCP, UNASUR, CELAC, CAN y MERCOSUR."/>
        <s v="Se han incluido en Resoluciones de NNUU y la OEA propuestas de Bolivia relativas a la cultura de la vida, de paz y elementos del modelo civilizatorio del Vivir Bien."/>
        <s v="Se han ampliado y fortalecido las relaciones bilaterales con los Estados y pueblos del Mundo en el marco de la soberanía y la autodeterminación de los pueblos."/>
        <s v="Se ha promovido la apertura de nuevos mercados para la exportación de productos no tradicionales a través de las misiones diplomáticas en el exterior."/>
        <s v="Se ha promovido la “Red Regional y Subregional de Solidaridad” con miras a la creación de la Organización Mundial de los Pueblos."/>
        <s v="Se ha implementado progresivamente la Declaración de la Conferencia Mundial sobre los Pueblos Indígenas en 5 espacios multilaterales, regionales o subregionales."/>
        <s v="Se ha realizado el Encuentro Internacional de Pueblos sobre la Madre Tierra y el Cambio Climático promoviendo soluciones a la crisis climática desde la perspectiva de las organizaciones sociales y del Vivir Bien."/>
        <s v="Se ha consolidado la Red Consular Boliviana para la protección y asistencia de nuestros connacionales en el exterior."/>
        <s v="Se ha ampliado la cobertura a los compatriotas en el exterior que son atendidos por el servicio consular, para la protección de sus derechos."/>
        <s v="Se ha fortalecido el servicio consular boliviano, para que se adecue a las necesidades de la comunidad boliviana en el exterior."/>
        <s v="Se ha investigado, procesado y sancionado la mayor cantidad de hechos y delitos de corrupción, en coordinación con el Ministerio Público y Órgano Judicial, entre otras."/>
        <s v="Se ha recuperado una cantidad importante de recursos públicos por daño económico al Estado."/>
        <s v="Se ha implementado un modelo de servicio público inclusivo, intercultural y comprometido con la concreción del Vivir Bien."/>
        <s v="Se han vinculado instituciones públicas a la Plataforma Electrónica y se ha implementado el Gobierno Electrónico para una gestión pública eficiente (trámites ágiles y mejores servicios) y transparente (acceso a la información), facilitando su evaluación."/>
        <s v="Se ha iniciado un proceso de cambio tecnológico para lograr la soberanía en la gestión de información y del conocimiento (uso del software libre y estándares abiertos)."/>
        <s v="Se ha institucionalizado en las entidades estatales la rendición pública de cuentas para el ejercicio efectivo del control social y procesos de formación en principios y valores éticos."/>
        <s v="Se ha reducido significativamente la burocracia en los procesos y procedimientos de la administración pública con la integración de los sistemas del Estado y el uso de las tecnologías de información y comunicación."/>
        <s v="Se ha transformado el Sistema de Justicia, en el marco de la Cumbre Nacional de Justicia, garantizando el acceso, celeridad y juicio justo, con ética, transparencia y valores del Vivir Bien."/>
        <s v="Se ha construido la Casa del Órgano Judicial en Sucre."/>
        <s v="Se ha logrado que al menos el 70% de las causas registradas sean resueltas y se ha reducido en 50% el tiempo de duración de los procesos judiciales, reduciéndose la mora procesal."/>
        <s v="Se ha logrado que al menos 60% de las personas privadas de libertad tengan sentencia ejecutoriada."/>
        <s v="Se ha logrado que al menos la mitad de las autoridades de los tribunales judiciales sean mujeres."/>
        <s v="Se ha transformado institucionalmente la Policía boliviana para contar con una Institución Policial científica, técnica y especializada con servicios desconcentrados para la prevención del delito y la inseguridad pública, en favor de la comunidad"/>
        <s v="Se ha fortalecido a la Policía boliviana con equipamiento e infraestructura moderna."/>
        <s v="Se cuenta con al menos una Estación Policial Integral en 50 municipios en coordinación con la Entidades Territoriales Autónomas."/>
        <s v="Se ha reducido los delitos contra la vida, integridad y dignidad, contra la propiedad y accidentes de tránsito."/>
        <s v="Se ha logrado formar nuevos servidores públicos policiales post graduados a nivel de especialidad, diplomados y maestrías, en el modelo de Policía Comunitaria en todo el territorio nacional y con valores ético morales."/>
        <s v="Se ha reducido en 5% las tasas de criminalidad y violencia y se ha elevado la percepción de seguridad en un 10%, con la articulación del Sistema Nacional de Seguridad Ciudadana, con acciones preventivas a nivel nacional, especialmente para la población de regiones con mayor incidencia criminal y más vulnerable."/>
        <s v="Se ha incrementado en un 20% los operativos de interdicción al tráfico ilícito de sustancias controladas y se ha reducido en 5% la prevalencia de consumo de alcohol y otras drogas."/>
        <s v="Se cuenta con un sistema penitenciario con enfoque humanístico y se ha mejorado la situación de las personas privadas de libertad en términos de hacinamiento y habitabilidad en los centros penitenciarios, incluyendo infraestructura, equipamiento y tecnología.."/>
        <s v="La mayoría de las personas en tránsito de y hacia el país son registradas en el Sistema Integral de Control Migratorio en línea y en tiempo real."/>
        <s v="Se han constituido las Fuerzas Armadas descolonizadas, despatriarcalizadas y al servicio del pueblo, con un nuevo marco normativo, mejoras en infraestructura y equipamiento militar."/>
        <s v="Se han fortalecido a las Fuerzas Armadas con radares y otro equipamiento para la seguridad y defensa nacional."/>
        <s v="Se ha fortalecido el rol social, productivo y de protección de la soberanía del Estado Plurinacional."/>
        <s v="Se cuenta con seguridad en fronteras, con presencia militar para la defensa de la soberanía del Estado y resguardo de los recursos naturales."/>
        <s v="Se ha implementado el sistema integrado de vigilancia aérea y control del espacio aéreo."/>
        <s v="Se ha implementado el Fondo de Defensa para las Fuerzas Armadas del Estado."/>
        <s v="Se ha consolidado el proceso autonómico de las Entidades Territoriales Autónomas con la aprobación e implementación de sus Estatutos Autonómico, Cartas Orgánicas y el autogobierno Indígena Originario Campesinos"/>
        <s v="Se cuenta con más regiones metropolitanas constituidas y con planes articulados."/>
        <s v="Se han implementado de manera articulada entre los diferentes niveles de gobierno, los Planes Territoriales con los Planes Sectoriales, de mediano y largo plazo."/>
        <s v="Se han articulado al Gobierno Electrónico los GADs, GAMs y GAIOCs."/>
        <s v="Las políticas públicas han sido elaboradas e implementadas en el marco del reconocimiento y respeto de los derechos de la madre tierra, derechos del pueblo boliviano a su desarrollo integral, de los pueblos indígenas originarios campesinos y de la población para vivir libre de la pobreza material, social y espiritual"/>
        <s v="La población boliviana cumple con sus obligaciones y deberes hacia la Madre Tierra"/>
        <s v="Se ha fortalecido el patrimonio y las expresiones culturales del pueblo boliviano en el territorio nacional y en el extranjero y su reconocimiento internacional."/>
        <s v="Se ha recuperado el patrimonio material del Estado Plurinacional, sustraído y/o enajenado"/>
        <s v="Se han fortalecido las actividades y manifestaciones pluriculturales para mantener su vigencia y valor social aportando significativamente en la construcción del Estado Plurinacional"/>
        <s v="Saber ser y crecer. Recuperar y aceptar nuestras identidades a fin de tener armonía para la vida"/>
        <s v="Saber aprender y pensar. Rescatar nuestros conocimientos, valores y sabidurías ancestrales"/>
        <s v="Saber relacionarse. Construir nuestra identidad colectiva y cooperación armónica "/>
        <s v="Saber Alimentarse. Recuperar hábitos sanos y nutritivos de consumo alimenticio"/>
        <s v="Saber Trabajar. Fortalecer las relaciones de cooperación y el trabajo comunitario colectivo"/>
        <s v="Saber danzar, reír, alegrarse y descansar. Promover tiempos y espacios de recreación, ocio y prácticas de expresión cultural"/>
        <s v="Saber amar y ser amado. Construir  una sociedad con afectividad en todas sus expresiones"/>
        <s v="Saber soñar. Proyectar ideales y anhelos en la construcción del Vivir Bien pleno."/>
        <s v="Saber comunicarse y escuchar. Promover el diálogo y complementariedad entre las personas y la sociedad."/>
        <s v="Se ha avanzado en la demanda de retorno al mar con puertos soberanos en el pacífico y con presencia institucional del Estado."/>
        <n v="343"/>
        <m/>
      </sharedItems>
    </cacheField>
    <cacheField name="Macro Sector (PDES)_x000a_Clasificación por Pilares del PDES" numFmtId="0">
      <sharedItems containsBlank="1" containsMixedTypes="1" containsNumber="1" containsInteger="1" minValue="343" maxValue="343" count="17">
        <s v="Pobreza Material"/>
        <s v="Pobreza Social"/>
        <s v="Pobreza Espiritual"/>
        <s v="Servicios Básicos"/>
        <s v="Salud, Educación, Deporte"/>
        <s v="Ciencia y Tecnología"/>
        <s v="Comunidad y Finanzas"/>
        <s v="Complejos Productivos"/>
        <s v="Producción "/>
        <s v="Recursos Naturales"/>
        <s v="Alimentación y Nutrición"/>
        <s v="Medio Ambiente"/>
        <s v="Inegración de los pueblos"/>
        <s v="Gestión Pública"/>
        <s v="Disfrute y felicidad"/>
        <n v="343"/>
        <m/>
      </sharedItems>
    </cacheField>
    <cacheField name="Subsector (PDES)_x000a_Clasificación por Pilares del PDES" numFmtId="0">
      <sharedItems containsBlank="1" containsMixedTypes="1" containsNumber="1" containsInteger="1" minValue="343" maxValue="343" count="45">
        <s v="Pobreza Material"/>
        <s v="Explotación, Discriminación, Racismo"/>
        <s v="Ser humano integral"/>
        <s v="Agua, alcant., SB"/>
        <s v="Telecomunicaciones"/>
        <s v="Electricidad"/>
        <s v="Transporte"/>
        <s v="Vivienda"/>
        <s v="Gas domiciliario"/>
        <s v="Salud"/>
        <s v="Educación"/>
        <s v="Deporte"/>
        <s v="Ciencia y Tecnología"/>
        <s v="Finanzas Públicas"/>
        <s v="Finanzas para el Desarrollo"/>
        <s v="Inversión Extranjera"/>
        <s v="Reservas Financieras"/>
        <s v="Mercados Justos"/>
        <s v="Industriales Estratégicos "/>
        <s v="Territoriales"/>
        <s v="Turisticos"/>
        <s v="Agropecuaria"/>
        <s v="Forestal"/>
        <s v="Empresas Públicas Estratégicas"/>
        <s v="Hidrocarburos"/>
        <s v="Minería y Metalurgia"/>
        <s v="Energía"/>
        <s v="Nutrición"/>
        <s v="Madre Tierra"/>
        <s v="Producción sustentable"/>
        <s v="Areas Protegidas"/>
        <s v="Recursos Hídricos "/>
        <s v="Gestión de Riesgos"/>
        <s v="Gestión Ambiental"/>
        <s v="Acuerdos Internacionales"/>
        <s v="Bolivianos en el exterior"/>
        <s v="Transparencia"/>
        <s v="Justicia y Derechos"/>
        <s v="Seguridad Ciudadana"/>
        <s v="Defensa del Estado"/>
        <s v="Autonomías"/>
        <s v="Culturas"/>
        <s v="Afectivo"/>
        <n v="343"/>
        <m/>
      </sharedItems>
    </cacheField>
    <cacheField name="Clasificación _x000a_de _x000a_Resultado_x000a_Producto_x000a_Proceso" numFmtId="0">
      <sharedItems containsBlank="1" containsMixedTypes="1" containsNumber="1" containsInteger="1" minValue="343" maxValue="343" count="5">
        <s v="Resultado"/>
        <s v="Proceso"/>
        <s v="Producto"/>
        <n v="343"/>
        <m/>
      </sharedItems>
    </cacheField>
    <cacheField name="Taller ajuste en Dimensiones SPIE" numFmtId="0">
      <sharedItems containsBlank="1" containsMixedTypes="1" containsNumber="1" containsInteger="1" minValue="343" maxValue="343" count="7">
        <s v="Social"/>
        <s v="Cultural y Afectiva"/>
        <s v="Política e Institucional"/>
        <s v="Económica"/>
        <s v="Ecológica"/>
        <n v="343"/>
        <m/>
      </sharedItems>
    </cacheField>
    <cacheField name="Taller ajuste en Subdimen-siones SPIE" numFmtId="0">
      <sharedItems containsBlank="1" containsMixedTypes="1" containsNumber="1" containsInteger="1" minValue="343" maxValue="343" count="36">
        <s v="Pobreza"/>
        <s v="Culturas"/>
        <s v="Inclusión"/>
        <s v="Justicia"/>
        <s v="Estado"/>
        <s v="Servicios Básicos"/>
        <s v="Transporte"/>
        <s v="Vivienda"/>
        <s v="Salud"/>
        <s v="Educación"/>
        <s v="Deporte"/>
        <s v="Ciencia y Tecnología"/>
        <s v="Institucional"/>
        <s v="Complejos Productivos"/>
        <s v="IED"/>
        <s v="REFI"/>
        <s v="Mercados Justos"/>
        <s v="Agropecuaria"/>
        <s v="Forestal"/>
        <s v="Empleo (Complejos Prod)"/>
        <s v="Empresas Públicas Estratégicas"/>
        <s v="Hidrocarburos"/>
        <s v="Minería y Metalurgia"/>
        <s v="Energía"/>
        <s v="Nutrición"/>
        <s v="Madre Tierra"/>
        <s v="Producción Sustentable"/>
        <s v="Recursos Hídricos "/>
        <s v="Gestión de Riesgos"/>
        <s v="Gestión Ambiental"/>
        <s v="Acuerdos Internacionales"/>
        <s v="Autonomías"/>
        <s v="Política Pública"/>
        <s v="Felicidad"/>
        <n v="343"/>
        <m/>
      </sharedItems>
    </cacheField>
    <cacheField name="RESULTADOS PRIORIZADOS Propuesta Taller DG-SPIE y Pati" numFmtId="0">
      <sharedItems containsString="0" containsBlank="1" containsNumber="1" containsInteger="1" minValue="1" maxValue="67" count="3">
        <n v="1"/>
        <m/>
        <n v="67"/>
      </sharedItems>
    </cacheField>
    <cacheField name="RESULTADOS PRIORIZADOS Sectorial_x000a_PSDIs" numFmtId="0">
      <sharedItems containsBlank="1" containsMixedTypes="1" containsNumber="1" containsInteger="1" minValue="1" maxValue="50"/>
    </cacheField>
    <cacheField name="Cod_Tipo_Res_PDES" numFmtId="0">
      <sharedItems containsBlank="1" containsMixedTypes="1" containsNumber="1" containsInteger="1" minValue="59" maxValue="343"/>
    </cacheField>
    <cacheField name="Cod Pertenencia Cadena PDES" numFmtId="49">
      <sharedItems containsBlank="1" containsMixedTypes="1" containsNumber="1" containsInteger="1" minValue="343" maxValue="343"/>
    </cacheField>
    <cacheField name="Meta de la Cadena PDES" numFmtId="0">
      <sharedItems containsBlank="1" containsMixedTypes="1" containsNumber="1" containsInteger="1" minValue="343" maxValue="343"/>
    </cacheField>
    <cacheField name="ID Cabeza Cadena PDES" numFmtId="0">
      <sharedItems containsBlank="1"/>
    </cacheField>
    <cacheField name="Cod Resultado de Cabeza Cadena PDES" numFmtId="0">
      <sharedItems containsBlank="1" containsMixedTypes="1" containsNumber="1" containsInteger="1" minValue="157" maxValue="157"/>
    </cacheField>
    <cacheField name="Cabeza de Cadena" numFmtId="0">
      <sharedItems containsBlank="1" containsMixedTypes="1" containsNumber="1" containsInteger="1" minValue="158" maxValue="158"/>
    </cacheField>
    <cacheField name="FENÓMENOS DE LAS CABEZAS DE CADENA _x000a_(Link de lo nacional a lo sectorial)_x000a_FENOMENOS = ACCIONES" numFmtId="0">
      <sharedItems containsBlank="1" containsMixedTypes="1" containsNumber="1" containsInteger="1" minValue="70" maxValue="70" longText="1"/>
    </cacheField>
    <cacheField name="CONTRIBUYE DIRECTAMENTE A LA JERARQUÍA INMEDIATA (Productos y Procesos fuente PDES)" numFmtId="0">
      <sharedItems containsBlank="1" containsMixedTypes="1" containsNumber="1" containsInteger="1" minValue="59" maxValue="59"/>
    </cacheField>
    <cacheField name="% Ponderación de Contribución del fenómeno  a la Cabeza de Cadena (Registrar Verticalmente a nivel de los procesos productos)" numFmtId="0">
      <sharedItems containsBlank="1" containsMixedTypes="1" containsNumber="1" minValue="0" maxValue="343"/>
    </cacheField>
    <cacheField name="CONTRIBUYE DIRECTAMENTE A UNA CADENA SECUNDARIA DE JERARQUÍA SUPERIOR_x000a_(fuente PDES)" numFmtId="0">
      <sharedItems containsBlank="1" containsMixedTypes="1" containsNumber="1" containsInteger="1" minValue="38" maxValue="57"/>
    </cacheField>
    <cacheField name="% Contribución_x000a_Directa a una Cabeza de Cadena SECUNDARIA" numFmtId="0">
      <sharedItems containsString="0" containsBlank="1" containsNumber="1" containsInteger="1" minValue="0" maxValue="0"/>
    </cacheField>
    <cacheField name="Multisectoriales" numFmtId="0">
      <sharedItems containsString="0" containsBlank="1" containsNumber="1" containsInteger="1" minValue="1" maxValue="10" count="3">
        <m/>
        <n v="1"/>
        <n v="10"/>
      </sharedItems>
    </cacheField>
    <cacheField name="Intersectoriales" numFmtId="0">
      <sharedItems containsString="0" containsBlank="1" containsNumber="1" containsInteger="1" minValue="1" maxValue="19" count="3">
        <n v="1"/>
        <m/>
        <n v="19"/>
      </sharedItems>
    </cacheField>
    <cacheField name="Sectores Relacionados" numFmtId="0">
      <sharedItems containsBlank="1" containsMixedTypes="1" containsNumber="1" containsInteger="1" minValue="0" maxValue="118" count="30">
        <s v="M.Educación_x000a_M.Salud_x000a_M.Obras Públicas y Vivienda "/>
        <s v="M.Educación_x000a_M.Salud_x000a_M.Obras Públicas y Vivienda _x000a_M.Trabajo y Previsión Social"/>
        <m/>
        <s v="M.Culturas y Turismo"/>
        <s v="M.Justicia_x000a_MDRyT"/>
        <s v="M.Gobierno"/>
        <s v="M.Trabajo y PS"/>
        <s v="Educación_x000a_M.Justicia_x000a_M.Culturas y Turismo"/>
        <s v="M.Justicia_x000a_M.Gobierno"/>
        <s v="MMAyA"/>
        <s v="MOPSV"/>
        <s v="M.Salud"/>
        <s v="M.Educación"/>
        <s v="M.Deportes"/>
        <s v="MDPyEP"/>
        <s v="Ministerio de Obras Públicas, Servicios y Vivienda"/>
        <s v="MEyFP"/>
        <s v="M.Desarrollo Productivo y Economía Plural_x000a_Ministerio de Desarrollo Rural y Tierras"/>
        <s v="MCyT"/>
        <s v="MDRyT"/>
        <s v="MDPyEP_x000a_MEyFP"/>
        <s v="MEeH"/>
        <s v="MMyM"/>
        <s v="M.Defensa_x000a_MMAyA_x000a_"/>
        <s v="M.Defensa Legal del Estado"/>
        <s v="M.Justicia"/>
        <s v="M.Defensa"/>
        <s v="M. Relaciones Exteriores"/>
        <n v="118"/>
        <n v="0"/>
      </sharedItems>
    </cacheField>
    <cacheField name="CONTRIBUCIÓN  INDIRECTA 1_x000a_fuente PDES" numFmtId="0">
      <sharedItems containsBlank="1" containsMixedTypes="1" containsNumber="1" containsInteger="1" minValue="8" maxValue="8"/>
    </cacheField>
    <cacheField name="% Contribución_x000a_Indirecta 1 a la Cabeza de Cadena" numFmtId="0">
      <sharedItems containsString="0" containsBlank="1" containsNumber="1" containsInteger="1" minValue="0" maxValue="0"/>
    </cacheField>
    <cacheField name="CONTRIBUCIÓN  INDIRECTA 2 _x000a_fuente PDES" numFmtId="0">
      <sharedItems containsBlank="1" containsMixedTypes="1" containsNumber="1" containsInteger="1" minValue="1" maxValue="1"/>
    </cacheField>
    <cacheField name="% Contribución_x000a_Indirecta 2 a la Cabeza de Cadena" numFmtId="0">
      <sharedItems containsString="0" containsBlank="1" containsNumber="1" containsInteger="1" minValue="0" maxValue="0"/>
    </cacheField>
    <cacheField name="CONTRIBUCIÓN  INDIRECTA 3_x000a_fuente PDES" numFmtId="0">
      <sharedItems containsString="0" containsBlank="1" containsNumber="1" containsInteger="1" minValue="0" maxValue="0"/>
    </cacheField>
    <cacheField name="% Contribución_x000a_Indirecta 3 a la Cabeza de Cadena" numFmtId="0">
      <sharedItems containsString="0" containsBlank="1" containsNumber="1" containsInteger="1" minValue="0" maxValue="0"/>
    </cacheField>
    <cacheField name="CONTRIBUCIÓN  INDIRECTA 4_x000a_fuente PDES" numFmtId="0">
      <sharedItems containsString="0" containsBlank="1" containsNumber="1" containsInteger="1" minValue="0" maxValue="0"/>
    </cacheField>
    <cacheField name="% Contribución_x000a_Indirecta 4 a la Cabeza de Cadena" numFmtId="0">
      <sharedItems containsString="0" containsBlank="1" containsNumber="1" containsInteger="1" minValue="0" maxValue="0"/>
    </cacheField>
    <cacheField name="% Ponderación de Resultados a su Meta_x000a_(Agregar Verticalmente los resultados nivel de cada Meta)" numFmtId="0">
      <sharedItems containsString="0" containsBlank="1" containsNumber="1" minValue="4" maxValue="343"/>
    </cacheField>
    <cacheField name="Resultados de 1er Orden" numFmtId="0">
      <sharedItems containsBlank="1" containsMixedTypes="1" containsNumber="1" containsInteger="1" minValue="0" maxValue="343" count="6">
        <n v="1"/>
        <n v="0"/>
        <n v="343"/>
        <n v="139"/>
        <s v="1ER ORDEN"/>
        <m/>
      </sharedItems>
    </cacheField>
    <cacheField name="Resultados de 2do Orden" numFmtId="0">
      <sharedItems containsBlank="1" containsMixedTypes="1" containsNumber="1" containsInteger="1" minValue="0" maxValue="343" count="6">
        <n v="0"/>
        <n v="1"/>
        <n v="343"/>
        <n v="204"/>
        <s v="2DO ORDEN"/>
        <m/>
      </sharedItems>
    </cacheField>
    <cacheField name="1er ORDEN_x000a_1ra ETAPA" numFmtId="0">
      <sharedItems containsBlank="1" containsMixedTypes="1" containsNumber="1" minValue="0.14076246334310852" maxValue="74" count="7">
        <n v="1"/>
        <m/>
        <n v="48"/>
        <n v="74"/>
        <n v="0.14076246334310852"/>
        <n v="0.21700879765395895"/>
        <s v="1RA ETAPA"/>
      </sharedItems>
    </cacheField>
    <cacheField name="2do ORDEN_x000a_1ra ETAPA" numFmtId="0">
      <sharedItems containsString="0" containsBlank="1" containsNumber="1" minValue="7.6246334310850442E-2" maxValue="26" count="4">
        <m/>
        <n v="1"/>
        <n v="26"/>
        <n v="7.6246334310850442E-2"/>
      </sharedItems>
    </cacheField>
    <cacheField name="1er ORDEN_x000a_2da ETAPA" numFmtId="0">
      <sharedItems containsBlank="1" containsMixedTypes="1" containsNumber="1" minValue="0.25806451612903225" maxValue="115" count="7">
        <m/>
        <n v="1"/>
        <n v="88"/>
        <n v="115"/>
        <n v="0.25806451612903225"/>
        <n v="0.33724340175953077"/>
        <s v="2DA ETAPA"/>
      </sharedItems>
    </cacheField>
    <cacheField name="2do ORDEN_x000a_2da ETAPA" numFmtId="0">
      <sharedItems containsString="0" containsBlank="1" containsNumber="1" minValue="7.9178885630498533E-2" maxValue="27" count="4">
        <m/>
        <n v="1"/>
        <n v="27"/>
        <n v="7.9178885630498533E-2"/>
      </sharedItems>
    </cacheField>
    <cacheField name="2do ORDEN_x000a_3ra ETAPA" numFmtId="0">
      <sharedItems containsBlank="1" containsMixedTypes="1" containsNumber="1" minValue="0.45161290322580644" maxValue="154" count="5">
        <m/>
        <n v="1"/>
        <n v="154"/>
        <n v="0.45161290322580644"/>
        <s v="3RA ETAPA"/>
      </sharedItems>
    </cacheField>
    <cacheField name="No existe línea base" numFmtId="0">
      <sharedItems containsString="0" containsBlank="1" containsNumber="1" containsInteger="1" minValue="0" maxValue="0" count="2">
        <m/>
        <n v="0"/>
      </sharedItems>
    </cacheField>
    <cacheField name="Sólo LB - No se puede reportar con frecuencia " numFmtId="0">
      <sharedItems containsString="0" containsBlank="1" containsNumber="1" minValue="8.7976539589442824E-3" maxValue="3" count="4">
        <m/>
        <n v="1"/>
        <n v="3"/>
        <n v="8.7976539589442824E-3"/>
      </sharedItems>
    </cacheField>
    <cacheField name="Se puede reportar a medio término (Mayo 2018)" numFmtId="0">
      <sharedItems containsString="0" containsBlank="1" containsNumber="1" minValue="5.5718475073313782E-2" maxValue="19" count="4">
        <m/>
        <n v="1"/>
        <n v="19"/>
        <n v="5.5718475073313782E-2"/>
      </sharedItems>
    </cacheField>
    <cacheField name="Se pudo reportar en el  2017 " numFmtId="0">
      <sharedItems containsString="0" containsBlank="1" containsNumber="1" minValue="7.331378299120235E-2" maxValue="25" count="4">
        <n v="1"/>
        <m/>
        <n v="25"/>
        <n v="7.331378299120235E-2"/>
      </sharedItems>
    </cacheField>
    <cacheField name="Existe indicador calculado para reportar" numFmtId="0">
      <sharedItems containsString="0" containsBlank="1" containsNumber="1" minValue="0.1378299120234604" maxValue="47" count="4">
        <n v="1"/>
        <m/>
        <n v="47"/>
        <n v="0.1378299120234604"/>
      </sharedItems>
    </cacheField>
    <cacheField name="Existe Ficha de Cadenas de Indicadores" numFmtId="0">
      <sharedItems containsString="0" containsBlank="1" containsNumber="1" minValue="0.26392961876832843" maxValue="90" count="4">
        <n v="1"/>
        <m/>
        <n v="90"/>
        <n v="0.26392961876832843"/>
      </sharedItems>
    </cacheField>
    <cacheField name="cod_i" numFmtId="0">
      <sharedItems containsString="0" containsBlank="1" containsNumber="1" containsInteger="1" minValue="1" maxValue="4" count="3">
        <n v="1"/>
        <m/>
        <n v="4"/>
      </sharedItems>
    </cacheField>
    <cacheField name="id_indicador" numFmtId="0">
      <sharedItems containsBlank="1" count="345">
        <s v="01010011"/>
        <s v="01010021"/>
        <s v="01010031"/>
        <s v="01010041"/>
        <s v="0101005"/>
        <s v="0101006"/>
        <s v="0101007"/>
        <s v="0101008"/>
        <s v="0101009"/>
        <s v="0101010"/>
        <s v="0101011"/>
        <s v="0101012"/>
        <s v="0102013"/>
        <s v="0102014"/>
        <s v="0102015"/>
        <s v="0102016"/>
        <s v="0102017"/>
        <s v="0102018"/>
        <s v="0103019"/>
        <s v="0103020"/>
        <s v="0103021"/>
        <s v="0103022"/>
        <s v="0103023"/>
        <s v="0104024"/>
        <s v="0104025"/>
        <s v="0104026"/>
        <s v="0104027"/>
        <s v="0104028"/>
        <s v="0105029"/>
        <s v="0105030"/>
        <s v="0105031"/>
        <s v="0105032"/>
        <s v="0105033"/>
        <s v="0105034"/>
        <s v="0105035"/>
        <s v="0106036"/>
        <s v="0106037"/>
        <s v="0106038"/>
        <s v="0201039"/>
        <s v="0201040"/>
        <s v="0201041"/>
        <s v="0201042"/>
        <s v="0202043"/>
        <s v="0202044"/>
        <s v="0203045"/>
        <s v="0203046"/>
        <s v="0203047"/>
        <s v="020048r"/>
        <s v="0204048"/>
        <s v="0204049"/>
        <s v="0204050"/>
        <s v="0204051"/>
        <s v="0204052"/>
        <s v="0204053"/>
        <s v="0204054"/>
        <s v="0204055"/>
        <s v="0204056"/>
        <s v="0204057"/>
        <s v="0204058"/>
        <s v="0204059"/>
        <s v="0204060"/>
        <s v="0204061"/>
        <s v="0204062"/>
        <s v="0204063"/>
        <s v="0204064"/>
        <s v="0204065"/>
        <s v="0204066"/>
        <s v="0204067"/>
        <s v="0204068"/>
        <s v="0204069"/>
        <s v="0205070"/>
        <s v="0205071"/>
        <s v="0205072"/>
        <s v="0206073"/>
        <s v="0206074"/>
        <s v="0206075"/>
        <s v="0301076"/>
        <s v="0301077"/>
        <s v="0301078"/>
        <s v="0301079"/>
        <s v="0301080"/>
        <s v="0301081"/>
        <s v="0301082"/>
        <s v="0301083"/>
        <s v="0301084"/>
        <s v="0301085"/>
        <s v="0301086"/>
        <s v="0301087"/>
        <s v="0302088"/>
        <s v="0302089"/>
        <s v="0302090"/>
        <s v="0302091"/>
        <s v="0302092"/>
        <s v="0302093"/>
        <s v="0303094"/>
        <s v="0303095"/>
        <s v="0303096"/>
        <s v="0303097"/>
        <s v="0303098"/>
        <s v="0303099"/>
        <s v="0303100"/>
        <s v="0304101"/>
        <s v="0304102"/>
        <s v="0304103"/>
        <s v="0304104"/>
        <s v="0304105"/>
        <s v="0304106"/>
        <s v="0304107"/>
        <s v="0304108"/>
        <s v="0304109"/>
        <s v="0304110"/>
        <s v="0305111"/>
        <s v="0306112"/>
        <s v="0306113"/>
        <s v="0306114"/>
        <s v="0306115"/>
        <s v="0306116"/>
        <s v="0306117"/>
        <s v="0306118"/>
        <s v="0401119"/>
        <s v="0401120"/>
        <s v="0401121"/>
        <s v="0401122"/>
        <s v="0401123"/>
        <s v="0401124"/>
        <s v="0401125"/>
        <s v="0401126"/>
        <s v="0402127"/>
        <s v="0403128"/>
        <s v="0403129"/>
        <s v="0404130"/>
        <s v="0404131"/>
        <s v="0404132"/>
        <s v="0405133"/>
        <s v="0405134"/>
        <s v="0501135"/>
        <s v="0501136"/>
        <s v="0501137"/>
        <s v="0502138"/>
        <s v="0503139"/>
        <s v="0503140"/>
        <s v="0504141"/>
        <s v="0505142"/>
        <s v="0505143"/>
        <s v="0505144"/>
        <s v="0505145"/>
        <s v="0601146"/>
        <s v="0601147"/>
        <s v="0602148"/>
        <s v="0602149"/>
        <s v="0602150"/>
        <s v="0602151"/>
        <s v="0602152"/>
        <s v="0602153"/>
        <s v="0602154"/>
        <s v="0603155"/>
        <s v="0603156"/>
        <s v="0603157"/>
        <s v="0603158"/>
        <s v="0603159"/>
        <s v="0604160"/>
        <s v="0604161"/>
        <s v="0604162"/>
        <s v="0604163"/>
        <s v="0605164"/>
        <s v="0605165"/>
        <s v="0605166"/>
        <s v="0605167"/>
        <s v="0606168"/>
        <s v="0606169"/>
        <s v="0606170"/>
        <s v="0607171"/>
        <s v="0607172"/>
        <s v="0607173"/>
        <s v="0607174"/>
        <s v="0607175"/>
        <s v="0608176"/>
        <s v="0608177"/>
        <s v="0608178"/>
        <s v="0609179"/>
        <s v="0609180"/>
        <s v="0609181"/>
        <s v="0609182"/>
        <s v="0609183"/>
        <s v="0609184"/>
        <s v="06010185"/>
        <s v="06010186"/>
        <s v="06011187"/>
        <s v="06011188"/>
        <s v="06012189"/>
        <s v="06012190"/>
        <s v="06012191"/>
        <s v="0701192"/>
        <s v="0701193"/>
        <s v="0701194"/>
        <s v="0701195"/>
        <s v="0702196"/>
        <s v="0702197"/>
        <s v="0702198"/>
        <s v="0702199"/>
        <s v="0702200"/>
        <s v="0702201"/>
        <s v="0702202"/>
        <s v="0702203"/>
        <s v="0702204"/>
        <s v="0702205"/>
        <s v="0702206"/>
        <s v="0702207"/>
        <s v="0702208"/>
        <s v="0702209"/>
        <s v="0702210"/>
        <s v="0702211"/>
        <s v="0702212"/>
        <s v="0702213"/>
        <s v="0702214"/>
        <s v="0702215"/>
        <s v="0702216"/>
        <s v="0702217"/>
        <s v="0702218"/>
        <s v="0702219"/>
        <s v="0702220"/>
        <s v="0801221"/>
        <s v="0801222"/>
        <s v="0801223"/>
        <s v="0801224"/>
        <s v="0801225"/>
        <s v="0801226"/>
        <s v="0802227"/>
        <s v="0802228"/>
        <s v="0802229"/>
        <s v="0802230"/>
        <s v="0803231"/>
        <s v="0803232"/>
        <s v="0803233"/>
        <s v="0803234"/>
        <s v="0803235"/>
        <s v="0804236"/>
        <s v="0804237"/>
        <s v="0804238"/>
        <s v="0804239"/>
        <s v="0805240"/>
        <s v="0805241"/>
        <s v="0901242"/>
        <s v="0901243"/>
        <s v="0902244"/>
        <s v="0902245"/>
        <s v="0903246"/>
        <s v="0903247"/>
        <s v="0903248"/>
        <s v="0903249"/>
        <s v="0903250"/>
        <s v="0904251"/>
        <s v="0904252"/>
        <s v="0904253"/>
        <s v="0904254"/>
        <s v="0905255"/>
        <s v="0905256"/>
        <s v="0905257"/>
        <s v="0905258"/>
        <s v="0905259"/>
        <s v="0905260"/>
        <s v="0905261"/>
        <s v="0906262"/>
        <s v="0906263"/>
        <s v="0906264"/>
        <s v="0907265"/>
        <s v="0907266"/>
        <s v="0907267"/>
        <s v="0907268"/>
        <s v="0907269"/>
        <s v="0907270"/>
        <s v="0907271"/>
        <s v="0908272"/>
        <s v="0908273"/>
        <s v="0908274"/>
        <s v="0908275"/>
        <s v="0908276"/>
        <s v="0908277"/>
        <s v="1001278"/>
        <s v="1002279"/>
        <s v="1002280"/>
        <s v="100281r"/>
        <s v="1003281"/>
        <s v="1003282"/>
        <s v="1003283"/>
        <s v="1003284"/>
        <s v="1004285"/>
        <s v="1004286"/>
        <s v="1004287"/>
        <s v="1004288"/>
        <s v="1004289"/>
        <s v="1005290"/>
        <s v="1005291"/>
        <s v="1005292"/>
        <s v="1006293"/>
        <s v="1006294"/>
        <s v="1006295"/>
        <s v="1101296"/>
        <s v="1101297"/>
        <s v="1101298"/>
        <s v="1101299"/>
        <s v="1101300"/>
        <s v="1101301"/>
        <s v="1101302"/>
        <s v="1102303"/>
        <s v="1102304"/>
        <s v="1102305"/>
        <s v="1102306"/>
        <s v="1102307"/>
        <s v="1103308"/>
        <s v="1103309"/>
        <s v="1103310"/>
        <s v="1103311"/>
        <s v="1103312"/>
        <s v="1103313"/>
        <s v="1103314"/>
        <s v="1103315"/>
        <s v="1103316"/>
        <s v="1104317"/>
        <s v="1104318"/>
        <s v="1104319"/>
        <s v="1104320"/>
        <s v="1104321"/>
        <s v="1104322"/>
        <s v="1105323"/>
        <s v="1105324"/>
        <s v="1105325"/>
        <s v="1105326"/>
        <s v="1201327"/>
        <s v="1201328"/>
        <s v="1201329"/>
        <s v="1201330"/>
        <s v="1201331"/>
        <s v="1202332"/>
        <s v="1202333"/>
        <s v="1202334"/>
        <s v="1202335"/>
        <s v="1202336"/>
        <s v="1202337"/>
        <s v="1202338"/>
        <s v="1202339"/>
        <s v="1202340"/>
        <s v="1301341"/>
        <s v="3434"/>
        <m/>
      </sharedItems>
    </cacheField>
    <cacheField name="INDICADORES DEL RESULTADO PDES" numFmtId="0">
      <sharedItems containsBlank="1" containsMixedTypes="1" containsNumber="1" containsInteger="1" minValue="4" maxValue="4" count="6">
        <s v="Pobreza extrema Nacional"/>
        <s v="Pobreza moderada Nacional"/>
        <s v="Población por condición de Pobreza - NBI"/>
        <s v="Razón de percentil de la distribución de Ingresos entre el 10% más rico y del 10% más pobre"/>
        <m/>
        <n v="4"/>
      </sharedItems>
    </cacheField>
    <cacheField name="DESCRIPCIÓN DEL INDICADOR_x000a_(Nivel de Desagregación)" numFmtId="0">
      <sharedItems containsBlank="1" containsMixedTypes="1" containsNumber="1" containsInteger="1" minValue="4" maxValue="4" count="5">
        <s v="Nacional, Departamento (Juntando Beni y Pando)"/>
        <s v="Nacional, Departamento  y Municipio"/>
        <s v="Urbano, Rural, Departamento (Juntando Beni y Pando)"/>
        <m/>
        <n v="4"/>
      </sharedItems>
    </cacheField>
    <cacheField name="UNIDAD DE MEDIDA" numFmtId="0">
      <sharedItems containsBlank="1" containsMixedTypes="1" containsNumber="1" containsInteger="1" minValue="4" maxValue="4" count="5">
        <s v="Porcentaje y Número de Pobres"/>
        <s v="Porcentaje"/>
        <s v="Ratio _x000a_(En porcentaje)"/>
        <m/>
        <n v="4"/>
      </sharedItems>
    </cacheField>
    <cacheField name="Forma de Cálculo ó Definición" numFmtId="0">
      <sharedItems containsBlank="1" containsMixedTypes="1" containsNumber="1" containsInteger="1" minValue="4" maxValue="4" longText="1"/>
    </cacheField>
    <cacheField name="Serie disponible" numFmtId="0">
      <sharedItems containsBlank="1" containsMixedTypes="1" containsNumber="1" containsInteger="1" minValue="4" maxValue="4"/>
    </cacheField>
    <cacheField name="cod_fuente" numFmtId="0">
      <sharedItems containsString="0" containsBlank="1" containsNumber="1" containsInteger="1" minValue="1" maxValue="4"/>
    </cacheField>
    <cacheField name="id_fuente" numFmtId="0">
      <sharedItems containsBlank="1" containsMixedTypes="1" containsNumber="1" containsInteger="1" minValue="343" maxValue="343"/>
    </cacheField>
    <cacheField name="FUENTE DE DATOS" numFmtId="0">
      <sharedItems containsBlank="1" containsMixedTypes="1" containsNumber="1" containsInteger="1" minValue="4" maxValue="4"/>
    </cacheField>
    <cacheField name="FRECUENCIA" numFmtId="0">
      <sharedItems containsBlank="1" containsMixedTypes="1" containsNumber="1" containsInteger="1" minValue="4" maxValue="4"/>
    </cacheField>
    <cacheField name="FECHA DE ULTIMO DATO DISPONIBLE" numFmtId="0">
      <sharedItems containsDate="1" containsString="0" containsBlank="1" containsMixedTypes="1" minDate="2016-11-01T00:00:00" maxDate="1899-12-31T00:17:04"/>
    </cacheField>
    <cacheField name="COBERTURA" numFmtId="0">
      <sharedItems containsBlank="1" containsMixedTypes="1" containsNumber="1" containsInteger="1" minValue="4" maxValue="4"/>
    </cacheField>
    <cacheField name="DESAGREGACIÓN" numFmtId="0">
      <sharedItems containsBlank="1" containsMixedTypes="1" containsNumber="1" containsInteger="1" minValue="4" maxValue="4"/>
    </cacheField>
    <cacheField name="RESPONSABLE DE CONSOLIDAR EL INDICADOR " numFmtId="0">
      <sharedItems containsBlank="1" containsMixedTypes="1" containsNumber="1" containsInteger="1" minValue="4" maxValue="4"/>
    </cacheField>
    <cacheField name="RESPONSABLE DE LA FUENTE DE DATOS " numFmtId="0">
      <sharedItems containsBlank="1" containsMixedTypes="1" containsNumber="1" containsInteger="1" minValue="4" maxValue="4"/>
    </cacheField>
    <cacheField name="Modo de distribución del Indicador_x000a_(Datos Agregados, Microdatos, Indicador calculado, No disponible)" numFmtId="0">
      <sharedItems containsBlank="1" containsMixedTypes="1" containsNumber="1" containsInteger="1" minValue="4" maxValue="4"/>
    </cacheField>
    <cacheField name="Usuarios del Indicador_x000a_(Entidades que asumirán el indicador reportado) " numFmtId="0">
      <sharedItems containsBlank="1" containsMixedTypes="1" containsNumber="1" containsInteger="1" minValue="4" maxValue="4"/>
    </cacheField>
    <cacheField name="Fecha de la Línea Base_x000a_(Fecha del Dato registrado antes de la intervención)" numFmtId="0">
      <sharedItems containsDate="1" containsString="0" containsBlank="1" containsMixedTypes="1" minDate="2015-11-01T00:00:00" maxDate="1899-12-31T00:17:04"/>
    </cacheField>
    <cacheField name="Línea Base / Valor Actual del Indicador_x000a_(Dato registrado antes de la intervención)" numFmtId="0">
      <sharedItems containsString="0" containsBlank="1" containsNumber="1" minValue="0.107" maxValue="4"/>
    </cacheField>
    <cacheField name="Tendencia Observada de la serie de los últimos 5 años_x000a_(Rango de variación inter-anual de la serie de los últimos 5 años) " numFmtId="0">
      <sharedItems containsBlank="1" containsMixedTypes="1" containsNumber="1" containsInteger="1" minValue="4" maxValue="4"/>
    </cacheField>
    <cacheField name="Variación promedio observada  por año de los últimos 5 años" numFmtId="0">
      <sharedItems containsString="0" containsBlank="1" containsNumber="1" minValue="-2.5506500000000001E-2" maxValue="-2.7000000000000001E-3"/>
    </cacheField>
    <cacheField name="Meta Quinquenal de _x000a_PDES/ Sector" numFmtId="0">
      <sharedItems containsString="0" containsBlank="1" containsNumber="1" minValue="2.6749999999999999E-2" maxValue="4"/>
    </cacheField>
    <cacheField name="Tendencia Proyectada para alcanzar la Meta Quinquenal_x000a_(Rango de variación interanual de los siguientes 5 años para alcanzar la Meta Programada) " numFmtId="0">
      <sharedItems containsBlank="1" containsMixedTypes="1" containsNumber="1" containsInteger="1" minValue="4" maxValue="4"/>
    </cacheField>
    <cacheField name="Variación promedio proyectada por año en los próximos 5 años para alcanzar la Meta Quinquenal" numFmtId="0">
      <sharedItems containsString="0" containsBlank="1" containsNumber="1" minValue="-2.912E-2" maxValue="68.599999999999994"/>
    </cacheField>
    <cacheField name="Brecha Quinquenal_x000a_(Meta Quinquenal - Línea Base)" numFmtId="0">
      <sharedItems containsString="0" containsBlank="1" containsNumber="1" minValue="-0.14560000000000001" maxValue="343"/>
    </cacheField>
    <cacheField name="Plazo en años_x000a_(Plazo en el que se debe alcanzar la meta del indicador)" numFmtId="0">
      <sharedItems containsString="0" containsBlank="1" containsNumber="1" containsInteger="1" minValue="5" maxValue="5"/>
    </cacheField>
    <cacheField name="Meta Parcial Año 2016_x000a_(Meta del indicador al Año 1 de la intervención)" numFmtId="0">
      <sharedItems containsString="0" containsBlank="1" containsNumber="1" minValue="0" maxValue="343"/>
    </cacheField>
    <cacheField name="Valor Reportado del Indicador_x000a_Año 2016" numFmtId="0">
      <sharedItems containsString="0" containsBlank="1" containsNumber="1" minValue="0.13214000000000001" maxValue="0.39449260000000003"/>
    </cacheField>
    <cacheField name="VARIACIÓN AL 2016_x000a_(DATO 2016 - LB)" numFmtId="0">
      <sharedItems containsString="0" containsBlank="1" containsNumber="1" minValue="-4" maxValue="2.514000000000001E-2"/>
    </cacheField>
    <cacheField name="AVANCE EN LA META _x000a_(VARIACIÓN 2016 / BRECHA 2020)" numFmtId="0">
      <sharedItems containsBlank="1" containsMixedTypes="1" containsNumber="1" minValue="-0.31327102803738327" maxValue="2.6541353383458648"/>
    </cacheField>
    <cacheField name="Meta Parcial Año 2017_x000a_(Meta del indicador al Año 2 de la intervención)" numFmtId="0">
      <sharedItems containsString="0" containsBlank="1" containsNumber="1" minValue="0" maxValue="343"/>
    </cacheField>
    <cacheField name="Valor Reportado del Indicador_x000a_Año 2017" numFmtId="0">
      <sharedItems containsString="0" containsBlank="1" containsNumber="1" containsInteger="1" minValue="0" maxValue="0"/>
    </cacheField>
    <cacheField name="VARIACIÓN AL 2017_x000a_(DATO 2017 - LB)" numFmtId="0">
      <sharedItems containsString="0" containsBlank="1" containsNumber="1" minValue="-0.3856" maxValue="0"/>
    </cacheField>
    <cacheField name="AVANCE EN LA META_x000a_(VARIACIÓN 2017 / BRECHA 2020)" numFmtId="0">
      <sharedItems containsBlank="1" containsMixedTypes="1" containsNumber="1" minValue="0" maxValue="2.6541353383458648"/>
    </cacheField>
    <cacheField name="Meta Parcial Año 2018_x000a_(Meta del indicador al Año 3 de la intervención)" numFmtId="0">
      <sharedItems containsString="0" containsBlank="1" containsNumber="1" minValue="0" maxValue="343"/>
    </cacheField>
    <cacheField name="Valor Reportado del Indicador_x000a_Año 2018" numFmtId="0">
      <sharedItems containsString="0" containsBlank="1" containsNumber="1" containsInteger="1" minValue="0" maxValue="0"/>
    </cacheField>
    <cacheField name="VARIACIÓN AL 2018_x000a_(DATO 2018 - LB)" numFmtId="0">
      <sharedItems containsString="0" containsBlank="1" containsNumber="1" minValue="-4" maxValue="0"/>
    </cacheField>
    <cacheField name="AVANCE EN LA META_x000a_(VARIACIÓN 2018 / BRECHA 2020)" numFmtId="0">
      <sharedItems containsBlank="1" containsMixedTypes="1" containsNumber="1" minValue="1.3333333333333333" maxValue="343"/>
    </cacheField>
    <cacheField name="Meta Parcial Año 2019_x000a_(Meta del indicador al Año 4 de la intervención)" numFmtId="0">
      <sharedItems containsString="0" containsBlank="1" containsNumber="1" minValue="0" maxValue="343"/>
    </cacheField>
    <cacheField name="Valor Reportado del Indicador_x000a_Año 2019" numFmtId="0">
      <sharedItems containsString="0" containsBlank="1" containsNumber="1" containsInteger="1" minValue="0" maxValue="0"/>
    </cacheField>
    <cacheField name="VARIACIÓN AL 2019_x000a_(DATO 2019 - LB)" numFmtId="0">
      <sharedItems containsString="0" containsBlank="1" containsNumber="1" minValue="-4" maxValue="0"/>
    </cacheField>
    <cacheField name="AVANCE AVANCE EN LA META _x000a_(VARIACIÓN 2019 / BRECHA 2020)" numFmtId="0">
      <sharedItems containsBlank="1" containsMixedTypes="1" containsNumber="1" minValue="1.3333333333333333" maxValue="343"/>
    </cacheField>
    <cacheField name="Meta Propuesta Año 2020_x000a_(Meta final del Indicador al término del Plan)" numFmtId="0">
      <sharedItems containsString="0" containsBlank="1" containsNumber="1" minValue="0" maxValue="343"/>
    </cacheField>
    <cacheField name="Valor Reportado del Indicador_x000a_Año 2020" numFmtId="0">
      <sharedItems containsString="0" containsBlank="1" containsNumber="1" containsInteger="1" minValue="0" maxValue="0"/>
    </cacheField>
    <cacheField name="VARIACIÓN AL 2020_x000a_(DATO 2020 - LB)" numFmtId="0">
      <sharedItems containsString="0" containsBlank="1" containsNumber="1" minValue="-4" maxValue="0"/>
    </cacheField>
    <cacheField name="AVANCE _x000a_(VARIACIÓN 2020 / BRECHA 2020)" numFmtId="0">
      <sharedItems containsBlank="1" containsMixedTypes="1" containsNumber="1" minValue="1.3333333333333333" maxValue="3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5">
  <r>
    <x v="0"/>
    <x v="0"/>
    <x v="0"/>
    <x v="0"/>
    <x v="0"/>
    <x v="0"/>
    <x v="0"/>
    <x v="0"/>
    <x v="0"/>
    <x v="0"/>
    <x v="0"/>
    <x v="0"/>
    <x v="0"/>
    <x v="0"/>
    <x v="0"/>
    <x v="0"/>
    <m/>
    <s v="RS"/>
    <s v="0101"/>
    <s v="Erradicación de la pobreza extrema material y reducción significativa de la pobreza moderada."/>
    <s v="0101.RS.1.1.1.A"/>
    <s v="A"/>
    <s v="Pobreza Extrema vía Ingresos"/>
    <s v="Ingresos del Hogar (Laborales y no laborales)_x000a_Acceso a alimentos (Canasta Básica de Alimentos)"/>
    <m/>
    <n v="33.333333333333336"/>
    <m/>
    <m/>
    <x v="0"/>
    <x v="0"/>
    <x v="0"/>
    <m/>
    <m/>
    <m/>
    <m/>
    <m/>
    <m/>
    <m/>
    <m/>
    <n v="8.3333333333333339"/>
    <x v="0"/>
    <x v="0"/>
    <x v="0"/>
    <x v="0"/>
    <x v="0"/>
    <x v="0"/>
    <x v="0"/>
    <x v="0"/>
    <x v="0"/>
    <x v="0"/>
    <x v="0"/>
    <x v="0"/>
    <x v="0"/>
    <x v="0"/>
    <x v="0"/>
    <x v="0"/>
    <x v="0"/>
    <x v="0"/>
    <s v="Pobreza bajo línea de la Pobreza es un enfoque de la medición del bienestar basado en el ingreso, por lo que la pobreza se reduce a una cuantía monetaria: el ingreso y su capacidad adquisitiva. A partir del método de líneas de pobreza se considera pobres a las personas cuyo ingreso no es suficiente para mantener un nivel de vida considerado adecuado, aspecto relacionado a la pobreza coyuntural"/>
    <s v="Serie disponible con el factor actualizado desde 2011"/>
    <n v="1"/>
    <s v="010100111"/>
    <s v="Encuestas Hogares"/>
    <s v="Anual"/>
    <d v="2016-11-01T00:00:00"/>
    <s v="Nacional"/>
    <s v="Departamental"/>
    <s v="Instituto Nacional de Estadística (INE)"/>
    <s v="Instituto Nacional de Estadística (INE)"/>
    <s v="Indicador Calculado"/>
    <s v="Todas las entidades a nivel nacional"/>
    <d v="2015-11-01T00:00:00"/>
    <n v="0.16839999999999999"/>
    <s v="Tendencia decreciente "/>
    <n v="-1.2999999999999999E-2"/>
    <n v="9.5000000000000001E-2"/>
    <s v="Tendencia decreciente"/>
    <n v="-1.4679999999999999E-2"/>
    <n v="-7.3399999999999993E-2"/>
    <n v="5"/>
    <n v="0.15372"/>
    <n v="0.18280879999999999"/>
    <n v="1.4408799999999999E-2"/>
    <n v="-0.19630517711171663"/>
    <n v="0.13904"/>
    <n v="0"/>
    <n v="-0.16839999999999999"/>
    <n v="2.2942779291553137"/>
    <n v="0.12436"/>
    <n v="0"/>
    <n v="-0.16839999999999999"/>
    <n v="2.2942779291553137"/>
    <n v="0.10968"/>
    <n v="0"/>
    <n v="-0.16839999999999999"/>
    <n v="2.2942779291553137"/>
    <n v="9.5000000000000001E-2"/>
    <n v="0"/>
    <n v="-0.16839999999999999"/>
    <n v="2.2942779291553137"/>
  </r>
  <r>
    <x v="0"/>
    <x v="0"/>
    <x v="0"/>
    <x v="0"/>
    <x v="1"/>
    <x v="1"/>
    <x v="1"/>
    <x v="1"/>
    <x v="1"/>
    <x v="1"/>
    <x v="0"/>
    <x v="0"/>
    <x v="0"/>
    <x v="0"/>
    <x v="0"/>
    <x v="0"/>
    <m/>
    <s v="RS"/>
    <s v="0101"/>
    <s v="Erradicación de la pobreza extrema material y reducción significativa de la pobreza moderada."/>
    <s v="0101.RS.1.1.2.A"/>
    <s v="A"/>
    <s v="Pobreza Moderada vía Ingresos"/>
    <s v="Ingresos del Hogar (Laborales y no laborales)_x000a_Acceso a alimentos (Canasta Básica de Alimentos)"/>
    <s v="0101.RS.1.1.1.A"/>
    <n v="33.333333333333336"/>
    <m/>
    <m/>
    <x v="0"/>
    <x v="0"/>
    <x v="0"/>
    <m/>
    <m/>
    <m/>
    <m/>
    <m/>
    <m/>
    <m/>
    <m/>
    <n v="8.3333333333333339"/>
    <x v="0"/>
    <x v="0"/>
    <x v="0"/>
    <x v="0"/>
    <x v="0"/>
    <x v="0"/>
    <x v="0"/>
    <x v="0"/>
    <x v="0"/>
    <x v="0"/>
    <x v="0"/>
    <x v="0"/>
    <x v="0"/>
    <x v="0"/>
    <x v="1"/>
    <x v="1"/>
    <x v="0"/>
    <x v="0"/>
    <s v="Pobreza bajo línea de la Pobreza es un enfoque de la medición del bienestar basado en el ingreso, por lo que la pobreza se reduce a una cuantía monetaria: el ingreso y su capacidad adquisitiva. A partir del método de líneas de pobreza se considera pobres a las personas cuyo ingreso no es suficiente para mantener un nivel de vida considerado adecuado, aspecto relacionado a la pobreza coyuntural"/>
    <s v="Serie disponible con el factor actualizado desde 2011"/>
    <n v="1"/>
    <s v="010100211"/>
    <s v="Encuestas Hogares"/>
    <s v="Anual"/>
    <d v="2016-11-01T00:00:00"/>
    <s v="Nacional"/>
    <s v="Departamental"/>
    <s v="Instituto Nacional de Estadística (INE)"/>
    <s v="Instituto Nacional de Estadística (INE)"/>
    <s v="Indicador Calculado"/>
    <s v="Todas las entidades a nivel nacional"/>
    <d v="2015-11-01T00:00:00"/>
    <n v="0.3856"/>
    <s v="Tendencia decreciente "/>
    <n v="-2.5506500000000001E-2"/>
    <n v="0.24"/>
    <s v="Tendencia decreciente"/>
    <n v="-2.912E-2"/>
    <n v="-0.14560000000000001"/>
    <n v="5"/>
    <n v="0.35648000000000002"/>
    <n v="0.39449260000000003"/>
    <n v="8.8926000000000283E-3"/>
    <n v="-6.1075549450549639E-2"/>
    <n v="0.32735999999999998"/>
    <n v="0"/>
    <n v="-0.3856"/>
    <n v="2.6483516483516483"/>
    <n v="0.29824000000000001"/>
    <n v="0"/>
    <n v="-0.3856"/>
    <n v="2.6483516483516483"/>
    <n v="0.26912000000000003"/>
    <n v="0"/>
    <n v="-0.3856"/>
    <n v="2.6483516483516483"/>
    <n v="0.24"/>
    <n v="0"/>
    <n v="-0.3856"/>
    <n v="2.6483516483516483"/>
  </r>
  <r>
    <x v="0"/>
    <x v="0"/>
    <x v="0"/>
    <x v="0"/>
    <x v="2"/>
    <x v="2"/>
    <x v="2"/>
    <x v="2"/>
    <x v="2"/>
    <x v="2"/>
    <x v="0"/>
    <x v="0"/>
    <x v="0"/>
    <x v="0"/>
    <x v="0"/>
    <x v="0"/>
    <m/>
    <s v="RS"/>
    <s v="0101"/>
    <s v="Erradicación de la pobreza extrema material y reducción significativa de la pobreza moderada."/>
    <s v="0101.RS.1.1.3.B"/>
    <s v="B"/>
    <s v="Pobreza vía Necesidades Básicas Insatisfechas"/>
    <s v="Cobertura de Educación  (R94, R106)_x000a_Atención en Salud  (R80, R222)_x000a_Insumos energéticos  (R45, R73)_x000a_Servicios de Agua  (R39, R40) Servicios de Saneamiento (R41, R42)_x000a_Materiales de vivienda  (R3)_x000a_Espacios de vivienda"/>
    <m/>
    <n v="100"/>
    <m/>
    <m/>
    <x v="0"/>
    <x v="0"/>
    <x v="0"/>
    <m/>
    <m/>
    <m/>
    <m/>
    <m/>
    <m/>
    <m/>
    <m/>
    <n v="8.3333333333333339"/>
    <x v="0"/>
    <x v="0"/>
    <x v="1"/>
    <x v="0"/>
    <x v="1"/>
    <x v="0"/>
    <x v="0"/>
    <x v="0"/>
    <x v="1"/>
    <x v="0"/>
    <x v="1"/>
    <x v="0"/>
    <x v="0"/>
    <x v="0"/>
    <x v="2"/>
    <x v="2"/>
    <x v="1"/>
    <x v="1"/>
    <s v="Estadísticas de pobreza asociados a un estado de necesidad, carencia o privación de los bienes y servicios que determinan la satisfacción de las necesidades básicas de una persona o un hogar, específicamente, se evalúan condiciones de infraestructura de la vivienda, insumos energéticos (acceso a electricidad y combustible para cocinar), niveles educativos y atención de salud de la población. Estos aspectos representan una medida de la pobreza estructural"/>
    <s v="Dato disponible solo CNPV - 2012"/>
    <n v="1"/>
    <s v="010100311"/>
    <s v="Censo Nacional de Población y Vivienda"/>
    <s v="Cada 11 años"/>
    <n v="2012"/>
    <s v="Nacional"/>
    <s v="Municipal"/>
    <s v="Instituto Nacional de Estadística (INE)"/>
    <s v="Instituto Nacional de Estadística (INE)"/>
    <s v="Indicador Calculado"/>
    <s v="Todas las entidades a nivel nacional"/>
    <n v="2012"/>
    <n v="0.35299999999999998"/>
    <s v="Tendencia decreciente "/>
    <m/>
    <n v="0.22"/>
    <s v="Tendencia decreciente"/>
    <n v="-2.6599999999999995E-2"/>
    <n v="-0.13299999999999998"/>
    <n v="5"/>
    <n v="0.32639999999999997"/>
    <m/>
    <n v="-0.35299999999999998"/>
    <n v="2.6541353383458648"/>
    <n v="0.29980000000000001"/>
    <m/>
    <n v="-0.35299999999999998"/>
    <n v="2.6541353383458648"/>
    <n v="0.2732"/>
    <m/>
    <n v="-0.35299999999999998"/>
    <n v="2.6541353383458648"/>
    <n v="0.24659999999999999"/>
    <m/>
    <n v="-0.35299999999999998"/>
    <n v="2.6541353383458648"/>
    <n v="0.22"/>
    <m/>
    <n v="-0.35299999999999998"/>
    <n v="2.6541353383458648"/>
  </r>
  <r>
    <x v="0"/>
    <x v="0"/>
    <x v="0"/>
    <x v="0"/>
    <x v="3"/>
    <x v="3"/>
    <x v="3"/>
    <x v="3"/>
    <x v="3"/>
    <x v="3"/>
    <x v="0"/>
    <x v="0"/>
    <x v="0"/>
    <x v="0"/>
    <x v="0"/>
    <x v="0"/>
    <m/>
    <s v="RS"/>
    <s v="0101"/>
    <s v="Erradicación de la pobreza extrema material y reducción significativa de la pobreza moderada."/>
    <s v="0101.RS.1.1.4.A"/>
    <s v="A"/>
    <s v="Relación de Ingresos del Hogar per cápita, entre el percentil más rico y el más pobre "/>
    <s v="Ingresos del Hogar (Laborales y no laborales)_x000a_Acceso a alimentos (Canasta Básica de Alimentos)"/>
    <s v="0101.RS.1.1.1.A"/>
    <n v="33.333333333333336"/>
    <m/>
    <m/>
    <x v="0"/>
    <x v="0"/>
    <x v="1"/>
    <m/>
    <m/>
    <m/>
    <m/>
    <m/>
    <m/>
    <m/>
    <m/>
    <n v="8.3333333333333339"/>
    <x v="0"/>
    <x v="0"/>
    <x v="0"/>
    <x v="0"/>
    <x v="0"/>
    <x v="0"/>
    <x v="0"/>
    <x v="0"/>
    <x v="0"/>
    <x v="0"/>
    <x v="0"/>
    <x v="0"/>
    <x v="0"/>
    <x v="0"/>
    <x v="3"/>
    <x v="3"/>
    <x v="2"/>
    <x v="2"/>
    <s v="División entre el Percentil con ingresos más altos y el  Percentil con ingresos más bajos._x000a__x000a_RAZÓN DE PERCENTIL DE LA DISTRIBUCIÓN DE INGRESOS = Percentil 90 / Percentil 10"/>
    <s v="Serie disponible con el factor actualizado desde 2011"/>
    <n v="1"/>
    <s v="010100411"/>
    <s v="Encuestas Hogares"/>
    <s v="Anual"/>
    <d v="2016-11-01T00:00:00"/>
    <s v="Nacional"/>
    <s v="Departamental"/>
    <s v="Instituto Nacional de Estadística (INE)"/>
    <s v="Instituto Nacional de Estadística (INE)"/>
    <s v="Indicador Calculado"/>
    <s v="Todas las entidades a nivel nacional"/>
    <d v="2015-11-01T00:00:00"/>
    <n v="0.107"/>
    <s v="Tendencia decreciente "/>
    <n v="-2.7000000000000001E-3"/>
    <n v="2.6749999999999999E-2"/>
    <s v="Tendencia decreciente"/>
    <n v="-1.6050000000000002E-2"/>
    <n v="-8.0250000000000002E-2"/>
    <n v="5"/>
    <n v="9.0950000000000003E-2"/>
    <n v="0.13214000000000001"/>
    <n v="2.514000000000001E-2"/>
    <n v="-0.31327102803738327"/>
    <n v="7.4899999999999994E-2"/>
    <n v="0"/>
    <n v="-0.107"/>
    <n v="1.3333333333333333"/>
    <n v="5.8849999999999993E-2"/>
    <n v="0"/>
    <n v="-0.107"/>
    <n v="1.3333333333333333"/>
    <n v="4.2799999999999991E-2"/>
    <n v="0"/>
    <n v="-0.107"/>
    <n v="1.3333333333333333"/>
    <n v="2.6749999999999982E-2"/>
    <n v="0"/>
    <n v="-0.107"/>
    <n v="1.3333333333333333"/>
  </r>
  <r>
    <x v="0"/>
    <x v="0"/>
    <x v="0"/>
    <x v="0"/>
    <x v="4"/>
    <x v="4"/>
    <x v="4"/>
    <x v="4"/>
    <x v="4"/>
    <x v="4"/>
    <x v="0"/>
    <x v="0"/>
    <x v="0"/>
    <x v="0"/>
    <x v="0"/>
    <x v="1"/>
    <m/>
    <s v="RS"/>
    <s v="0101"/>
    <s v="Erradicación de la pobreza extrema material y reducción significativa de la pobreza moderada."/>
    <s v="0101.RS.1.1.5.D"/>
    <s v="D"/>
    <s v="Programas Sociales para personas y hogares más pobres y vulnerables"/>
    <s v="Bono Juancito Pinto_x000a_Bono Juana Azurduy_x000a_Renta Dignidad"/>
    <s v="0101.RS.1.1.4.A"/>
    <n v="12.5"/>
    <m/>
    <m/>
    <x v="0"/>
    <x v="0"/>
    <x v="1"/>
    <s v="0101.RS.1.1.1.A"/>
    <m/>
    <m/>
    <m/>
    <m/>
    <m/>
    <m/>
    <m/>
    <n v="8.3333333333333339"/>
    <x v="0"/>
    <x v="0"/>
    <x v="1"/>
    <x v="0"/>
    <x v="1"/>
    <x v="0"/>
    <x v="0"/>
    <x v="0"/>
    <x v="0"/>
    <x v="1"/>
    <x v="1"/>
    <x v="0"/>
    <x v="0"/>
    <x v="1"/>
    <x v="4"/>
    <x v="4"/>
    <x v="3"/>
    <x v="3"/>
    <m/>
    <m/>
    <m/>
    <s v="0101005"/>
    <m/>
    <m/>
    <m/>
    <m/>
    <m/>
    <m/>
    <m/>
    <m/>
    <m/>
    <m/>
    <m/>
    <m/>
    <m/>
    <m/>
    <m/>
    <n v="0"/>
    <n v="0"/>
    <n v="5"/>
    <n v="0"/>
    <m/>
    <n v="0"/>
    <e v="#DIV/0!"/>
    <n v="0"/>
    <m/>
    <n v="0"/>
    <e v="#DIV/0!"/>
    <n v="0"/>
    <m/>
    <n v="0"/>
    <e v="#DIV/0!"/>
    <n v="0"/>
    <m/>
    <n v="0"/>
    <e v="#DIV/0!"/>
    <n v="0"/>
    <m/>
    <n v="0"/>
    <e v="#DIV/0!"/>
  </r>
  <r>
    <x v="0"/>
    <x v="0"/>
    <x v="0"/>
    <x v="0"/>
    <x v="5"/>
    <x v="5"/>
    <x v="5"/>
    <x v="5"/>
    <x v="5"/>
    <x v="5"/>
    <x v="0"/>
    <x v="0"/>
    <x v="0"/>
    <x v="0"/>
    <x v="0"/>
    <x v="1"/>
    <m/>
    <s v="RS"/>
    <s v="0101"/>
    <s v="Erradicación de la pobreza extrema material y reducción significativa de la pobreza moderada."/>
    <s v="0101.RS.1.1.6.D"/>
    <s v="D"/>
    <s v="Programas Sociales para personas y hogares más pobres y vulnerables"/>
    <m/>
    <s v="0101.RS.1.1.5.D"/>
    <n v="12.5"/>
    <m/>
    <m/>
    <x v="0"/>
    <x v="1"/>
    <x v="2"/>
    <m/>
    <m/>
    <m/>
    <m/>
    <m/>
    <m/>
    <m/>
    <m/>
    <n v="8.3333333333333339"/>
    <x v="0"/>
    <x v="0"/>
    <x v="1"/>
    <x v="0"/>
    <x v="1"/>
    <x v="0"/>
    <x v="0"/>
    <x v="0"/>
    <x v="0"/>
    <x v="0"/>
    <x v="1"/>
    <x v="1"/>
    <x v="1"/>
    <x v="1"/>
    <x v="5"/>
    <x v="4"/>
    <x v="3"/>
    <x v="3"/>
    <m/>
    <m/>
    <m/>
    <s v="0101006"/>
    <m/>
    <m/>
    <m/>
    <m/>
    <m/>
    <m/>
    <m/>
    <m/>
    <m/>
    <m/>
    <m/>
    <m/>
    <m/>
    <m/>
    <m/>
    <n v="0"/>
    <n v="0"/>
    <n v="5"/>
    <n v="0"/>
    <m/>
    <n v="0"/>
    <e v="#DIV/0!"/>
    <n v="0"/>
    <m/>
    <n v="0"/>
    <e v="#DIV/0!"/>
    <n v="0"/>
    <m/>
    <n v="0"/>
    <e v="#DIV/0!"/>
    <n v="0"/>
    <m/>
    <n v="0"/>
    <e v="#DIV/0!"/>
    <n v="0"/>
    <m/>
    <n v="0"/>
    <e v="#DIV/0!"/>
  </r>
  <r>
    <x v="0"/>
    <x v="0"/>
    <x v="0"/>
    <x v="0"/>
    <x v="6"/>
    <x v="6"/>
    <x v="6"/>
    <x v="6"/>
    <x v="6"/>
    <x v="6"/>
    <x v="0"/>
    <x v="0"/>
    <x v="1"/>
    <x v="0"/>
    <x v="0"/>
    <x v="1"/>
    <m/>
    <s v="PC"/>
    <s v="0101"/>
    <s v="Erradicación de la pobreza extrema material y reducción significativa de la pobreza moderada."/>
    <s v="0101.PC.1.1.7.D"/>
    <s v="D"/>
    <s v="Programas Sociales para personas y hogares más pobres y vulnerables"/>
    <m/>
    <s v="0101.RS.1.1.5.D"/>
    <n v="12.5"/>
    <m/>
    <m/>
    <x v="0"/>
    <x v="1"/>
    <x v="2"/>
    <m/>
    <m/>
    <m/>
    <m/>
    <m/>
    <m/>
    <m/>
    <m/>
    <n v="8.3333333333333339"/>
    <x v="1"/>
    <x v="1"/>
    <x v="1"/>
    <x v="0"/>
    <x v="0"/>
    <x v="0"/>
    <x v="1"/>
    <x v="0"/>
    <x v="0"/>
    <x v="0"/>
    <x v="1"/>
    <x v="1"/>
    <x v="1"/>
    <x v="1"/>
    <x v="6"/>
    <x v="4"/>
    <x v="3"/>
    <x v="3"/>
    <m/>
    <m/>
    <m/>
    <s v="0101007"/>
    <m/>
    <m/>
    <m/>
    <m/>
    <m/>
    <m/>
    <m/>
    <m/>
    <m/>
    <m/>
    <m/>
    <m/>
    <m/>
    <m/>
    <m/>
    <n v="0"/>
    <n v="0"/>
    <n v="5"/>
    <n v="0"/>
    <m/>
    <n v="0"/>
    <e v="#DIV/0!"/>
    <n v="0"/>
    <m/>
    <n v="0"/>
    <e v="#DIV/0!"/>
    <n v="0"/>
    <m/>
    <n v="0"/>
    <e v="#DIV/0!"/>
    <n v="0"/>
    <m/>
    <n v="0"/>
    <e v="#DIV/0!"/>
    <n v="0"/>
    <m/>
    <n v="0"/>
    <e v="#DIV/0!"/>
  </r>
  <r>
    <x v="0"/>
    <x v="0"/>
    <x v="0"/>
    <x v="0"/>
    <x v="7"/>
    <x v="7"/>
    <x v="7"/>
    <x v="7"/>
    <x v="7"/>
    <x v="7"/>
    <x v="0"/>
    <x v="0"/>
    <x v="0"/>
    <x v="0"/>
    <x v="0"/>
    <x v="1"/>
    <m/>
    <s v="RS"/>
    <s v="0101"/>
    <s v="Erradicación de la pobreza extrema material y reducción significativa de la pobreza moderada."/>
    <s v="0101.RS.1.1.8.D"/>
    <s v="D"/>
    <s v="Programas Sociales para personas y hogares más pobres y vulnerables"/>
    <m/>
    <s v="0101.RS.1.1.5.D"/>
    <n v="12.5"/>
    <m/>
    <m/>
    <x v="0"/>
    <x v="1"/>
    <x v="2"/>
    <m/>
    <m/>
    <m/>
    <m/>
    <m/>
    <m/>
    <m/>
    <m/>
    <n v="8.3333333333333339"/>
    <x v="0"/>
    <x v="0"/>
    <x v="1"/>
    <x v="0"/>
    <x v="1"/>
    <x v="0"/>
    <x v="0"/>
    <x v="0"/>
    <x v="0"/>
    <x v="0"/>
    <x v="1"/>
    <x v="1"/>
    <x v="1"/>
    <x v="1"/>
    <x v="7"/>
    <x v="4"/>
    <x v="3"/>
    <x v="3"/>
    <m/>
    <m/>
    <m/>
    <s v="0101008"/>
    <m/>
    <m/>
    <m/>
    <m/>
    <m/>
    <m/>
    <m/>
    <m/>
    <m/>
    <m/>
    <m/>
    <m/>
    <m/>
    <m/>
    <m/>
    <n v="0"/>
    <n v="0"/>
    <n v="5"/>
    <n v="0"/>
    <m/>
    <n v="0"/>
    <e v="#DIV/0!"/>
    <n v="0"/>
    <m/>
    <n v="0"/>
    <e v="#DIV/0!"/>
    <n v="0"/>
    <m/>
    <n v="0"/>
    <e v="#DIV/0!"/>
    <n v="0"/>
    <m/>
    <n v="0"/>
    <e v="#DIV/0!"/>
    <n v="0"/>
    <m/>
    <n v="0"/>
    <e v="#DIV/0!"/>
  </r>
  <r>
    <x v="0"/>
    <x v="0"/>
    <x v="0"/>
    <x v="0"/>
    <x v="8"/>
    <x v="8"/>
    <x v="8"/>
    <x v="8"/>
    <x v="8"/>
    <x v="8"/>
    <x v="0"/>
    <x v="0"/>
    <x v="1"/>
    <x v="0"/>
    <x v="0"/>
    <x v="1"/>
    <m/>
    <s v="PC"/>
    <s v="0101"/>
    <s v="Erradicación de la pobreza extrema material y reducción significativa de la pobreza moderada."/>
    <s v="0101.PC.1.1.9.D"/>
    <s v="D"/>
    <s v="Programas Sociales para personas y hogares más pobres y vulnerables"/>
    <m/>
    <s v="0101.RS.1.1.5.D"/>
    <n v="12.5"/>
    <m/>
    <m/>
    <x v="0"/>
    <x v="1"/>
    <x v="2"/>
    <m/>
    <m/>
    <m/>
    <m/>
    <m/>
    <m/>
    <m/>
    <m/>
    <n v="8.3333333333333339"/>
    <x v="1"/>
    <x v="1"/>
    <x v="1"/>
    <x v="0"/>
    <x v="0"/>
    <x v="0"/>
    <x v="1"/>
    <x v="0"/>
    <x v="0"/>
    <x v="0"/>
    <x v="1"/>
    <x v="1"/>
    <x v="1"/>
    <x v="1"/>
    <x v="8"/>
    <x v="4"/>
    <x v="3"/>
    <x v="3"/>
    <m/>
    <m/>
    <m/>
    <s v="0101009"/>
    <m/>
    <m/>
    <m/>
    <m/>
    <m/>
    <m/>
    <m/>
    <m/>
    <m/>
    <m/>
    <m/>
    <m/>
    <m/>
    <m/>
    <m/>
    <n v="0"/>
    <n v="0"/>
    <n v="5"/>
    <n v="0"/>
    <m/>
    <n v="0"/>
    <e v="#DIV/0!"/>
    <n v="0"/>
    <m/>
    <n v="0"/>
    <e v="#DIV/0!"/>
    <n v="0"/>
    <m/>
    <n v="0"/>
    <e v="#DIV/0!"/>
    <n v="0"/>
    <m/>
    <n v="0"/>
    <e v="#DIV/0!"/>
    <n v="0"/>
    <m/>
    <n v="0"/>
    <e v="#DIV/0!"/>
  </r>
  <r>
    <x v="0"/>
    <x v="0"/>
    <x v="0"/>
    <x v="0"/>
    <x v="9"/>
    <x v="9"/>
    <x v="9"/>
    <x v="9"/>
    <x v="9"/>
    <x v="9"/>
    <x v="0"/>
    <x v="0"/>
    <x v="1"/>
    <x v="0"/>
    <x v="0"/>
    <x v="1"/>
    <m/>
    <s v="PC"/>
    <s v="0101"/>
    <s v="Erradicación de la pobreza extrema material y reducción significativa de la pobreza moderada."/>
    <s v="0101.PC.1.1.10.D"/>
    <s v="D"/>
    <s v="Programas Sociales para personas y hogares más pobres y vulnerables"/>
    <m/>
    <s v="0101.RS.1.1.5.D"/>
    <n v="12.5"/>
    <m/>
    <m/>
    <x v="0"/>
    <x v="1"/>
    <x v="2"/>
    <m/>
    <m/>
    <m/>
    <m/>
    <m/>
    <m/>
    <m/>
    <m/>
    <n v="8.3333333333333339"/>
    <x v="1"/>
    <x v="1"/>
    <x v="1"/>
    <x v="0"/>
    <x v="0"/>
    <x v="0"/>
    <x v="1"/>
    <x v="0"/>
    <x v="0"/>
    <x v="0"/>
    <x v="1"/>
    <x v="1"/>
    <x v="1"/>
    <x v="1"/>
    <x v="9"/>
    <x v="4"/>
    <x v="3"/>
    <x v="3"/>
    <m/>
    <m/>
    <m/>
    <s v="0101010"/>
    <m/>
    <m/>
    <m/>
    <m/>
    <m/>
    <m/>
    <m/>
    <m/>
    <m/>
    <m/>
    <m/>
    <m/>
    <m/>
    <m/>
    <m/>
    <n v="0"/>
    <n v="0"/>
    <n v="5"/>
    <n v="0"/>
    <m/>
    <n v="0"/>
    <e v="#DIV/0!"/>
    <n v="0"/>
    <m/>
    <n v="0"/>
    <e v="#DIV/0!"/>
    <n v="0"/>
    <m/>
    <n v="0"/>
    <e v="#DIV/0!"/>
    <n v="0"/>
    <m/>
    <n v="0"/>
    <e v="#DIV/0!"/>
    <n v="0"/>
    <m/>
    <n v="0"/>
    <e v="#DIV/0!"/>
  </r>
  <r>
    <x v="0"/>
    <x v="0"/>
    <x v="0"/>
    <x v="0"/>
    <x v="10"/>
    <x v="10"/>
    <x v="10"/>
    <x v="10"/>
    <x v="10"/>
    <x v="10"/>
    <x v="0"/>
    <x v="0"/>
    <x v="1"/>
    <x v="0"/>
    <x v="0"/>
    <x v="1"/>
    <m/>
    <s v="PC"/>
    <s v="0101"/>
    <s v="Erradicación de la pobreza extrema material y reducción significativa de la pobreza moderada."/>
    <s v="0101.PC.1.1.11.D"/>
    <s v="D"/>
    <s v="Programas Sociales para personas y hogares más pobres y vulnerables"/>
    <m/>
    <s v="0101.RS.1.1.5.D"/>
    <n v="12.5"/>
    <m/>
    <m/>
    <x v="0"/>
    <x v="1"/>
    <x v="2"/>
    <m/>
    <m/>
    <m/>
    <m/>
    <m/>
    <m/>
    <m/>
    <m/>
    <n v="8.3333333333333339"/>
    <x v="1"/>
    <x v="1"/>
    <x v="1"/>
    <x v="0"/>
    <x v="0"/>
    <x v="0"/>
    <x v="1"/>
    <x v="0"/>
    <x v="0"/>
    <x v="0"/>
    <x v="1"/>
    <x v="1"/>
    <x v="1"/>
    <x v="1"/>
    <x v="10"/>
    <x v="4"/>
    <x v="3"/>
    <x v="3"/>
    <m/>
    <m/>
    <m/>
    <s v="0101011"/>
    <m/>
    <m/>
    <m/>
    <m/>
    <m/>
    <m/>
    <m/>
    <m/>
    <m/>
    <m/>
    <m/>
    <m/>
    <m/>
    <m/>
    <m/>
    <n v="0"/>
    <n v="0"/>
    <n v="5"/>
    <n v="0"/>
    <m/>
    <n v="0"/>
    <e v="#DIV/0!"/>
    <n v="0"/>
    <m/>
    <n v="0"/>
    <e v="#DIV/0!"/>
    <n v="0"/>
    <m/>
    <n v="0"/>
    <e v="#DIV/0!"/>
    <n v="0"/>
    <m/>
    <n v="0"/>
    <e v="#DIV/0!"/>
    <n v="0"/>
    <m/>
    <n v="0"/>
    <e v="#DIV/0!"/>
  </r>
  <r>
    <x v="0"/>
    <x v="0"/>
    <x v="0"/>
    <x v="0"/>
    <x v="11"/>
    <x v="11"/>
    <x v="11"/>
    <x v="11"/>
    <x v="11"/>
    <x v="11"/>
    <x v="0"/>
    <x v="0"/>
    <x v="1"/>
    <x v="0"/>
    <x v="0"/>
    <x v="1"/>
    <m/>
    <s v="PC"/>
    <s v="0101"/>
    <s v="Erradicación de la pobreza extrema material y reducción significativa de la pobreza moderada."/>
    <s v="0101.PC.1.1.12.D"/>
    <s v="D"/>
    <s v="Programas Sociales para personas y hogares más pobres y vulnerables"/>
    <m/>
    <s v="0101.RS.1.1.5.D"/>
    <n v="12.5"/>
    <m/>
    <m/>
    <x v="0"/>
    <x v="1"/>
    <x v="2"/>
    <m/>
    <m/>
    <m/>
    <m/>
    <m/>
    <m/>
    <m/>
    <m/>
    <n v="8.3333333333333339"/>
    <x v="1"/>
    <x v="1"/>
    <x v="1"/>
    <x v="0"/>
    <x v="0"/>
    <x v="0"/>
    <x v="1"/>
    <x v="0"/>
    <x v="0"/>
    <x v="0"/>
    <x v="1"/>
    <x v="1"/>
    <x v="1"/>
    <x v="1"/>
    <x v="11"/>
    <x v="4"/>
    <x v="3"/>
    <x v="3"/>
    <m/>
    <m/>
    <m/>
    <s v="0101012"/>
    <m/>
    <m/>
    <m/>
    <m/>
    <m/>
    <m/>
    <m/>
    <m/>
    <m/>
    <m/>
    <m/>
    <m/>
    <m/>
    <m/>
    <m/>
    <n v="0"/>
    <n v="0"/>
    <n v="5"/>
    <n v="0"/>
    <m/>
    <n v="0"/>
    <e v="#DIV/0!"/>
    <n v="0"/>
    <m/>
    <n v="0"/>
    <e v="#DIV/0!"/>
    <n v="0"/>
    <m/>
    <n v="0"/>
    <e v="#DIV/0!"/>
    <n v="0"/>
    <m/>
    <n v="0"/>
    <e v="#DIV/0!"/>
    <n v="0"/>
    <m/>
    <n v="0"/>
    <e v="#DIV/0!"/>
  </r>
  <r>
    <x v="0"/>
    <x v="0"/>
    <x v="1"/>
    <x v="1"/>
    <x v="0"/>
    <x v="12"/>
    <x v="12"/>
    <x v="12"/>
    <x v="12"/>
    <x v="12"/>
    <x v="1"/>
    <x v="1"/>
    <x v="1"/>
    <x v="1"/>
    <x v="1"/>
    <x v="1"/>
    <m/>
    <s v="PC"/>
    <s v="0102"/>
    <s v="Combatir la pobreza social."/>
    <s v="0102.PC.1.2.13.A"/>
    <s v="A"/>
    <s v="Recuperación de la Identidad plurinacional  individual y colectiva en el marco del Vivir bien"/>
    <m/>
    <s v="0102.RS.1.2.18.A"/>
    <n v="16.666666666666668"/>
    <m/>
    <m/>
    <x v="0"/>
    <x v="1"/>
    <x v="2"/>
    <m/>
    <m/>
    <m/>
    <m/>
    <m/>
    <m/>
    <m/>
    <m/>
    <n v="16.666666666666668"/>
    <x v="1"/>
    <x v="1"/>
    <x v="1"/>
    <x v="0"/>
    <x v="0"/>
    <x v="0"/>
    <x v="1"/>
    <x v="0"/>
    <x v="0"/>
    <x v="0"/>
    <x v="1"/>
    <x v="1"/>
    <x v="1"/>
    <x v="1"/>
    <x v="12"/>
    <x v="4"/>
    <x v="3"/>
    <x v="3"/>
    <m/>
    <m/>
    <m/>
    <s v="0102013"/>
    <m/>
    <m/>
    <m/>
    <m/>
    <m/>
    <m/>
    <m/>
    <m/>
    <m/>
    <m/>
    <m/>
    <m/>
    <m/>
    <m/>
    <m/>
    <n v="0"/>
    <n v="0"/>
    <n v="5"/>
    <n v="0"/>
    <m/>
    <n v="0"/>
    <e v="#DIV/0!"/>
    <n v="0"/>
    <m/>
    <n v="0"/>
    <e v="#DIV/0!"/>
    <n v="0"/>
    <m/>
    <n v="0"/>
    <e v="#DIV/0!"/>
    <n v="0"/>
    <m/>
    <n v="0"/>
    <e v="#DIV/0!"/>
    <n v="0"/>
    <m/>
    <n v="0"/>
    <e v="#DIV/0!"/>
  </r>
  <r>
    <x v="0"/>
    <x v="0"/>
    <x v="1"/>
    <x v="1"/>
    <x v="1"/>
    <x v="13"/>
    <x v="13"/>
    <x v="13"/>
    <x v="13"/>
    <x v="13"/>
    <x v="1"/>
    <x v="1"/>
    <x v="1"/>
    <x v="1"/>
    <x v="1"/>
    <x v="1"/>
    <m/>
    <s v="PC"/>
    <s v="0102"/>
    <s v="Combatir la pobreza social."/>
    <s v="0102.PC.1.2.14.A"/>
    <s v="A"/>
    <s v="Recuperación de la Identidad plurinacional  individual y colectiva en el marco del Vivir bien"/>
    <m/>
    <s v="0102.RS.1.2.18.A"/>
    <n v="16.666666666666668"/>
    <m/>
    <m/>
    <x v="0"/>
    <x v="1"/>
    <x v="2"/>
    <m/>
    <m/>
    <m/>
    <m/>
    <m/>
    <m/>
    <m/>
    <m/>
    <n v="16.666666666666668"/>
    <x v="1"/>
    <x v="1"/>
    <x v="1"/>
    <x v="0"/>
    <x v="0"/>
    <x v="0"/>
    <x v="1"/>
    <x v="0"/>
    <x v="0"/>
    <x v="0"/>
    <x v="1"/>
    <x v="1"/>
    <x v="1"/>
    <x v="1"/>
    <x v="13"/>
    <x v="4"/>
    <x v="3"/>
    <x v="3"/>
    <m/>
    <m/>
    <m/>
    <s v="0102014"/>
    <m/>
    <m/>
    <m/>
    <m/>
    <m/>
    <m/>
    <m/>
    <m/>
    <m/>
    <m/>
    <m/>
    <m/>
    <m/>
    <m/>
    <m/>
    <n v="0"/>
    <n v="0"/>
    <n v="5"/>
    <n v="0"/>
    <m/>
    <n v="0"/>
    <e v="#DIV/0!"/>
    <n v="0"/>
    <m/>
    <n v="0"/>
    <e v="#DIV/0!"/>
    <n v="0"/>
    <m/>
    <n v="0"/>
    <e v="#DIV/0!"/>
    <n v="0"/>
    <m/>
    <n v="0"/>
    <e v="#DIV/0!"/>
    <n v="0"/>
    <m/>
    <n v="0"/>
    <e v="#DIV/0!"/>
  </r>
  <r>
    <x v="0"/>
    <x v="0"/>
    <x v="1"/>
    <x v="1"/>
    <x v="2"/>
    <x v="14"/>
    <x v="14"/>
    <x v="14"/>
    <x v="14"/>
    <x v="14"/>
    <x v="1"/>
    <x v="1"/>
    <x v="1"/>
    <x v="1"/>
    <x v="1"/>
    <x v="1"/>
    <m/>
    <s v="PC"/>
    <s v="0102"/>
    <s v="Combatir la pobreza social."/>
    <s v="0102.PC.1.2.15.A"/>
    <s v="A"/>
    <s v="Recuperación de la Identidad plurinacional  individual y colectiva en el marco del Vivir bien"/>
    <m/>
    <s v="0102.RS.1.2.18.A"/>
    <n v="16.666666666666668"/>
    <m/>
    <m/>
    <x v="0"/>
    <x v="1"/>
    <x v="2"/>
    <m/>
    <m/>
    <m/>
    <m/>
    <m/>
    <m/>
    <m/>
    <m/>
    <n v="16.666666666666668"/>
    <x v="1"/>
    <x v="1"/>
    <x v="1"/>
    <x v="0"/>
    <x v="0"/>
    <x v="0"/>
    <x v="1"/>
    <x v="0"/>
    <x v="0"/>
    <x v="0"/>
    <x v="1"/>
    <x v="1"/>
    <x v="1"/>
    <x v="1"/>
    <x v="14"/>
    <x v="4"/>
    <x v="3"/>
    <x v="3"/>
    <m/>
    <m/>
    <m/>
    <s v="0102015"/>
    <m/>
    <m/>
    <m/>
    <m/>
    <m/>
    <m/>
    <m/>
    <m/>
    <m/>
    <m/>
    <m/>
    <m/>
    <m/>
    <m/>
    <m/>
    <n v="0"/>
    <n v="0"/>
    <n v="5"/>
    <n v="0"/>
    <m/>
    <n v="0"/>
    <e v="#DIV/0!"/>
    <n v="0"/>
    <m/>
    <n v="0"/>
    <e v="#DIV/0!"/>
    <n v="0"/>
    <m/>
    <n v="0"/>
    <e v="#DIV/0!"/>
    <n v="0"/>
    <m/>
    <n v="0"/>
    <e v="#DIV/0!"/>
    <n v="0"/>
    <m/>
    <n v="0"/>
    <e v="#DIV/0!"/>
  </r>
  <r>
    <x v="0"/>
    <x v="0"/>
    <x v="1"/>
    <x v="1"/>
    <x v="3"/>
    <x v="15"/>
    <x v="15"/>
    <x v="15"/>
    <x v="15"/>
    <x v="15"/>
    <x v="1"/>
    <x v="1"/>
    <x v="0"/>
    <x v="1"/>
    <x v="1"/>
    <x v="1"/>
    <n v="1"/>
    <s v="RS"/>
    <s v="0102"/>
    <s v="Combatir la pobreza social."/>
    <s v="0102.RS.1.2.16.A"/>
    <s v="A"/>
    <s v="Recuperación de la Identidad plurinacional  individual y colectiva en el marco del Vivir bien"/>
    <m/>
    <s v="0102.RS.1.2.18.A"/>
    <n v="16.666666666666668"/>
    <m/>
    <m/>
    <x v="0"/>
    <x v="1"/>
    <x v="2"/>
    <m/>
    <m/>
    <m/>
    <m/>
    <m/>
    <m/>
    <m/>
    <m/>
    <n v="16.666666666666668"/>
    <x v="0"/>
    <x v="0"/>
    <x v="1"/>
    <x v="0"/>
    <x v="1"/>
    <x v="0"/>
    <x v="0"/>
    <x v="0"/>
    <x v="0"/>
    <x v="0"/>
    <x v="1"/>
    <x v="1"/>
    <x v="1"/>
    <x v="1"/>
    <x v="15"/>
    <x v="4"/>
    <x v="3"/>
    <x v="3"/>
    <m/>
    <m/>
    <m/>
    <s v="0102016"/>
    <m/>
    <m/>
    <m/>
    <m/>
    <m/>
    <m/>
    <m/>
    <m/>
    <m/>
    <m/>
    <m/>
    <m/>
    <m/>
    <m/>
    <m/>
    <n v="0"/>
    <n v="0"/>
    <n v="5"/>
    <n v="0"/>
    <m/>
    <n v="0"/>
    <e v="#DIV/0!"/>
    <n v="0"/>
    <m/>
    <n v="0"/>
    <e v="#DIV/0!"/>
    <n v="0"/>
    <m/>
    <n v="0"/>
    <e v="#DIV/0!"/>
    <n v="0"/>
    <m/>
    <n v="0"/>
    <e v="#DIV/0!"/>
    <n v="0"/>
    <m/>
    <n v="0"/>
    <e v="#DIV/0!"/>
  </r>
  <r>
    <x v="0"/>
    <x v="0"/>
    <x v="1"/>
    <x v="1"/>
    <x v="4"/>
    <x v="16"/>
    <x v="16"/>
    <x v="16"/>
    <x v="16"/>
    <x v="16"/>
    <x v="1"/>
    <x v="1"/>
    <x v="1"/>
    <x v="1"/>
    <x v="1"/>
    <x v="1"/>
    <m/>
    <s v="PC"/>
    <s v="0102"/>
    <s v="Combatir la pobreza social."/>
    <s v="0102.PC.1.2.17.A"/>
    <s v="A"/>
    <s v="Recuperación de la Identidad plurinacional  individual y colectiva en el marco del Vivir bien"/>
    <m/>
    <s v="0102.RS.1.2.18.A"/>
    <n v="16.666666666666668"/>
    <m/>
    <m/>
    <x v="0"/>
    <x v="1"/>
    <x v="2"/>
    <m/>
    <m/>
    <m/>
    <m/>
    <m/>
    <m/>
    <m/>
    <m/>
    <n v="16.666666666666668"/>
    <x v="1"/>
    <x v="1"/>
    <x v="1"/>
    <x v="0"/>
    <x v="0"/>
    <x v="0"/>
    <x v="1"/>
    <x v="0"/>
    <x v="0"/>
    <x v="0"/>
    <x v="1"/>
    <x v="1"/>
    <x v="1"/>
    <x v="1"/>
    <x v="16"/>
    <x v="4"/>
    <x v="3"/>
    <x v="3"/>
    <m/>
    <m/>
    <m/>
    <s v="0102017"/>
    <m/>
    <m/>
    <m/>
    <m/>
    <m/>
    <m/>
    <m/>
    <m/>
    <m/>
    <m/>
    <m/>
    <m/>
    <m/>
    <m/>
    <m/>
    <n v="0"/>
    <n v="0"/>
    <n v="5"/>
    <n v="0"/>
    <m/>
    <n v="0"/>
    <e v="#DIV/0!"/>
    <n v="0"/>
    <m/>
    <n v="0"/>
    <e v="#DIV/0!"/>
    <n v="0"/>
    <m/>
    <n v="0"/>
    <e v="#DIV/0!"/>
    <n v="0"/>
    <m/>
    <n v="0"/>
    <e v="#DIV/0!"/>
    <n v="0"/>
    <m/>
    <n v="0"/>
    <e v="#DIV/0!"/>
  </r>
  <r>
    <x v="0"/>
    <x v="0"/>
    <x v="1"/>
    <x v="1"/>
    <x v="5"/>
    <x v="17"/>
    <x v="17"/>
    <x v="17"/>
    <x v="17"/>
    <x v="17"/>
    <x v="1"/>
    <x v="1"/>
    <x v="0"/>
    <x v="1"/>
    <x v="1"/>
    <x v="1"/>
    <m/>
    <s v="RS"/>
    <s v="0102"/>
    <s v="Combatir la pobreza social."/>
    <s v="0102.RS.1.2.18.A"/>
    <s v="A"/>
    <s v="Recuperación de la Identidad plurinacional  individual y colectiva en el marco del Vivir bien"/>
    <m/>
    <m/>
    <n v="16.666666666666668"/>
    <m/>
    <m/>
    <x v="1"/>
    <x v="1"/>
    <x v="3"/>
    <m/>
    <m/>
    <m/>
    <m/>
    <m/>
    <m/>
    <m/>
    <m/>
    <n v="16.666666666666668"/>
    <x v="0"/>
    <x v="0"/>
    <x v="1"/>
    <x v="0"/>
    <x v="1"/>
    <x v="0"/>
    <x v="0"/>
    <x v="0"/>
    <x v="0"/>
    <x v="0"/>
    <x v="1"/>
    <x v="1"/>
    <x v="1"/>
    <x v="1"/>
    <x v="17"/>
    <x v="4"/>
    <x v="3"/>
    <x v="3"/>
    <m/>
    <m/>
    <m/>
    <s v="0102018"/>
    <m/>
    <m/>
    <m/>
    <m/>
    <m/>
    <m/>
    <m/>
    <m/>
    <m/>
    <m/>
    <m/>
    <m/>
    <m/>
    <m/>
    <m/>
    <n v="0"/>
    <n v="0"/>
    <n v="5"/>
    <n v="0"/>
    <m/>
    <n v="0"/>
    <e v="#DIV/0!"/>
    <n v="0"/>
    <m/>
    <n v="0"/>
    <e v="#DIV/0!"/>
    <n v="0"/>
    <m/>
    <n v="0"/>
    <e v="#DIV/0!"/>
    <n v="0"/>
    <m/>
    <n v="0"/>
    <e v="#DIV/0!"/>
    <n v="0"/>
    <m/>
    <n v="0"/>
    <e v="#DIV/0!"/>
  </r>
  <r>
    <x v="0"/>
    <x v="0"/>
    <x v="2"/>
    <x v="2"/>
    <x v="0"/>
    <x v="18"/>
    <x v="18"/>
    <x v="18"/>
    <x v="18"/>
    <x v="18"/>
    <x v="1"/>
    <x v="1"/>
    <x v="1"/>
    <x v="0"/>
    <x v="2"/>
    <x v="1"/>
    <m/>
    <s v="PC"/>
    <s v="0103"/>
    <s v="En Bolivia, ya no existen las comunidades cautivas, ninguna forma de pongueaje y esclavismo, y explotación en el trabajo infantil"/>
    <s v="0103.PC.1.3.19.D"/>
    <s v="D"/>
    <s v="Políticas y Programas Sociales para salvaguardar los Sistemas de Vida de Naciones y Pueblos Indígena Originarios  "/>
    <m/>
    <s v="0103.PC.1.3.20.D"/>
    <n v="50"/>
    <m/>
    <m/>
    <x v="0"/>
    <x v="1"/>
    <x v="2"/>
    <s v="0103.RS.1.3.21.A"/>
    <m/>
    <m/>
    <m/>
    <m/>
    <m/>
    <m/>
    <m/>
    <n v="20"/>
    <x v="1"/>
    <x v="1"/>
    <x v="1"/>
    <x v="0"/>
    <x v="0"/>
    <x v="0"/>
    <x v="1"/>
    <x v="0"/>
    <x v="0"/>
    <x v="0"/>
    <x v="1"/>
    <x v="1"/>
    <x v="1"/>
    <x v="1"/>
    <x v="18"/>
    <x v="4"/>
    <x v="3"/>
    <x v="3"/>
    <m/>
    <m/>
    <m/>
    <s v="0103019"/>
    <m/>
    <m/>
    <m/>
    <m/>
    <m/>
    <m/>
    <m/>
    <m/>
    <m/>
    <m/>
    <m/>
    <m/>
    <m/>
    <m/>
    <m/>
    <n v="0"/>
    <n v="0"/>
    <n v="5"/>
    <n v="0"/>
    <m/>
    <n v="0"/>
    <e v="#DIV/0!"/>
    <n v="0"/>
    <m/>
    <n v="0"/>
    <e v="#DIV/0!"/>
    <n v="0"/>
    <m/>
    <n v="0"/>
    <e v="#DIV/0!"/>
    <n v="0"/>
    <m/>
    <n v="0"/>
    <e v="#DIV/0!"/>
    <n v="0"/>
    <m/>
    <n v="0"/>
    <e v="#DIV/0!"/>
  </r>
  <r>
    <x v="0"/>
    <x v="0"/>
    <x v="2"/>
    <x v="2"/>
    <x v="1"/>
    <x v="19"/>
    <x v="19"/>
    <x v="19"/>
    <x v="19"/>
    <x v="19"/>
    <x v="1"/>
    <x v="1"/>
    <x v="1"/>
    <x v="0"/>
    <x v="2"/>
    <x v="1"/>
    <m/>
    <s v="PC"/>
    <s v="0103"/>
    <s v="En Bolivia, ya no existen las comunidades cautivas, ninguna forma de pongueaje y esclavismo, y explotación en el trabajo infantil"/>
    <s v="0103.PC.1.3.20.D"/>
    <s v="D"/>
    <s v="Políticas y Programas Sociales para salvaguardar los Sistemas de Vida de Naciones y Pueblos Indígena Originarios  "/>
    <m/>
    <m/>
    <n v="50"/>
    <m/>
    <m/>
    <x v="0"/>
    <x v="1"/>
    <x v="2"/>
    <s v="0103.RS.1.3.21.A"/>
    <m/>
    <m/>
    <m/>
    <m/>
    <m/>
    <m/>
    <m/>
    <n v="20"/>
    <x v="1"/>
    <x v="1"/>
    <x v="1"/>
    <x v="0"/>
    <x v="0"/>
    <x v="0"/>
    <x v="1"/>
    <x v="0"/>
    <x v="0"/>
    <x v="0"/>
    <x v="1"/>
    <x v="1"/>
    <x v="1"/>
    <x v="1"/>
    <x v="19"/>
    <x v="4"/>
    <x v="3"/>
    <x v="3"/>
    <m/>
    <m/>
    <m/>
    <s v="0103020"/>
    <m/>
    <m/>
    <m/>
    <m/>
    <m/>
    <m/>
    <m/>
    <m/>
    <m/>
    <m/>
    <m/>
    <m/>
    <m/>
    <m/>
    <m/>
    <n v="0"/>
    <n v="0"/>
    <n v="5"/>
    <n v="0"/>
    <m/>
    <n v="0"/>
    <e v="#DIV/0!"/>
    <n v="0"/>
    <m/>
    <n v="0"/>
    <e v="#DIV/0!"/>
    <n v="0"/>
    <m/>
    <n v="0"/>
    <e v="#DIV/0!"/>
    <n v="0"/>
    <m/>
    <n v="0"/>
    <e v="#DIV/0!"/>
    <n v="0"/>
    <m/>
    <n v="0"/>
    <e v="#DIV/0!"/>
  </r>
  <r>
    <x v="0"/>
    <x v="0"/>
    <x v="2"/>
    <x v="2"/>
    <x v="2"/>
    <x v="20"/>
    <x v="20"/>
    <x v="20"/>
    <x v="20"/>
    <x v="20"/>
    <x v="1"/>
    <x v="1"/>
    <x v="0"/>
    <x v="2"/>
    <x v="3"/>
    <x v="1"/>
    <m/>
    <s v="RS"/>
    <s v="0103"/>
    <s v="En Bolivia, ya no existen las comunidades cautivas, ninguna forma de pongueaje y esclavismo, y explotación en el trabajo infantil"/>
    <s v="0103.RS.1.3.21.A"/>
    <s v="A"/>
    <s v="Eliminación de relacions de servidumbre en actividades agrícolas y ganaderas"/>
    <m/>
    <m/>
    <n v="100"/>
    <m/>
    <m/>
    <x v="1"/>
    <x v="1"/>
    <x v="4"/>
    <m/>
    <m/>
    <m/>
    <m/>
    <m/>
    <m/>
    <m/>
    <m/>
    <n v="20"/>
    <x v="0"/>
    <x v="0"/>
    <x v="1"/>
    <x v="0"/>
    <x v="1"/>
    <x v="0"/>
    <x v="0"/>
    <x v="0"/>
    <x v="0"/>
    <x v="0"/>
    <x v="1"/>
    <x v="1"/>
    <x v="1"/>
    <x v="1"/>
    <x v="20"/>
    <x v="4"/>
    <x v="3"/>
    <x v="3"/>
    <m/>
    <m/>
    <m/>
    <s v="0103021"/>
    <m/>
    <m/>
    <m/>
    <m/>
    <m/>
    <m/>
    <m/>
    <m/>
    <m/>
    <m/>
    <m/>
    <m/>
    <m/>
    <m/>
    <m/>
    <n v="0"/>
    <n v="0"/>
    <n v="5"/>
    <n v="0"/>
    <m/>
    <n v="0"/>
    <e v="#DIV/0!"/>
    <n v="0"/>
    <m/>
    <n v="0"/>
    <e v="#DIV/0!"/>
    <n v="0"/>
    <m/>
    <n v="0"/>
    <e v="#DIV/0!"/>
    <n v="0"/>
    <m/>
    <n v="0"/>
    <e v="#DIV/0!"/>
    <n v="0"/>
    <m/>
    <n v="0"/>
    <e v="#DIV/0!"/>
  </r>
  <r>
    <x v="0"/>
    <x v="0"/>
    <x v="2"/>
    <x v="2"/>
    <x v="3"/>
    <x v="21"/>
    <x v="21"/>
    <x v="21"/>
    <x v="21"/>
    <x v="21"/>
    <x v="1"/>
    <x v="1"/>
    <x v="0"/>
    <x v="2"/>
    <x v="3"/>
    <x v="0"/>
    <m/>
    <s v="RS"/>
    <s v="0103"/>
    <s v="En Bolivia, ya no existen las comunidades cautivas, ninguna forma de pongueaje y esclavismo, y explotación en el trabajo infantil"/>
    <s v="0103.RS.1.3.22.B"/>
    <s v="B"/>
    <s v="Reducción de Trata y Tráfico y Delitos Conexos"/>
    <m/>
    <m/>
    <n v="100"/>
    <m/>
    <m/>
    <x v="0"/>
    <x v="0"/>
    <x v="5"/>
    <m/>
    <m/>
    <m/>
    <m/>
    <m/>
    <m/>
    <m/>
    <m/>
    <n v="20"/>
    <x v="0"/>
    <x v="0"/>
    <x v="0"/>
    <x v="0"/>
    <x v="0"/>
    <x v="0"/>
    <x v="0"/>
    <x v="0"/>
    <x v="0"/>
    <x v="0"/>
    <x v="0"/>
    <x v="0"/>
    <x v="1"/>
    <x v="1"/>
    <x v="21"/>
    <x v="4"/>
    <x v="3"/>
    <x v="3"/>
    <m/>
    <m/>
    <m/>
    <s v="0103022"/>
    <m/>
    <m/>
    <m/>
    <m/>
    <m/>
    <m/>
    <m/>
    <m/>
    <m/>
    <m/>
    <m/>
    <m/>
    <m/>
    <m/>
    <m/>
    <n v="0"/>
    <n v="0"/>
    <n v="5"/>
    <n v="0"/>
    <m/>
    <n v="0"/>
    <e v="#DIV/0!"/>
    <n v="0"/>
    <m/>
    <n v="0"/>
    <e v="#DIV/0!"/>
    <n v="0"/>
    <m/>
    <n v="0"/>
    <e v="#DIV/0!"/>
    <n v="0"/>
    <m/>
    <n v="0"/>
    <e v="#DIV/0!"/>
    <n v="0"/>
    <m/>
    <n v="0"/>
    <e v="#DIV/0!"/>
  </r>
  <r>
    <x v="0"/>
    <x v="0"/>
    <x v="2"/>
    <x v="2"/>
    <x v="4"/>
    <x v="22"/>
    <x v="22"/>
    <x v="22"/>
    <x v="22"/>
    <x v="22"/>
    <x v="1"/>
    <x v="1"/>
    <x v="0"/>
    <x v="2"/>
    <x v="3"/>
    <x v="1"/>
    <n v="1"/>
    <s v="RS"/>
    <s v="0103"/>
    <s v="En Bolivia, ya no existen las comunidades cautivas, ninguna forma de pongueaje y esclavismo, y explotación en el trabajo infantil"/>
    <s v="0103.RS.1.3.23.C"/>
    <s v="C"/>
    <s v="Erradicación de la Explotación Laboral de niños y adolescentes"/>
    <m/>
    <m/>
    <n v="100"/>
    <m/>
    <m/>
    <x v="1"/>
    <x v="1"/>
    <x v="6"/>
    <m/>
    <m/>
    <m/>
    <m/>
    <m/>
    <m/>
    <m/>
    <m/>
    <n v="20"/>
    <x v="0"/>
    <x v="0"/>
    <x v="1"/>
    <x v="0"/>
    <x v="1"/>
    <x v="0"/>
    <x v="0"/>
    <x v="0"/>
    <x v="0"/>
    <x v="0"/>
    <x v="1"/>
    <x v="1"/>
    <x v="1"/>
    <x v="1"/>
    <x v="22"/>
    <x v="4"/>
    <x v="3"/>
    <x v="3"/>
    <m/>
    <m/>
    <m/>
    <s v="0103023"/>
    <m/>
    <m/>
    <m/>
    <m/>
    <m/>
    <m/>
    <m/>
    <m/>
    <m/>
    <m/>
    <m/>
    <m/>
    <m/>
    <m/>
    <m/>
    <n v="0"/>
    <n v="0"/>
    <n v="5"/>
    <n v="0"/>
    <m/>
    <n v="0"/>
    <e v="#DIV/0!"/>
    <n v="0"/>
    <m/>
    <n v="0"/>
    <e v="#DIV/0!"/>
    <n v="0"/>
    <m/>
    <n v="0"/>
    <e v="#DIV/0!"/>
    <n v="0"/>
    <m/>
    <n v="0"/>
    <e v="#DIV/0!"/>
    <n v="0"/>
    <m/>
    <n v="0"/>
    <e v="#DIV/0!"/>
  </r>
  <r>
    <x v="0"/>
    <x v="0"/>
    <x v="3"/>
    <x v="3"/>
    <x v="0"/>
    <x v="23"/>
    <x v="23"/>
    <x v="23"/>
    <x v="23"/>
    <x v="23"/>
    <x v="2"/>
    <x v="2"/>
    <x v="0"/>
    <x v="1"/>
    <x v="3"/>
    <x v="0"/>
    <n v="1"/>
    <s v="RS"/>
    <s v="0104"/>
    <s v="Combatir la discriminación y el racismo."/>
    <s v="0104.RS.1.4.24.A"/>
    <s v="A"/>
    <s v="Reducción de toda forma de Abuso, Agresión, Acoso, Violencia, Racismo y Discriminación en el ámbito educativo y laboral"/>
    <m/>
    <m/>
    <n v="16.666666666666668"/>
    <s v="0106.PC.1.6.38.C"/>
    <m/>
    <x v="0"/>
    <x v="0"/>
    <x v="7"/>
    <m/>
    <m/>
    <m/>
    <m/>
    <m/>
    <m/>
    <m/>
    <m/>
    <n v="20"/>
    <x v="0"/>
    <x v="0"/>
    <x v="0"/>
    <x v="0"/>
    <x v="0"/>
    <x v="0"/>
    <x v="0"/>
    <x v="0"/>
    <x v="0"/>
    <x v="0"/>
    <x v="1"/>
    <x v="1"/>
    <x v="1"/>
    <x v="1"/>
    <x v="23"/>
    <x v="4"/>
    <x v="3"/>
    <x v="3"/>
    <m/>
    <m/>
    <m/>
    <s v="0104024"/>
    <m/>
    <m/>
    <m/>
    <m/>
    <m/>
    <m/>
    <m/>
    <m/>
    <m/>
    <m/>
    <m/>
    <m/>
    <m/>
    <m/>
    <m/>
    <n v="0"/>
    <n v="0"/>
    <n v="5"/>
    <n v="0"/>
    <m/>
    <n v="0"/>
    <e v="#DIV/0!"/>
    <n v="0"/>
    <m/>
    <n v="0"/>
    <e v="#DIV/0!"/>
    <n v="0"/>
    <m/>
    <n v="0"/>
    <e v="#DIV/0!"/>
    <n v="0"/>
    <m/>
    <n v="0"/>
    <e v="#DIV/0!"/>
    <n v="0"/>
    <m/>
    <n v="0"/>
    <e v="#DIV/0!"/>
  </r>
  <r>
    <x v="0"/>
    <x v="0"/>
    <x v="3"/>
    <x v="3"/>
    <x v="1"/>
    <x v="24"/>
    <x v="24"/>
    <x v="24"/>
    <x v="24"/>
    <x v="24"/>
    <x v="2"/>
    <x v="2"/>
    <x v="1"/>
    <x v="2"/>
    <x v="3"/>
    <x v="1"/>
    <n v="1"/>
    <s v="PC"/>
    <s v="0104"/>
    <s v="Combatir la discriminación y el racismo."/>
    <s v="0104.PC.1.4.25.A"/>
    <s v="A"/>
    <s v="Reducción de toda forma de Abuso, Agresión, Acoso, Violencia, Racismo y Discriminación en el ámbito educativo y laboral"/>
    <m/>
    <s v="0104.RS.1.4.24.A"/>
    <n v="16.666666666666668"/>
    <s v="0106.PC.1.6.38.C"/>
    <m/>
    <x v="0"/>
    <x v="1"/>
    <x v="2"/>
    <m/>
    <m/>
    <m/>
    <m/>
    <m/>
    <m/>
    <m/>
    <m/>
    <n v="20"/>
    <x v="1"/>
    <x v="1"/>
    <x v="1"/>
    <x v="0"/>
    <x v="0"/>
    <x v="0"/>
    <x v="1"/>
    <x v="0"/>
    <x v="0"/>
    <x v="0"/>
    <x v="1"/>
    <x v="1"/>
    <x v="1"/>
    <x v="1"/>
    <x v="24"/>
    <x v="4"/>
    <x v="3"/>
    <x v="3"/>
    <m/>
    <m/>
    <m/>
    <s v="0104025"/>
    <m/>
    <m/>
    <m/>
    <m/>
    <m/>
    <m/>
    <m/>
    <m/>
    <m/>
    <m/>
    <m/>
    <m/>
    <m/>
    <m/>
    <m/>
    <n v="0"/>
    <n v="0"/>
    <n v="5"/>
    <n v="0"/>
    <m/>
    <n v="0"/>
    <e v="#DIV/0!"/>
    <n v="0"/>
    <m/>
    <n v="0"/>
    <e v="#DIV/0!"/>
    <n v="0"/>
    <m/>
    <n v="0"/>
    <e v="#DIV/0!"/>
    <n v="0"/>
    <m/>
    <n v="0"/>
    <e v="#DIV/0!"/>
    <n v="0"/>
    <m/>
    <n v="0"/>
    <e v="#DIV/0!"/>
  </r>
  <r>
    <x v="0"/>
    <x v="0"/>
    <x v="3"/>
    <x v="3"/>
    <x v="2"/>
    <x v="25"/>
    <x v="25"/>
    <x v="25"/>
    <x v="25"/>
    <x v="25"/>
    <x v="2"/>
    <x v="2"/>
    <x v="1"/>
    <x v="2"/>
    <x v="3"/>
    <x v="1"/>
    <n v="1"/>
    <s v="PC"/>
    <s v="0104"/>
    <s v="Combatir la discriminación y el racismo."/>
    <s v="0104.PC.1.4.26.A"/>
    <s v="A"/>
    <s v="Reducción de toda forma de Abuso, Agresión, Acoso, Violencia, Racismo y Discriminación en el ámbito educativo y laboral"/>
    <m/>
    <s v="0104.RS.1.4.24.A"/>
    <n v="16.666666666666668"/>
    <s v="0106.PC.1.6.38.C"/>
    <m/>
    <x v="0"/>
    <x v="1"/>
    <x v="2"/>
    <m/>
    <m/>
    <m/>
    <m/>
    <m/>
    <m/>
    <m/>
    <m/>
    <n v="20"/>
    <x v="1"/>
    <x v="1"/>
    <x v="1"/>
    <x v="0"/>
    <x v="0"/>
    <x v="0"/>
    <x v="1"/>
    <x v="0"/>
    <x v="0"/>
    <x v="0"/>
    <x v="1"/>
    <x v="1"/>
    <x v="1"/>
    <x v="1"/>
    <x v="25"/>
    <x v="4"/>
    <x v="3"/>
    <x v="3"/>
    <m/>
    <m/>
    <m/>
    <s v="0104026"/>
    <m/>
    <m/>
    <m/>
    <m/>
    <m/>
    <m/>
    <m/>
    <m/>
    <m/>
    <m/>
    <m/>
    <m/>
    <m/>
    <m/>
    <m/>
    <n v="0"/>
    <n v="0"/>
    <n v="5"/>
    <n v="0"/>
    <m/>
    <n v="0"/>
    <e v="#DIV/0!"/>
    <n v="0"/>
    <m/>
    <n v="0"/>
    <e v="#DIV/0!"/>
    <n v="0"/>
    <m/>
    <n v="0"/>
    <e v="#DIV/0!"/>
    <n v="0"/>
    <m/>
    <n v="0"/>
    <e v="#DIV/0!"/>
    <n v="0"/>
    <m/>
    <n v="0"/>
    <e v="#DIV/0!"/>
  </r>
  <r>
    <x v="0"/>
    <x v="0"/>
    <x v="3"/>
    <x v="3"/>
    <x v="3"/>
    <x v="26"/>
    <x v="26"/>
    <x v="26"/>
    <x v="26"/>
    <x v="26"/>
    <x v="2"/>
    <x v="2"/>
    <x v="1"/>
    <x v="2"/>
    <x v="3"/>
    <x v="1"/>
    <m/>
    <s v="PC"/>
    <s v="0104"/>
    <s v="Combatir la discriminación y el racismo."/>
    <s v="0104.PC.1.4.27.A"/>
    <s v="A"/>
    <s v="Reducción de toda forma de Abuso, Agresión, Acoso, Violencia, Racismo y Discriminación en el ámbito educativo y laboral"/>
    <m/>
    <s v="0104.RS.1.4.24.A"/>
    <n v="16.666666666666668"/>
    <s v="0106.PC.1.6.38.C"/>
    <m/>
    <x v="0"/>
    <x v="1"/>
    <x v="2"/>
    <m/>
    <m/>
    <m/>
    <m/>
    <m/>
    <m/>
    <m/>
    <m/>
    <n v="20"/>
    <x v="1"/>
    <x v="1"/>
    <x v="1"/>
    <x v="0"/>
    <x v="0"/>
    <x v="0"/>
    <x v="1"/>
    <x v="0"/>
    <x v="0"/>
    <x v="0"/>
    <x v="1"/>
    <x v="1"/>
    <x v="1"/>
    <x v="1"/>
    <x v="26"/>
    <x v="4"/>
    <x v="3"/>
    <x v="3"/>
    <m/>
    <m/>
    <m/>
    <s v="0104027"/>
    <m/>
    <m/>
    <m/>
    <m/>
    <m/>
    <m/>
    <m/>
    <m/>
    <m/>
    <m/>
    <m/>
    <m/>
    <m/>
    <m/>
    <m/>
    <n v="0"/>
    <n v="0"/>
    <n v="5"/>
    <n v="0"/>
    <m/>
    <n v="0"/>
    <e v="#DIV/0!"/>
    <n v="0"/>
    <m/>
    <n v="0"/>
    <e v="#DIV/0!"/>
    <n v="0"/>
    <m/>
    <n v="0"/>
    <e v="#DIV/0!"/>
    <n v="0"/>
    <m/>
    <n v="0"/>
    <e v="#DIV/0!"/>
    <n v="0"/>
    <m/>
    <n v="0"/>
    <e v="#DIV/0!"/>
  </r>
  <r>
    <x v="0"/>
    <x v="0"/>
    <x v="3"/>
    <x v="3"/>
    <x v="4"/>
    <x v="27"/>
    <x v="27"/>
    <x v="27"/>
    <x v="27"/>
    <x v="27"/>
    <x v="2"/>
    <x v="2"/>
    <x v="1"/>
    <x v="2"/>
    <x v="3"/>
    <x v="1"/>
    <m/>
    <s v="PC"/>
    <s v="0104"/>
    <s v="Combatir la discriminación y el racismo."/>
    <s v="0104.PC.1.4.28.A"/>
    <s v="A"/>
    <s v="Reducción de toda forma de Abuso, Agresión, Acoso, Violencia, Racismo y Discriminación en el ámbito educativo y laboral"/>
    <m/>
    <s v="0104.RS.1.4.24.A"/>
    <n v="16.666666666666668"/>
    <s v="0106.PC.1.6.38.C"/>
    <m/>
    <x v="0"/>
    <x v="1"/>
    <x v="2"/>
    <m/>
    <m/>
    <m/>
    <m/>
    <m/>
    <m/>
    <m/>
    <m/>
    <n v="20"/>
    <x v="1"/>
    <x v="1"/>
    <x v="1"/>
    <x v="0"/>
    <x v="0"/>
    <x v="0"/>
    <x v="1"/>
    <x v="0"/>
    <x v="0"/>
    <x v="0"/>
    <x v="1"/>
    <x v="1"/>
    <x v="1"/>
    <x v="1"/>
    <x v="27"/>
    <x v="4"/>
    <x v="3"/>
    <x v="3"/>
    <m/>
    <m/>
    <m/>
    <s v="0104028"/>
    <m/>
    <m/>
    <m/>
    <m/>
    <m/>
    <m/>
    <m/>
    <m/>
    <m/>
    <m/>
    <m/>
    <m/>
    <m/>
    <m/>
    <m/>
    <n v="0"/>
    <n v="0"/>
    <n v="5"/>
    <n v="0"/>
    <m/>
    <n v="0"/>
    <e v="#DIV/0!"/>
    <n v="0"/>
    <m/>
    <n v="0"/>
    <e v="#DIV/0!"/>
    <n v="0"/>
    <m/>
    <n v="0"/>
    <e v="#DIV/0!"/>
    <n v="0"/>
    <m/>
    <n v="0"/>
    <e v="#DIV/0!"/>
    <n v="0"/>
    <m/>
    <n v="0"/>
    <e v="#DIV/0!"/>
  </r>
  <r>
    <x v="0"/>
    <x v="0"/>
    <x v="4"/>
    <x v="4"/>
    <x v="0"/>
    <x v="28"/>
    <x v="28"/>
    <x v="28"/>
    <x v="28"/>
    <x v="28"/>
    <x v="2"/>
    <x v="2"/>
    <x v="0"/>
    <x v="2"/>
    <x v="3"/>
    <x v="0"/>
    <m/>
    <s v="RS"/>
    <s v="0105"/>
    <s v="Combatir la pobreza espiritual."/>
    <s v="0105.RS.1.5.29.A"/>
    <s v="A"/>
    <s v="Erradicación de toda forma de violencia contra las mujeres"/>
    <s v="1. Cultura de la no violencia y contra las mujeres_x000a_2. Reducción de niveles de impunidad de los casos de violencias contra las mujeres_x000a_3. Reducción de casos de violencia conra las mujeres"/>
    <m/>
    <n v="50"/>
    <s v="0106.PC.1.6.38.C"/>
    <m/>
    <x v="0"/>
    <x v="0"/>
    <x v="8"/>
    <m/>
    <m/>
    <m/>
    <m/>
    <m/>
    <m/>
    <m/>
    <m/>
    <n v="14.285714285714286"/>
    <x v="0"/>
    <x v="0"/>
    <x v="1"/>
    <x v="1"/>
    <x v="0"/>
    <x v="0"/>
    <x v="0"/>
    <x v="0"/>
    <x v="1"/>
    <x v="0"/>
    <x v="1"/>
    <x v="0"/>
    <x v="1"/>
    <x v="1"/>
    <x v="28"/>
    <x v="4"/>
    <x v="3"/>
    <x v="3"/>
    <m/>
    <m/>
    <m/>
    <s v="0105029"/>
    <m/>
    <m/>
    <m/>
    <m/>
    <m/>
    <m/>
    <m/>
    <m/>
    <m/>
    <m/>
    <m/>
    <m/>
    <m/>
    <m/>
    <m/>
    <n v="0"/>
    <n v="0"/>
    <n v="5"/>
    <n v="0"/>
    <m/>
    <n v="0"/>
    <e v="#DIV/0!"/>
    <n v="0"/>
    <m/>
    <n v="0"/>
    <e v="#DIV/0!"/>
    <n v="0"/>
    <m/>
    <n v="0"/>
    <e v="#DIV/0!"/>
    <n v="0"/>
    <m/>
    <n v="0"/>
    <e v="#DIV/0!"/>
    <n v="0"/>
    <m/>
    <n v="0"/>
    <e v="#DIV/0!"/>
  </r>
  <r>
    <x v="0"/>
    <x v="0"/>
    <x v="4"/>
    <x v="4"/>
    <x v="1"/>
    <x v="29"/>
    <x v="29"/>
    <x v="29"/>
    <x v="29"/>
    <x v="29"/>
    <x v="2"/>
    <x v="2"/>
    <x v="1"/>
    <x v="1"/>
    <x v="1"/>
    <x v="1"/>
    <m/>
    <s v="PC"/>
    <s v="0106"/>
    <s v="Construir un ser humano integral para Vivir Bien."/>
    <s v="0106.PC.1.5.30.A"/>
    <s v="A"/>
    <s v="Se aplican prácticas y valores ancenstrales y constitucionales, saberes y conocimientos que promueven el Vivir Bien"/>
    <m/>
    <s v="0106.PC.1.6.36.A"/>
    <n v="50"/>
    <s v="0106.PC.1.6.38.C"/>
    <m/>
    <x v="0"/>
    <x v="1"/>
    <x v="2"/>
    <m/>
    <m/>
    <m/>
    <m/>
    <m/>
    <m/>
    <m/>
    <m/>
    <n v="14.285714285714286"/>
    <x v="1"/>
    <x v="1"/>
    <x v="1"/>
    <x v="0"/>
    <x v="0"/>
    <x v="0"/>
    <x v="1"/>
    <x v="0"/>
    <x v="0"/>
    <x v="0"/>
    <x v="1"/>
    <x v="1"/>
    <x v="1"/>
    <x v="1"/>
    <x v="29"/>
    <x v="4"/>
    <x v="3"/>
    <x v="3"/>
    <m/>
    <m/>
    <m/>
    <s v="0105030"/>
    <m/>
    <m/>
    <m/>
    <m/>
    <m/>
    <m/>
    <m/>
    <m/>
    <m/>
    <m/>
    <m/>
    <m/>
    <m/>
    <m/>
    <m/>
    <n v="0"/>
    <n v="0"/>
    <n v="5"/>
    <n v="0"/>
    <m/>
    <n v="0"/>
    <e v="#DIV/0!"/>
    <n v="0"/>
    <m/>
    <n v="0"/>
    <e v="#DIV/0!"/>
    <n v="0"/>
    <m/>
    <n v="0"/>
    <e v="#DIV/0!"/>
    <n v="0"/>
    <m/>
    <n v="0"/>
    <e v="#DIV/0!"/>
    <n v="0"/>
    <m/>
    <n v="0"/>
    <e v="#DIV/0!"/>
  </r>
  <r>
    <x v="0"/>
    <x v="0"/>
    <x v="4"/>
    <x v="4"/>
    <x v="2"/>
    <x v="30"/>
    <x v="30"/>
    <x v="30"/>
    <x v="30"/>
    <x v="30"/>
    <x v="2"/>
    <x v="2"/>
    <x v="0"/>
    <x v="1"/>
    <x v="1"/>
    <x v="0"/>
    <m/>
    <s v="RS"/>
    <s v="0105"/>
    <s v="Combatir la pobreza espiritual."/>
    <s v="0105.RS.1.5.31.B"/>
    <s v="B"/>
    <s v="Reducción de consumo de bebidas alcohólicas  y de otras sustancias nocivas para la salud"/>
    <m/>
    <m/>
    <n v="100"/>
    <m/>
    <m/>
    <x v="0"/>
    <x v="0"/>
    <x v="8"/>
    <m/>
    <m/>
    <m/>
    <m/>
    <m/>
    <m/>
    <m/>
    <m/>
    <n v="14.285714285714286"/>
    <x v="0"/>
    <x v="0"/>
    <x v="1"/>
    <x v="0"/>
    <x v="1"/>
    <x v="0"/>
    <x v="0"/>
    <x v="0"/>
    <x v="0"/>
    <x v="1"/>
    <x v="1"/>
    <x v="0"/>
    <x v="0"/>
    <x v="1"/>
    <x v="30"/>
    <x v="4"/>
    <x v="3"/>
    <x v="3"/>
    <m/>
    <m/>
    <m/>
    <s v="0105031"/>
    <m/>
    <m/>
    <m/>
    <m/>
    <m/>
    <m/>
    <m/>
    <m/>
    <m/>
    <m/>
    <m/>
    <m/>
    <m/>
    <m/>
    <m/>
    <n v="0"/>
    <n v="0"/>
    <n v="5"/>
    <n v="0"/>
    <m/>
    <n v="0"/>
    <e v="#DIV/0!"/>
    <n v="0"/>
    <m/>
    <n v="0"/>
    <e v="#DIV/0!"/>
    <n v="0"/>
    <m/>
    <n v="0"/>
    <e v="#DIV/0!"/>
    <n v="0"/>
    <m/>
    <n v="0"/>
    <e v="#DIV/0!"/>
    <n v="0"/>
    <m/>
    <n v="0"/>
    <e v="#DIV/0!"/>
  </r>
  <r>
    <x v="0"/>
    <x v="0"/>
    <x v="4"/>
    <x v="4"/>
    <x v="3"/>
    <x v="31"/>
    <x v="31"/>
    <x v="31"/>
    <x v="31"/>
    <x v="31"/>
    <x v="2"/>
    <x v="2"/>
    <x v="1"/>
    <x v="1"/>
    <x v="1"/>
    <x v="1"/>
    <m/>
    <s v="PC"/>
    <s v="0105"/>
    <s v="Combatir la pobreza espiritual."/>
    <s v="0105.PC.1.5.32.C"/>
    <s v="C"/>
    <s v="Sociedad menos individualista y menos consumista"/>
    <m/>
    <m/>
    <n v="100"/>
    <m/>
    <m/>
    <x v="0"/>
    <x v="1"/>
    <x v="2"/>
    <m/>
    <m/>
    <m/>
    <m/>
    <m/>
    <m/>
    <m/>
    <m/>
    <n v="14.285714285714286"/>
    <x v="1"/>
    <x v="1"/>
    <x v="1"/>
    <x v="0"/>
    <x v="0"/>
    <x v="0"/>
    <x v="1"/>
    <x v="0"/>
    <x v="0"/>
    <x v="0"/>
    <x v="1"/>
    <x v="1"/>
    <x v="1"/>
    <x v="1"/>
    <x v="31"/>
    <x v="4"/>
    <x v="3"/>
    <x v="3"/>
    <m/>
    <m/>
    <m/>
    <s v="0105032"/>
    <m/>
    <m/>
    <m/>
    <m/>
    <m/>
    <m/>
    <m/>
    <m/>
    <m/>
    <m/>
    <m/>
    <m/>
    <m/>
    <m/>
    <m/>
    <n v="0"/>
    <n v="0"/>
    <n v="5"/>
    <n v="0"/>
    <m/>
    <n v="0"/>
    <e v="#DIV/0!"/>
    <n v="0"/>
    <m/>
    <n v="0"/>
    <e v="#DIV/0!"/>
    <n v="0"/>
    <m/>
    <n v="0"/>
    <e v="#DIV/0!"/>
    <n v="0"/>
    <m/>
    <n v="0"/>
    <e v="#DIV/0!"/>
    <n v="0"/>
    <m/>
    <n v="0"/>
    <e v="#DIV/0!"/>
  </r>
  <r>
    <x v="0"/>
    <x v="0"/>
    <x v="4"/>
    <x v="4"/>
    <x v="4"/>
    <x v="32"/>
    <x v="32"/>
    <x v="32"/>
    <x v="32"/>
    <x v="32"/>
    <x v="2"/>
    <x v="2"/>
    <x v="2"/>
    <x v="2"/>
    <x v="3"/>
    <x v="1"/>
    <m/>
    <s v="PD"/>
    <s v="0105"/>
    <s v="Combatir la pobreza espiritual."/>
    <s v="0105.PD.1.5.33.A"/>
    <s v="A"/>
    <s v="Erradicación de toda forma de violencia contra las mujeres"/>
    <m/>
    <s v="0105.RS.1.5.29.A"/>
    <n v="50"/>
    <m/>
    <m/>
    <x v="0"/>
    <x v="1"/>
    <x v="2"/>
    <m/>
    <m/>
    <m/>
    <m/>
    <m/>
    <m/>
    <m/>
    <m/>
    <n v="14.285714285714286"/>
    <x v="1"/>
    <x v="1"/>
    <x v="1"/>
    <x v="0"/>
    <x v="0"/>
    <x v="0"/>
    <x v="1"/>
    <x v="0"/>
    <x v="0"/>
    <x v="0"/>
    <x v="1"/>
    <x v="1"/>
    <x v="1"/>
    <x v="1"/>
    <x v="32"/>
    <x v="4"/>
    <x v="3"/>
    <x v="3"/>
    <m/>
    <m/>
    <m/>
    <s v="0105033"/>
    <m/>
    <m/>
    <m/>
    <m/>
    <m/>
    <m/>
    <m/>
    <m/>
    <m/>
    <m/>
    <m/>
    <m/>
    <m/>
    <m/>
    <m/>
    <n v="0"/>
    <n v="0"/>
    <n v="5"/>
    <n v="0"/>
    <m/>
    <n v="0"/>
    <e v="#DIV/0!"/>
    <n v="0"/>
    <m/>
    <n v="0"/>
    <e v="#DIV/0!"/>
    <n v="0"/>
    <m/>
    <n v="0"/>
    <e v="#DIV/0!"/>
    <n v="0"/>
    <m/>
    <n v="0"/>
    <e v="#DIV/0!"/>
    <n v="0"/>
    <m/>
    <n v="0"/>
    <e v="#DIV/0!"/>
  </r>
  <r>
    <x v="0"/>
    <x v="0"/>
    <x v="4"/>
    <x v="4"/>
    <x v="5"/>
    <x v="33"/>
    <x v="33"/>
    <x v="33"/>
    <x v="33"/>
    <x v="33"/>
    <x v="2"/>
    <x v="2"/>
    <x v="1"/>
    <x v="2"/>
    <x v="3"/>
    <x v="1"/>
    <m/>
    <s v="PC"/>
    <s v="0104"/>
    <s v="Combatir la discriminación y el racismo."/>
    <s v="0104.PC.1.5.34.A"/>
    <s v="A"/>
    <s v="Reducción de toda forma de Abuso, Agresión, Acoso, Violencia, Racismo y Discriminación en el ámbito educativo y laboral"/>
    <m/>
    <s v="0104.RS.1.4.24.A"/>
    <n v="16.666666666666668"/>
    <s v="0106.PC.1.6.38.C"/>
    <m/>
    <x v="0"/>
    <x v="1"/>
    <x v="2"/>
    <m/>
    <m/>
    <m/>
    <m/>
    <m/>
    <m/>
    <m/>
    <m/>
    <n v="14.285714285714286"/>
    <x v="1"/>
    <x v="1"/>
    <x v="1"/>
    <x v="0"/>
    <x v="0"/>
    <x v="0"/>
    <x v="1"/>
    <x v="0"/>
    <x v="0"/>
    <x v="0"/>
    <x v="1"/>
    <x v="1"/>
    <x v="1"/>
    <x v="1"/>
    <x v="33"/>
    <x v="4"/>
    <x v="3"/>
    <x v="3"/>
    <m/>
    <m/>
    <m/>
    <s v="0105034"/>
    <m/>
    <m/>
    <m/>
    <m/>
    <m/>
    <m/>
    <m/>
    <m/>
    <m/>
    <m/>
    <m/>
    <m/>
    <m/>
    <m/>
    <m/>
    <n v="0"/>
    <n v="0"/>
    <n v="5"/>
    <n v="0"/>
    <m/>
    <n v="0"/>
    <e v="#DIV/0!"/>
    <n v="0"/>
    <m/>
    <n v="0"/>
    <e v="#DIV/0!"/>
    <n v="0"/>
    <m/>
    <n v="0"/>
    <e v="#DIV/0!"/>
    <n v="0"/>
    <m/>
    <n v="0"/>
    <e v="#DIV/0!"/>
    <n v="0"/>
    <m/>
    <n v="0"/>
    <e v="#DIV/0!"/>
  </r>
  <r>
    <x v="0"/>
    <x v="0"/>
    <x v="4"/>
    <x v="4"/>
    <x v="6"/>
    <x v="34"/>
    <x v="34"/>
    <x v="34"/>
    <x v="34"/>
    <x v="34"/>
    <x v="2"/>
    <x v="2"/>
    <x v="1"/>
    <x v="0"/>
    <x v="2"/>
    <x v="1"/>
    <m/>
    <s v="PC"/>
    <s v="0105"/>
    <s v="Combatir la pobreza espiritual."/>
    <s v="0105.PC.1.5.35.D"/>
    <s v="D"/>
    <s v="Práctica de valores  de Equidad de género y generacional"/>
    <m/>
    <m/>
    <n v="100"/>
    <s v="0106.PC.1.6.38.C"/>
    <m/>
    <x v="0"/>
    <x v="1"/>
    <x v="2"/>
    <s v="0105.RS.1.5.29.A"/>
    <m/>
    <m/>
    <m/>
    <m/>
    <m/>
    <m/>
    <m/>
    <n v="14.285714285714286"/>
    <x v="1"/>
    <x v="1"/>
    <x v="1"/>
    <x v="0"/>
    <x v="0"/>
    <x v="0"/>
    <x v="1"/>
    <x v="0"/>
    <x v="0"/>
    <x v="0"/>
    <x v="1"/>
    <x v="1"/>
    <x v="1"/>
    <x v="1"/>
    <x v="34"/>
    <x v="4"/>
    <x v="3"/>
    <x v="3"/>
    <m/>
    <m/>
    <m/>
    <s v="0105035"/>
    <m/>
    <m/>
    <m/>
    <m/>
    <m/>
    <m/>
    <m/>
    <m/>
    <m/>
    <m/>
    <m/>
    <m/>
    <m/>
    <m/>
    <m/>
    <n v="0"/>
    <n v="0"/>
    <n v="5"/>
    <n v="0"/>
    <m/>
    <n v="0"/>
    <e v="#DIV/0!"/>
    <n v="0"/>
    <m/>
    <n v="0"/>
    <e v="#DIV/0!"/>
    <n v="0"/>
    <m/>
    <n v="0"/>
    <e v="#DIV/0!"/>
    <n v="0"/>
    <m/>
    <n v="0"/>
    <e v="#DIV/0!"/>
    <n v="0"/>
    <m/>
    <n v="0"/>
    <e v="#DIV/0!"/>
  </r>
  <r>
    <x v="0"/>
    <x v="0"/>
    <x v="5"/>
    <x v="5"/>
    <x v="0"/>
    <x v="35"/>
    <x v="35"/>
    <x v="35"/>
    <x v="35"/>
    <x v="35"/>
    <x v="2"/>
    <x v="2"/>
    <x v="1"/>
    <x v="1"/>
    <x v="1"/>
    <x v="1"/>
    <m/>
    <s v="PC"/>
    <s v="0106"/>
    <s v="Construir un ser humano integral para Vivir Bien."/>
    <s v="0106.PC.1.6.36.A"/>
    <s v="A"/>
    <s v="Se aplican prácticas y valores ancenstrales y constitucionales, saberes y conocimientos que promueven el Vivir Bien"/>
    <m/>
    <m/>
    <n v="50"/>
    <s v="0106.PC.1.6.38.C"/>
    <m/>
    <x v="0"/>
    <x v="1"/>
    <x v="2"/>
    <m/>
    <m/>
    <m/>
    <m/>
    <m/>
    <m/>
    <m/>
    <m/>
    <n v="33.333333333333336"/>
    <x v="1"/>
    <x v="1"/>
    <x v="1"/>
    <x v="0"/>
    <x v="0"/>
    <x v="0"/>
    <x v="1"/>
    <x v="0"/>
    <x v="0"/>
    <x v="0"/>
    <x v="1"/>
    <x v="1"/>
    <x v="1"/>
    <x v="1"/>
    <x v="35"/>
    <x v="4"/>
    <x v="3"/>
    <x v="3"/>
    <m/>
    <m/>
    <m/>
    <s v="0106036"/>
    <m/>
    <m/>
    <m/>
    <m/>
    <m/>
    <m/>
    <m/>
    <m/>
    <m/>
    <m/>
    <m/>
    <m/>
    <m/>
    <m/>
    <m/>
    <n v="0"/>
    <n v="0"/>
    <n v="5"/>
    <n v="0"/>
    <m/>
    <n v="0"/>
    <e v="#DIV/0!"/>
    <n v="0"/>
    <m/>
    <n v="0"/>
    <e v="#DIV/0!"/>
    <n v="0"/>
    <m/>
    <n v="0"/>
    <e v="#DIV/0!"/>
    <n v="0"/>
    <m/>
    <n v="0"/>
    <e v="#DIV/0!"/>
    <n v="0"/>
    <m/>
    <n v="0"/>
    <e v="#DIV/0!"/>
  </r>
  <r>
    <x v="0"/>
    <x v="0"/>
    <x v="5"/>
    <x v="5"/>
    <x v="1"/>
    <x v="36"/>
    <x v="36"/>
    <x v="36"/>
    <x v="36"/>
    <x v="36"/>
    <x v="2"/>
    <x v="2"/>
    <x v="1"/>
    <x v="1"/>
    <x v="1"/>
    <x v="1"/>
    <m/>
    <s v="PC"/>
    <s v="0106"/>
    <s v="Construir un ser humano integral para Vivir Bien."/>
    <s v="0106.PC.1.6.37.B"/>
    <s v="B"/>
    <s v="Se combaten prácticas colonialistas, patriarcales y excluyentes en instituciones públicas, privadas, sociales, comunitarias y educativas"/>
    <m/>
    <s v="0104.RS.1.4.24.A"/>
    <n v="100"/>
    <s v="0106.PC.1.6.38.C"/>
    <m/>
    <x v="0"/>
    <x v="1"/>
    <x v="2"/>
    <m/>
    <m/>
    <m/>
    <m/>
    <m/>
    <m/>
    <m/>
    <m/>
    <n v="33.333333333333336"/>
    <x v="1"/>
    <x v="1"/>
    <x v="1"/>
    <x v="0"/>
    <x v="0"/>
    <x v="1"/>
    <x v="0"/>
    <x v="0"/>
    <x v="0"/>
    <x v="0"/>
    <x v="1"/>
    <x v="1"/>
    <x v="1"/>
    <x v="1"/>
    <x v="36"/>
    <x v="4"/>
    <x v="3"/>
    <x v="3"/>
    <m/>
    <m/>
    <m/>
    <s v="0106037"/>
    <m/>
    <m/>
    <m/>
    <m/>
    <m/>
    <m/>
    <m/>
    <m/>
    <m/>
    <m/>
    <m/>
    <m/>
    <m/>
    <m/>
    <m/>
    <n v="0"/>
    <n v="0"/>
    <n v="5"/>
    <n v="0"/>
    <m/>
    <n v="0"/>
    <e v="#DIV/0!"/>
    <n v="0"/>
    <m/>
    <n v="0"/>
    <e v="#DIV/0!"/>
    <n v="0"/>
    <m/>
    <n v="0"/>
    <e v="#DIV/0!"/>
    <n v="0"/>
    <m/>
    <n v="0"/>
    <e v="#DIV/0!"/>
    <n v="0"/>
    <m/>
    <n v="0"/>
    <e v="#DIV/0!"/>
  </r>
  <r>
    <x v="0"/>
    <x v="0"/>
    <x v="5"/>
    <x v="5"/>
    <x v="2"/>
    <x v="37"/>
    <x v="37"/>
    <x v="37"/>
    <x v="37"/>
    <x v="37"/>
    <x v="2"/>
    <x v="2"/>
    <x v="1"/>
    <x v="2"/>
    <x v="4"/>
    <x v="1"/>
    <m/>
    <s v="PC"/>
    <s v="0106"/>
    <s v="Construir un ser humano integral para Vivir Bien."/>
    <s v="0106.PC.1.6.38.C"/>
    <s v="C"/>
    <s v="Modelo de Estado Plurinacional Descolonizado y Despatriarcalizado"/>
    <m/>
    <m/>
    <n v="100"/>
    <m/>
    <m/>
    <x v="0"/>
    <x v="1"/>
    <x v="2"/>
    <m/>
    <m/>
    <m/>
    <m/>
    <m/>
    <m/>
    <m/>
    <m/>
    <n v="33.333333333333336"/>
    <x v="1"/>
    <x v="1"/>
    <x v="1"/>
    <x v="0"/>
    <x v="0"/>
    <x v="0"/>
    <x v="1"/>
    <x v="0"/>
    <x v="0"/>
    <x v="0"/>
    <x v="1"/>
    <x v="1"/>
    <x v="1"/>
    <x v="1"/>
    <x v="37"/>
    <x v="4"/>
    <x v="3"/>
    <x v="3"/>
    <m/>
    <m/>
    <m/>
    <s v="0106038"/>
    <m/>
    <m/>
    <m/>
    <m/>
    <m/>
    <m/>
    <m/>
    <m/>
    <m/>
    <m/>
    <m/>
    <m/>
    <m/>
    <m/>
    <m/>
    <n v="0"/>
    <n v="0"/>
    <n v="5"/>
    <n v="0"/>
    <m/>
    <n v="0"/>
    <e v="#DIV/0!"/>
    <n v="0"/>
    <m/>
    <n v="0"/>
    <e v="#DIV/0!"/>
    <n v="0"/>
    <m/>
    <n v="0"/>
    <e v="#DIV/0!"/>
    <n v="0"/>
    <m/>
    <n v="0"/>
    <e v="#DIV/0!"/>
    <n v="0"/>
    <m/>
    <n v="0"/>
    <e v="#DIV/0!"/>
  </r>
  <r>
    <x v="1"/>
    <x v="1"/>
    <x v="0"/>
    <x v="6"/>
    <x v="0"/>
    <x v="38"/>
    <x v="38"/>
    <x v="38"/>
    <x v="38"/>
    <x v="38"/>
    <x v="3"/>
    <x v="3"/>
    <x v="0"/>
    <x v="0"/>
    <x v="5"/>
    <x v="0"/>
    <n v="1"/>
    <s v="RS"/>
    <s v="0201"/>
    <s v="Acceso Universal a servicios de agua y alcantarillado sanitario"/>
    <s v="0201.RS.2.1.39.A"/>
    <s v="A"/>
    <s v="Servicios de Agua"/>
    <s v="Acceso a Agua Potable"/>
    <m/>
    <n v="50"/>
    <s v="0101.RS.1.1.3.B"/>
    <m/>
    <x v="0"/>
    <x v="1"/>
    <x v="9"/>
    <m/>
    <m/>
    <m/>
    <m/>
    <m/>
    <m/>
    <m/>
    <m/>
    <n v="25"/>
    <x v="0"/>
    <x v="0"/>
    <x v="1"/>
    <x v="0"/>
    <x v="1"/>
    <x v="0"/>
    <x v="0"/>
    <x v="0"/>
    <x v="0"/>
    <x v="1"/>
    <x v="1"/>
    <x v="0"/>
    <x v="0"/>
    <x v="1"/>
    <x v="38"/>
    <x v="4"/>
    <x v="3"/>
    <x v="3"/>
    <m/>
    <m/>
    <m/>
    <s v="0201039"/>
    <m/>
    <m/>
    <m/>
    <m/>
    <m/>
    <m/>
    <m/>
    <m/>
    <m/>
    <m/>
    <m/>
    <m/>
    <m/>
    <m/>
    <m/>
    <n v="0"/>
    <n v="0"/>
    <n v="5"/>
    <n v="0"/>
    <m/>
    <n v="0"/>
    <e v="#DIV/0!"/>
    <n v="0"/>
    <m/>
    <n v="0"/>
    <e v="#DIV/0!"/>
    <n v="0"/>
    <m/>
    <n v="0"/>
    <e v="#DIV/0!"/>
    <n v="0"/>
    <m/>
    <n v="0"/>
    <e v="#DIV/0!"/>
    <n v="0"/>
    <m/>
    <n v="0"/>
    <e v="#DIV/0!"/>
  </r>
  <r>
    <x v="1"/>
    <x v="1"/>
    <x v="0"/>
    <x v="6"/>
    <x v="1"/>
    <x v="39"/>
    <x v="39"/>
    <x v="39"/>
    <x v="39"/>
    <x v="39"/>
    <x v="3"/>
    <x v="3"/>
    <x v="0"/>
    <x v="0"/>
    <x v="5"/>
    <x v="0"/>
    <n v="1"/>
    <s v="RS"/>
    <s v="0201"/>
    <s v="Acceso Universal a servicios de agua y alcantarillado sanitario"/>
    <s v="0201.RS.2.1.40.A"/>
    <s v="A"/>
    <s v="Servicios de Agua"/>
    <s v="Acceso a Agua Potable"/>
    <s v="0201.RS.2.1.39.A"/>
    <n v="50"/>
    <s v="0101.RS.1.1.3.B"/>
    <m/>
    <x v="0"/>
    <x v="1"/>
    <x v="9"/>
    <m/>
    <m/>
    <m/>
    <m/>
    <m/>
    <m/>
    <m/>
    <m/>
    <n v="25"/>
    <x v="0"/>
    <x v="0"/>
    <x v="0"/>
    <x v="0"/>
    <x v="0"/>
    <x v="0"/>
    <x v="0"/>
    <x v="0"/>
    <x v="0"/>
    <x v="0"/>
    <x v="1"/>
    <x v="1"/>
    <x v="0"/>
    <x v="1"/>
    <x v="39"/>
    <x v="4"/>
    <x v="3"/>
    <x v="3"/>
    <m/>
    <m/>
    <m/>
    <s v="0201040"/>
    <m/>
    <m/>
    <m/>
    <m/>
    <m/>
    <m/>
    <m/>
    <m/>
    <m/>
    <m/>
    <m/>
    <m/>
    <m/>
    <m/>
    <m/>
    <n v="0"/>
    <n v="0"/>
    <n v="5"/>
    <n v="0"/>
    <m/>
    <n v="0"/>
    <e v="#DIV/0!"/>
    <n v="0"/>
    <m/>
    <n v="0"/>
    <e v="#DIV/0!"/>
    <n v="0"/>
    <m/>
    <n v="0"/>
    <e v="#DIV/0!"/>
    <n v="0"/>
    <m/>
    <n v="0"/>
    <e v="#DIV/0!"/>
    <n v="0"/>
    <m/>
    <n v="0"/>
    <e v="#DIV/0!"/>
  </r>
  <r>
    <x v="1"/>
    <x v="1"/>
    <x v="0"/>
    <x v="6"/>
    <x v="2"/>
    <x v="40"/>
    <x v="40"/>
    <x v="40"/>
    <x v="40"/>
    <x v="40"/>
    <x v="3"/>
    <x v="3"/>
    <x v="0"/>
    <x v="0"/>
    <x v="5"/>
    <x v="0"/>
    <n v="1"/>
    <s v="RS"/>
    <s v="0201"/>
    <s v="Acceso Universal a servicios de agua y alcantarillado sanitario"/>
    <s v="0201.RS.2.1.41.B"/>
    <s v="B"/>
    <s v="Servicios de Saneamiento"/>
    <s v="Acceso a alcantarillado y saneamiento"/>
    <m/>
    <n v="50"/>
    <s v="0101.RS.1.1.3.B"/>
    <m/>
    <x v="0"/>
    <x v="1"/>
    <x v="9"/>
    <m/>
    <m/>
    <m/>
    <m/>
    <m/>
    <m/>
    <m/>
    <m/>
    <n v="25"/>
    <x v="0"/>
    <x v="0"/>
    <x v="1"/>
    <x v="0"/>
    <x v="1"/>
    <x v="0"/>
    <x v="0"/>
    <x v="0"/>
    <x v="0"/>
    <x v="1"/>
    <x v="1"/>
    <x v="0"/>
    <x v="0"/>
    <x v="1"/>
    <x v="40"/>
    <x v="4"/>
    <x v="3"/>
    <x v="3"/>
    <m/>
    <m/>
    <m/>
    <s v="0201041"/>
    <m/>
    <m/>
    <m/>
    <m/>
    <m/>
    <m/>
    <m/>
    <m/>
    <m/>
    <m/>
    <m/>
    <m/>
    <m/>
    <m/>
    <m/>
    <n v="0"/>
    <n v="0"/>
    <n v="5"/>
    <n v="0"/>
    <m/>
    <n v="0"/>
    <e v="#DIV/0!"/>
    <n v="0"/>
    <m/>
    <n v="0"/>
    <e v="#DIV/0!"/>
    <n v="0"/>
    <m/>
    <n v="0"/>
    <e v="#DIV/0!"/>
    <n v="0"/>
    <m/>
    <n v="0"/>
    <e v="#DIV/0!"/>
    <n v="0"/>
    <m/>
    <n v="0"/>
    <e v="#DIV/0!"/>
  </r>
  <r>
    <x v="1"/>
    <x v="1"/>
    <x v="0"/>
    <x v="6"/>
    <x v="3"/>
    <x v="41"/>
    <x v="41"/>
    <x v="41"/>
    <x v="41"/>
    <x v="41"/>
    <x v="3"/>
    <x v="3"/>
    <x v="0"/>
    <x v="0"/>
    <x v="5"/>
    <x v="0"/>
    <n v="1"/>
    <s v="RS"/>
    <s v="0201"/>
    <s v="Acceso Universal a servicios de agua y alcantarillado sanitario"/>
    <s v="0201.RS.2.1.42.B"/>
    <s v="B"/>
    <s v="Servicios de Saneamiento"/>
    <s v="Acceso a alcantarillado y saneamiento"/>
    <s v="0201.RS.2.1.41.B"/>
    <n v="50"/>
    <s v="0101.RS.1.1.3.B"/>
    <m/>
    <x v="0"/>
    <x v="1"/>
    <x v="9"/>
    <m/>
    <m/>
    <m/>
    <m/>
    <m/>
    <m/>
    <m/>
    <m/>
    <n v="25"/>
    <x v="0"/>
    <x v="0"/>
    <x v="0"/>
    <x v="0"/>
    <x v="0"/>
    <x v="0"/>
    <x v="0"/>
    <x v="0"/>
    <x v="0"/>
    <x v="0"/>
    <x v="1"/>
    <x v="1"/>
    <x v="0"/>
    <x v="1"/>
    <x v="41"/>
    <x v="4"/>
    <x v="3"/>
    <x v="3"/>
    <m/>
    <m/>
    <m/>
    <s v="0201042"/>
    <m/>
    <m/>
    <m/>
    <m/>
    <m/>
    <m/>
    <m/>
    <m/>
    <m/>
    <m/>
    <m/>
    <m/>
    <m/>
    <m/>
    <m/>
    <n v="0"/>
    <n v="0"/>
    <n v="5"/>
    <n v="0"/>
    <m/>
    <n v="0"/>
    <e v="#DIV/0!"/>
    <n v="0"/>
    <m/>
    <n v="0"/>
    <e v="#DIV/0!"/>
    <n v="0"/>
    <m/>
    <n v="0"/>
    <e v="#DIV/0!"/>
    <n v="0"/>
    <m/>
    <n v="0"/>
    <e v="#DIV/0!"/>
    <n v="0"/>
    <m/>
    <n v="0"/>
    <e v="#DIV/0!"/>
  </r>
  <r>
    <x v="1"/>
    <x v="1"/>
    <x v="1"/>
    <x v="7"/>
    <x v="0"/>
    <x v="42"/>
    <x v="42"/>
    <x v="42"/>
    <x v="42"/>
    <x v="42"/>
    <x v="3"/>
    <x v="4"/>
    <x v="0"/>
    <x v="0"/>
    <x v="5"/>
    <x v="0"/>
    <m/>
    <s v="RS"/>
    <s v="0202"/>
    <s v="Acceso Universal a servicios de comunicación telefónica e internet"/>
    <s v="0202.RS.2.2.43.A"/>
    <s v="A"/>
    <s v="Cobertura de Telefonía Móvil"/>
    <m/>
    <m/>
    <n v="100"/>
    <m/>
    <m/>
    <x v="0"/>
    <x v="1"/>
    <x v="10"/>
    <m/>
    <m/>
    <m/>
    <m/>
    <m/>
    <m/>
    <m/>
    <m/>
    <n v="50"/>
    <x v="0"/>
    <x v="0"/>
    <x v="0"/>
    <x v="0"/>
    <x v="0"/>
    <x v="0"/>
    <x v="0"/>
    <x v="0"/>
    <x v="0"/>
    <x v="0"/>
    <x v="1"/>
    <x v="1"/>
    <x v="0"/>
    <x v="1"/>
    <x v="42"/>
    <x v="4"/>
    <x v="3"/>
    <x v="3"/>
    <m/>
    <m/>
    <m/>
    <s v="0202043"/>
    <m/>
    <m/>
    <m/>
    <m/>
    <m/>
    <m/>
    <m/>
    <m/>
    <m/>
    <m/>
    <m/>
    <m/>
    <m/>
    <m/>
    <m/>
    <n v="0"/>
    <n v="0"/>
    <n v="5"/>
    <n v="0"/>
    <m/>
    <n v="0"/>
    <e v="#DIV/0!"/>
    <n v="0"/>
    <m/>
    <n v="0"/>
    <e v="#DIV/0!"/>
    <n v="0"/>
    <m/>
    <n v="0"/>
    <e v="#DIV/0!"/>
    <n v="0"/>
    <m/>
    <n v="0"/>
    <e v="#DIV/0!"/>
    <n v="0"/>
    <m/>
    <n v="0"/>
    <e v="#DIV/0!"/>
  </r>
  <r>
    <x v="1"/>
    <x v="1"/>
    <x v="1"/>
    <x v="7"/>
    <x v="1"/>
    <x v="43"/>
    <x v="43"/>
    <x v="43"/>
    <x v="43"/>
    <x v="43"/>
    <x v="3"/>
    <x v="4"/>
    <x v="0"/>
    <x v="0"/>
    <x v="5"/>
    <x v="0"/>
    <m/>
    <s v="RS"/>
    <s v="0202"/>
    <s v="Acceso Universal a servicios de comunicación telefónica e internet"/>
    <s v="0202.RS.2.2.44.B"/>
    <s v="B"/>
    <s v="Cobertura de Telefonía e Internet"/>
    <m/>
    <m/>
    <n v="100"/>
    <m/>
    <m/>
    <x v="0"/>
    <x v="1"/>
    <x v="10"/>
    <m/>
    <m/>
    <m/>
    <m/>
    <m/>
    <m/>
    <m/>
    <m/>
    <n v="50"/>
    <x v="0"/>
    <x v="0"/>
    <x v="1"/>
    <x v="0"/>
    <x v="1"/>
    <x v="0"/>
    <x v="0"/>
    <x v="0"/>
    <x v="0"/>
    <x v="1"/>
    <x v="1"/>
    <x v="0"/>
    <x v="0"/>
    <x v="1"/>
    <x v="43"/>
    <x v="4"/>
    <x v="3"/>
    <x v="3"/>
    <m/>
    <m/>
    <m/>
    <s v="0202044"/>
    <m/>
    <m/>
    <m/>
    <m/>
    <m/>
    <m/>
    <m/>
    <m/>
    <m/>
    <m/>
    <m/>
    <m/>
    <m/>
    <m/>
    <m/>
    <n v="0"/>
    <n v="0"/>
    <n v="5"/>
    <n v="0"/>
    <m/>
    <n v="0"/>
    <e v="#DIV/0!"/>
    <n v="0"/>
    <m/>
    <n v="0"/>
    <e v="#DIV/0!"/>
    <n v="0"/>
    <m/>
    <n v="0"/>
    <e v="#DIV/0!"/>
    <n v="0"/>
    <m/>
    <n v="0"/>
    <e v="#DIV/0!"/>
    <n v="0"/>
    <m/>
    <n v="0"/>
    <e v="#DIV/0!"/>
  </r>
  <r>
    <x v="1"/>
    <x v="1"/>
    <x v="2"/>
    <x v="8"/>
    <x v="0"/>
    <x v="44"/>
    <x v="44"/>
    <x v="44"/>
    <x v="44"/>
    <x v="44"/>
    <x v="3"/>
    <x v="5"/>
    <x v="0"/>
    <x v="0"/>
    <x v="5"/>
    <x v="0"/>
    <m/>
    <s v="RS"/>
    <s v="0203"/>
    <s v="Acceso Universal a servicios de energía eléctrica y luz"/>
    <s v="0203.RS.2.3.45.A"/>
    <s v="A"/>
    <s v="Cobertura de energía eléctrica y luz"/>
    <s v="Acceso a la electricidad"/>
    <m/>
    <n v="33.333333333333336"/>
    <s v="0101.RS.1.1.3.B"/>
    <m/>
    <x v="0"/>
    <x v="1"/>
    <x v="10"/>
    <m/>
    <m/>
    <m/>
    <m/>
    <m/>
    <m/>
    <m/>
    <m/>
    <n v="33.333333333333336"/>
    <x v="0"/>
    <x v="0"/>
    <x v="1"/>
    <x v="0"/>
    <x v="1"/>
    <x v="0"/>
    <x v="0"/>
    <x v="0"/>
    <x v="0"/>
    <x v="1"/>
    <x v="1"/>
    <x v="0"/>
    <x v="1"/>
    <x v="1"/>
    <x v="44"/>
    <x v="4"/>
    <x v="3"/>
    <x v="3"/>
    <m/>
    <m/>
    <m/>
    <s v="0203045"/>
    <m/>
    <m/>
    <m/>
    <m/>
    <m/>
    <m/>
    <m/>
    <m/>
    <m/>
    <m/>
    <m/>
    <m/>
    <m/>
    <m/>
    <m/>
    <n v="0"/>
    <n v="0"/>
    <n v="5"/>
    <n v="0"/>
    <m/>
    <n v="0"/>
    <e v="#DIV/0!"/>
    <n v="0"/>
    <m/>
    <n v="0"/>
    <e v="#DIV/0!"/>
    <n v="0"/>
    <m/>
    <n v="0"/>
    <e v="#DIV/0!"/>
    <n v="0"/>
    <m/>
    <n v="0"/>
    <e v="#DIV/0!"/>
    <n v="0"/>
    <m/>
    <n v="0"/>
    <e v="#DIV/0!"/>
  </r>
  <r>
    <x v="1"/>
    <x v="1"/>
    <x v="2"/>
    <x v="8"/>
    <x v="1"/>
    <x v="45"/>
    <x v="45"/>
    <x v="45"/>
    <x v="45"/>
    <x v="45"/>
    <x v="3"/>
    <x v="5"/>
    <x v="0"/>
    <x v="0"/>
    <x v="5"/>
    <x v="0"/>
    <m/>
    <s v="RS"/>
    <s v="0203"/>
    <s v="Acceso Universal a servicios de energía eléctrica y luz"/>
    <s v="0203.RS.2.3.46.A"/>
    <s v="A"/>
    <s v="Cobertura de energía eléctrica y luz"/>
    <m/>
    <s v="0203.RS.2.3.45.A"/>
    <n v="33.333333333333336"/>
    <m/>
    <m/>
    <x v="0"/>
    <x v="1"/>
    <x v="10"/>
    <m/>
    <m/>
    <m/>
    <m/>
    <m/>
    <m/>
    <m/>
    <m/>
    <n v="33.333333333333336"/>
    <x v="0"/>
    <x v="0"/>
    <x v="0"/>
    <x v="0"/>
    <x v="0"/>
    <x v="0"/>
    <x v="0"/>
    <x v="0"/>
    <x v="0"/>
    <x v="0"/>
    <x v="1"/>
    <x v="1"/>
    <x v="1"/>
    <x v="1"/>
    <x v="45"/>
    <x v="4"/>
    <x v="3"/>
    <x v="3"/>
    <m/>
    <m/>
    <m/>
    <s v="0203046"/>
    <m/>
    <m/>
    <m/>
    <m/>
    <m/>
    <m/>
    <m/>
    <m/>
    <m/>
    <m/>
    <m/>
    <m/>
    <m/>
    <m/>
    <m/>
    <n v="0"/>
    <n v="0"/>
    <n v="5"/>
    <n v="0"/>
    <m/>
    <n v="0"/>
    <e v="#DIV/0!"/>
    <n v="0"/>
    <m/>
    <n v="0"/>
    <e v="#DIV/0!"/>
    <n v="0"/>
    <m/>
    <n v="0"/>
    <e v="#DIV/0!"/>
    <n v="0"/>
    <m/>
    <n v="0"/>
    <e v="#DIV/0!"/>
    <n v="0"/>
    <m/>
    <n v="0"/>
    <e v="#DIV/0!"/>
  </r>
  <r>
    <x v="1"/>
    <x v="1"/>
    <x v="2"/>
    <x v="8"/>
    <x v="2"/>
    <x v="46"/>
    <x v="46"/>
    <x v="46"/>
    <x v="46"/>
    <x v="46"/>
    <x v="3"/>
    <x v="5"/>
    <x v="0"/>
    <x v="0"/>
    <x v="5"/>
    <x v="0"/>
    <m/>
    <s v="RS"/>
    <s v="0203"/>
    <s v="Acceso Universal a servicios de energía eléctrica y luz"/>
    <s v="0203.RS.2.3.47.A"/>
    <s v="A"/>
    <s v="Cobertura de energía eléctrica y luz"/>
    <m/>
    <s v="0203.RS.2.3.45.A"/>
    <n v="33.333333333333336"/>
    <m/>
    <m/>
    <x v="0"/>
    <x v="1"/>
    <x v="10"/>
    <m/>
    <m/>
    <m/>
    <m/>
    <m/>
    <m/>
    <m/>
    <m/>
    <n v="33.333333333333336"/>
    <x v="0"/>
    <x v="0"/>
    <x v="0"/>
    <x v="0"/>
    <x v="0"/>
    <x v="0"/>
    <x v="0"/>
    <x v="0"/>
    <x v="0"/>
    <x v="0"/>
    <x v="1"/>
    <x v="1"/>
    <x v="1"/>
    <x v="1"/>
    <x v="46"/>
    <x v="4"/>
    <x v="3"/>
    <x v="3"/>
    <m/>
    <m/>
    <m/>
    <s v="0203047"/>
    <m/>
    <m/>
    <m/>
    <m/>
    <m/>
    <m/>
    <m/>
    <m/>
    <m/>
    <m/>
    <m/>
    <m/>
    <m/>
    <m/>
    <m/>
    <n v="0"/>
    <n v="0"/>
    <n v="5"/>
    <n v="0"/>
    <m/>
    <n v="0"/>
    <e v="#DIV/0!"/>
    <n v="0"/>
    <m/>
    <n v="0"/>
    <e v="#DIV/0!"/>
    <n v="0"/>
    <m/>
    <n v="0"/>
    <e v="#DIV/0!"/>
    <n v="0"/>
    <m/>
    <n v="0"/>
    <e v="#DIV/0!"/>
    <n v="0"/>
    <m/>
    <n v="0"/>
    <e v="#DIV/0!"/>
  </r>
  <r>
    <x v="1"/>
    <x v="1"/>
    <x v="6"/>
    <x v="9"/>
    <x v="12"/>
    <x v="47"/>
    <x v="47"/>
    <x v="47"/>
    <x v="47"/>
    <x v="47"/>
    <x v="3"/>
    <x v="6"/>
    <x v="0"/>
    <x v="3"/>
    <x v="6"/>
    <x v="0"/>
    <m/>
    <s v="RS"/>
    <s v="0204"/>
    <s v="Acceso Universal a los  Sistemas Intermodales de transporte Integrados"/>
    <s v="0204.RS.2.4.48r.Z"/>
    <s v="Z"/>
    <s v="Integración de poblaciones a través de Sistemas Intermodales de transporte"/>
    <s v="A)Acceso a Transporte Carretero Nacional_x000a_B) Acceso a Transporte Carretero Internacional_x000a_C)  Acceso a Transporte Ferroviario_x000a_D) Acceso a Transporte Fluvial _x000a_E) Acceso a Transporte por Cable _x000a_F) Acceso a Transporte Aéreo_x000a_G) Sistema Intermodal de Transporte"/>
    <m/>
    <n v="100.00000000000001"/>
    <m/>
    <m/>
    <x v="0"/>
    <x v="1"/>
    <x v="10"/>
    <m/>
    <m/>
    <m/>
    <m/>
    <m/>
    <m/>
    <m/>
    <m/>
    <n v="100.00000000000001"/>
    <x v="0"/>
    <x v="0"/>
    <x v="0"/>
    <x v="0"/>
    <x v="0"/>
    <x v="0"/>
    <x v="0"/>
    <x v="0"/>
    <x v="0"/>
    <x v="0"/>
    <x v="1"/>
    <x v="1"/>
    <x v="0"/>
    <x v="1"/>
    <x v="47"/>
    <x v="4"/>
    <x v="3"/>
    <x v="3"/>
    <m/>
    <m/>
    <m/>
    <s v="020048r"/>
    <m/>
    <m/>
    <m/>
    <m/>
    <m/>
    <m/>
    <m/>
    <m/>
    <m/>
    <m/>
    <m/>
    <m/>
    <m/>
    <m/>
    <m/>
    <n v="0"/>
    <n v="0"/>
    <n v="5"/>
    <n v="0"/>
    <m/>
    <n v="0"/>
    <e v="#DIV/0!"/>
    <n v="0"/>
    <m/>
    <n v="0"/>
    <e v="#DIV/0!"/>
    <n v="0"/>
    <m/>
    <n v="0"/>
    <e v="#DIV/0!"/>
    <n v="0"/>
    <m/>
    <n v="0"/>
    <e v="#DIV/0!"/>
    <n v="0"/>
    <m/>
    <n v="0"/>
    <e v="#DIV/0!"/>
  </r>
  <r>
    <x v="1"/>
    <x v="1"/>
    <x v="3"/>
    <x v="9"/>
    <x v="0"/>
    <x v="48"/>
    <x v="48"/>
    <x v="48"/>
    <x v="48"/>
    <x v="48"/>
    <x v="3"/>
    <x v="6"/>
    <x v="2"/>
    <x v="3"/>
    <x v="6"/>
    <x v="1"/>
    <m/>
    <s v="PD"/>
    <s v="0204"/>
    <s v="Acceso Universal a los  Sistemas Intermodales de transporte Integrados"/>
    <s v="0204.PD.2.4.48.A"/>
    <s v="A"/>
    <s v="Acceso a Transporte Carretero Nacional"/>
    <m/>
    <m/>
    <n v="12.5"/>
    <s v="0204.RS.2.4.48r.Z"/>
    <m/>
    <x v="0"/>
    <x v="1"/>
    <x v="2"/>
    <m/>
    <m/>
    <m/>
    <m/>
    <m/>
    <m/>
    <m/>
    <m/>
    <n v="4.5454545454545459"/>
    <x v="1"/>
    <x v="1"/>
    <x v="1"/>
    <x v="1"/>
    <x v="0"/>
    <x v="0"/>
    <x v="0"/>
    <x v="0"/>
    <x v="0"/>
    <x v="0"/>
    <x v="0"/>
    <x v="0"/>
    <x v="1"/>
    <x v="1"/>
    <x v="48"/>
    <x v="4"/>
    <x v="3"/>
    <x v="3"/>
    <m/>
    <m/>
    <m/>
    <s v="0204048"/>
    <m/>
    <m/>
    <m/>
    <m/>
    <m/>
    <m/>
    <m/>
    <m/>
    <m/>
    <m/>
    <m/>
    <m/>
    <m/>
    <m/>
    <m/>
    <n v="0"/>
    <n v="0"/>
    <n v="5"/>
    <n v="0"/>
    <m/>
    <n v="0"/>
    <e v="#DIV/0!"/>
    <n v="0"/>
    <m/>
    <n v="0"/>
    <e v="#DIV/0!"/>
    <n v="0"/>
    <m/>
    <n v="0"/>
    <e v="#DIV/0!"/>
    <n v="0"/>
    <m/>
    <n v="0"/>
    <e v="#DIV/0!"/>
    <n v="0"/>
    <m/>
    <n v="0"/>
    <e v="#DIV/0!"/>
  </r>
  <r>
    <x v="1"/>
    <x v="1"/>
    <x v="3"/>
    <x v="9"/>
    <x v="1"/>
    <x v="49"/>
    <x v="49"/>
    <x v="49"/>
    <x v="49"/>
    <x v="49"/>
    <x v="3"/>
    <x v="6"/>
    <x v="2"/>
    <x v="3"/>
    <x v="6"/>
    <x v="1"/>
    <m/>
    <s v="PD"/>
    <s v="0204"/>
    <s v="Acceso Universal a los  Sistemas Intermodales de transporte Integrados"/>
    <s v="0204.PD.2.4.49.A"/>
    <s v="A"/>
    <s v="Acceso a Transporte Carretero Nacional"/>
    <m/>
    <m/>
    <n v="12.5"/>
    <s v="0204.RS.2.4.48r.Z"/>
    <m/>
    <x v="0"/>
    <x v="1"/>
    <x v="2"/>
    <m/>
    <m/>
    <m/>
    <m/>
    <m/>
    <m/>
    <m/>
    <m/>
    <n v="4.5454545454545459"/>
    <x v="1"/>
    <x v="1"/>
    <x v="1"/>
    <x v="1"/>
    <x v="0"/>
    <x v="0"/>
    <x v="0"/>
    <x v="0"/>
    <x v="0"/>
    <x v="0"/>
    <x v="1"/>
    <x v="1"/>
    <x v="1"/>
    <x v="1"/>
    <x v="49"/>
    <x v="4"/>
    <x v="3"/>
    <x v="3"/>
    <m/>
    <m/>
    <m/>
    <s v="0204049"/>
    <m/>
    <m/>
    <m/>
    <m/>
    <m/>
    <m/>
    <m/>
    <m/>
    <m/>
    <m/>
    <m/>
    <m/>
    <m/>
    <m/>
    <m/>
    <n v="0"/>
    <n v="0"/>
    <n v="5"/>
    <n v="0"/>
    <m/>
    <n v="0"/>
    <e v="#DIV/0!"/>
    <n v="0"/>
    <m/>
    <n v="0"/>
    <e v="#DIV/0!"/>
    <n v="0"/>
    <m/>
    <n v="0"/>
    <e v="#DIV/0!"/>
    <n v="0"/>
    <m/>
    <n v="0"/>
    <e v="#DIV/0!"/>
    <n v="0"/>
    <m/>
    <n v="0"/>
    <e v="#DIV/0!"/>
  </r>
  <r>
    <x v="1"/>
    <x v="1"/>
    <x v="3"/>
    <x v="9"/>
    <x v="2"/>
    <x v="50"/>
    <x v="50"/>
    <x v="50"/>
    <x v="50"/>
    <x v="50"/>
    <x v="3"/>
    <x v="6"/>
    <x v="2"/>
    <x v="3"/>
    <x v="6"/>
    <x v="1"/>
    <m/>
    <s v="PD"/>
    <s v="0204"/>
    <s v="Acceso Universal a los  Sistemas Intermodales de transporte Integrados"/>
    <s v="0204.PD.2.4.50.A"/>
    <s v="A"/>
    <s v="Acceso a Transporte Carretero Nacional"/>
    <m/>
    <m/>
    <n v="12.5"/>
    <s v="0204.RS.2.4.48r.Z"/>
    <m/>
    <x v="0"/>
    <x v="1"/>
    <x v="2"/>
    <m/>
    <m/>
    <m/>
    <m/>
    <m/>
    <m/>
    <m/>
    <m/>
    <n v="4.5454545454545459"/>
    <x v="1"/>
    <x v="1"/>
    <x v="1"/>
    <x v="1"/>
    <x v="0"/>
    <x v="0"/>
    <x v="0"/>
    <x v="0"/>
    <x v="0"/>
    <x v="0"/>
    <x v="1"/>
    <x v="1"/>
    <x v="1"/>
    <x v="1"/>
    <x v="50"/>
    <x v="4"/>
    <x v="3"/>
    <x v="3"/>
    <m/>
    <m/>
    <m/>
    <s v="0204050"/>
    <m/>
    <m/>
    <m/>
    <m/>
    <m/>
    <m/>
    <m/>
    <m/>
    <m/>
    <m/>
    <m/>
    <m/>
    <m/>
    <m/>
    <m/>
    <n v="0"/>
    <n v="0"/>
    <n v="5"/>
    <n v="0"/>
    <m/>
    <n v="0"/>
    <e v="#DIV/0!"/>
    <n v="0"/>
    <m/>
    <n v="0"/>
    <e v="#DIV/0!"/>
    <n v="0"/>
    <m/>
    <n v="0"/>
    <e v="#DIV/0!"/>
    <n v="0"/>
    <m/>
    <n v="0"/>
    <e v="#DIV/0!"/>
    <n v="0"/>
    <m/>
    <n v="0"/>
    <e v="#DIV/0!"/>
  </r>
  <r>
    <x v="1"/>
    <x v="1"/>
    <x v="3"/>
    <x v="9"/>
    <x v="3"/>
    <x v="51"/>
    <x v="51"/>
    <x v="51"/>
    <x v="51"/>
    <x v="51"/>
    <x v="3"/>
    <x v="6"/>
    <x v="2"/>
    <x v="3"/>
    <x v="6"/>
    <x v="1"/>
    <m/>
    <s v="PD"/>
    <s v="0204"/>
    <s v="Acceso Universal a los  Sistemas Intermodales de transporte Integrados"/>
    <s v="0204.PD.2.4.51.A"/>
    <s v="A"/>
    <s v="Acceso a Transporte Carretero Nacional"/>
    <m/>
    <m/>
    <n v="12.5"/>
    <s v="0204.RS.2.4.48r.Z"/>
    <m/>
    <x v="0"/>
    <x v="1"/>
    <x v="2"/>
    <m/>
    <m/>
    <m/>
    <m/>
    <m/>
    <m/>
    <m/>
    <m/>
    <n v="4.5454545454545459"/>
    <x v="1"/>
    <x v="1"/>
    <x v="1"/>
    <x v="1"/>
    <x v="0"/>
    <x v="0"/>
    <x v="0"/>
    <x v="0"/>
    <x v="0"/>
    <x v="0"/>
    <x v="1"/>
    <x v="1"/>
    <x v="1"/>
    <x v="1"/>
    <x v="51"/>
    <x v="4"/>
    <x v="3"/>
    <x v="3"/>
    <m/>
    <m/>
    <m/>
    <s v="0204051"/>
    <m/>
    <m/>
    <m/>
    <m/>
    <m/>
    <m/>
    <m/>
    <m/>
    <m/>
    <m/>
    <m/>
    <m/>
    <m/>
    <m/>
    <m/>
    <n v="0"/>
    <n v="0"/>
    <n v="5"/>
    <n v="0"/>
    <m/>
    <n v="0"/>
    <e v="#DIV/0!"/>
    <n v="0"/>
    <m/>
    <n v="0"/>
    <e v="#DIV/0!"/>
    <n v="0"/>
    <m/>
    <n v="0"/>
    <e v="#DIV/0!"/>
    <n v="0"/>
    <m/>
    <n v="0"/>
    <e v="#DIV/0!"/>
    <n v="0"/>
    <m/>
    <n v="0"/>
    <e v="#DIV/0!"/>
  </r>
  <r>
    <x v="1"/>
    <x v="1"/>
    <x v="3"/>
    <x v="9"/>
    <x v="4"/>
    <x v="52"/>
    <x v="52"/>
    <x v="52"/>
    <x v="52"/>
    <x v="52"/>
    <x v="3"/>
    <x v="6"/>
    <x v="2"/>
    <x v="3"/>
    <x v="6"/>
    <x v="1"/>
    <m/>
    <s v="PD"/>
    <s v="0204"/>
    <s v="Acceso Universal a los  Sistemas Intermodales de transporte Integrados"/>
    <s v="0204.PD.2.4.52.A"/>
    <s v="A"/>
    <s v="Acceso a Transporte Carretero Nacional"/>
    <m/>
    <m/>
    <n v="12.5"/>
    <s v="0204.RS.2.4.48r.Z"/>
    <m/>
    <x v="0"/>
    <x v="1"/>
    <x v="2"/>
    <m/>
    <m/>
    <m/>
    <m/>
    <m/>
    <m/>
    <m/>
    <m/>
    <n v="4.5454545454545459"/>
    <x v="1"/>
    <x v="1"/>
    <x v="1"/>
    <x v="1"/>
    <x v="0"/>
    <x v="0"/>
    <x v="0"/>
    <x v="0"/>
    <x v="0"/>
    <x v="0"/>
    <x v="1"/>
    <x v="1"/>
    <x v="1"/>
    <x v="1"/>
    <x v="52"/>
    <x v="4"/>
    <x v="3"/>
    <x v="3"/>
    <m/>
    <m/>
    <m/>
    <s v="0204052"/>
    <m/>
    <m/>
    <m/>
    <m/>
    <m/>
    <m/>
    <m/>
    <m/>
    <m/>
    <m/>
    <m/>
    <m/>
    <m/>
    <m/>
    <m/>
    <n v="0"/>
    <n v="0"/>
    <n v="5"/>
    <n v="0"/>
    <m/>
    <n v="0"/>
    <e v="#DIV/0!"/>
    <n v="0"/>
    <m/>
    <n v="0"/>
    <e v="#DIV/0!"/>
    <n v="0"/>
    <m/>
    <n v="0"/>
    <e v="#DIV/0!"/>
    <n v="0"/>
    <m/>
    <n v="0"/>
    <e v="#DIV/0!"/>
    <n v="0"/>
    <m/>
    <n v="0"/>
    <e v="#DIV/0!"/>
  </r>
  <r>
    <x v="1"/>
    <x v="1"/>
    <x v="3"/>
    <x v="9"/>
    <x v="5"/>
    <x v="53"/>
    <x v="53"/>
    <x v="53"/>
    <x v="53"/>
    <x v="53"/>
    <x v="3"/>
    <x v="6"/>
    <x v="2"/>
    <x v="3"/>
    <x v="6"/>
    <x v="1"/>
    <m/>
    <s v="PD"/>
    <s v="0204"/>
    <s v="Acceso Universal a los  Sistemas Intermodales de transporte Integrados"/>
    <s v="0204.PD.2.4.53.A"/>
    <s v="A"/>
    <s v="Acceso a Transporte Carretero Nacional"/>
    <m/>
    <m/>
    <n v="12.5"/>
    <s v="0204.RS.2.4.48r.Z"/>
    <m/>
    <x v="0"/>
    <x v="1"/>
    <x v="2"/>
    <m/>
    <m/>
    <m/>
    <m/>
    <m/>
    <m/>
    <m/>
    <m/>
    <n v="4.5454545454545459"/>
    <x v="1"/>
    <x v="1"/>
    <x v="1"/>
    <x v="1"/>
    <x v="0"/>
    <x v="0"/>
    <x v="0"/>
    <x v="0"/>
    <x v="0"/>
    <x v="0"/>
    <x v="1"/>
    <x v="1"/>
    <x v="1"/>
    <x v="1"/>
    <x v="53"/>
    <x v="4"/>
    <x v="3"/>
    <x v="3"/>
    <m/>
    <m/>
    <m/>
    <s v="0204053"/>
    <m/>
    <m/>
    <m/>
    <m/>
    <m/>
    <m/>
    <m/>
    <m/>
    <m/>
    <m/>
    <m/>
    <m/>
    <m/>
    <m/>
    <m/>
    <n v="0"/>
    <n v="0"/>
    <n v="5"/>
    <n v="0"/>
    <m/>
    <n v="0"/>
    <e v="#DIV/0!"/>
    <n v="0"/>
    <m/>
    <n v="0"/>
    <e v="#DIV/0!"/>
    <n v="0"/>
    <m/>
    <n v="0"/>
    <e v="#DIV/0!"/>
    <n v="0"/>
    <m/>
    <n v="0"/>
    <e v="#DIV/0!"/>
    <n v="0"/>
    <m/>
    <n v="0"/>
    <e v="#DIV/0!"/>
  </r>
  <r>
    <x v="1"/>
    <x v="1"/>
    <x v="3"/>
    <x v="9"/>
    <x v="6"/>
    <x v="54"/>
    <x v="54"/>
    <x v="54"/>
    <x v="54"/>
    <x v="54"/>
    <x v="3"/>
    <x v="6"/>
    <x v="2"/>
    <x v="3"/>
    <x v="6"/>
    <x v="1"/>
    <m/>
    <s v="PD"/>
    <s v="0204"/>
    <s v="Acceso Universal a los  Sistemas Intermodales de transporte Integrados"/>
    <s v="0204.PD.2.4.54.A"/>
    <s v="A"/>
    <s v="Acceso a Transporte Carretero Nacional"/>
    <m/>
    <m/>
    <n v="12.5"/>
    <s v="0204.RS.2.4.48r.Z"/>
    <m/>
    <x v="0"/>
    <x v="1"/>
    <x v="2"/>
    <m/>
    <m/>
    <m/>
    <m/>
    <m/>
    <m/>
    <m/>
    <m/>
    <n v="4.5454545454545459"/>
    <x v="1"/>
    <x v="1"/>
    <x v="1"/>
    <x v="1"/>
    <x v="0"/>
    <x v="0"/>
    <x v="0"/>
    <x v="0"/>
    <x v="0"/>
    <x v="0"/>
    <x v="1"/>
    <x v="1"/>
    <x v="1"/>
    <x v="1"/>
    <x v="54"/>
    <x v="4"/>
    <x v="3"/>
    <x v="3"/>
    <m/>
    <m/>
    <m/>
    <s v="0204054"/>
    <m/>
    <m/>
    <m/>
    <m/>
    <m/>
    <m/>
    <m/>
    <m/>
    <m/>
    <m/>
    <m/>
    <m/>
    <m/>
    <m/>
    <m/>
    <n v="0"/>
    <n v="0"/>
    <n v="5"/>
    <n v="0"/>
    <m/>
    <n v="0"/>
    <e v="#DIV/0!"/>
    <n v="0"/>
    <m/>
    <n v="0"/>
    <e v="#DIV/0!"/>
    <n v="0"/>
    <m/>
    <n v="0"/>
    <e v="#DIV/0!"/>
    <n v="0"/>
    <m/>
    <n v="0"/>
    <e v="#DIV/0!"/>
    <n v="0"/>
    <m/>
    <n v="0"/>
    <e v="#DIV/0!"/>
  </r>
  <r>
    <x v="1"/>
    <x v="1"/>
    <x v="3"/>
    <x v="9"/>
    <x v="7"/>
    <x v="55"/>
    <x v="55"/>
    <x v="55"/>
    <x v="55"/>
    <x v="55"/>
    <x v="3"/>
    <x v="6"/>
    <x v="2"/>
    <x v="3"/>
    <x v="6"/>
    <x v="1"/>
    <m/>
    <s v="PD"/>
    <s v="0204"/>
    <s v="Acceso Universal a los  Sistemas Intermodales de transporte Integrados"/>
    <s v="0204.PD.2.4.55.A"/>
    <s v="A"/>
    <s v="Acceso a Transporte Carretero Nacional"/>
    <m/>
    <m/>
    <n v="12.5"/>
    <s v="0204.RS.2.4.48r.Z"/>
    <m/>
    <x v="0"/>
    <x v="1"/>
    <x v="2"/>
    <m/>
    <m/>
    <m/>
    <m/>
    <m/>
    <m/>
    <m/>
    <m/>
    <n v="4.5454545454545459"/>
    <x v="1"/>
    <x v="1"/>
    <x v="1"/>
    <x v="1"/>
    <x v="0"/>
    <x v="0"/>
    <x v="0"/>
    <x v="0"/>
    <x v="0"/>
    <x v="0"/>
    <x v="0"/>
    <x v="0"/>
    <x v="1"/>
    <x v="1"/>
    <x v="55"/>
    <x v="4"/>
    <x v="3"/>
    <x v="3"/>
    <m/>
    <m/>
    <m/>
    <s v="0204055"/>
    <m/>
    <m/>
    <m/>
    <m/>
    <m/>
    <m/>
    <m/>
    <m/>
    <m/>
    <m/>
    <m/>
    <m/>
    <m/>
    <m/>
    <m/>
    <n v="0"/>
    <n v="0"/>
    <n v="5"/>
    <n v="0"/>
    <m/>
    <n v="0"/>
    <e v="#DIV/0!"/>
    <n v="0"/>
    <m/>
    <n v="0"/>
    <e v="#DIV/0!"/>
    <n v="0"/>
    <m/>
    <n v="0"/>
    <e v="#DIV/0!"/>
    <n v="0"/>
    <m/>
    <n v="0"/>
    <e v="#DIV/0!"/>
    <n v="0"/>
    <m/>
    <n v="0"/>
    <e v="#DIV/0!"/>
  </r>
  <r>
    <x v="1"/>
    <x v="1"/>
    <x v="3"/>
    <x v="9"/>
    <x v="8"/>
    <x v="56"/>
    <x v="56"/>
    <x v="56"/>
    <x v="56"/>
    <x v="56"/>
    <x v="3"/>
    <x v="6"/>
    <x v="1"/>
    <x v="3"/>
    <x v="6"/>
    <x v="1"/>
    <m/>
    <s v="PC"/>
    <s v="0204"/>
    <s v="Acceso Universal a los  Sistemas Intermodales de transporte Integrados"/>
    <s v="0204.PC.2.4.56.B"/>
    <s v="B"/>
    <s v="Acceso a Transporte Carretero Internacional"/>
    <m/>
    <m/>
    <n v="100"/>
    <s v="0204.RS.2.4.48r.Z"/>
    <m/>
    <x v="0"/>
    <x v="1"/>
    <x v="2"/>
    <m/>
    <m/>
    <m/>
    <m/>
    <m/>
    <m/>
    <m/>
    <m/>
    <n v="4.5454545454545459"/>
    <x v="1"/>
    <x v="1"/>
    <x v="1"/>
    <x v="0"/>
    <x v="0"/>
    <x v="0"/>
    <x v="1"/>
    <x v="0"/>
    <x v="0"/>
    <x v="0"/>
    <x v="1"/>
    <x v="1"/>
    <x v="1"/>
    <x v="1"/>
    <x v="56"/>
    <x v="4"/>
    <x v="3"/>
    <x v="3"/>
    <m/>
    <m/>
    <m/>
    <s v="0204056"/>
    <m/>
    <m/>
    <m/>
    <m/>
    <m/>
    <m/>
    <m/>
    <m/>
    <m/>
    <m/>
    <m/>
    <m/>
    <m/>
    <m/>
    <m/>
    <n v="0"/>
    <n v="0"/>
    <n v="5"/>
    <n v="0"/>
    <m/>
    <n v="0"/>
    <e v="#DIV/0!"/>
    <n v="0"/>
    <m/>
    <n v="0"/>
    <e v="#DIV/0!"/>
    <n v="0"/>
    <m/>
    <n v="0"/>
    <e v="#DIV/0!"/>
    <n v="0"/>
    <m/>
    <n v="0"/>
    <e v="#DIV/0!"/>
    <n v="0"/>
    <m/>
    <n v="0"/>
    <e v="#DIV/0!"/>
  </r>
  <r>
    <x v="1"/>
    <x v="1"/>
    <x v="3"/>
    <x v="9"/>
    <x v="9"/>
    <x v="57"/>
    <x v="57"/>
    <x v="57"/>
    <x v="57"/>
    <x v="57"/>
    <x v="3"/>
    <x v="6"/>
    <x v="2"/>
    <x v="3"/>
    <x v="6"/>
    <x v="1"/>
    <m/>
    <s v="PD"/>
    <s v="0204"/>
    <s v="Acceso Universal a los  Sistemas Intermodales de transporte Integrados"/>
    <s v="0204.PD.2.4.57.C"/>
    <s v="C"/>
    <s v="Acceso a Transporte Ferroviario"/>
    <m/>
    <m/>
    <n v="33.333333333333336"/>
    <s v="0204.RS.2.4.48r.Z"/>
    <m/>
    <x v="0"/>
    <x v="1"/>
    <x v="2"/>
    <m/>
    <m/>
    <m/>
    <m/>
    <m/>
    <m/>
    <m/>
    <m/>
    <n v="4.5454545454545459"/>
    <x v="1"/>
    <x v="1"/>
    <x v="1"/>
    <x v="1"/>
    <x v="0"/>
    <x v="0"/>
    <x v="0"/>
    <x v="0"/>
    <x v="0"/>
    <x v="0"/>
    <x v="1"/>
    <x v="1"/>
    <x v="1"/>
    <x v="1"/>
    <x v="57"/>
    <x v="4"/>
    <x v="3"/>
    <x v="3"/>
    <m/>
    <m/>
    <m/>
    <s v="0204057"/>
    <m/>
    <m/>
    <m/>
    <m/>
    <m/>
    <m/>
    <m/>
    <m/>
    <m/>
    <m/>
    <m/>
    <m/>
    <m/>
    <m/>
    <m/>
    <n v="0"/>
    <n v="0"/>
    <n v="5"/>
    <n v="0"/>
    <m/>
    <n v="0"/>
    <e v="#DIV/0!"/>
    <n v="0"/>
    <m/>
    <n v="0"/>
    <e v="#DIV/0!"/>
    <n v="0"/>
    <m/>
    <n v="0"/>
    <e v="#DIV/0!"/>
    <n v="0"/>
    <m/>
    <n v="0"/>
    <e v="#DIV/0!"/>
    <n v="0"/>
    <m/>
    <n v="0"/>
    <e v="#DIV/0!"/>
  </r>
  <r>
    <x v="1"/>
    <x v="1"/>
    <x v="3"/>
    <x v="9"/>
    <x v="10"/>
    <x v="58"/>
    <x v="58"/>
    <x v="58"/>
    <x v="58"/>
    <x v="58"/>
    <x v="3"/>
    <x v="6"/>
    <x v="1"/>
    <x v="3"/>
    <x v="6"/>
    <x v="1"/>
    <m/>
    <s v="PC"/>
    <s v="0204"/>
    <s v="Acceso Universal a los  Sistemas Intermodales de transporte Integrados"/>
    <s v="0204.PC.2.4.58.C"/>
    <s v="C"/>
    <s v="Acceso a Transporte Ferroviario"/>
    <m/>
    <m/>
    <n v="33.333333333333336"/>
    <s v="0204.RS.2.4.48r.Z"/>
    <m/>
    <x v="0"/>
    <x v="1"/>
    <x v="2"/>
    <m/>
    <m/>
    <m/>
    <m/>
    <m/>
    <m/>
    <m/>
    <m/>
    <n v="4.5454545454545459"/>
    <x v="1"/>
    <x v="1"/>
    <x v="1"/>
    <x v="0"/>
    <x v="0"/>
    <x v="0"/>
    <x v="1"/>
    <x v="0"/>
    <x v="0"/>
    <x v="0"/>
    <x v="1"/>
    <x v="1"/>
    <x v="1"/>
    <x v="1"/>
    <x v="58"/>
    <x v="4"/>
    <x v="3"/>
    <x v="3"/>
    <m/>
    <m/>
    <m/>
    <s v="0204058"/>
    <m/>
    <m/>
    <m/>
    <m/>
    <m/>
    <m/>
    <m/>
    <m/>
    <m/>
    <m/>
    <m/>
    <m/>
    <m/>
    <m/>
    <m/>
    <n v="0"/>
    <n v="0"/>
    <n v="5"/>
    <n v="0"/>
    <m/>
    <n v="0"/>
    <e v="#DIV/0!"/>
    <n v="0"/>
    <m/>
    <n v="0"/>
    <e v="#DIV/0!"/>
    <n v="0"/>
    <m/>
    <n v="0"/>
    <e v="#DIV/0!"/>
    <n v="0"/>
    <m/>
    <n v="0"/>
    <e v="#DIV/0!"/>
    <n v="0"/>
    <m/>
    <n v="0"/>
    <e v="#DIV/0!"/>
  </r>
  <r>
    <x v="1"/>
    <x v="1"/>
    <x v="3"/>
    <x v="9"/>
    <x v="11"/>
    <x v="59"/>
    <x v="59"/>
    <x v="59"/>
    <x v="59"/>
    <x v="59"/>
    <x v="3"/>
    <x v="6"/>
    <x v="2"/>
    <x v="3"/>
    <x v="6"/>
    <x v="1"/>
    <m/>
    <s v="PD"/>
    <s v="0204"/>
    <s v="Acceso Universal a los  Sistemas Intermodales de transporte Integrados"/>
    <s v="0204.PD.2.4.59.C"/>
    <s v="C"/>
    <s v="Acceso a Transporte Ferroviario"/>
    <m/>
    <m/>
    <n v="33.333333333333336"/>
    <s v="0204.RS.2.4.48r.Z"/>
    <m/>
    <x v="0"/>
    <x v="1"/>
    <x v="2"/>
    <m/>
    <m/>
    <m/>
    <m/>
    <m/>
    <m/>
    <m/>
    <m/>
    <n v="4.5454545454545459"/>
    <x v="1"/>
    <x v="1"/>
    <x v="1"/>
    <x v="1"/>
    <x v="0"/>
    <x v="0"/>
    <x v="0"/>
    <x v="0"/>
    <x v="0"/>
    <x v="0"/>
    <x v="1"/>
    <x v="1"/>
    <x v="1"/>
    <x v="1"/>
    <x v="59"/>
    <x v="4"/>
    <x v="3"/>
    <x v="3"/>
    <m/>
    <m/>
    <m/>
    <s v="0204059"/>
    <m/>
    <m/>
    <m/>
    <m/>
    <m/>
    <m/>
    <m/>
    <m/>
    <m/>
    <m/>
    <m/>
    <m/>
    <m/>
    <m/>
    <m/>
    <n v="0"/>
    <n v="0"/>
    <n v="5"/>
    <n v="0"/>
    <m/>
    <n v="0"/>
    <e v="#DIV/0!"/>
    <n v="0"/>
    <m/>
    <n v="0"/>
    <e v="#DIV/0!"/>
    <n v="0"/>
    <m/>
    <n v="0"/>
    <e v="#DIV/0!"/>
    <n v="0"/>
    <m/>
    <n v="0"/>
    <e v="#DIV/0!"/>
    <n v="0"/>
    <m/>
    <n v="0"/>
    <e v="#DIV/0!"/>
  </r>
  <r>
    <x v="1"/>
    <x v="1"/>
    <x v="3"/>
    <x v="9"/>
    <x v="13"/>
    <x v="60"/>
    <x v="60"/>
    <x v="60"/>
    <x v="60"/>
    <x v="60"/>
    <x v="3"/>
    <x v="6"/>
    <x v="2"/>
    <x v="3"/>
    <x v="6"/>
    <x v="1"/>
    <m/>
    <s v="PD"/>
    <s v="0204"/>
    <s v="Acceso Universal a los  Sistemas Intermodales de transporte Integrados"/>
    <s v="0204.PD.2.4.60.D"/>
    <s v="D"/>
    <s v="Acceso a Transporte Fluvial "/>
    <m/>
    <m/>
    <n v="25"/>
    <s v="0204.RS.2.4.48r.Z"/>
    <m/>
    <x v="0"/>
    <x v="1"/>
    <x v="2"/>
    <m/>
    <m/>
    <m/>
    <m/>
    <m/>
    <m/>
    <m/>
    <m/>
    <n v="4.5454545454545459"/>
    <x v="1"/>
    <x v="1"/>
    <x v="1"/>
    <x v="1"/>
    <x v="0"/>
    <x v="0"/>
    <x v="0"/>
    <x v="0"/>
    <x v="0"/>
    <x v="0"/>
    <x v="1"/>
    <x v="1"/>
    <x v="1"/>
    <x v="1"/>
    <x v="60"/>
    <x v="4"/>
    <x v="3"/>
    <x v="3"/>
    <m/>
    <m/>
    <m/>
    <s v="0204060"/>
    <m/>
    <m/>
    <m/>
    <m/>
    <m/>
    <m/>
    <m/>
    <m/>
    <m/>
    <m/>
    <m/>
    <m/>
    <m/>
    <m/>
    <m/>
    <n v="0"/>
    <n v="0"/>
    <n v="5"/>
    <n v="0"/>
    <m/>
    <n v="0"/>
    <e v="#DIV/0!"/>
    <n v="0"/>
    <m/>
    <n v="0"/>
    <e v="#DIV/0!"/>
    <n v="0"/>
    <m/>
    <n v="0"/>
    <e v="#DIV/0!"/>
    <n v="0"/>
    <m/>
    <n v="0"/>
    <e v="#DIV/0!"/>
    <n v="0"/>
    <m/>
    <n v="0"/>
    <e v="#DIV/0!"/>
  </r>
  <r>
    <x v="1"/>
    <x v="1"/>
    <x v="3"/>
    <x v="9"/>
    <x v="14"/>
    <x v="61"/>
    <x v="61"/>
    <x v="61"/>
    <x v="61"/>
    <x v="61"/>
    <x v="3"/>
    <x v="6"/>
    <x v="2"/>
    <x v="3"/>
    <x v="6"/>
    <x v="1"/>
    <m/>
    <s v="PD"/>
    <s v="0204"/>
    <s v="Acceso Universal a los  Sistemas Intermodales de transporte Integrados"/>
    <s v="0204.PD.2.4.61.D"/>
    <s v="D"/>
    <s v="Acceso a Transporte Fluvial "/>
    <m/>
    <m/>
    <n v="25"/>
    <s v="0204.RS.2.4.48r.Z"/>
    <m/>
    <x v="0"/>
    <x v="1"/>
    <x v="2"/>
    <m/>
    <m/>
    <m/>
    <m/>
    <m/>
    <m/>
    <m/>
    <m/>
    <n v="4.5454545454545459"/>
    <x v="1"/>
    <x v="1"/>
    <x v="1"/>
    <x v="1"/>
    <x v="0"/>
    <x v="0"/>
    <x v="0"/>
    <x v="0"/>
    <x v="0"/>
    <x v="0"/>
    <x v="1"/>
    <x v="1"/>
    <x v="1"/>
    <x v="1"/>
    <x v="61"/>
    <x v="4"/>
    <x v="3"/>
    <x v="3"/>
    <m/>
    <m/>
    <m/>
    <s v="0204061"/>
    <m/>
    <m/>
    <m/>
    <m/>
    <m/>
    <m/>
    <m/>
    <m/>
    <m/>
    <m/>
    <m/>
    <m/>
    <m/>
    <m/>
    <m/>
    <n v="0"/>
    <n v="0"/>
    <n v="5"/>
    <n v="0"/>
    <m/>
    <n v="0"/>
    <e v="#DIV/0!"/>
    <n v="0"/>
    <m/>
    <n v="0"/>
    <e v="#DIV/0!"/>
    <n v="0"/>
    <m/>
    <n v="0"/>
    <e v="#DIV/0!"/>
    <n v="0"/>
    <m/>
    <n v="0"/>
    <e v="#DIV/0!"/>
    <n v="0"/>
    <m/>
    <n v="0"/>
    <e v="#DIV/0!"/>
  </r>
  <r>
    <x v="1"/>
    <x v="1"/>
    <x v="3"/>
    <x v="9"/>
    <x v="15"/>
    <x v="62"/>
    <x v="62"/>
    <x v="62"/>
    <x v="62"/>
    <x v="62"/>
    <x v="3"/>
    <x v="6"/>
    <x v="1"/>
    <x v="3"/>
    <x v="6"/>
    <x v="1"/>
    <m/>
    <s v="PC"/>
    <s v="0204"/>
    <s v="Acceso Universal a los  Sistemas Intermodales de transporte Integrados"/>
    <s v="0204.PC.2.4.62.D"/>
    <s v="D"/>
    <s v="Acceso a Transporte Fluvial "/>
    <m/>
    <m/>
    <n v="25"/>
    <s v="0204.RS.2.4.48r.Z"/>
    <m/>
    <x v="0"/>
    <x v="1"/>
    <x v="2"/>
    <m/>
    <m/>
    <m/>
    <m/>
    <m/>
    <m/>
    <m/>
    <m/>
    <n v="4.5454545454545459"/>
    <x v="1"/>
    <x v="1"/>
    <x v="1"/>
    <x v="0"/>
    <x v="0"/>
    <x v="1"/>
    <x v="0"/>
    <x v="0"/>
    <x v="0"/>
    <x v="0"/>
    <x v="1"/>
    <x v="1"/>
    <x v="1"/>
    <x v="1"/>
    <x v="62"/>
    <x v="4"/>
    <x v="3"/>
    <x v="3"/>
    <m/>
    <m/>
    <m/>
    <s v="0204062"/>
    <m/>
    <m/>
    <m/>
    <m/>
    <m/>
    <m/>
    <m/>
    <m/>
    <m/>
    <m/>
    <m/>
    <m/>
    <m/>
    <m/>
    <m/>
    <n v="0"/>
    <n v="0"/>
    <n v="5"/>
    <n v="0"/>
    <m/>
    <n v="0"/>
    <e v="#DIV/0!"/>
    <n v="0"/>
    <m/>
    <n v="0"/>
    <e v="#DIV/0!"/>
    <n v="0"/>
    <m/>
    <n v="0"/>
    <e v="#DIV/0!"/>
    <n v="0"/>
    <m/>
    <n v="0"/>
    <e v="#DIV/0!"/>
    <n v="0"/>
    <m/>
    <n v="0"/>
    <e v="#DIV/0!"/>
  </r>
  <r>
    <x v="1"/>
    <x v="1"/>
    <x v="3"/>
    <x v="9"/>
    <x v="16"/>
    <x v="63"/>
    <x v="63"/>
    <x v="63"/>
    <x v="63"/>
    <x v="63"/>
    <x v="3"/>
    <x v="6"/>
    <x v="1"/>
    <x v="3"/>
    <x v="6"/>
    <x v="1"/>
    <m/>
    <s v="PC"/>
    <s v="0204"/>
    <s v="Acceso Universal a los  Sistemas Intermodales de transporte Integrados"/>
    <s v="0204.PC.2.4.63.D"/>
    <s v="D"/>
    <s v="Acceso a Transporte Fluvial "/>
    <m/>
    <m/>
    <n v="25"/>
    <s v="0204.RS.2.4.48r.Z"/>
    <m/>
    <x v="0"/>
    <x v="1"/>
    <x v="2"/>
    <m/>
    <m/>
    <m/>
    <m/>
    <m/>
    <m/>
    <m/>
    <m/>
    <n v="4.5454545454545459"/>
    <x v="1"/>
    <x v="1"/>
    <x v="1"/>
    <x v="0"/>
    <x v="0"/>
    <x v="1"/>
    <x v="0"/>
    <x v="0"/>
    <x v="0"/>
    <x v="0"/>
    <x v="1"/>
    <x v="1"/>
    <x v="1"/>
    <x v="1"/>
    <x v="63"/>
    <x v="4"/>
    <x v="3"/>
    <x v="3"/>
    <m/>
    <m/>
    <m/>
    <s v="0204063"/>
    <m/>
    <m/>
    <m/>
    <m/>
    <m/>
    <m/>
    <m/>
    <m/>
    <m/>
    <m/>
    <m/>
    <m/>
    <m/>
    <m/>
    <m/>
    <n v="0"/>
    <n v="0"/>
    <n v="5"/>
    <n v="0"/>
    <m/>
    <n v="0"/>
    <e v="#DIV/0!"/>
    <n v="0"/>
    <m/>
    <n v="0"/>
    <e v="#DIV/0!"/>
    <n v="0"/>
    <m/>
    <n v="0"/>
    <e v="#DIV/0!"/>
    <n v="0"/>
    <m/>
    <n v="0"/>
    <e v="#DIV/0!"/>
    <n v="0"/>
    <m/>
    <n v="0"/>
    <e v="#DIV/0!"/>
  </r>
  <r>
    <x v="1"/>
    <x v="1"/>
    <x v="3"/>
    <x v="9"/>
    <x v="17"/>
    <x v="64"/>
    <x v="64"/>
    <x v="64"/>
    <x v="64"/>
    <x v="64"/>
    <x v="3"/>
    <x v="6"/>
    <x v="2"/>
    <x v="3"/>
    <x v="6"/>
    <x v="1"/>
    <m/>
    <s v="PD"/>
    <s v="0204"/>
    <s v="Acceso Universal a los  Sistemas Intermodales de transporte Integrados"/>
    <s v="0204.PD.2.4.64.E"/>
    <s v="E"/>
    <s v=" Acceso a Transporte por Cable"/>
    <m/>
    <m/>
    <n v="50"/>
    <s v="0204.RS.2.4.48r.Z"/>
    <m/>
    <x v="0"/>
    <x v="1"/>
    <x v="2"/>
    <m/>
    <m/>
    <m/>
    <m/>
    <m/>
    <m/>
    <m/>
    <m/>
    <n v="4.5454545454545459"/>
    <x v="1"/>
    <x v="1"/>
    <x v="1"/>
    <x v="0"/>
    <x v="0"/>
    <x v="1"/>
    <x v="0"/>
    <x v="0"/>
    <x v="0"/>
    <x v="1"/>
    <x v="1"/>
    <x v="0"/>
    <x v="1"/>
    <x v="1"/>
    <x v="64"/>
    <x v="4"/>
    <x v="3"/>
    <x v="3"/>
    <m/>
    <m/>
    <m/>
    <s v="0204064"/>
    <m/>
    <m/>
    <m/>
    <m/>
    <m/>
    <m/>
    <m/>
    <m/>
    <m/>
    <m/>
    <m/>
    <m/>
    <m/>
    <m/>
    <m/>
    <n v="0"/>
    <n v="0"/>
    <n v="5"/>
    <n v="0"/>
    <m/>
    <n v="0"/>
    <e v="#DIV/0!"/>
    <n v="0"/>
    <m/>
    <n v="0"/>
    <e v="#DIV/0!"/>
    <n v="0"/>
    <m/>
    <n v="0"/>
    <e v="#DIV/0!"/>
    <n v="0"/>
    <m/>
    <n v="0"/>
    <e v="#DIV/0!"/>
    <n v="0"/>
    <m/>
    <n v="0"/>
    <e v="#DIV/0!"/>
  </r>
  <r>
    <x v="1"/>
    <x v="1"/>
    <x v="3"/>
    <x v="9"/>
    <x v="18"/>
    <x v="65"/>
    <x v="65"/>
    <x v="65"/>
    <x v="65"/>
    <x v="65"/>
    <x v="3"/>
    <x v="6"/>
    <x v="1"/>
    <x v="3"/>
    <x v="6"/>
    <x v="1"/>
    <m/>
    <s v="PC"/>
    <s v="0204"/>
    <s v="Acceso Universal a los  Sistemas Intermodales de transporte Integrados"/>
    <s v="0204.PC.2.4.65.E"/>
    <s v="E"/>
    <s v=" Acceso a Transporte por Cable"/>
    <m/>
    <s v="0204.PD.2.4.64.E"/>
    <n v="50"/>
    <s v="0204.RS.2.4.48r.Z"/>
    <m/>
    <x v="0"/>
    <x v="1"/>
    <x v="2"/>
    <m/>
    <m/>
    <m/>
    <m/>
    <m/>
    <m/>
    <m/>
    <m/>
    <n v="4.5454545454545459"/>
    <x v="1"/>
    <x v="1"/>
    <x v="1"/>
    <x v="0"/>
    <x v="0"/>
    <x v="0"/>
    <x v="1"/>
    <x v="0"/>
    <x v="0"/>
    <x v="0"/>
    <x v="1"/>
    <x v="1"/>
    <x v="1"/>
    <x v="1"/>
    <x v="65"/>
    <x v="4"/>
    <x v="3"/>
    <x v="3"/>
    <m/>
    <m/>
    <m/>
    <s v="0204065"/>
    <m/>
    <m/>
    <m/>
    <m/>
    <m/>
    <m/>
    <m/>
    <m/>
    <m/>
    <m/>
    <m/>
    <m/>
    <m/>
    <m/>
    <m/>
    <n v="0"/>
    <n v="0"/>
    <n v="5"/>
    <n v="0"/>
    <m/>
    <n v="0"/>
    <e v="#DIV/0!"/>
    <n v="0"/>
    <m/>
    <n v="0"/>
    <e v="#DIV/0!"/>
    <n v="0"/>
    <m/>
    <n v="0"/>
    <e v="#DIV/0!"/>
    <n v="0"/>
    <m/>
    <n v="0"/>
    <e v="#DIV/0!"/>
    <n v="0"/>
    <m/>
    <n v="0"/>
    <e v="#DIV/0!"/>
  </r>
  <r>
    <x v="1"/>
    <x v="1"/>
    <x v="3"/>
    <x v="9"/>
    <x v="19"/>
    <x v="66"/>
    <x v="66"/>
    <x v="66"/>
    <x v="66"/>
    <x v="66"/>
    <x v="3"/>
    <x v="6"/>
    <x v="2"/>
    <x v="3"/>
    <x v="6"/>
    <x v="1"/>
    <m/>
    <s v="PD"/>
    <s v="0204"/>
    <s v="Acceso Universal a los  Sistemas Intermodales de transporte Integrados"/>
    <s v="0204.PD.2.4.66.F"/>
    <s v="F"/>
    <s v="Acceso a Transporte Aéreo"/>
    <m/>
    <m/>
    <n v="33.333333333333336"/>
    <s v="0204.RS.2.4.48r.Z"/>
    <m/>
    <x v="0"/>
    <x v="1"/>
    <x v="2"/>
    <m/>
    <m/>
    <m/>
    <m/>
    <m/>
    <m/>
    <m/>
    <m/>
    <n v="4.5454545454545459"/>
    <x v="1"/>
    <x v="1"/>
    <x v="1"/>
    <x v="1"/>
    <x v="0"/>
    <x v="0"/>
    <x v="0"/>
    <x v="0"/>
    <x v="0"/>
    <x v="0"/>
    <x v="1"/>
    <x v="1"/>
    <x v="1"/>
    <x v="1"/>
    <x v="66"/>
    <x v="4"/>
    <x v="3"/>
    <x v="3"/>
    <m/>
    <m/>
    <m/>
    <s v="0204066"/>
    <m/>
    <m/>
    <m/>
    <m/>
    <m/>
    <m/>
    <m/>
    <m/>
    <m/>
    <m/>
    <m/>
    <m/>
    <m/>
    <m/>
    <m/>
    <n v="0"/>
    <n v="0"/>
    <n v="5"/>
    <n v="0"/>
    <m/>
    <n v="0"/>
    <e v="#DIV/0!"/>
    <n v="0"/>
    <m/>
    <n v="0"/>
    <e v="#DIV/0!"/>
    <n v="0"/>
    <m/>
    <n v="0"/>
    <e v="#DIV/0!"/>
    <n v="0"/>
    <m/>
    <n v="0"/>
    <e v="#DIV/0!"/>
    <n v="0"/>
    <m/>
    <n v="0"/>
    <e v="#DIV/0!"/>
  </r>
  <r>
    <x v="1"/>
    <x v="1"/>
    <x v="3"/>
    <x v="9"/>
    <x v="20"/>
    <x v="67"/>
    <x v="67"/>
    <x v="67"/>
    <x v="67"/>
    <x v="67"/>
    <x v="3"/>
    <x v="6"/>
    <x v="2"/>
    <x v="3"/>
    <x v="6"/>
    <x v="1"/>
    <m/>
    <s v="PD"/>
    <s v="0204"/>
    <s v="Acceso Universal a los  Sistemas Intermodales de transporte Integrados"/>
    <s v="0204.PD.2.4.67.F"/>
    <s v="F"/>
    <s v="Acceso a Transporte Aéreo"/>
    <m/>
    <m/>
    <n v="33.333333333333336"/>
    <s v="0204.RS.2.4.48r.Z"/>
    <m/>
    <x v="0"/>
    <x v="1"/>
    <x v="2"/>
    <m/>
    <m/>
    <m/>
    <m/>
    <m/>
    <m/>
    <m/>
    <m/>
    <n v="4.5454545454545459"/>
    <x v="1"/>
    <x v="1"/>
    <x v="1"/>
    <x v="1"/>
    <x v="0"/>
    <x v="0"/>
    <x v="0"/>
    <x v="0"/>
    <x v="0"/>
    <x v="0"/>
    <x v="1"/>
    <x v="1"/>
    <x v="1"/>
    <x v="1"/>
    <x v="67"/>
    <x v="4"/>
    <x v="3"/>
    <x v="3"/>
    <m/>
    <m/>
    <m/>
    <s v="0204067"/>
    <m/>
    <m/>
    <m/>
    <m/>
    <m/>
    <m/>
    <m/>
    <m/>
    <m/>
    <m/>
    <m/>
    <m/>
    <m/>
    <m/>
    <m/>
    <n v="0"/>
    <n v="0"/>
    <n v="5"/>
    <n v="0"/>
    <m/>
    <n v="0"/>
    <e v="#DIV/0!"/>
    <n v="0"/>
    <m/>
    <n v="0"/>
    <e v="#DIV/0!"/>
    <n v="0"/>
    <m/>
    <n v="0"/>
    <e v="#DIV/0!"/>
    <n v="0"/>
    <m/>
    <n v="0"/>
    <e v="#DIV/0!"/>
    <n v="0"/>
    <m/>
    <n v="0"/>
    <e v="#DIV/0!"/>
  </r>
  <r>
    <x v="1"/>
    <x v="1"/>
    <x v="3"/>
    <x v="9"/>
    <x v="21"/>
    <x v="68"/>
    <x v="68"/>
    <x v="68"/>
    <x v="68"/>
    <x v="68"/>
    <x v="3"/>
    <x v="6"/>
    <x v="2"/>
    <x v="3"/>
    <x v="6"/>
    <x v="1"/>
    <m/>
    <s v="PD"/>
    <s v="0204"/>
    <s v="Acceso Universal a los  Sistemas Intermodales de transporte Integrados"/>
    <s v="0204.PD.2.4.68.F"/>
    <s v="F"/>
    <s v="Acceso a Transporte Aéreo"/>
    <m/>
    <m/>
    <n v="33.333333333333336"/>
    <s v="0204.RS.2.4.48r.Z"/>
    <m/>
    <x v="0"/>
    <x v="1"/>
    <x v="2"/>
    <m/>
    <m/>
    <m/>
    <m/>
    <m/>
    <m/>
    <m/>
    <m/>
    <n v="4.5454545454545459"/>
    <x v="1"/>
    <x v="1"/>
    <x v="1"/>
    <x v="1"/>
    <x v="0"/>
    <x v="0"/>
    <x v="0"/>
    <x v="0"/>
    <x v="0"/>
    <x v="0"/>
    <x v="1"/>
    <x v="1"/>
    <x v="1"/>
    <x v="1"/>
    <x v="68"/>
    <x v="4"/>
    <x v="3"/>
    <x v="3"/>
    <m/>
    <m/>
    <m/>
    <s v="0204068"/>
    <m/>
    <m/>
    <m/>
    <m/>
    <m/>
    <m/>
    <m/>
    <m/>
    <m/>
    <m/>
    <m/>
    <m/>
    <m/>
    <m/>
    <m/>
    <n v="0"/>
    <n v="0"/>
    <n v="5"/>
    <n v="0"/>
    <m/>
    <n v="0"/>
    <e v="#DIV/0!"/>
    <n v="0"/>
    <m/>
    <n v="0"/>
    <e v="#DIV/0!"/>
    <n v="0"/>
    <m/>
    <n v="0"/>
    <e v="#DIV/0!"/>
    <n v="0"/>
    <m/>
    <n v="0"/>
    <e v="#DIV/0!"/>
    <n v="0"/>
    <m/>
    <n v="0"/>
    <e v="#DIV/0!"/>
  </r>
  <r>
    <x v="1"/>
    <x v="1"/>
    <x v="3"/>
    <x v="9"/>
    <x v="22"/>
    <x v="69"/>
    <x v="69"/>
    <x v="69"/>
    <x v="69"/>
    <x v="69"/>
    <x v="3"/>
    <x v="6"/>
    <x v="2"/>
    <x v="3"/>
    <x v="6"/>
    <x v="1"/>
    <m/>
    <s v="PD"/>
    <s v="0204"/>
    <s v="Acceso Universal a los  Sistemas Intermodales de transporte Integrados"/>
    <s v="0204.PD.2.4.69.G"/>
    <s v="G"/>
    <s v="Sistema Intermodal de Transporte"/>
    <m/>
    <m/>
    <n v="100"/>
    <s v="0204.RS.2.4.48r.Z"/>
    <m/>
    <x v="0"/>
    <x v="1"/>
    <x v="2"/>
    <m/>
    <m/>
    <m/>
    <m/>
    <m/>
    <m/>
    <m/>
    <m/>
    <n v="4.5454545454545459"/>
    <x v="1"/>
    <x v="1"/>
    <x v="1"/>
    <x v="1"/>
    <x v="0"/>
    <x v="0"/>
    <x v="0"/>
    <x v="0"/>
    <x v="0"/>
    <x v="0"/>
    <x v="1"/>
    <x v="1"/>
    <x v="1"/>
    <x v="1"/>
    <x v="69"/>
    <x v="4"/>
    <x v="3"/>
    <x v="3"/>
    <m/>
    <m/>
    <m/>
    <s v="0204069"/>
    <m/>
    <m/>
    <m/>
    <m/>
    <m/>
    <m/>
    <m/>
    <m/>
    <m/>
    <m/>
    <m/>
    <m/>
    <m/>
    <m/>
    <m/>
    <n v="0"/>
    <n v="0"/>
    <n v="5"/>
    <n v="0"/>
    <m/>
    <n v="0"/>
    <e v="#DIV/0!"/>
    <n v="0"/>
    <m/>
    <n v="0"/>
    <e v="#DIV/0!"/>
    <n v="0"/>
    <m/>
    <n v="0"/>
    <e v="#DIV/0!"/>
    <n v="0"/>
    <m/>
    <n v="0"/>
    <e v="#DIV/0!"/>
    <n v="0"/>
    <m/>
    <n v="0"/>
    <e v="#DIV/0!"/>
  </r>
  <r>
    <x v="1"/>
    <x v="1"/>
    <x v="4"/>
    <x v="10"/>
    <x v="0"/>
    <x v="70"/>
    <x v="70"/>
    <x v="70"/>
    <x v="70"/>
    <x v="70"/>
    <x v="3"/>
    <x v="7"/>
    <x v="0"/>
    <x v="0"/>
    <x v="7"/>
    <x v="0"/>
    <m/>
    <s v="RS"/>
    <s v="0205"/>
    <s v="Acceso Universal a viviendas dignas con servicios básicos"/>
    <s v="0205.RS.2.5.70.A"/>
    <s v="A"/>
    <s v="Déficit Habitacional"/>
    <m/>
    <m/>
    <n v="33.333333333333336"/>
    <s v="0101.RS.1.1.3.B"/>
    <m/>
    <x v="0"/>
    <x v="1"/>
    <x v="10"/>
    <m/>
    <m/>
    <m/>
    <m/>
    <m/>
    <m/>
    <m/>
    <m/>
    <n v="33.333333333333336"/>
    <x v="0"/>
    <x v="0"/>
    <x v="0"/>
    <x v="0"/>
    <x v="0"/>
    <x v="0"/>
    <x v="0"/>
    <x v="0"/>
    <x v="0"/>
    <x v="0"/>
    <x v="0"/>
    <x v="0"/>
    <x v="0"/>
    <x v="1"/>
    <x v="70"/>
    <x v="4"/>
    <x v="3"/>
    <x v="3"/>
    <m/>
    <m/>
    <m/>
    <s v="0205070"/>
    <m/>
    <m/>
    <m/>
    <m/>
    <m/>
    <m/>
    <m/>
    <m/>
    <m/>
    <m/>
    <m/>
    <m/>
    <m/>
    <m/>
    <m/>
    <n v="0"/>
    <n v="0"/>
    <n v="5"/>
    <n v="0"/>
    <m/>
    <n v="0"/>
    <e v="#DIV/0!"/>
    <n v="0"/>
    <m/>
    <n v="0"/>
    <e v="#DIV/0!"/>
    <n v="0"/>
    <m/>
    <n v="0"/>
    <e v="#DIV/0!"/>
    <n v="0"/>
    <m/>
    <n v="0"/>
    <e v="#DIV/0!"/>
    <n v="0"/>
    <m/>
    <n v="0"/>
    <e v="#DIV/0!"/>
  </r>
  <r>
    <x v="1"/>
    <x v="1"/>
    <x v="4"/>
    <x v="10"/>
    <x v="1"/>
    <x v="71"/>
    <x v="71"/>
    <x v="71"/>
    <x v="71"/>
    <x v="71"/>
    <x v="3"/>
    <x v="7"/>
    <x v="2"/>
    <x v="0"/>
    <x v="7"/>
    <x v="0"/>
    <m/>
    <s v="PD"/>
    <s v="0205"/>
    <s v="Acceso Universal a viviendas dignas con servicios básicos"/>
    <s v="0205.PD.2.5.71.A"/>
    <s v="A"/>
    <s v="Déficit Habitacional"/>
    <m/>
    <s v="0205.RS.2.5.70.A"/>
    <n v="33.333333333333336"/>
    <m/>
    <m/>
    <x v="0"/>
    <x v="1"/>
    <x v="2"/>
    <m/>
    <m/>
    <m/>
    <m/>
    <m/>
    <m/>
    <m/>
    <m/>
    <n v="33.333333333333336"/>
    <x v="1"/>
    <x v="1"/>
    <x v="1"/>
    <x v="0"/>
    <x v="0"/>
    <x v="1"/>
    <x v="0"/>
    <x v="0"/>
    <x v="0"/>
    <x v="1"/>
    <x v="1"/>
    <x v="0"/>
    <x v="1"/>
    <x v="1"/>
    <x v="71"/>
    <x v="4"/>
    <x v="3"/>
    <x v="3"/>
    <m/>
    <m/>
    <m/>
    <s v="0205071"/>
    <m/>
    <m/>
    <m/>
    <m/>
    <m/>
    <m/>
    <m/>
    <m/>
    <m/>
    <m/>
    <m/>
    <m/>
    <m/>
    <m/>
    <m/>
    <n v="0"/>
    <n v="0"/>
    <n v="5"/>
    <n v="0"/>
    <m/>
    <n v="0"/>
    <e v="#DIV/0!"/>
    <n v="0"/>
    <m/>
    <n v="0"/>
    <e v="#DIV/0!"/>
    <n v="0"/>
    <m/>
    <n v="0"/>
    <e v="#DIV/0!"/>
    <n v="0"/>
    <m/>
    <n v="0"/>
    <e v="#DIV/0!"/>
    <n v="0"/>
    <m/>
    <n v="0"/>
    <e v="#DIV/0!"/>
  </r>
  <r>
    <x v="1"/>
    <x v="1"/>
    <x v="4"/>
    <x v="10"/>
    <x v="2"/>
    <x v="72"/>
    <x v="72"/>
    <x v="72"/>
    <x v="72"/>
    <x v="72"/>
    <x v="3"/>
    <x v="7"/>
    <x v="2"/>
    <x v="0"/>
    <x v="7"/>
    <x v="0"/>
    <m/>
    <s v="PD"/>
    <s v="0205"/>
    <s v="Acceso Universal a viviendas dignas con servicios básicos"/>
    <s v="0205.PD.2.5.72.A"/>
    <s v="A"/>
    <s v="Déficit Habitacional"/>
    <m/>
    <s v="0205.RS.2.5.70.A"/>
    <n v="33.333333333333336"/>
    <m/>
    <m/>
    <x v="0"/>
    <x v="1"/>
    <x v="2"/>
    <m/>
    <m/>
    <m/>
    <m/>
    <m/>
    <m/>
    <m/>
    <m/>
    <n v="33.333333333333336"/>
    <x v="1"/>
    <x v="1"/>
    <x v="1"/>
    <x v="1"/>
    <x v="0"/>
    <x v="0"/>
    <x v="0"/>
    <x v="0"/>
    <x v="0"/>
    <x v="0"/>
    <x v="1"/>
    <x v="1"/>
    <x v="1"/>
    <x v="1"/>
    <x v="72"/>
    <x v="4"/>
    <x v="3"/>
    <x v="3"/>
    <m/>
    <m/>
    <m/>
    <s v="0205072"/>
    <m/>
    <m/>
    <m/>
    <m/>
    <m/>
    <m/>
    <m/>
    <m/>
    <m/>
    <m/>
    <m/>
    <m/>
    <m/>
    <m/>
    <m/>
    <n v="0"/>
    <n v="0"/>
    <n v="5"/>
    <n v="0"/>
    <m/>
    <n v="0"/>
    <e v="#DIV/0!"/>
    <n v="0"/>
    <m/>
    <n v="0"/>
    <e v="#DIV/0!"/>
    <n v="0"/>
    <m/>
    <n v="0"/>
    <e v="#DIV/0!"/>
    <n v="0"/>
    <m/>
    <n v="0"/>
    <e v="#DIV/0!"/>
    <n v="0"/>
    <m/>
    <n v="0"/>
    <e v="#DIV/0!"/>
  </r>
  <r>
    <x v="1"/>
    <x v="1"/>
    <x v="5"/>
    <x v="11"/>
    <x v="0"/>
    <x v="73"/>
    <x v="73"/>
    <x v="73"/>
    <x v="73"/>
    <x v="73"/>
    <x v="3"/>
    <x v="8"/>
    <x v="0"/>
    <x v="0"/>
    <x v="5"/>
    <x v="0"/>
    <m/>
    <s v="RS"/>
    <s v="0206"/>
    <s v="Acceso a servicio de gas domiciliario"/>
    <s v="0206.RS.2.6.73.A"/>
    <s v="A"/>
    <s v="Servicio de Gas Domiciliario"/>
    <s v="Acceso a Gas Domiciliario"/>
    <m/>
    <n v="33.333333333333336"/>
    <s v="0101.RS.1.1.3.B"/>
    <m/>
    <x v="0"/>
    <x v="1"/>
    <x v="10"/>
    <m/>
    <m/>
    <m/>
    <m/>
    <m/>
    <m/>
    <m/>
    <m/>
    <n v="33.333333333333336"/>
    <x v="0"/>
    <x v="0"/>
    <x v="1"/>
    <x v="0"/>
    <x v="1"/>
    <x v="0"/>
    <x v="0"/>
    <x v="0"/>
    <x v="0"/>
    <x v="1"/>
    <x v="1"/>
    <x v="0"/>
    <x v="1"/>
    <x v="1"/>
    <x v="73"/>
    <x v="4"/>
    <x v="3"/>
    <x v="3"/>
    <m/>
    <m/>
    <m/>
    <s v="0206073"/>
    <m/>
    <m/>
    <m/>
    <m/>
    <m/>
    <m/>
    <m/>
    <m/>
    <m/>
    <m/>
    <m/>
    <m/>
    <m/>
    <m/>
    <m/>
    <n v="0"/>
    <n v="0"/>
    <n v="5"/>
    <n v="0"/>
    <m/>
    <n v="0"/>
    <e v="#DIV/0!"/>
    <n v="0"/>
    <m/>
    <n v="0"/>
    <e v="#DIV/0!"/>
    <n v="0"/>
    <m/>
    <n v="0"/>
    <e v="#DIV/0!"/>
    <n v="0"/>
    <m/>
    <n v="0"/>
    <e v="#DIV/0!"/>
    <n v="0"/>
    <m/>
    <n v="0"/>
    <e v="#DIV/0!"/>
  </r>
  <r>
    <x v="1"/>
    <x v="1"/>
    <x v="5"/>
    <x v="11"/>
    <x v="1"/>
    <x v="74"/>
    <x v="74"/>
    <x v="74"/>
    <x v="74"/>
    <x v="74"/>
    <x v="3"/>
    <x v="8"/>
    <x v="2"/>
    <x v="0"/>
    <x v="5"/>
    <x v="1"/>
    <m/>
    <s v="PD"/>
    <s v="0206"/>
    <s v="Acceso a servicio de gas domiciliario"/>
    <s v="0206.PD.2.6.74.A"/>
    <s v="A"/>
    <s v="Servicio de Gas Domiciliario"/>
    <m/>
    <s v="0206.RS.2.6.73.A"/>
    <n v="33.333333333333336"/>
    <m/>
    <m/>
    <x v="0"/>
    <x v="1"/>
    <x v="2"/>
    <m/>
    <m/>
    <m/>
    <m/>
    <m/>
    <m/>
    <m/>
    <m/>
    <n v="33.333333333333336"/>
    <x v="1"/>
    <x v="1"/>
    <x v="1"/>
    <x v="1"/>
    <x v="0"/>
    <x v="0"/>
    <x v="0"/>
    <x v="0"/>
    <x v="0"/>
    <x v="0"/>
    <x v="1"/>
    <x v="1"/>
    <x v="1"/>
    <x v="1"/>
    <x v="74"/>
    <x v="4"/>
    <x v="3"/>
    <x v="3"/>
    <m/>
    <m/>
    <m/>
    <s v="0206074"/>
    <m/>
    <m/>
    <m/>
    <m/>
    <m/>
    <m/>
    <m/>
    <m/>
    <m/>
    <m/>
    <m/>
    <m/>
    <m/>
    <m/>
    <m/>
    <n v="0"/>
    <n v="0"/>
    <n v="5"/>
    <n v="0"/>
    <m/>
    <n v="0"/>
    <e v="#DIV/0!"/>
    <n v="0"/>
    <m/>
    <n v="0"/>
    <e v="#DIV/0!"/>
    <n v="0"/>
    <m/>
    <n v="0"/>
    <e v="#DIV/0!"/>
    <n v="0"/>
    <m/>
    <n v="0"/>
    <e v="#DIV/0!"/>
    <n v="0"/>
    <m/>
    <n v="0"/>
    <e v="#DIV/0!"/>
  </r>
  <r>
    <x v="1"/>
    <x v="1"/>
    <x v="5"/>
    <x v="11"/>
    <x v="2"/>
    <x v="75"/>
    <x v="75"/>
    <x v="75"/>
    <x v="75"/>
    <x v="75"/>
    <x v="3"/>
    <x v="8"/>
    <x v="2"/>
    <x v="0"/>
    <x v="5"/>
    <x v="1"/>
    <m/>
    <s v="PD"/>
    <s v="0206"/>
    <s v="Acceso a servicio de gas domiciliario"/>
    <s v="0206.PD.2.6.75.A"/>
    <s v="A"/>
    <s v="Servicio de Gas Domiciliario"/>
    <m/>
    <s v="0206.RS.2.6.73.A"/>
    <n v="33.333333333333336"/>
    <m/>
    <m/>
    <x v="0"/>
    <x v="1"/>
    <x v="2"/>
    <m/>
    <m/>
    <m/>
    <m/>
    <m/>
    <m/>
    <m/>
    <m/>
    <n v="33.333333333333336"/>
    <x v="1"/>
    <x v="1"/>
    <x v="1"/>
    <x v="1"/>
    <x v="0"/>
    <x v="0"/>
    <x v="0"/>
    <x v="0"/>
    <x v="0"/>
    <x v="0"/>
    <x v="1"/>
    <x v="1"/>
    <x v="1"/>
    <x v="1"/>
    <x v="75"/>
    <x v="4"/>
    <x v="3"/>
    <x v="3"/>
    <m/>
    <m/>
    <m/>
    <s v="0206075"/>
    <m/>
    <m/>
    <m/>
    <m/>
    <m/>
    <m/>
    <m/>
    <m/>
    <m/>
    <m/>
    <m/>
    <m/>
    <m/>
    <m/>
    <m/>
    <n v="0"/>
    <n v="0"/>
    <n v="5"/>
    <n v="0"/>
    <m/>
    <n v="0"/>
    <e v="#DIV/0!"/>
    <n v="0"/>
    <m/>
    <n v="0"/>
    <e v="#DIV/0!"/>
    <n v="0"/>
    <m/>
    <n v="0"/>
    <e v="#DIV/0!"/>
    <n v="0"/>
    <m/>
    <n v="0"/>
    <e v="#DIV/0!"/>
    <n v="0"/>
    <m/>
    <n v="0"/>
    <e v="#DIV/0!"/>
  </r>
  <r>
    <x v="2"/>
    <x v="2"/>
    <x v="0"/>
    <x v="12"/>
    <x v="0"/>
    <x v="76"/>
    <x v="76"/>
    <x v="76"/>
    <x v="76"/>
    <x v="76"/>
    <x v="4"/>
    <x v="9"/>
    <x v="1"/>
    <x v="0"/>
    <x v="8"/>
    <x v="1"/>
    <m/>
    <s v="PC"/>
    <s v="0301"/>
    <s v="Acceso universal al servicio de salud"/>
    <s v="0301.PC.3.1.76.A"/>
    <s v="A"/>
    <s v="Cobertura del Servicio de Salud en todos los  niveles territoriales."/>
    <s v="Disponibilidad del Servicio de Salud en todos los  niveles territoriales._x000a__x000a_Acceso gratuito al Servicio de Salud  en todos los  niveles territoriales."/>
    <s v="0301.RS.3.1.77.B"/>
    <n v="100"/>
    <s v="0101.RS.1.1.3.B"/>
    <m/>
    <x v="0"/>
    <x v="1"/>
    <x v="2"/>
    <m/>
    <m/>
    <m/>
    <m/>
    <m/>
    <m/>
    <m/>
    <m/>
    <n v="8.3333333333333339"/>
    <x v="1"/>
    <x v="1"/>
    <x v="1"/>
    <x v="0"/>
    <x v="0"/>
    <x v="0"/>
    <x v="1"/>
    <x v="0"/>
    <x v="0"/>
    <x v="0"/>
    <x v="1"/>
    <x v="1"/>
    <x v="1"/>
    <x v="1"/>
    <x v="76"/>
    <x v="4"/>
    <x v="3"/>
    <x v="3"/>
    <m/>
    <m/>
    <m/>
    <s v="0301076"/>
    <m/>
    <m/>
    <m/>
    <m/>
    <m/>
    <m/>
    <m/>
    <m/>
    <m/>
    <m/>
    <m/>
    <m/>
    <m/>
    <m/>
    <m/>
    <n v="0"/>
    <n v="0"/>
    <n v="5"/>
    <n v="0"/>
    <m/>
    <n v="0"/>
    <e v="#DIV/0!"/>
    <n v="0"/>
    <m/>
    <n v="0"/>
    <e v="#DIV/0!"/>
    <n v="0"/>
    <m/>
    <n v="0"/>
    <e v="#DIV/0!"/>
    <n v="0"/>
    <m/>
    <n v="0"/>
    <e v="#DIV/0!"/>
    <n v="0"/>
    <m/>
    <n v="0"/>
    <e v="#DIV/0!"/>
  </r>
  <r>
    <x v="2"/>
    <x v="2"/>
    <x v="0"/>
    <x v="12"/>
    <x v="1"/>
    <x v="77"/>
    <x v="77"/>
    <x v="77"/>
    <x v="77"/>
    <x v="77"/>
    <x v="4"/>
    <x v="9"/>
    <x v="0"/>
    <x v="0"/>
    <x v="8"/>
    <x v="1"/>
    <m/>
    <s v="RS"/>
    <s v="0301"/>
    <s v="Acceso universal al servicio de salud"/>
    <s v="0301.RS.3.1.77.B"/>
    <s v="B"/>
    <s v="Acceso a Medicamentos"/>
    <m/>
    <m/>
    <n v="100"/>
    <m/>
    <m/>
    <x v="0"/>
    <x v="1"/>
    <x v="11"/>
    <m/>
    <m/>
    <m/>
    <m/>
    <m/>
    <m/>
    <m/>
    <m/>
    <n v="8.3333333333333339"/>
    <x v="0"/>
    <x v="0"/>
    <x v="1"/>
    <x v="0"/>
    <x v="1"/>
    <x v="0"/>
    <x v="0"/>
    <x v="0"/>
    <x v="0"/>
    <x v="0"/>
    <x v="1"/>
    <x v="1"/>
    <x v="0"/>
    <x v="1"/>
    <x v="77"/>
    <x v="4"/>
    <x v="3"/>
    <x v="3"/>
    <m/>
    <m/>
    <m/>
    <s v="0301077"/>
    <m/>
    <m/>
    <m/>
    <m/>
    <m/>
    <m/>
    <m/>
    <m/>
    <m/>
    <m/>
    <m/>
    <m/>
    <m/>
    <m/>
    <m/>
    <n v="0"/>
    <n v="0"/>
    <n v="5"/>
    <n v="0"/>
    <m/>
    <n v="0"/>
    <e v="#DIV/0!"/>
    <n v="0"/>
    <m/>
    <n v="0"/>
    <e v="#DIV/0!"/>
    <n v="0"/>
    <m/>
    <n v="0"/>
    <e v="#DIV/0!"/>
    <n v="0"/>
    <m/>
    <n v="0"/>
    <e v="#DIV/0!"/>
    <n v="0"/>
    <m/>
    <n v="0"/>
    <e v="#DIV/0!"/>
  </r>
  <r>
    <x v="2"/>
    <x v="2"/>
    <x v="0"/>
    <x v="12"/>
    <x v="2"/>
    <x v="78"/>
    <x v="78"/>
    <x v="78"/>
    <x v="78"/>
    <x v="78"/>
    <x v="4"/>
    <x v="9"/>
    <x v="1"/>
    <x v="0"/>
    <x v="8"/>
    <x v="1"/>
    <m/>
    <s v="PC"/>
    <s v="0301"/>
    <s v="Acceso universal al servicio de salud"/>
    <s v="0301.PC.3.1.78.C"/>
    <s v="C"/>
    <s v="Atención a domicilio"/>
    <s v="Atención Salud Infantil_x000a_Atención Salud Materna_x000a_Cobertura de Consulta Médica Externa"/>
    <s v="0301.RS.3.1.80.E"/>
    <n v="100"/>
    <s v="0301.RS.3.1.81.F"/>
    <m/>
    <x v="0"/>
    <x v="1"/>
    <x v="2"/>
    <m/>
    <m/>
    <m/>
    <m/>
    <m/>
    <m/>
    <m/>
    <m/>
    <n v="8.3333333333333339"/>
    <x v="1"/>
    <x v="1"/>
    <x v="1"/>
    <x v="0"/>
    <x v="0"/>
    <x v="1"/>
    <x v="0"/>
    <x v="0"/>
    <x v="0"/>
    <x v="1"/>
    <x v="1"/>
    <x v="0"/>
    <x v="1"/>
    <x v="1"/>
    <x v="78"/>
    <x v="4"/>
    <x v="3"/>
    <x v="3"/>
    <m/>
    <m/>
    <m/>
    <s v="0301078"/>
    <m/>
    <m/>
    <m/>
    <m/>
    <m/>
    <m/>
    <m/>
    <m/>
    <m/>
    <m/>
    <m/>
    <m/>
    <m/>
    <m/>
    <m/>
    <n v="0"/>
    <n v="0"/>
    <n v="5"/>
    <n v="0"/>
    <m/>
    <n v="0"/>
    <e v="#DIV/0!"/>
    <n v="0"/>
    <m/>
    <n v="0"/>
    <e v="#DIV/0!"/>
    <n v="0"/>
    <m/>
    <n v="0"/>
    <e v="#DIV/0!"/>
    <n v="0"/>
    <m/>
    <n v="0"/>
    <e v="#DIV/0!"/>
    <n v="0"/>
    <m/>
    <n v="0"/>
    <e v="#DIV/0!"/>
  </r>
  <r>
    <x v="2"/>
    <x v="2"/>
    <x v="0"/>
    <x v="12"/>
    <x v="3"/>
    <x v="79"/>
    <x v="79"/>
    <x v="79"/>
    <x v="79"/>
    <x v="79"/>
    <x v="4"/>
    <x v="9"/>
    <x v="1"/>
    <x v="0"/>
    <x v="8"/>
    <x v="1"/>
    <m/>
    <s v="PC"/>
    <s v="0301"/>
    <s v="Acceso universal al servicio de salud"/>
    <s v="0301.PC.3.1.79.D"/>
    <s v="D"/>
    <s v="Acceso a Servicios de Telemedicina"/>
    <m/>
    <m/>
    <n v="100"/>
    <m/>
    <m/>
    <x v="0"/>
    <x v="1"/>
    <x v="2"/>
    <m/>
    <m/>
    <m/>
    <m/>
    <m/>
    <m/>
    <m/>
    <m/>
    <n v="8.3333333333333339"/>
    <x v="1"/>
    <x v="1"/>
    <x v="1"/>
    <x v="0"/>
    <x v="0"/>
    <x v="0"/>
    <x v="1"/>
    <x v="0"/>
    <x v="0"/>
    <x v="0"/>
    <x v="1"/>
    <x v="1"/>
    <x v="1"/>
    <x v="1"/>
    <x v="79"/>
    <x v="4"/>
    <x v="3"/>
    <x v="3"/>
    <m/>
    <m/>
    <m/>
    <s v="0301079"/>
    <m/>
    <m/>
    <m/>
    <m/>
    <m/>
    <m/>
    <m/>
    <m/>
    <m/>
    <m/>
    <m/>
    <m/>
    <m/>
    <m/>
    <m/>
    <n v="0"/>
    <n v="0"/>
    <n v="5"/>
    <n v="0"/>
    <m/>
    <n v="0"/>
    <e v="#DIV/0!"/>
    <n v="0"/>
    <m/>
    <n v="0"/>
    <e v="#DIV/0!"/>
    <n v="0"/>
    <m/>
    <n v="0"/>
    <e v="#DIV/0!"/>
    <n v="0"/>
    <m/>
    <n v="0"/>
    <e v="#DIV/0!"/>
    <n v="0"/>
    <m/>
    <n v="0"/>
    <e v="#DIV/0!"/>
  </r>
  <r>
    <x v="2"/>
    <x v="2"/>
    <x v="0"/>
    <x v="12"/>
    <x v="4"/>
    <x v="80"/>
    <x v="80"/>
    <x v="80"/>
    <x v="80"/>
    <x v="80"/>
    <x v="4"/>
    <x v="9"/>
    <x v="0"/>
    <x v="0"/>
    <x v="8"/>
    <x v="0"/>
    <m/>
    <s v="RS"/>
    <s v="0301"/>
    <s v="Acceso universal al servicio de salud"/>
    <s v="0301.RS.3.1.80.E"/>
    <s v="E"/>
    <s v="Atención en Salud Infantil"/>
    <s v="Mortalidad Infantil"/>
    <m/>
    <n v="100"/>
    <m/>
    <m/>
    <x v="0"/>
    <x v="1"/>
    <x v="11"/>
    <m/>
    <m/>
    <m/>
    <m/>
    <m/>
    <m/>
    <m/>
    <m/>
    <n v="8.3333333333333339"/>
    <x v="0"/>
    <x v="0"/>
    <x v="0"/>
    <x v="0"/>
    <x v="0"/>
    <x v="0"/>
    <x v="0"/>
    <x v="0"/>
    <x v="0"/>
    <x v="0"/>
    <x v="0"/>
    <x v="0"/>
    <x v="0"/>
    <x v="1"/>
    <x v="80"/>
    <x v="4"/>
    <x v="3"/>
    <x v="3"/>
    <m/>
    <m/>
    <m/>
    <s v="0301080"/>
    <m/>
    <m/>
    <m/>
    <m/>
    <m/>
    <m/>
    <m/>
    <m/>
    <m/>
    <m/>
    <m/>
    <m/>
    <m/>
    <m/>
    <m/>
    <n v="0"/>
    <n v="0"/>
    <n v="5"/>
    <n v="0"/>
    <m/>
    <n v="0"/>
    <e v="#DIV/0!"/>
    <n v="0"/>
    <m/>
    <n v="0"/>
    <e v="#DIV/0!"/>
    <n v="0"/>
    <m/>
    <n v="0"/>
    <e v="#DIV/0!"/>
    <n v="0"/>
    <m/>
    <n v="0"/>
    <e v="#DIV/0!"/>
    <n v="0"/>
    <m/>
    <n v="0"/>
    <e v="#DIV/0!"/>
  </r>
  <r>
    <x v="2"/>
    <x v="2"/>
    <x v="0"/>
    <x v="12"/>
    <x v="5"/>
    <x v="81"/>
    <x v="81"/>
    <x v="81"/>
    <x v="81"/>
    <x v="81"/>
    <x v="4"/>
    <x v="9"/>
    <x v="0"/>
    <x v="0"/>
    <x v="8"/>
    <x v="0"/>
    <m/>
    <s v="RS"/>
    <s v="0301"/>
    <s v="Acceso universal al servicio de salud"/>
    <s v="0301.RS.3.1.81.F"/>
    <s v="F"/>
    <s v="Atención en Salud Materna"/>
    <s v="Mortalidad Materna"/>
    <m/>
    <n v="50"/>
    <m/>
    <m/>
    <x v="0"/>
    <x v="1"/>
    <x v="11"/>
    <m/>
    <m/>
    <m/>
    <m/>
    <m/>
    <m/>
    <m/>
    <m/>
    <n v="8.3333333333333339"/>
    <x v="0"/>
    <x v="0"/>
    <x v="1"/>
    <x v="0"/>
    <x v="1"/>
    <x v="0"/>
    <x v="0"/>
    <x v="0"/>
    <x v="1"/>
    <x v="0"/>
    <x v="1"/>
    <x v="0"/>
    <x v="0"/>
    <x v="1"/>
    <x v="81"/>
    <x v="4"/>
    <x v="3"/>
    <x v="3"/>
    <m/>
    <m/>
    <m/>
    <s v="0301081"/>
    <m/>
    <m/>
    <m/>
    <m/>
    <m/>
    <m/>
    <m/>
    <m/>
    <m/>
    <m/>
    <m/>
    <m/>
    <m/>
    <m/>
    <m/>
    <n v="0"/>
    <n v="0"/>
    <n v="5"/>
    <n v="0"/>
    <m/>
    <n v="0"/>
    <e v="#DIV/0!"/>
    <n v="0"/>
    <m/>
    <n v="0"/>
    <e v="#DIV/0!"/>
    <n v="0"/>
    <m/>
    <n v="0"/>
    <e v="#DIV/0!"/>
    <n v="0"/>
    <m/>
    <n v="0"/>
    <e v="#DIV/0!"/>
    <n v="0"/>
    <m/>
    <n v="0"/>
    <e v="#DIV/0!"/>
  </r>
  <r>
    <x v="2"/>
    <x v="2"/>
    <x v="0"/>
    <x v="12"/>
    <x v="6"/>
    <x v="82"/>
    <x v="82"/>
    <x v="82"/>
    <x v="82"/>
    <x v="82"/>
    <x v="4"/>
    <x v="9"/>
    <x v="0"/>
    <x v="0"/>
    <x v="8"/>
    <x v="1"/>
    <m/>
    <s v="RS"/>
    <s v="0301"/>
    <s v="Acceso universal al servicio de salud"/>
    <s v="0301.RS.3.1.82.F"/>
    <s v="F"/>
    <s v="Atención en Salud Materna"/>
    <s v="Cobertura de Parto institucional"/>
    <s v="0301.RS.3.1.81.F"/>
    <n v="50"/>
    <s v="0301.PC.3.1.76.A"/>
    <m/>
    <x v="0"/>
    <x v="1"/>
    <x v="2"/>
    <s v="0301.PC.3.1.78.C"/>
    <m/>
    <s v="0301.RS.3.1.83.G"/>
    <m/>
    <m/>
    <m/>
    <m/>
    <m/>
    <n v="8.3333333333333339"/>
    <x v="0"/>
    <x v="0"/>
    <x v="1"/>
    <x v="0"/>
    <x v="1"/>
    <x v="0"/>
    <x v="0"/>
    <x v="0"/>
    <x v="0"/>
    <x v="1"/>
    <x v="1"/>
    <x v="0"/>
    <x v="1"/>
    <x v="1"/>
    <x v="82"/>
    <x v="4"/>
    <x v="3"/>
    <x v="3"/>
    <m/>
    <m/>
    <m/>
    <s v="0301082"/>
    <m/>
    <m/>
    <m/>
    <m/>
    <m/>
    <m/>
    <m/>
    <m/>
    <m/>
    <m/>
    <m/>
    <m/>
    <m/>
    <m/>
    <m/>
    <n v="0"/>
    <n v="0"/>
    <n v="5"/>
    <n v="0"/>
    <m/>
    <n v="0"/>
    <e v="#DIV/0!"/>
    <n v="0"/>
    <m/>
    <n v="0"/>
    <e v="#DIV/0!"/>
    <n v="0"/>
    <m/>
    <n v="0"/>
    <e v="#DIV/0!"/>
    <n v="0"/>
    <m/>
    <n v="0"/>
    <e v="#DIV/0!"/>
    <n v="0"/>
    <m/>
    <n v="0"/>
    <e v="#DIV/0!"/>
  </r>
  <r>
    <x v="2"/>
    <x v="2"/>
    <x v="0"/>
    <x v="12"/>
    <x v="7"/>
    <x v="83"/>
    <x v="83"/>
    <x v="83"/>
    <x v="83"/>
    <x v="83"/>
    <x v="4"/>
    <x v="9"/>
    <x v="0"/>
    <x v="0"/>
    <x v="8"/>
    <x v="1"/>
    <m/>
    <s v="RS"/>
    <s v="0301"/>
    <s v="Acceso universal al servicio de salud"/>
    <s v="0301.RS.3.1.83.G"/>
    <s v="G"/>
    <s v="Embarazos no deseados"/>
    <s v="Adolescentes embarazadas"/>
    <m/>
    <n v="100"/>
    <m/>
    <m/>
    <x v="0"/>
    <x v="1"/>
    <x v="11"/>
    <m/>
    <m/>
    <m/>
    <m/>
    <m/>
    <m/>
    <m/>
    <m/>
    <n v="8.3333333333333339"/>
    <x v="0"/>
    <x v="0"/>
    <x v="1"/>
    <x v="0"/>
    <x v="1"/>
    <x v="0"/>
    <x v="0"/>
    <x v="0"/>
    <x v="0"/>
    <x v="0"/>
    <x v="1"/>
    <x v="1"/>
    <x v="0"/>
    <x v="1"/>
    <x v="83"/>
    <x v="4"/>
    <x v="3"/>
    <x v="3"/>
    <m/>
    <m/>
    <m/>
    <s v="0301083"/>
    <m/>
    <m/>
    <m/>
    <m/>
    <m/>
    <m/>
    <m/>
    <m/>
    <m/>
    <m/>
    <m/>
    <m/>
    <m/>
    <m/>
    <m/>
    <n v="0"/>
    <n v="0"/>
    <n v="5"/>
    <n v="0"/>
    <m/>
    <n v="0"/>
    <e v="#DIV/0!"/>
    <n v="0"/>
    <m/>
    <n v="0"/>
    <e v="#DIV/0!"/>
    <n v="0"/>
    <m/>
    <n v="0"/>
    <e v="#DIV/0!"/>
    <n v="0"/>
    <m/>
    <n v="0"/>
    <e v="#DIV/0!"/>
    <n v="0"/>
    <m/>
    <n v="0"/>
    <e v="#DIV/0!"/>
  </r>
  <r>
    <x v="2"/>
    <x v="2"/>
    <x v="0"/>
    <x v="12"/>
    <x v="8"/>
    <x v="84"/>
    <x v="84"/>
    <x v="84"/>
    <x v="84"/>
    <x v="84"/>
    <x v="4"/>
    <x v="9"/>
    <x v="2"/>
    <x v="0"/>
    <x v="8"/>
    <x v="1"/>
    <m/>
    <s v="PD"/>
    <s v="0301"/>
    <s v="Acceso universal al servicio de salud"/>
    <s v="0301.PD.3.1.84.H"/>
    <s v="H"/>
    <s v="Articulación de Planes Municipales de Salud al enfoque intersectorial"/>
    <m/>
    <s v="1105.PC.11.5.325."/>
    <n v="100"/>
    <m/>
    <m/>
    <x v="0"/>
    <x v="1"/>
    <x v="2"/>
    <m/>
    <m/>
    <m/>
    <m/>
    <m/>
    <m/>
    <m/>
    <m/>
    <n v="8.3333333333333339"/>
    <x v="1"/>
    <x v="1"/>
    <x v="1"/>
    <x v="0"/>
    <x v="0"/>
    <x v="0"/>
    <x v="1"/>
    <x v="0"/>
    <x v="0"/>
    <x v="0"/>
    <x v="1"/>
    <x v="1"/>
    <x v="1"/>
    <x v="1"/>
    <x v="84"/>
    <x v="4"/>
    <x v="3"/>
    <x v="3"/>
    <m/>
    <m/>
    <m/>
    <s v="0301084"/>
    <m/>
    <m/>
    <m/>
    <m/>
    <m/>
    <m/>
    <m/>
    <m/>
    <m/>
    <m/>
    <m/>
    <m/>
    <m/>
    <m/>
    <m/>
    <n v="0"/>
    <n v="0"/>
    <n v="5"/>
    <n v="0"/>
    <m/>
    <n v="0"/>
    <e v="#DIV/0!"/>
    <n v="0"/>
    <m/>
    <n v="0"/>
    <e v="#DIV/0!"/>
    <n v="0"/>
    <m/>
    <n v="0"/>
    <e v="#DIV/0!"/>
    <n v="0"/>
    <m/>
    <n v="0"/>
    <e v="#DIV/0!"/>
    <n v="0"/>
    <m/>
    <n v="0"/>
    <e v="#DIV/0!"/>
  </r>
  <r>
    <x v="2"/>
    <x v="2"/>
    <x v="0"/>
    <x v="12"/>
    <x v="9"/>
    <x v="85"/>
    <x v="85"/>
    <x v="85"/>
    <x v="85"/>
    <x v="85"/>
    <x v="4"/>
    <x v="9"/>
    <x v="0"/>
    <x v="0"/>
    <x v="8"/>
    <x v="1"/>
    <m/>
    <s v="RS"/>
    <s v="0301"/>
    <s v="Acceso universal al servicio de salud"/>
    <s v="0301.RS.3.1.85.I"/>
    <s v="I"/>
    <s v="Enfermedades transmisibles"/>
    <s v="Enfermedades de Transmisión Sexual (Casos y Defunciones)_x000a_Enfermedades de Transmisión …"/>
    <m/>
    <n v="100"/>
    <m/>
    <m/>
    <x v="0"/>
    <x v="1"/>
    <x v="11"/>
    <m/>
    <m/>
    <m/>
    <m/>
    <m/>
    <m/>
    <m/>
    <m/>
    <n v="8.3333333333333339"/>
    <x v="0"/>
    <x v="0"/>
    <x v="1"/>
    <x v="0"/>
    <x v="1"/>
    <x v="0"/>
    <x v="0"/>
    <x v="0"/>
    <x v="0"/>
    <x v="0"/>
    <x v="1"/>
    <x v="1"/>
    <x v="0"/>
    <x v="1"/>
    <x v="85"/>
    <x v="4"/>
    <x v="3"/>
    <x v="3"/>
    <m/>
    <m/>
    <m/>
    <s v="0301085"/>
    <m/>
    <m/>
    <m/>
    <m/>
    <m/>
    <m/>
    <m/>
    <m/>
    <m/>
    <m/>
    <m/>
    <m/>
    <m/>
    <m/>
    <m/>
    <n v="0"/>
    <n v="0"/>
    <n v="5"/>
    <n v="0"/>
    <m/>
    <n v="0"/>
    <e v="#DIV/0!"/>
    <n v="0"/>
    <m/>
    <n v="0"/>
    <e v="#DIV/0!"/>
    <n v="0"/>
    <m/>
    <n v="0"/>
    <e v="#DIV/0!"/>
    <n v="0"/>
    <m/>
    <n v="0"/>
    <e v="#DIV/0!"/>
    <n v="0"/>
    <m/>
    <n v="0"/>
    <e v="#DIV/0!"/>
  </r>
  <r>
    <x v="2"/>
    <x v="2"/>
    <x v="0"/>
    <x v="12"/>
    <x v="10"/>
    <x v="86"/>
    <x v="86"/>
    <x v="86"/>
    <x v="86"/>
    <x v="86"/>
    <x v="4"/>
    <x v="9"/>
    <x v="0"/>
    <x v="0"/>
    <x v="8"/>
    <x v="1"/>
    <m/>
    <s v="RS"/>
    <s v="0301"/>
    <s v="Acceso universal al servicio de salud"/>
    <s v="0301.RS.3.1.86.J"/>
    <s v="J"/>
    <s v="Enfermedades No transmisibles"/>
    <s v="(Casos y Defunciones)"/>
    <m/>
    <n v="100"/>
    <m/>
    <m/>
    <x v="0"/>
    <x v="1"/>
    <x v="11"/>
    <m/>
    <m/>
    <m/>
    <m/>
    <m/>
    <m/>
    <m/>
    <m/>
    <n v="8.3333333333333339"/>
    <x v="0"/>
    <x v="0"/>
    <x v="1"/>
    <x v="0"/>
    <x v="1"/>
    <x v="0"/>
    <x v="0"/>
    <x v="0"/>
    <x v="0"/>
    <x v="0"/>
    <x v="1"/>
    <x v="1"/>
    <x v="0"/>
    <x v="1"/>
    <x v="86"/>
    <x v="4"/>
    <x v="3"/>
    <x v="3"/>
    <m/>
    <m/>
    <m/>
    <s v="0301086"/>
    <m/>
    <m/>
    <m/>
    <m/>
    <m/>
    <m/>
    <m/>
    <m/>
    <m/>
    <m/>
    <m/>
    <m/>
    <m/>
    <m/>
    <m/>
    <n v="0"/>
    <n v="0"/>
    <n v="5"/>
    <n v="0"/>
    <m/>
    <n v="0"/>
    <e v="#DIV/0!"/>
    <n v="0"/>
    <m/>
    <n v="0"/>
    <e v="#DIV/0!"/>
    <n v="0"/>
    <m/>
    <n v="0"/>
    <e v="#DIV/0!"/>
    <n v="0"/>
    <m/>
    <n v="0"/>
    <e v="#DIV/0!"/>
    <n v="0"/>
    <m/>
    <n v="0"/>
    <e v="#DIV/0!"/>
  </r>
  <r>
    <x v="2"/>
    <x v="2"/>
    <x v="0"/>
    <x v="12"/>
    <x v="11"/>
    <x v="87"/>
    <x v="87"/>
    <x v="87"/>
    <x v="87"/>
    <x v="87"/>
    <x v="4"/>
    <x v="9"/>
    <x v="1"/>
    <x v="0"/>
    <x v="8"/>
    <x v="1"/>
    <m/>
    <s v="PC"/>
    <s v="0301"/>
    <s v="Acceso universal al servicio de salud"/>
    <s v="0301.PC.3.1.87.K"/>
    <s v="K"/>
    <s v="Sistema Único de Información en Salud"/>
    <m/>
    <m/>
    <n v="100"/>
    <s v="1101.RS.11.1.302."/>
    <m/>
    <x v="0"/>
    <x v="1"/>
    <x v="2"/>
    <s v="1101.PC.11.1.299."/>
    <m/>
    <m/>
    <m/>
    <m/>
    <m/>
    <m/>
    <m/>
    <n v="8.3333333333333339"/>
    <x v="1"/>
    <x v="1"/>
    <x v="1"/>
    <x v="0"/>
    <x v="0"/>
    <x v="0"/>
    <x v="1"/>
    <x v="0"/>
    <x v="0"/>
    <x v="0"/>
    <x v="1"/>
    <x v="1"/>
    <x v="1"/>
    <x v="1"/>
    <x v="87"/>
    <x v="4"/>
    <x v="3"/>
    <x v="3"/>
    <m/>
    <m/>
    <m/>
    <s v="0301087"/>
    <m/>
    <m/>
    <m/>
    <m/>
    <m/>
    <m/>
    <m/>
    <m/>
    <m/>
    <m/>
    <m/>
    <m/>
    <m/>
    <m/>
    <m/>
    <n v="0"/>
    <n v="0"/>
    <n v="5"/>
    <n v="0"/>
    <m/>
    <n v="0"/>
    <e v="#DIV/0!"/>
    <n v="0"/>
    <m/>
    <n v="0"/>
    <e v="#DIV/0!"/>
    <n v="0"/>
    <m/>
    <n v="0"/>
    <e v="#DIV/0!"/>
    <n v="0"/>
    <m/>
    <n v="0"/>
    <e v="#DIV/0!"/>
    <n v="0"/>
    <m/>
    <n v="0"/>
    <e v="#DIV/0!"/>
  </r>
  <r>
    <x v="2"/>
    <x v="2"/>
    <x v="1"/>
    <x v="13"/>
    <x v="0"/>
    <x v="88"/>
    <x v="88"/>
    <x v="88"/>
    <x v="88"/>
    <x v="88"/>
    <x v="4"/>
    <x v="9"/>
    <x v="2"/>
    <x v="0"/>
    <x v="8"/>
    <x v="1"/>
    <m/>
    <s v="PD"/>
    <s v="0302"/>
    <s v="Integración de salud convencional con la ancestral "/>
    <s v="0302.PD.3.2.88.L"/>
    <s v="L"/>
    <s v="Infraestructura y Equipamiento de Institutos y Hospitales de Salud de todos los niveles"/>
    <s v="Construcción de Institutos y Hospitales de Salud_x000a_Ampliación de Institutos y Hospitales de Salud_x000a_Equipamiento de Institutos y Hospitales de Salud"/>
    <m/>
    <n v="33.333333333333336"/>
    <m/>
    <m/>
    <x v="0"/>
    <x v="1"/>
    <x v="2"/>
    <m/>
    <m/>
    <m/>
    <m/>
    <m/>
    <m/>
    <m/>
    <m/>
    <n v="16.666666666666668"/>
    <x v="1"/>
    <x v="1"/>
    <x v="1"/>
    <x v="0"/>
    <x v="0"/>
    <x v="0"/>
    <x v="1"/>
    <x v="0"/>
    <x v="0"/>
    <x v="0"/>
    <x v="1"/>
    <x v="1"/>
    <x v="1"/>
    <x v="1"/>
    <x v="88"/>
    <x v="4"/>
    <x v="3"/>
    <x v="3"/>
    <m/>
    <m/>
    <m/>
    <s v="0302088"/>
    <m/>
    <m/>
    <m/>
    <m/>
    <m/>
    <m/>
    <m/>
    <m/>
    <m/>
    <m/>
    <m/>
    <m/>
    <m/>
    <m/>
    <m/>
    <n v="0"/>
    <n v="0"/>
    <n v="5"/>
    <n v="0"/>
    <m/>
    <n v="0"/>
    <e v="#DIV/0!"/>
    <n v="0"/>
    <m/>
    <n v="0"/>
    <e v="#DIV/0!"/>
    <n v="0"/>
    <m/>
    <n v="0"/>
    <e v="#DIV/0!"/>
    <n v="0"/>
    <m/>
    <n v="0"/>
    <e v="#DIV/0!"/>
    <n v="0"/>
    <m/>
    <n v="0"/>
    <e v="#DIV/0!"/>
  </r>
  <r>
    <x v="2"/>
    <x v="2"/>
    <x v="1"/>
    <x v="13"/>
    <x v="1"/>
    <x v="89"/>
    <x v="89"/>
    <x v="89"/>
    <x v="89"/>
    <x v="89"/>
    <x v="4"/>
    <x v="9"/>
    <x v="2"/>
    <x v="0"/>
    <x v="8"/>
    <x v="1"/>
    <m/>
    <s v="PD"/>
    <s v="0302"/>
    <s v="Integración de salud convencional y ancestral "/>
    <s v="0302.PD.3.2.89.L"/>
    <s v="L"/>
    <s v="Infraestructura y Equipamiento de Institutos y Hospitales de Salud de todos los niveles"/>
    <s v="Construcción, Ampliación y Equipamiento de Institutos de Salud de 4to. Nivel _x000a_Construcción, Ampliación y Equipamiento de Hospitales de 3er Nivel_x000a_Construcción, Ampliación y Equipamiento de Hospitales de 2do Nivel"/>
    <m/>
    <n v="33.333333333333336"/>
    <m/>
    <m/>
    <x v="0"/>
    <x v="1"/>
    <x v="2"/>
    <m/>
    <m/>
    <m/>
    <m/>
    <m/>
    <m/>
    <m/>
    <m/>
    <n v="16.666666666666668"/>
    <x v="1"/>
    <x v="1"/>
    <x v="1"/>
    <x v="0"/>
    <x v="0"/>
    <x v="0"/>
    <x v="1"/>
    <x v="0"/>
    <x v="0"/>
    <x v="0"/>
    <x v="1"/>
    <x v="1"/>
    <x v="1"/>
    <x v="1"/>
    <x v="89"/>
    <x v="4"/>
    <x v="3"/>
    <x v="3"/>
    <m/>
    <m/>
    <m/>
    <s v="0302089"/>
    <m/>
    <m/>
    <m/>
    <m/>
    <m/>
    <m/>
    <m/>
    <m/>
    <m/>
    <m/>
    <m/>
    <m/>
    <m/>
    <m/>
    <m/>
    <n v="0"/>
    <n v="0"/>
    <n v="5"/>
    <n v="0"/>
    <m/>
    <n v="0"/>
    <e v="#DIV/0!"/>
    <n v="0"/>
    <m/>
    <n v="0"/>
    <e v="#DIV/0!"/>
    <n v="0"/>
    <m/>
    <n v="0"/>
    <e v="#DIV/0!"/>
    <n v="0"/>
    <m/>
    <n v="0"/>
    <e v="#DIV/0!"/>
    <n v="0"/>
    <m/>
    <n v="0"/>
    <e v="#DIV/0!"/>
  </r>
  <r>
    <x v="2"/>
    <x v="2"/>
    <x v="1"/>
    <x v="13"/>
    <x v="2"/>
    <x v="90"/>
    <x v="90"/>
    <x v="90"/>
    <x v="90"/>
    <x v="90"/>
    <x v="4"/>
    <x v="9"/>
    <x v="2"/>
    <x v="0"/>
    <x v="8"/>
    <x v="1"/>
    <m/>
    <s v="PD"/>
    <s v="0302"/>
    <s v="Integración de salud convencional y ancestral "/>
    <s v="0302.PD.3.2.90.L"/>
    <s v="L"/>
    <s v="Infraestructura y Equipamiento de Institutos y Hospitales de Salud de todos los niveles"/>
    <s v="Construcción, Ampliación y Equipamiento de Establecimientos de Salud de 1er Nivel_x000a_Mejora de Puestos de Salud para convertirse en Centros de Salud"/>
    <m/>
    <n v="33.333333333333336"/>
    <m/>
    <m/>
    <x v="0"/>
    <x v="1"/>
    <x v="2"/>
    <m/>
    <m/>
    <m/>
    <m/>
    <m/>
    <m/>
    <m/>
    <m/>
    <n v="16.666666666666668"/>
    <x v="1"/>
    <x v="1"/>
    <x v="1"/>
    <x v="0"/>
    <x v="0"/>
    <x v="0"/>
    <x v="1"/>
    <x v="0"/>
    <x v="0"/>
    <x v="0"/>
    <x v="1"/>
    <x v="1"/>
    <x v="1"/>
    <x v="1"/>
    <x v="90"/>
    <x v="4"/>
    <x v="3"/>
    <x v="3"/>
    <m/>
    <m/>
    <m/>
    <s v="0302090"/>
    <m/>
    <m/>
    <m/>
    <m/>
    <m/>
    <m/>
    <m/>
    <m/>
    <m/>
    <m/>
    <m/>
    <m/>
    <m/>
    <m/>
    <m/>
    <n v="0"/>
    <n v="0"/>
    <n v="5"/>
    <n v="0"/>
    <m/>
    <n v="0"/>
    <e v="#DIV/0!"/>
    <n v="0"/>
    <m/>
    <n v="0"/>
    <e v="#DIV/0!"/>
    <n v="0"/>
    <m/>
    <n v="0"/>
    <e v="#DIV/0!"/>
    <n v="0"/>
    <m/>
    <n v="0"/>
    <e v="#DIV/0!"/>
    <n v="0"/>
    <m/>
    <n v="0"/>
    <e v="#DIV/0!"/>
  </r>
  <r>
    <x v="2"/>
    <x v="2"/>
    <x v="1"/>
    <x v="13"/>
    <x v="3"/>
    <x v="91"/>
    <x v="91"/>
    <x v="91"/>
    <x v="91"/>
    <x v="91"/>
    <x v="4"/>
    <x v="9"/>
    <x v="2"/>
    <x v="0"/>
    <x v="8"/>
    <x v="1"/>
    <m/>
    <s v="PD"/>
    <s v="0302"/>
    <s v="Integración de salud convencional y ancestral "/>
    <s v="0302.PD.3.2.91.M"/>
    <s v="M"/>
    <s v="Personal de Salud altamente capacitado y comprometido"/>
    <s v="Disponibilidad de Especialistas y Subespecialistas en Salud en todos los  niveles territoriales."/>
    <m/>
    <n v="100"/>
    <m/>
    <m/>
    <x v="0"/>
    <x v="1"/>
    <x v="2"/>
    <m/>
    <m/>
    <m/>
    <m/>
    <m/>
    <m/>
    <m/>
    <m/>
    <n v="16.666666666666668"/>
    <x v="1"/>
    <x v="1"/>
    <x v="1"/>
    <x v="0"/>
    <x v="0"/>
    <x v="0"/>
    <x v="1"/>
    <x v="0"/>
    <x v="0"/>
    <x v="0"/>
    <x v="1"/>
    <x v="1"/>
    <x v="1"/>
    <x v="1"/>
    <x v="91"/>
    <x v="4"/>
    <x v="3"/>
    <x v="3"/>
    <m/>
    <m/>
    <m/>
    <s v="0302091"/>
    <m/>
    <m/>
    <m/>
    <m/>
    <m/>
    <m/>
    <m/>
    <m/>
    <m/>
    <m/>
    <m/>
    <m/>
    <m/>
    <m/>
    <m/>
    <n v="0"/>
    <n v="0"/>
    <n v="5"/>
    <n v="0"/>
    <m/>
    <n v="0"/>
    <e v="#DIV/0!"/>
    <n v="0"/>
    <m/>
    <n v="0"/>
    <e v="#DIV/0!"/>
    <n v="0"/>
    <m/>
    <n v="0"/>
    <e v="#DIV/0!"/>
    <n v="0"/>
    <m/>
    <n v="0"/>
    <e v="#DIV/0!"/>
    <n v="0"/>
    <m/>
    <n v="0"/>
    <e v="#DIV/0!"/>
  </r>
  <r>
    <x v="2"/>
    <x v="2"/>
    <x v="1"/>
    <x v="13"/>
    <x v="4"/>
    <x v="92"/>
    <x v="92"/>
    <x v="92"/>
    <x v="92"/>
    <x v="92"/>
    <x v="4"/>
    <x v="9"/>
    <x v="2"/>
    <x v="0"/>
    <x v="8"/>
    <x v="1"/>
    <m/>
    <s v="PD"/>
    <s v="0302"/>
    <s v="Integración de salud convencional y ancestral "/>
    <s v="0302.PD.3.2.92.N"/>
    <s v="N"/>
    <s v="Equipamiento para tratamientos y laboratorios especializados "/>
    <s v="Tratamientos renales_x000a_Análisis de ADN_x000a_…"/>
    <m/>
    <n v="100"/>
    <m/>
    <m/>
    <x v="0"/>
    <x v="1"/>
    <x v="2"/>
    <m/>
    <m/>
    <m/>
    <m/>
    <m/>
    <m/>
    <m/>
    <m/>
    <n v="16.666666666666668"/>
    <x v="1"/>
    <x v="1"/>
    <x v="1"/>
    <x v="0"/>
    <x v="0"/>
    <x v="0"/>
    <x v="1"/>
    <x v="0"/>
    <x v="0"/>
    <x v="0"/>
    <x v="1"/>
    <x v="1"/>
    <x v="1"/>
    <x v="1"/>
    <x v="92"/>
    <x v="4"/>
    <x v="3"/>
    <x v="3"/>
    <m/>
    <m/>
    <m/>
    <s v="0302092"/>
    <m/>
    <m/>
    <m/>
    <m/>
    <m/>
    <m/>
    <m/>
    <m/>
    <m/>
    <m/>
    <m/>
    <m/>
    <m/>
    <m/>
    <m/>
    <n v="0"/>
    <n v="0"/>
    <n v="5"/>
    <n v="0"/>
    <m/>
    <n v="0"/>
    <e v="#DIV/0!"/>
    <n v="0"/>
    <m/>
    <n v="0"/>
    <e v="#DIV/0!"/>
    <n v="0"/>
    <m/>
    <n v="0"/>
    <e v="#DIV/0!"/>
    <n v="0"/>
    <m/>
    <n v="0"/>
    <e v="#DIV/0!"/>
    <n v="0"/>
    <m/>
    <n v="0"/>
    <e v="#DIV/0!"/>
  </r>
  <r>
    <x v="2"/>
    <x v="2"/>
    <x v="1"/>
    <x v="13"/>
    <x v="5"/>
    <x v="93"/>
    <x v="93"/>
    <x v="93"/>
    <x v="93"/>
    <x v="93"/>
    <x v="4"/>
    <x v="9"/>
    <x v="1"/>
    <x v="0"/>
    <x v="8"/>
    <x v="1"/>
    <m/>
    <s v="PC"/>
    <s v="0302"/>
    <s v="Integración de salud convencional y ancestral "/>
    <s v="0302.PC.3.2.93.A"/>
    <s v="A"/>
    <s v="Atención en salud con Medicina Tradicional Ancestral Boliviana"/>
    <s v="Cobertura del Servicio_x000a_Especialistas con formación en Medicina alternativa_x000a_Infraestructura dedicada para la Atención en Salud con Medicina Tradicional Ancestral Boliviana"/>
    <s v="0404.RS.4.4.130.A"/>
    <n v="100"/>
    <s v="0302.PD.3.2.91.M"/>
    <m/>
    <x v="0"/>
    <x v="1"/>
    <x v="2"/>
    <m/>
    <m/>
    <m/>
    <m/>
    <m/>
    <m/>
    <m/>
    <m/>
    <n v="16.666666666666668"/>
    <x v="1"/>
    <x v="1"/>
    <x v="1"/>
    <x v="0"/>
    <x v="0"/>
    <x v="1"/>
    <x v="0"/>
    <x v="0"/>
    <x v="0"/>
    <x v="0"/>
    <x v="1"/>
    <x v="1"/>
    <x v="1"/>
    <x v="1"/>
    <x v="93"/>
    <x v="4"/>
    <x v="3"/>
    <x v="3"/>
    <m/>
    <m/>
    <m/>
    <s v="0302093"/>
    <m/>
    <m/>
    <m/>
    <m/>
    <m/>
    <m/>
    <m/>
    <m/>
    <m/>
    <m/>
    <m/>
    <m/>
    <m/>
    <m/>
    <m/>
    <n v="0"/>
    <n v="0"/>
    <n v="5"/>
    <n v="0"/>
    <m/>
    <n v="0"/>
    <e v="#DIV/0!"/>
    <n v="0"/>
    <m/>
    <n v="0"/>
    <e v="#DIV/0!"/>
    <n v="0"/>
    <m/>
    <n v="0"/>
    <e v="#DIV/0!"/>
    <n v="0"/>
    <m/>
    <n v="0"/>
    <e v="#DIV/0!"/>
    <n v="0"/>
    <m/>
    <n v="0"/>
    <e v="#DIV/0!"/>
  </r>
  <r>
    <x v="2"/>
    <x v="2"/>
    <x v="2"/>
    <x v="14"/>
    <x v="0"/>
    <x v="94"/>
    <x v="94"/>
    <x v="94"/>
    <x v="94"/>
    <x v="94"/>
    <x v="4"/>
    <x v="10"/>
    <x v="0"/>
    <x v="0"/>
    <x v="9"/>
    <x v="0"/>
    <n v="1"/>
    <s v="RS"/>
    <s v="0303"/>
    <s v="Acceso Universal a la Educación"/>
    <s v="0303.RS.3.3.94.A"/>
    <s v="A"/>
    <s v="Acceso a la Educación Regular"/>
    <s v="Cobertura del Subsistema de Educación Regular"/>
    <m/>
    <n v="100"/>
    <m/>
    <m/>
    <x v="0"/>
    <x v="1"/>
    <x v="12"/>
    <s v="0101.RS.1.1.3.B"/>
    <m/>
    <m/>
    <m/>
    <m/>
    <m/>
    <m/>
    <m/>
    <n v="14.285714285714286"/>
    <x v="0"/>
    <x v="0"/>
    <x v="1"/>
    <x v="0"/>
    <x v="1"/>
    <x v="0"/>
    <x v="0"/>
    <x v="0"/>
    <x v="0"/>
    <x v="1"/>
    <x v="1"/>
    <x v="0"/>
    <x v="0"/>
    <x v="1"/>
    <x v="94"/>
    <x v="4"/>
    <x v="3"/>
    <x v="3"/>
    <m/>
    <m/>
    <m/>
    <s v="0303094"/>
    <m/>
    <m/>
    <m/>
    <m/>
    <m/>
    <m/>
    <m/>
    <m/>
    <m/>
    <m/>
    <m/>
    <m/>
    <m/>
    <m/>
    <m/>
    <n v="0"/>
    <n v="0"/>
    <n v="5"/>
    <n v="0"/>
    <m/>
    <n v="0"/>
    <e v="#DIV/0!"/>
    <n v="0"/>
    <m/>
    <n v="0"/>
    <e v="#DIV/0!"/>
    <n v="0"/>
    <m/>
    <n v="0"/>
    <e v="#DIV/0!"/>
    <n v="0"/>
    <m/>
    <n v="0"/>
    <e v="#DIV/0!"/>
    <n v="0"/>
    <m/>
    <n v="0"/>
    <e v="#DIV/0!"/>
  </r>
  <r>
    <x v="2"/>
    <x v="2"/>
    <x v="2"/>
    <x v="14"/>
    <x v="1"/>
    <x v="95"/>
    <x v="95"/>
    <x v="95"/>
    <x v="95"/>
    <x v="95"/>
    <x v="4"/>
    <x v="10"/>
    <x v="0"/>
    <x v="0"/>
    <x v="9"/>
    <x v="1"/>
    <n v="1"/>
    <s v="RS"/>
    <s v="0303"/>
    <s v="Acceso Universal a la Educación"/>
    <s v="0303.RS.3.3.95.B"/>
    <s v="B"/>
    <s v="Post-alfabetización para jóvenes y adultos"/>
    <m/>
    <m/>
    <n v="100"/>
    <m/>
    <m/>
    <x v="0"/>
    <x v="1"/>
    <x v="12"/>
    <m/>
    <m/>
    <m/>
    <m/>
    <m/>
    <m/>
    <m/>
    <m/>
    <n v="14.285714285714286"/>
    <x v="0"/>
    <x v="0"/>
    <x v="1"/>
    <x v="0"/>
    <x v="1"/>
    <x v="0"/>
    <x v="0"/>
    <x v="0"/>
    <x v="0"/>
    <x v="0"/>
    <x v="1"/>
    <x v="1"/>
    <x v="0"/>
    <x v="1"/>
    <x v="95"/>
    <x v="4"/>
    <x v="3"/>
    <x v="3"/>
    <m/>
    <m/>
    <m/>
    <s v="0303095"/>
    <m/>
    <m/>
    <m/>
    <m/>
    <m/>
    <m/>
    <m/>
    <m/>
    <m/>
    <m/>
    <m/>
    <m/>
    <m/>
    <m/>
    <m/>
    <n v="0"/>
    <n v="0"/>
    <n v="5"/>
    <n v="0"/>
    <m/>
    <n v="0"/>
    <e v="#DIV/0!"/>
    <n v="0"/>
    <m/>
    <n v="0"/>
    <e v="#DIV/0!"/>
    <n v="0"/>
    <m/>
    <n v="0"/>
    <e v="#DIV/0!"/>
    <n v="0"/>
    <m/>
    <n v="0"/>
    <e v="#DIV/0!"/>
    <n v="0"/>
    <m/>
    <n v="0"/>
    <e v="#DIV/0!"/>
  </r>
  <r>
    <x v="2"/>
    <x v="2"/>
    <x v="2"/>
    <x v="14"/>
    <x v="2"/>
    <x v="96"/>
    <x v="96"/>
    <x v="96"/>
    <x v="96"/>
    <x v="96"/>
    <x v="4"/>
    <x v="10"/>
    <x v="1"/>
    <x v="0"/>
    <x v="9"/>
    <x v="1"/>
    <n v="1"/>
    <s v="PC"/>
    <s v="0303"/>
    <s v="Acceso Universal a la Educación"/>
    <s v="0303.PC.3.3.96.C"/>
    <s v="C"/>
    <s v="Atención oportuna y pertinente a Estudiantes con Discapacidad"/>
    <s v="Oportunidad de la Atención a Estudiantes con Discapacidad_x000a_Pertinencia de la Atención a Estudiantes con Discapacidad_x000a_Disponibilidad de Centros de Educación Especial"/>
    <m/>
    <n v="100"/>
    <m/>
    <m/>
    <x v="0"/>
    <x v="1"/>
    <x v="2"/>
    <m/>
    <m/>
    <m/>
    <m/>
    <m/>
    <m/>
    <m/>
    <m/>
    <n v="14.285714285714286"/>
    <x v="1"/>
    <x v="1"/>
    <x v="1"/>
    <x v="0"/>
    <x v="0"/>
    <x v="0"/>
    <x v="1"/>
    <x v="0"/>
    <x v="0"/>
    <x v="0"/>
    <x v="1"/>
    <x v="1"/>
    <x v="1"/>
    <x v="1"/>
    <x v="96"/>
    <x v="4"/>
    <x v="3"/>
    <x v="3"/>
    <m/>
    <m/>
    <m/>
    <s v="0303096"/>
    <m/>
    <m/>
    <m/>
    <m/>
    <m/>
    <m/>
    <m/>
    <m/>
    <m/>
    <m/>
    <m/>
    <m/>
    <m/>
    <m/>
    <m/>
    <n v="0"/>
    <n v="0"/>
    <n v="5"/>
    <n v="0"/>
    <m/>
    <n v="0"/>
    <e v="#DIV/0!"/>
    <n v="0"/>
    <m/>
    <n v="0"/>
    <e v="#DIV/0!"/>
    <n v="0"/>
    <m/>
    <n v="0"/>
    <e v="#DIV/0!"/>
    <n v="0"/>
    <m/>
    <n v="0"/>
    <e v="#DIV/0!"/>
    <n v="0"/>
    <m/>
    <n v="0"/>
    <e v="#DIV/0!"/>
  </r>
  <r>
    <x v="2"/>
    <x v="2"/>
    <x v="2"/>
    <x v="14"/>
    <x v="3"/>
    <x v="97"/>
    <x v="97"/>
    <x v="97"/>
    <x v="97"/>
    <x v="97"/>
    <x v="4"/>
    <x v="10"/>
    <x v="0"/>
    <x v="0"/>
    <x v="9"/>
    <x v="0"/>
    <n v="1"/>
    <s v="RS"/>
    <s v="0303"/>
    <s v="Acceso Universal a la Educación"/>
    <s v="0303.RS.3.3.97.D"/>
    <s v="D"/>
    <s v="Acceso de Jóvenes a Educación Superior "/>
    <s v="Jóvenes con Educación Superior  Universitaria_x000a_Jóvenes con Educación Superior Técnica"/>
    <m/>
    <n v="100"/>
    <m/>
    <m/>
    <x v="0"/>
    <x v="1"/>
    <x v="12"/>
    <m/>
    <m/>
    <m/>
    <m/>
    <m/>
    <m/>
    <m/>
    <m/>
    <n v="14.285714285714286"/>
    <x v="0"/>
    <x v="0"/>
    <x v="1"/>
    <x v="0"/>
    <x v="1"/>
    <x v="0"/>
    <x v="0"/>
    <x v="0"/>
    <x v="0"/>
    <x v="1"/>
    <x v="1"/>
    <x v="0"/>
    <x v="0"/>
    <x v="1"/>
    <x v="97"/>
    <x v="4"/>
    <x v="3"/>
    <x v="3"/>
    <m/>
    <m/>
    <m/>
    <s v="0303097"/>
    <m/>
    <m/>
    <m/>
    <m/>
    <m/>
    <m/>
    <m/>
    <m/>
    <m/>
    <m/>
    <m/>
    <m/>
    <m/>
    <m/>
    <m/>
    <n v="0"/>
    <n v="0"/>
    <n v="5"/>
    <n v="0"/>
    <m/>
    <n v="0"/>
    <e v="#DIV/0!"/>
    <n v="0"/>
    <m/>
    <n v="0"/>
    <e v="#DIV/0!"/>
    <n v="0"/>
    <m/>
    <n v="0"/>
    <e v="#DIV/0!"/>
    <n v="0"/>
    <m/>
    <n v="0"/>
    <e v="#DIV/0!"/>
    <n v="0"/>
    <m/>
    <n v="0"/>
    <e v="#DIV/0!"/>
  </r>
  <r>
    <x v="2"/>
    <x v="2"/>
    <x v="2"/>
    <x v="14"/>
    <x v="4"/>
    <x v="98"/>
    <x v="98"/>
    <x v="98"/>
    <x v="98"/>
    <x v="98"/>
    <x v="4"/>
    <x v="10"/>
    <x v="0"/>
    <x v="0"/>
    <x v="9"/>
    <x v="0"/>
    <n v="1"/>
    <s v="RS"/>
    <s v="0303"/>
    <s v="Acceso Universal a la Educación"/>
    <s v="0303.RS.3.3.98.E"/>
    <s v="E"/>
    <s v="Acceso de Jóvenes a Educación AlternativaTécnica"/>
    <s v="Formación técnica tecnológica productiva"/>
    <m/>
    <n v="100"/>
    <m/>
    <m/>
    <x v="0"/>
    <x v="1"/>
    <x v="12"/>
    <m/>
    <m/>
    <m/>
    <m/>
    <m/>
    <m/>
    <m/>
    <m/>
    <n v="14.285714285714286"/>
    <x v="0"/>
    <x v="0"/>
    <x v="0"/>
    <x v="0"/>
    <x v="0"/>
    <x v="0"/>
    <x v="0"/>
    <x v="0"/>
    <x v="0"/>
    <x v="0"/>
    <x v="1"/>
    <x v="1"/>
    <x v="0"/>
    <x v="1"/>
    <x v="98"/>
    <x v="4"/>
    <x v="3"/>
    <x v="3"/>
    <m/>
    <m/>
    <m/>
    <s v="0303098"/>
    <m/>
    <m/>
    <m/>
    <m/>
    <m/>
    <m/>
    <m/>
    <m/>
    <m/>
    <m/>
    <m/>
    <m/>
    <m/>
    <m/>
    <m/>
    <n v="0"/>
    <n v="0"/>
    <n v="5"/>
    <n v="0"/>
    <m/>
    <n v="0"/>
    <e v="#DIV/0!"/>
    <n v="0"/>
    <m/>
    <n v="0"/>
    <e v="#DIV/0!"/>
    <n v="0"/>
    <m/>
    <n v="0"/>
    <e v="#DIV/0!"/>
    <n v="0"/>
    <m/>
    <n v="0"/>
    <e v="#DIV/0!"/>
    <n v="0"/>
    <m/>
    <n v="0"/>
    <e v="#DIV/0!"/>
  </r>
  <r>
    <x v="2"/>
    <x v="2"/>
    <x v="2"/>
    <x v="14"/>
    <x v="5"/>
    <x v="99"/>
    <x v="99"/>
    <x v="99"/>
    <x v="99"/>
    <x v="99"/>
    <x v="4"/>
    <x v="10"/>
    <x v="2"/>
    <x v="0"/>
    <x v="9"/>
    <x v="1"/>
    <n v="1"/>
    <s v="PD"/>
    <s v="0303"/>
    <s v="Acceso Universal a la Educación"/>
    <s v="0303.PD.3.3.99.F"/>
    <s v="F"/>
    <s v="Formación Superior en Arte"/>
    <s v="Educación superior a nivel licenciatura en artes (teatro, artes plásticas, danza, cine y audiovisuales)."/>
    <m/>
    <n v="100"/>
    <m/>
    <m/>
    <x v="0"/>
    <x v="1"/>
    <x v="2"/>
    <m/>
    <m/>
    <m/>
    <m/>
    <m/>
    <m/>
    <m/>
    <m/>
    <n v="14.285714285714286"/>
    <x v="1"/>
    <x v="1"/>
    <x v="1"/>
    <x v="0"/>
    <x v="0"/>
    <x v="0"/>
    <x v="1"/>
    <x v="0"/>
    <x v="0"/>
    <x v="0"/>
    <x v="1"/>
    <x v="1"/>
    <x v="1"/>
    <x v="1"/>
    <x v="99"/>
    <x v="4"/>
    <x v="3"/>
    <x v="3"/>
    <m/>
    <m/>
    <m/>
    <s v="0303099"/>
    <m/>
    <m/>
    <m/>
    <m/>
    <m/>
    <m/>
    <m/>
    <m/>
    <m/>
    <m/>
    <m/>
    <m/>
    <m/>
    <m/>
    <m/>
    <n v="0"/>
    <n v="0"/>
    <n v="5"/>
    <n v="0"/>
    <m/>
    <n v="0"/>
    <e v="#DIV/0!"/>
    <n v="0"/>
    <m/>
    <n v="0"/>
    <e v="#DIV/0!"/>
    <n v="0"/>
    <m/>
    <n v="0"/>
    <e v="#DIV/0!"/>
    <n v="0"/>
    <m/>
    <n v="0"/>
    <e v="#DIV/0!"/>
    <n v="0"/>
    <m/>
    <n v="0"/>
    <e v="#DIV/0!"/>
  </r>
  <r>
    <x v="2"/>
    <x v="2"/>
    <x v="2"/>
    <x v="14"/>
    <x v="6"/>
    <x v="100"/>
    <x v="100"/>
    <x v="100"/>
    <x v="100"/>
    <x v="100"/>
    <x v="4"/>
    <x v="10"/>
    <x v="1"/>
    <x v="0"/>
    <x v="9"/>
    <x v="1"/>
    <m/>
    <s v="PC"/>
    <s v="0303"/>
    <s v="Acceso Universal a la Educación"/>
    <s v="0303.PC.3.3.100.G"/>
    <s v="G"/>
    <s v="Acceso a educación de hijos de privados de libertad"/>
    <s v="Centros de Apoyo Integral Pedagógico (CAIP)"/>
    <m/>
    <n v="100"/>
    <m/>
    <m/>
    <x v="0"/>
    <x v="1"/>
    <x v="2"/>
    <m/>
    <m/>
    <m/>
    <m/>
    <m/>
    <m/>
    <m/>
    <m/>
    <n v="14.285714285714286"/>
    <x v="1"/>
    <x v="1"/>
    <x v="1"/>
    <x v="0"/>
    <x v="0"/>
    <x v="0"/>
    <x v="1"/>
    <x v="0"/>
    <x v="0"/>
    <x v="0"/>
    <x v="1"/>
    <x v="1"/>
    <x v="1"/>
    <x v="1"/>
    <x v="100"/>
    <x v="4"/>
    <x v="3"/>
    <x v="3"/>
    <m/>
    <m/>
    <m/>
    <s v="0303100"/>
    <m/>
    <m/>
    <m/>
    <m/>
    <m/>
    <m/>
    <m/>
    <m/>
    <m/>
    <m/>
    <m/>
    <m/>
    <m/>
    <m/>
    <m/>
    <n v="0"/>
    <n v="0"/>
    <n v="5"/>
    <n v="0"/>
    <m/>
    <n v="0"/>
    <e v="#DIV/0!"/>
    <n v="0"/>
    <m/>
    <n v="0"/>
    <e v="#DIV/0!"/>
    <n v="0"/>
    <m/>
    <n v="0"/>
    <e v="#DIV/0!"/>
    <n v="0"/>
    <m/>
    <n v="0"/>
    <e v="#DIV/0!"/>
    <n v="0"/>
    <m/>
    <n v="0"/>
    <e v="#DIV/0!"/>
  </r>
  <r>
    <x v="2"/>
    <x v="2"/>
    <x v="3"/>
    <x v="15"/>
    <x v="0"/>
    <x v="101"/>
    <x v="101"/>
    <x v="101"/>
    <x v="101"/>
    <x v="101"/>
    <x v="4"/>
    <x v="10"/>
    <x v="1"/>
    <x v="0"/>
    <x v="9"/>
    <x v="1"/>
    <n v="1"/>
    <s v="PC"/>
    <s v="0304"/>
    <s v="Fortalecimiento del Sistema Educativo"/>
    <s v="0304.PC.3.4.101.A"/>
    <s v="A"/>
    <s v="Cobertura del Modelo Educativo Socio Comunitario Productivo en el Sistema Educativo Plurinacional"/>
    <m/>
    <m/>
    <n v="100"/>
    <m/>
    <m/>
    <x v="0"/>
    <x v="1"/>
    <x v="2"/>
    <m/>
    <m/>
    <m/>
    <m/>
    <m/>
    <m/>
    <m/>
    <m/>
    <n v="10"/>
    <x v="1"/>
    <x v="1"/>
    <x v="1"/>
    <x v="0"/>
    <x v="0"/>
    <x v="0"/>
    <x v="1"/>
    <x v="0"/>
    <x v="0"/>
    <x v="0"/>
    <x v="1"/>
    <x v="1"/>
    <x v="1"/>
    <x v="1"/>
    <x v="101"/>
    <x v="4"/>
    <x v="3"/>
    <x v="3"/>
    <m/>
    <m/>
    <m/>
    <s v="0304101"/>
    <m/>
    <m/>
    <m/>
    <m/>
    <m/>
    <m/>
    <m/>
    <m/>
    <m/>
    <m/>
    <m/>
    <m/>
    <m/>
    <m/>
    <m/>
    <n v="0"/>
    <n v="0"/>
    <n v="5"/>
    <n v="0"/>
    <m/>
    <n v="0"/>
    <e v="#DIV/0!"/>
    <n v="0"/>
    <m/>
    <n v="0"/>
    <e v="#DIV/0!"/>
    <n v="0"/>
    <m/>
    <n v="0"/>
    <e v="#DIV/0!"/>
    <n v="0"/>
    <m/>
    <n v="0"/>
    <e v="#DIV/0!"/>
    <n v="0"/>
    <m/>
    <n v="0"/>
    <e v="#DIV/0!"/>
  </r>
  <r>
    <x v="2"/>
    <x v="2"/>
    <x v="3"/>
    <x v="15"/>
    <x v="1"/>
    <x v="102"/>
    <x v="102"/>
    <x v="102"/>
    <x v="102"/>
    <x v="102"/>
    <x v="4"/>
    <x v="10"/>
    <x v="2"/>
    <x v="0"/>
    <x v="9"/>
    <x v="1"/>
    <m/>
    <s v="PD"/>
    <s v="0304"/>
    <s v="Fortalecimiento del Sistema Educativo"/>
    <s v="0304.PD.3.4.102.B"/>
    <s v="B"/>
    <s v="Infraestructura y Equipamiento de Unidades y Centros Educativos de todos los niveles"/>
    <m/>
    <m/>
    <n v="100"/>
    <m/>
    <m/>
    <x v="0"/>
    <x v="1"/>
    <x v="2"/>
    <m/>
    <m/>
    <m/>
    <m/>
    <m/>
    <m/>
    <m/>
    <m/>
    <n v="10"/>
    <x v="1"/>
    <x v="1"/>
    <x v="1"/>
    <x v="0"/>
    <x v="0"/>
    <x v="0"/>
    <x v="1"/>
    <x v="0"/>
    <x v="0"/>
    <x v="0"/>
    <x v="1"/>
    <x v="1"/>
    <x v="1"/>
    <x v="1"/>
    <x v="102"/>
    <x v="4"/>
    <x v="3"/>
    <x v="3"/>
    <m/>
    <m/>
    <m/>
    <s v="0304102"/>
    <m/>
    <m/>
    <m/>
    <m/>
    <m/>
    <m/>
    <m/>
    <m/>
    <m/>
    <m/>
    <m/>
    <m/>
    <m/>
    <m/>
    <m/>
    <n v="0"/>
    <n v="0"/>
    <n v="5"/>
    <n v="0"/>
    <m/>
    <n v="0"/>
    <e v="#DIV/0!"/>
    <n v="0"/>
    <m/>
    <n v="0"/>
    <e v="#DIV/0!"/>
    <n v="0"/>
    <m/>
    <n v="0"/>
    <e v="#DIV/0!"/>
    <n v="0"/>
    <m/>
    <n v="0"/>
    <e v="#DIV/0!"/>
    <n v="0"/>
    <m/>
    <n v="0"/>
    <e v="#DIV/0!"/>
  </r>
  <r>
    <x v="2"/>
    <x v="2"/>
    <x v="3"/>
    <x v="15"/>
    <x v="2"/>
    <x v="103"/>
    <x v="103"/>
    <x v="103"/>
    <x v="103"/>
    <x v="103"/>
    <x v="4"/>
    <x v="10"/>
    <x v="1"/>
    <x v="0"/>
    <x v="9"/>
    <x v="1"/>
    <n v="1"/>
    <s v="PC"/>
    <s v="0304"/>
    <s v="Fortalecimiento del Sistema Educativo"/>
    <s v="0304.PC.3.4.103.C"/>
    <s v="C"/>
    <s v="Formación complementaria técnica y especialidades de maestros para Bachillerato técnico humanístico"/>
    <m/>
    <s v="0303.RS.3.3.98.E"/>
    <n v="100"/>
    <s v="0304.PC.3.4.101.A"/>
    <m/>
    <x v="0"/>
    <x v="1"/>
    <x v="2"/>
    <m/>
    <m/>
    <m/>
    <m/>
    <m/>
    <m/>
    <m/>
    <m/>
    <n v="10"/>
    <x v="1"/>
    <x v="1"/>
    <x v="1"/>
    <x v="0"/>
    <x v="0"/>
    <x v="0"/>
    <x v="1"/>
    <x v="0"/>
    <x v="0"/>
    <x v="0"/>
    <x v="1"/>
    <x v="1"/>
    <x v="1"/>
    <x v="1"/>
    <x v="103"/>
    <x v="4"/>
    <x v="3"/>
    <x v="3"/>
    <m/>
    <m/>
    <m/>
    <s v="0304103"/>
    <m/>
    <m/>
    <m/>
    <m/>
    <m/>
    <m/>
    <m/>
    <m/>
    <m/>
    <m/>
    <m/>
    <m/>
    <m/>
    <m/>
    <m/>
    <n v="0"/>
    <n v="0"/>
    <n v="5"/>
    <n v="0"/>
    <m/>
    <n v="0"/>
    <e v="#DIV/0!"/>
    <n v="0"/>
    <m/>
    <n v="0"/>
    <e v="#DIV/0!"/>
    <n v="0"/>
    <m/>
    <n v="0"/>
    <e v="#DIV/0!"/>
    <n v="0"/>
    <m/>
    <n v="0"/>
    <e v="#DIV/0!"/>
    <n v="0"/>
    <m/>
    <n v="0"/>
    <e v="#DIV/0!"/>
  </r>
  <r>
    <x v="2"/>
    <x v="2"/>
    <x v="3"/>
    <x v="15"/>
    <x v="3"/>
    <x v="104"/>
    <x v="104"/>
    <x v="104"/>
    <x v="104"/>
    <x v="104"/>
    <x v="4"/>
    <x v="10"/>
    <x v="1"/>
    <x v="0"/>
    <x v="9"/>
    <x v="1"/>
    <m/>
    <s v="PC"/>
    <s v="0304"/>
    <s v="Fortalecimiento del Sistema Educativo"/>
    <s v="0304.PC.3.4.104.D"/>
    <s v="D"/>
    <s v="Incentivos para la formación estudiantil en el área científica"/>
    <m/>
    <m/>
    <n v="100"/>
    <m/>
    <m/>
    <x v="0"/>
    <x v="1"/>
    <x v="2"/>
    <m/>
    <m/>
    <m/>
    <m/>
    <m/>
    <m/>
    <m/>
    <m/>
    <n v="10"/>
    <x v="1"/>
    <x v="1"/>
    <x v="1"/>
    <x v="0"/>
    <x v="0"/>
    <x v="0"/>
    <x v="1"/>
    <x v="0"/>
    <x v="0"/>
    <x v="0"/>
    <x v="1"/>
    <x v="1"/>
    <x v="1"/>
    <x v="1"/>
    <x v="104"/>
    <x v="4"/>
    <x v="3"/>
    <x v="3"/>
    <m/>
    <m/>
    <m/>
    <s v="0304104"/>
    <m/>
    <m/>
    <m/>
    <m/>
    <m/>
    <m/>
    <m/>
    <m/>
    <m/>
    <m/>
    <m/>
    <m/>
    <m/>
    <m/>
    <m/>
    <n v="0"/>
    <n v="0"/>
    <n v="5"/>
    <n v="0"/>
    <m/>
    <n v="0"/>
    <e v="#DIV/0!"/>
    <n v="0"/>
    <m/>
    <n v="0"/>
    <e v="#DIV/0!"/>
    <n v="0"/>
    <m/>
    <n v="0"/>
    <e v="#DIV/0!"/>
    <n v="0"/>
    <m/>
    <n v="0"/>
    <e v="#DIV/0!"/>
    <n v="0"/>
    <m/>
    <n v="0"/>
    <e v="#DIV/0!"/>
  </r>
  <r>
    <x v="2"/>
    <x v="2"/>
    <x v="3"/>
    <x v="15"/>
    <x v="4"/>
    <x v="105"/>
    <x v="105"/>
    <x v="105"/>
    <x v="105"/>
    <x v="105"/>
    <x v="4"/>
    <x v="10"/>
    <x v="2"/>
    <x v="0"/>
    <x v="9"/>
    <x v="1"/>
    <m/>
    <s v="PD"/>
    <s v="0304"/>
    <s v="Fortalecimiento del Sistema Educativo"/>
    <s v="0304.PD.3.4.105.E"/>
    <s v="E"/>
    <s v="Cobertura de Bachillerato Técnico Humanístico"/>
    <s v="Cobertura de Bachillerato Técnico Humanístico en Unidades Educativas_x000a_Cobertura de Bachillerato Técnico Humanístico de estudiantes (Técnico Básico y Técnico Medio)"/>
    <s v="0304.RS.3.4.106.E"/>
    <n v="50"/>
    <s v="0304.PC.3.4.101.A"/>
    <m/>
    <x v="0"/>
    <x v="1"/>
    <x v="2"/>
    <m/>
    <m/>
    <m/>
    <m/>
    <m/>
    <m/>
    <m/>
    <m/>
    <n v="10"/>
    <x v="1"/>
    <x v="1"/>
    <x v="1"/>
    <x v="0"/>
    <x v="0"/>
    <x v="0"/>
    <x v="1"/>
    <x v="0"/>
    <x v="0"/>
    <x v="0"/>
    <x v="1"/>
    <x v="1"/>
    <x v="1"/>
    <x v="1"/>
    <x v="105"/>
    <x v="4"/>
    <x v="3"/>
    <x v="3"/>
    <m/>
    <m/>
    <m/>
    <s v="0304105"/>
    <m/>
    <m/>
    <m/>
    <m/>
    <m/>
    <m/>
    <m/>
    <m/>
    <m/>
    <m/>
    <m/>
    <m/>
    <m/>
    <m/>
    <m/>
    <n v="0"/>
    <n v="0"/>
    <n v="5"/>
    <n v="0"/>
    <m/>
    <n v="0"/>
    <e v="#DIV/0!"/>
    <n v="0"/>
    <m/>
    <n v="0"/>
    <e v="#DIV/0!"/>
    <n v="0"/>
    <m/>
    <n v="0"/>
    <e v="#DIV/0!"/>
    <n v="0"/>
    <m/>
    <n v="0"/>
    <e v="#DIV/0!"/>
    <n v="0"/>
    <m/>
    <n v="0"/>
    <e v="#DIV/0!"/>
  </r>
  <r>
    <x v="2"/>
    <x v="2"/>
    <x v="3"/>
    <x v="15"/>
    <x v="5"/>
    <x v="106"/>
    <x v="106"/>
    <x v="106"/>
    <x v="106"/>
    <x v="106"/>
    <x v="4"/>
    <x v="10"/>
    <x v="0"/>
    <x v="0"/>
    <x v="9"/>
    <x v="1"/>
    <m/>
    <s v="RS"/>
    <s v="0304"/>
    <s v="Fortalecimiento del Sistema Educativo"/>
    <s v="0304.RS.3.4.106.E"/>
    <s v="E"/>
    <s v="Cobertura de Bachillerato Técnico Humanístico"/>
    <s v="Cobertura de Bachillerato Técnico Humanístico en Unidades Educativas_x000a_Cobertura de Bachillerato Técnico Humanístico de estudiantes (Técnico Básico y Técnico Medio)"/>
    <s v="0303.RS.3.3.98.E"/>
    <n v="50"/>
    <s v="0304.PC.3.4.101.A"/>
    <m/>
    <x v="0"/>
    <x v="1"/>
    <x v="12"/>
    <m/>
    <m/>
    <m/>
    <m/>
    <m/>
    <m/>
    <m/>
    <m/>
    <n v="10"/>
    <x v="0"/>
    <x v="0"/>
    <x v="1"/>
    <x v="0"/>
    <x v="1"/>
    <x v="0"/>
    <x v="0"/>
    <x v="0"/>
    <x v="0"/>
    <x v="0"/>
    <x v="1"/>
    <x v="1"/>
    <x v="0"/>
    <x v="1"/>
    <x v="106"/>
    <x v="4"/>
    <x v="3"/>
    <x v="3"/>
    <m/>
    <m/>
    <m/>
    <s v="0304106"/>
    <m/>
    <m/>
    <m/>
    <m/>
    <m/>
    <m/>
    <m/>
    <m/>
    <m/>
    <m/>
    <m/>
    <m/>
    <m/>
    <m/>
    <m/>
    <n v="0"/>
    <n v="0"/>
    <n v="5"/>
    <n v="0"/>
    <m/>
    <n v="0"/>
    <e v="#DIV/0!"/>
    <n v="0"/>
    <m/>
    <n v="0"/>
    <e v="#DIV/0!"/>
    <n v="0"/>
    <m/>
    <n v="0"/>
    <e v="#DIV/0!"/>
    <n v="0"/>
    <m/>
    <n v="0"/>
    <e v="#DIV/0!"/>
    <n v="0"/>
    <m/>
    <n v="0"/>
    <e v="#DIV/0!"/>
  </r>
  <r>
    <x v="2"/>
    <x v="2"/>
    <x v="3"/>
    <x v="15"/>
    <x v="6"/>
    <x v="107"/>
    <x v="107"/>
    <x v="107"/>
    <x v="107"/>
    <x v="107"/>
    <x v="4"/>
    <x v="10"/>
    <x v="0"/>
    <x v="0"/>
    <x v="9"/>
    <x v="1"/>
    <n v="1"/>
    <s v="RS"/>
    <s v="0304"/>
    <s v="Fortalecimiento del Sistema Educativo"/>
    <s v="0304.RS.3.4.107.F"/>
    <s v="F"/>
    <s v="Implementación de Proyectos Productivos y Tecnologías propias"/>
    <s v="Comunidades, Asociaciones productivas socio comunitarias de producción y productividad"/>
    <m/>
    <n v="100"/>
    <m/>
    <m/>
    <x v="0"/>
    <x v="1"/>
    <x v="12"/>
    <m/>
    <m/>
    <m/>
    <m/>
    <m/>
    <m/>
    <m/>
    <m/>
    <n v="10"/>
    <x v="0"/>
    <x v="0"/>
    <x v="1"/>
    <x v="0"/>
    <x v="1"/>
    <x v="0"/>
    <x v="0"/>
    <x v="0"/>
    <x v="0"/>
    <x v="0"/>
    <x v="1"/>
    <x v="1"/>
    <x v="0"/>
    <x v="1"/>
    <x v="107"/>
    <x v="4"/>
    <x v="3"/>
    <x v="3"/>
    <m/>
    <m/>
    <m/>
    <s v="0304107"/>
    <m/>
    <m/>
    <m/>
    <m/>
    <m/>
    <m/>
    <m/>
    <m/>
    <m/>
    <m/>
    <m/>
    <m/>
    <m/>
    <m/>
    <m/>
    <n v="0"/>
    <n v="0"/>
    <n v="5"/>
    <n v="0"/>
    <m/>
    <n v="0"/>
    <e v="#DIV/0!"/>
    <n v="0"/>
    <m/>
    <n v="0"/>
    <e v="#DIV/0!"/>
    <n v="0"/>
    <m/>
    <n v="0"/>
    <e v="#DIV/0!"/>
    <n v="0"/>
    <m/>
    <n v="0"/>
    <e v="#DIV/0!"/>
    <n v="0"/>
    <m/>
    <n v="0"/>
    <e v="#DIV/0!"/>
  </r>
  <r>
    <x v="2"/>
    <x v="2"/>
    <x v="3"/>
    <x v="15"/>
    <x v="7"/>
    <x v="108"/>
    <x v="108"/>
    <x v="108"/>
    <x v="108"/>
    <x v="108"/>
    <x v="4"/>
    <x v="10"/>
    <x v="0"/>
    <x v="0"/>
    <x v="9"/>
    <x v="1"/>
    <m/>
    <s v="RS"/>
    <s v="0304"/>
    <s v="Fortalecimiento del Sistema Educativo"/>
    <s v="0304.RS.3.4.108.G"/>
    <s v="G"/>
    <s v="Acceso a Educación Superior en el Exterior por parte de profesionales"/>
    <s v="Acceso a Becas de Post-grado en el exterior por parte de profesionales de excelencia"/>
    <m/>
    <n v="100"/>
    <m/>
    <m/>
    <x v="0"/>
    <x v="1"/>
    <x v="12"/>
    <m/>
    <m/>
    <m/>
    <m/>
    <m/>
    <m/>
    <m/>
    <m/>
    <n v="10"/>
    <x v="0"/>
    <x v="0"/>
    <x v="1"/>
    <x v="0"/>
    <x v="1"/>
    <x v="0"/>
    <x v="0"/>
    <x v="0"/>
    <x v="0"/>
    <x v="0"/>
    <x v="1"/>
    <x v="1"/>
    <x v="0"/>
    <x v="1"/>
    <x v="108"/>
    <x v="4"/>
    <x v="3"/>
    <x v="3"/>
    <m/>
    <m/>
    <m/>
    <s v="0304108"/>
    <m/>
    <m/>
    <m/>
    <m/>
    <m/>
    <m/>
    <m/>
    <m/>
    <m/>
    <m/>
    <m/>
    <m/>
    <m/>
    <m/>
    <m/>
    <n v="0"/>
    <n v="0"/>
    <n v="5"/>
    <n v="0"/>
    <m/>
    <n v="0"/>
    <e v="#DIV/0!"/>
    <n v="0"/>
    <m/>
    <n v="0"/>
    <e v="#DIV/0!"/>
    <n v="0"/>
    <m/>
    <n v="0"/>
    <e v="#DIV/0!"/>
    <n v="0"/>
    <m/>
    <n v="0"/>
    <e v="#DIV/0!"/>
    <n v="0"/>
    <m/>
    <n v="0"/>
    <e v="#DIV/0!"/>
  </r>
  <r>
    <x v="2"/>
    <x v="2"/>
    <x v="3"/>
    <x v="15"/>
    <x v="8"/>
    <x v="109"/>
    <x v="109"/>
    <x v="109"/>
    <x v="109"/>
    <x v="109"/>
    <x v="4"/>
    <x v="10"/>
    <x v="0"/>
    <x v="0"/>
    <x v="9"/>
    <x v="1"/>
    <n v="1"/>
    <s v="RS"/>
    <s v="0304"/>
    <s v="Fortalecimiento del Sistema Educativo"/>
    <s v="0304.RS.3.4.109.H"/>
    <s v="H"/>
    <s v="Formación de estudiantes en lengua originaria como primera lengua dentro del Sistema Educativo Plurnacional"/>
    <s v="Formación de estudiantes en lengua originaria como primera lengua dentro del Sistema de Educación Regular"/>
    <m/>
    <n v="100"/>
    <m/>
    <m/>
    <x v="0"/>
    <x v="1"/>
    <x v="12"/>
    <m/>
    <m/>
    <m/>
    <m/>
    <m/>
    <m/>
    <m/>
    <m/>
    <n v="10"/>
    <x v="0"/>
    <x v="0"/>
    <x v="1"/>
    <x v="0"/>
    <x v="1"/>
    <x v="0"/>
    <x v="0"/>
    <x v="0"/>
    <x v="0"/>
    <x v="0"/>
    <x v="1"/>
    <x v="1"/>
    <x v="0"/>
    <x v="1"/>
    <x v="109"/>
    <x v="4"/>
    <x v="3"/>
    <x v="3"/>
    <m/>
    <m/>
    <m/>
    <s v="0304109"/>
    <m/>
    <m/>
    <m/>
    <m/>
    <m/>
    <m/>
    <m/>
    <m/>
    <m/>
    <m/>
    <m/>
    <m/>
    <m/>
    <m/>
    <m/>
    <n v="0"/>
    <n v="0"/>
    <n v="5"/>
    <n v="0"/>
    <m/>
    <n v="0"/>
    <e v="#DIV/0!"/>
    <n v="0"/>
    <m/>
    <n v="0"/>
    <e v="#DIV/0!"/>
    <n v="0"/>
    <m/>
    <n v="0"/>
    <e v="#DIV/0!"/>
    <n v="0"/>
    <m/>
    <n v="0"/>
    <e v="#DIV/0!"/>
    <n v="0"/>
    <m/>
    <n v="0"/>
    <e v="#DIV/0!"/>
  </r>
  <r>
    <x v="2"/>
    <x v="2"/>
    <x v="3"/>
    <x v="15"/>
    <x v="9"/>
    <x v="110"/>
    <x v="110"/>
    <x v="110"/>
    <x v="110"/>
    <x v="110"/>
    <x v="4"/>
    <x v="10"/>
    <x v="2"/>
    <x v="0"/>
    <x v="9"/>
    <x v="1"/>
    <m/>
    <s v="PD"/>
    <s v="0304"/>
    <s v="Fortalecimiento del Sistema Educativo"/>
    <s v="0304.PD.3.4.110.I"/>
    <s v="I"/>
    <s v="Infraestructura y Equipamiento de Institutos Técnicos - Tecnológicos para la formación técnica - tecnológica superior"/>
    <m/>
    <s v="0303.RS.3.3.98.E"/>
    <n v="100"/>
    <m/>
    <m/>
    <x v="0"/>
    <x v="1"/>
    <x v="2"/>
    <m/>
    <m/>
    <m/>
    <m/>
    <m/>
    <m/>
    <m/>
    <m/>
    <n v="10"/>
    <x v="1"/>
    <x v="1"/>
    <x v="1"/>
    <x v="0"/>
    <x v="0"/>
    <x v="0"/>
    <x v="1"/>
    <x v="0"/>
    <x v="0"/>
    <x v="0"/>
    <x v="1"/>
    <x v="1"/>
    <x v="1"/>
    <x v="1"/>
    <x v="110"/>
    <x v="4"/>
    <x v="3"/>
    <x v="3"/>
    <m/>
    <m/>
    <m/>
    <s v="0304110"/>
    <m/>
    <m/>
    <m/>
    <m/>
    <m/>
    <m/>
    <m/>
    <m/>
    <m/>
    <m/>
    <m/>
    <m/>
    <m/>
    <m/>
    <m/>
    <n v="0"/>
    <n v="0"/>
    <n v="5"/>
    <n v="0"/>
    <m/>
    <n v="0"/>
    <e v="#DIV/0!"/>
    <n v="0"/>
    <m/>
    <n v="0"/>
    <e v="#DIV/0!"/>
    <n v="0"/>
    <m/>
    <n v="0"/>
    <e v="#DIV/0!"/>
    <n v="0"/>
    <m/>
    <n v="0"/>
    <e v="#DIV/0!"/>
    <n v="0"/>
    <m/>
    <n v="0"/>
    <e v="#DIV/0!"/>
  </r>
  <r>
    <x v="2"/>
    <x v="2"/>
    <x v="4"/>
    <x v="16"/>
    <x v="0"/>
    <x v="111"/>
    <x v="111"/>
    <x v="111"/>
    <x v="111"/>
    <x v="111"/>
    <x v="4"/>
    <x v="11"/>
    <x v="0"/>
    <x v="0"/>
    <x v="10"/>
    <x v="1"/>
    <m/>
    <s v="RS"/>
    <s v="0305"/>
    <s v="El Deporte como derecho"/>
    <s v="0305.RS.3.5.111.A"/>
    <s v="A"/>
    <s v="Infraestructura y Equipamiento Deportivo de calidad"/>
    <m/>
    <m/>
    <n v="100"/>
    <m/>
    <m/>
    <x v="0"/>
    <x v="1"/>
    <x v="13"/>
    <m/>
    <m/>
    <m/>
    <m/>
    <m/>
    <m/>
    <m/>
    <m/>
    <n v="100"/>
    <x v="0"/>
    <x v="0"/>
    <x v="1"/>
    <x v="0"/>
    <x v="1"/>
    <x v="0"/>
    <x v="0"/>
    <x v="0"/>
    <x v="0"/>
    <x v="0"/>
    <x v="1"/>
    <x v="1"/>
    <x v="0"/>
    <x v="1"/>
    <x v="111"/>
    <x v="4"/>
    <x v="3"/>
    <x v="3"/>
    <m/>
    <m/>
    <m/>
    <s v="0305111"/>
    <m/>
    <m/>
    <m/>
    <m/>
    <m/>
    <m/>
    <m/>
    <m/>
    <m/>
    <m/>
    <m/>
    <m/>
    <m/>
    <m/>
    <m/>
    <n v="0"/>
    <n v="0"/>
    <n v="5"/>
    <n v="0"/>
    <m/>
    <n v="0"/>
    <e v="#DIV/0!"/>
    <n v="0"/>
    <m/>
    <n v="0"/>
    <e v="#DIV/0!"/>
    <n v="0"/>
    <m/>
    <n v="0"/>
    <e v="#DIV/0!"/>
    <n v="0"/>
    <m/>
    <n v="0"/>
    <e v="#DIV/0!"/>
    <n v="0"/>
    <m/>
    <n v="0"/>
    <e v="#DIV/0!"/>
  </r>
  <r>
    <x v="2"/>
    <x v="2"/>
    <x v="5"/>
    <x v="17"/>
    <x v="0"/>
    <x v="112"/>
    <x v="112"/>
    <x v="112"/>
    <x v="112"/>
    <x v="112"/>
    <x v="4"/>
    <x v="11"/>
    <x v="0"/>
    <x v="0"/>
    <x v="10"/>
    <x v="1"/>
    <m/>
    <s v="RS"/>
    <s v="0306"/>
    <s v="Acceso Universal al Deporte"/>
    <s v="0306.RS.3.6.112.A"/>
    <s v="A"/>
    <s v="Práctica de actividades físico deportivas"/>
    <s v="Población activa físicamente_x000a_"/>
    <m/>
    <n v="100"/>
    <m/>
    <m/>
    <x v="0"/>
    <x v="1"/>
    <x v="13"/>
    <m/>
    <m/>
    <m/>
    <m/>
    <m/>
    <m/>
    <m/>
    <m/>
    <n v="14.285714285714286"/>
    <x v="0"/>
    <x v="0"/>
    <x v="1"/>
    <x v="0"/>
    <x v="1"/>
    <x v="0"/>
    <x v="0"/>
    <x v="0"/>
    <x v="0"/>
    <x v="0"/>
    <x v="1"/>
    <x v="1"/>
    <x v="0"/>
    <x v="1"/>
    <x v="112"/>
    <x v="4"/>
    <x v="3"/>
    <x v="3"/>
    <m/>
    <m/>
    <m/>
    <s v="0306112"/>
    <m/>
    <m/>
    <m/>
    <m/>
    <m/>
    <m/>
    <m/>
    <m/>
    <m/>
    <m/>
    <m/>
    <m/>
    <m/>
    <m/>
    <m/>
    <n v="0"/>
    <n v="0"/>
    <n v="5"/>
    <n v="0"/>
    <m/>
    <n v="0"/>
    <e v="#DIV/0!"/>
    <n v="0"/>
    <m/>
    <n v="0"/>
    <e v="#DIV/0!"/>
    <n v="0"/>
    <m/>
    <n v="0"/>
    <e v="#DIV/0!"/>
    <n v="0"/>
    <m/>
    <n v="0"/>
    <e v="#DIV/0!"/>
    <n v="0"/>
    <m/>
    <n v="0"/>
    <e v="#DIV/0!"/>
  </r>
  <r>
    <x v="2"/>
    <x v="2"/>
    <x v="5"/>
    <x v="17"/>
    <x v="1"/>
    <x v="113"/>
    <x v="113"/>
    <x v="113"/>
    <x v="113"/>
    <x v="113"/>
    <x v="4"/>
    <x v="11"/>
    <x v="1"/>
    <x v="0"/>
    <x v="10"/>
    <x v="1"/>
    <m/>
    <s v="PC"/>
    <s v="0306"/>
    <s v="Acceso Universal al Deporte"/>
    <s v="0306.PC.3.6.113.B"/>
    <s v="B"/>
    <s v="Deporte de alto rendimiento con participación en competiciones internacionales"/>
    <s v="Número de Deportistas con Programas de entrenamiento competitivo"/>
    <s v="0306.RS.3.6.115.B"/>
    <n v="50"/>
    <m/>
    <m/>
    <x v="0"/>
    <x v="1"/>
    <x v="2"/>
    <m/>
    <m/>
    <m/>
    <m/>
    <m/>
    <m/>
    <m/>
    <m/>
    <n v="14.285714285714286"/>
    <x v="1"/>
    <x v="1"/>
    <x v="1"/>
    <x v="0"/>
    <x v="0"/>
    <x v="0"/>
    <x v="1"/>
    <x v="0"/>
    <x v="0"/>
    <x v="0"/>
    <x v="1"/>
    <x v="1"/>
    <x v="1"/>
    <x v="1"/>
    <x v="113"/>
    <x v="4"/>
    <x v="3"/>
    <x v="3"/>
    <m/>
    <m/>
    <m/>
    <s v="0306113"/>
    <m/>
    <m/>
    <m/>
    <m/>
    <m/>
    <m/>
    <m/>
    <m/>
    <m/>
    <m/>
    <m/>
    <m/>
    <m/>
    <m/>
    <m/>
    <n v="0"/>
    <n v="0"/>
    <n v="5"/>
    <n v="0"/>
    <m/>
    <n v="0"/>
    <e v="#DIV/0!"/>
    <n v="0"/>
    <m/>
    <n v="0"/>
    <e v="#DIV/0!"/>
    <n v="0"/>
    <m/>
    <n v="0"/>
    <e v="#DIV/0!"/>
    <n v="0"/>
    <m/>
    <n v="0"/>
    <e v="#DIV/0!"/>
    <n v="0"/>
    <m/>
    <n v="0"/>
    <e v="#DIV/0!"/>
  </r>
  <r>
    <x v="2"/>
    <x v="2"/>
    <x v="5"/>
    <x v="17"/>
    <x v="2"/>
    <x v="114"/>
    <x v="114"/>
    <x v="114"/>
    <x v="114"/>
    <x v="114"/>
    <x v="4"/>
    <x v="11"/>
    <x v="1"/>
    <x v="0"/>
    <x v="10"/>
    <x v="1"/>
    <m/>
    <s v="PC"/>
    <s v="0306"/>
    <s v="Acceso Universal al Deporte"/>
    <s v="0306.PC.3.6.114.C"/>
    <s v="C"/>
    <s v="Cobertura de Programas Deportivos en Unidades educativas públicas y privadas"/>
    <m/>
    <m/>
    <n v="100"/>
    <m/>
    <m/>
    <x v="0"/>
    <x v="1"/>
    <x v="2"/>
    <m/>
    <m/>
    <m/>
    <m/>
    <m/>
    <m/>
    <m/>
    <m/>
    <n v="14.285714285714286"/>
    <x v="1"/>
    <x v="1"/>
    <x v="1"/>
    <x v="0"/>
    <x v="0"/>
    <x v="0"/>
    <x v="1"/>
    <x v="0"/>
    <x v="0"/>
    <x v="0"/>
    <x v="1"/>
    <x v="1"/>
    <x v="1"/>
    <x v="1"/>
    <x v="114"/>
    <x v="4"/>
    <x v="3"/>
    <x v="3"/>
    <m/>
    <m/>
    <m/>
    <s v="0306114"/>
    <m/>
    <m/>
    <m/>
    <m/>
    <m/>
    <m/>
    <m/>
    <m/>
    <m/>
    <m/>
    <m/>
    <m/>
    <m/>
    <m/>
    <m/>
    <n v="0"/>
    <n v="0"/>
    <n v="5"/>
    <n v="0"/>
    <m/>
    <n v="0"/>
    <e v="#DIV/0!"/>
    <n v="0"/>
    <m/>
    <n v="0"/>
    <e v="#DIV/0!"/>
    <n v="0"/>
    <m/>
    <n v="0"/>
    <e v="#DIV/0!"/>
    <n v="0"/>
    <m/>
    <n v="0"/>
    <e v="#DIV/0!"/>
    <n v="0"/>
    <m/>
    <n v="0"/>
    <e v="#DIV/0!"/>
  </r>
  <r>
    <x v="2"/>
    <x v="2"/>
    <x v="5"/>
    <x v="17"/>
    <x v="3"/>
    <x v="115"/>
    <x v="115"/>
    <x v="115"/>
    <x v="115"/>
    <x v="115"/>
    <x v="4"/>
    <x v="11"/>
    <x v="0"/>
    <x v="0"/>
    <x v="10"/>
    <x v="1"/>
    <m/>
    <s v="RS"/>
    <s v="0306"/>
    <s v="Acceso Universal al Deporte"/>
    <s v="0306.RS.3.6.115.B"/>
    <s v="B"/>
    <s v="Deporte de alto rendimiento con participación en competiciones internacionales"/>
    <s v="Número de Deportistas de Alto Rendimiento en competiciones internacionales"/>
    <m/>
    <n v="50"/>
    <m/>
    <m/>
    <x v="0"/>
    <x v="1"/>
    <x v="13"/>
    <m/>
    <m/>
    <m/>
    <m/>
    <m/>
    <m/>
    <m/>
    <m/>
    <n v="14.285714285714286"/>
    <x v="0"/>
    <x v="0"/>
    <x v="1"/>
    <x v="0"/>
    <x v="1"/>
    <x v="0"/>
    <x v="0"/>
    <x v="0"/>
    <x v="0"/>
    <x v="0"/>
    <x v="1"/>
    <x v="1"/>
    <x v="0"/>
    <x v="1"/>
    <x v="115"/>
    <x v="4"/>
    <x v="3"/>
    <x v="3"/>
    <m/>
    <m/>
    <m/>
    <s v="0306115"/>
    <m/>
    <m/>
    <m/>
    <m/>
    <m/>
    <m/>
    <m/>
    <m/>
    <m/>
    <m/>
    <m/>
    <m/>
    <m/>
    <m/>
    <m/>
    <n v="0"/>
    <n v="0"/>
    <n v="5"/>
    <n v="0"/>
    <m/>
    <n v="0"/>
    <e v="#DIV/0!"/>
    <n v="0"/>
    <m/>
    <n v="0"/>
    <e v="#DIV/0!"/>
    <n v="0"/>
    <m/>
    <n v="0"/>
    <e v="#DIV/0!"/>
    <n v="0"/>
    <m/>
    <n v="0"/>
    <e v="#DIV/0!"/>
    <n v="0"/>
    <m/>
    <n v="0"/>
    <e v="#DIV/0!"/>
  </r>
  <r>
    <x v="2"/>
    <x v="2"/>
    <x v="5"/>
    <x v="17"/>
    <x v="4"/>
    <x v="116"/>
    <x v="116"/>
    <x v="116"/>
    <x v="116"/>
    <x v="116"/>
    <x v="4"/>
    <x v="11"/>
    <x v="1"/>
    <x v="0"/>
    <x v="10"/>
    <x v="1"/>
    <m/>
    <s v="PC"/>
    <s v="0306"/>
    <s v="Acceso Universal al Deporte"/>
    <s v="0306.PC.3.6.116.D"/>
    <s v="D"/>
    <s v="Identificación de estudiantes con potencial deportivo competitivo a temprana edad"/>
    <m/>
    <s v="0306.PC.3.6.113.B"/>
    <n v="100"/>
    <m/>
    <m/>
    <x v="0"/>
    <x v="1"/>
    <x v="2"/>
    <m/>
    <m/>
    <m/>
    <m/>
    <m/>
    <m/>
    <m/>
    <m/>
    <n v="14.285714285714286"/>
    <x v="1"/>
    <x v="1"/>
    <x v="1"/>
    <x v="0"/>
    <x v="0"/>
    <x v="0"/>
    <x v="1"/>
    <x v="0"/>
    <x v="0"/>
    <x v="0"/>
    <x v="1"/>
    <x v="1"/>
    <x v="1"/>
    <x v="1"/>
    <x v="116"/>
    <x v="4"/>
    <x v="3"/>
    <x v="3"/>
    <m/>
    <m/>
    <m/>
    <s v="0306116"/>
    <m/>
    <m/>
    <m/>
    <m/>
    <m/>
    <m/>
    <m/>
    <m/>
    <m/>
    <m/>
    <m/>
    <m/>
    <m/>
    <m/>
    <m/>
    <n v="0"/>
    <n v="0"/>
    <n v="5"/>
    <n v="0"/>
    <m/>
    <n v="0"/>
    <e v="#DIV/0!"/>
    <n v="0"/>
    <m/>
    <n v="0"/>
    <e v="#DIV/0!"/>
    <n v="0"/>
    <m/>
    <n v="0"/>
    <e v="#DIV/0!"/>
    <n v="0"/>
    <m/>
    <n v="0"/>
    <e v="#DIV/0!"/>
    <n v="0"/>
    <m/>
    <n v="0"/>
    <e v="#DIV/0!"/>
  </r>
  <r>
    <x v="2"/>
    <x v="2"/>
    <x v="5"/>
    <x v="17"/>
    <x v="5"/>
    <x v="117"/>
    <x v="117"/>
    <x v="117"/>
    <x v="117"/>
    <x v="117"/>
    <x v="4"/>
    <x v="11"/>
    <x v="1"/>
    <x v="0"/>
    <x v="10"/>
    <x v="1"/>
    <m/>
    <s v="PC"/>
    <s v="0306"/>
    <s v="Acceso Universal al Deporte"/>
    <s v="0306.PC.3.6.117.E"/>
    <s v="E"/>
    <s v="Acceso a Becas de Formación Deportiva Nacional e Internacional "/>
    <s v="Acceso a Becas de e Formación Deportiva Nacional e Internacional por parte de deportistas"/>
    <s v="0306.RS.3.6.115.B"/>
    <n v="100"/>
    <m/>
    <m/>
    <x v="0"/>
    <x v="1"/>
    <x v="2"/>
    <m/>
    <m/>
    <m/>
    <m/>
    <m/>
    <m/>
    <m/>
    <m/>
    <n v="14.285714285714286"/>
    <x v="1"/>
    <x v="1"/>
    <x v="1"/>
    <x v="0"/>
    <x v="0"/>
    <x v="0"/>
    <x v="1"/>
    <x v="0"/>
    <x v="0"/>
    <x v="0"/>
    <x v="1"/>
    <x v="1"/>
    <x v="1"/>
    <x v="1"/>
    <x v="117"/>
    <x v="4"/>
    <x v="3"/>
    <x v="3"/>
    <m/>
    <m/>
    <m/>
    <s v="0306117"/>
    <m/>
    <m/>
    <m/>
    <m/>
    <m/>
    <m/>
    <m/>
    <m/>
    <m/>
    <m/>
    <m/>
    <m/>
    <m/>
    <m/>
    <m/>
    <n v="0"/>
    <n v="0"/>
    <n v="5"/>
    <n v="0"/>
    <m/>
    <n v="0"/>
    <e v="#DIV/0!"/>
    <n v="0"/>
    <m/>
    <n v="0"/>
    <e v="#DIV/0!"/>
    <n v="0"/>
    <m/>
    <n v="0"/>
    <e v="#DIV/0!"/>
    <n v="0"/>
    <m/>
    <n v="0"/>
    <e v="#DIV/0!"/>
    <n v="0"/>
    <m/>
    <n v="0"/>
    <e v="#DIV/0!"/>
  </r>
  <r>
    <x v="2"/>
    <x v="2"/>
    <x v="5"/>
    <x v="17"/>
    <x v="6"/>
    <x v="118"/>
    <x v="118"/>
    <x v="118"/>
    <x v="118"/>
    <x v="118"/>
    <x v="4"/>
    <x v="11"/>
    <x v="1"/>
    <x v="0"/>
    <x v="10"/>
    <x v="1"/>
    <m/>
    <s v="PC"/>
    <s v="0306"/>
    <s v="Acceso Universal al Deporte"/>
    <s v="0306.PC.3.6.118.F"/>
    <s v="F"/>
    <s v="Acceso a Capacitación especializada en Deporte por parte de técnicos del deporte, entrenadores y profesores de educación física"/>
    <m/>
    <s v="0306.PC.3.6.113.B"/>
    <n v="100"/>
    <s v="0306.RS.3.6.115.B"/>
    <m/>
    <x v="0"/>
    <x v="1"/>
    <x v="2"/>
    <m/>
    <m/>
    <m/>
    <m/>
    <m/>
    <m/>
    <m/>
    <m/>
    <n v="14.285714285714286"/>
    <x v="1"/>
    <x v="1"/>
    <x v="1"/>
    <x v="0"/>
    <x v="0"/>
    <x v="0"/>
    <x v="1"/>
    <x v="0"/>
    <x v="0"/>
    <x v="0"/>
    <x v="1"/>
    <x v="1"/>
    <x v="1"/>
    <x v="1"/>
    <x v="118"/>
    <x v="4"/>
    <x v="3"/>
    <x v="3"/>
    <m/>
    <m/>
    <m/>
    <s v="0306118"/>
    <m/>
    <m/>
    <m/>
    <m/>
    <m/>
    <m/>
    <m/>
    <m/>
    <m/>
    <m/>
    <m/>
    <m/>
    <m/>
    <m/>
    <m/>
    <n v="0"/>
    <n v="0"/>
    <n v="5"/>
    <n v="0"/>
    <m/>
    <n v="0"/>
    <e v="#DIV/0!"/>
    <n v="0"/>
    <m/>
    <n v="0"/>
    <e v="#DIV/0!"/>
    <n v="0"/>
    <m/>
    <n v="0"/>
    <e v="#DIV/0!"/>
    <n v="0"/>
    <m/>
    <n v="0"/>
    <e v="#DIV/0!"/>
    <n v="0"/>
    <m/>
    <n v="0"/>
    <e v="#DIV/0!"/>
  </r>
  <r>
    <x v="3"/>
    <x v="3"/>
    <x v="0"/>
    <x v="18"/>
    <x v="0"/>
    <x v="119"/>
    <x v="119"/>
    <x v="119"/>
    <x v="119"/>
    <x v="119"/>
    <x v="5"/>
    <x v="12"/>
    <x v="0"/>
    <x v="3"/>
    <x v="11"/>
    <x v="1"/>
    <n v="1"/>
    <s v="RS"/>
    <s v="0401"/>
    <s v="Investigación y desarrollo de tecnología."/>
    <s v="0401.RS.4.1.119.A"/>
    <s v="A"/>
    <s v="Transferencia tecnológica a Complejos Productivos y empresas"/>
    <m/>
    <s v="0609.RS.6.9.179."/>
    <n v="100"/>
    <m/>
    <m/>
    <x v="0"/>
    <x v="1"/>
    <x v="14"/>
    <m/>
    <m/>
    <m/>
    <m/>
    <m/>
    <m/>
    <m/>
    <m/>
    <n v="12.5"/>
    <x v="0"/>
    <x v="0"/>
    <x v="0"/>
    <x v="0"/>
    <x v="0"/>
    <x v="0"/>
    <x v="0"/>
    <x v="0"/>
    <x v="0"/>
    <x v="0"/>
    <x v="1"/>
    <x v="1"/>
    <x v="0"/>
    <x v="1"/>
    <x v="119"/>
    <x v="4"/>
    <x v="3"/>
    <x v="3"/>
    <m/>
    <m/>
    <m/>
    <s v="0401119"/>
    <m/>
    <m/>
    <m/>
    <m/>
    <m/>
    <m/>
    <m/>
    <m/>
    <m/>
    <m/>
    <m/>
    <m/>
    <m/>
    <m/>
    <m/>
    <n v="0"/>
    <n v="0"/>
    <n v="5"/>
    <n v="0"/>
    <m/>
    <n v="0"/>
    <e v="#DIV/0!"/>
    <n v="0"/>
    <m/>
    <n v="0"/>
    <e v="#DIV/0!"/>
    <n v="0"/>
    <m/>
    <n v="0"/>
    <e v="#DIV/0!"/>
    <n v="0"/>
    <m/>
    <n v="0"/>
    <e v="#DIV/0!"/>
    <n v="0"/>
    <m/>
    <n v="0"/>
    <e v="#DIV/0!"/>
  </r>
  <r>
    <x v="3"/>
    <x v="3"/>
    <x v="0"/>
    <x v="18"/>
    <x v="1"/>
    <x v="120"/>
    <x v="120"/>
    <x v="120"/>
    <x v="120"/>
    <x v="120"/>
    <x v="5"/>
    <x v="12"/>
    <x v="1"/>
    <x v="2"/>
    <x v="12"/>
    <x v="1"/>
    <m/>
    <s v="PC"/>
    <s v="0401"/>
    <s v="Investigación y desarrollo de tecnología."/>
    <s v="0401.PC.4.1.120.B"/>
    <s v="B"/>
    <s v="Capacidad del Satélite Tupac Katari"/>
    <m/>
    <m/>
    <n v="100"/>
    <m/>
    <m/>
    <x v="0"/>
    <x v="1"/>
    <x v="2"/>
    <m/>
    <m/>
    <m/>
    <m/>
    <m/>
    <m/>
    <m/>
    <m/>
    <n v="12.5"/>
    <x v="1"/>
    <x v="1"/>
    <x v="1"/>
    <x v="0"/>
    <x v="0"/>
    <x v="0"/>
    <x v="1"/>
    <x v="0"/>
    <x v="0"/>
    <x v="0"/>
    <x v="1"/>
    <x v="1"/>
    <x v="1"/>
    <x v="1"/>
    <x v="120"/>
    <x v="4"/>
    <x v="3"/>
    <x v="3"/>
    <m/>
    <m/>
    <m/>
    <s v="0401120"/>
    <m/>
    <m/>
    <m/>
    <m/>
    <m/>
    <m/>
    <m/>
    <m/>
    <m/>
    <m/>
    <m/>
    <m/>
    <m/>
    <m/>
    <m/>
    <n v="0"/>
    <n v="0"/>
    <n v="5"/>
    <n v="0"/>
    <m/>
    <n v="0"/>
    <e v="#DIV/0!"/>
    <n v="0"/>
    <m/>
    <n v="0"/>
    <e v="#DIV/0!"/>
    <n v="0"/>
    <m/>
    <n v="0"/>
    <e v="#DIV/0!"/>
    <n v="0"/>
    <m/>
    <n v="0"/>
    <e v="#DIV/0!"/>
    <n v="0"/>
    <m/>
    <n v="0"/>
    <e v="#DIV/0!"/>
  </r>
  <r>
    <x v="3"/>
    <x v="3"/>
    <x v="0"/>
    <x v="18"/>
    <x v="2"/>
    <x v="121"/>
    <x v="121"/>
    <x v="121"/>
    <x v="121"/>
    <x v="121"/>
    <x v="5"/>
    <x v="12"/>
    <x v="2"/>
    <x v="2"/>
    <x v="12"/>
    <x v="1"/>
    <m/>
    <s v="PD"/>
    <s v="0401"/>
    <s v="Investigación y desarrollo de tecnología."/>
    <s v="0401.PD.4.1.121.C"/>
    <s v="C"/>
    <s v="Implementación del Gobierno Electrónico"/>
    <m/>
    <m/>
    <n v="50"/>
    <s v="0401.RS.4.1.119.A"/>
    <m/>
    <x v="0"/>
    <x v="1"/>
    <x v="2"/>
    <m/>
    <m/>
    <m/>
    <m/>
    <m/>
    <m/>
    <m/>
    <m/>
    <n v="12.5"/>
    <x v="1"/>
    <x v="1"/>
    <x v="1"/>
    <x v="0"/>
    <x v="0"/>
    <x v="0"/>
    <x v="1"/>
    <x v="0"/>
    <x v="0"/>
    <x v="0"/>
    <x v="1"/>
    <x v="1"/>
    <x v="1"/>
    <x v="1"/>
    <x v="121"/>
    <x v="4"/>
    <x v="3"/>
    <x v="3"/>
    <m/>
    <m/>
    <m/>
    <s v="0401121"/>
    <m/>
    <m/>
    <m/>
    <m/>
    <m/>
    <m/>
    <m/>
    <m/>
    <m/>
    <m/>
    <m/>
    <m/>
    <m/>
    <m/>
    <m/>
    <n v="0"/>
    <n v="0"/>
    <n v="5"/>
    <n v="0"/>
    <m/>
    <n v="0"/>
    <e v="#DIV/0!"/>
    <n v="0"/>
    <m/>
    <n v="0"/>
    <e v="#DIV/0!"/>
    <n v="0"/>
    <m/>
    <n v="0"/>
    <e v="#DIV/0!"/>
    <n v="0"/>
    <m/>
    <n v="0"/>
    <e v="#DIV/0!"/>
    <n v="0"/>
    <m/>
    <n v="0"/>
    <e v="#DIV/0!"/>
  </r>
  <r>
    <x v="3"/>
    <x v="3"/>
    <x v="0"/>
    <x v="18"/>
    <x v="3"/>
    <x v="122"/>
    <x v="122"/>
    <x v="122"/>
    <x v="122"/>
    <x v="122"/>
    <x v="5"/>
    <x v="12"/>
    <x v="1"/>
    <x v="1"/>
    <x v="11"/>
    <x v="1"/>
    <m/>
    <s v="PC"/>
    <s v="0401"/>
    <s v="Investigación y desarrollo de tecnología."/>
    <s v="0401.PC.4.1.122.D"/>
    <s v="D"/>
    <s v="Iniciativas para transmisión y creación de conocimiento científico y tecnología"/>
    <s v="Ciudadela de Conocimiento Científico y la Tecnología"/>
    <s v="0401.RS.4.1.119.A"/>
    <n v="100"/>
    <m/>
    <m/>
    <x v="0"/>
    <x v="1"/>
    <x v="2"/>
    <m/>
    <m/>
    <m/>
    <m/>
    <m/>
    <m/>
    <m/>
    <m/>
    <n v="12.5"/>
    <x v="1"/>
    <x v="1"/>
    <x v="1"/>
    <x v="0"/>
    <x v="0"/>
    <x v="0"/>
    <x v="1"/>
    <x v="0"/>
    <x v="0"/>
    <x v="0"/>
    <x v="1"/>
    <x v="1"/>
    <x v="1"/>
    <x v="1"/>
    <x v="122"/>
    <x v="4"/>
    <x v="3"/>
    <x v="3"/>
    <m/>
    <m/>
    <m/>
    <s v="0401122"/>
    <m/>
    <m/>
    <m/>
    <m/>
    <m/>
    <m/>
    <m/>
    <m/>
    <m/>
    <m/>
    <m/>
    <m/>
    <m/>
    <m/>
    <m/>
    <n v="0"/>
    <n v="0"/>
    <n v="5"/>
    <n v="0"/>
    <m/>
    <n v="0"/>
    <e v="#DIV/0!"/>
    <n v="0"/>
    <m/>
    <n v="0"/>
    <e v="#DIV/0!"/>
    <n v="0"/>
    <m/>
    <n v="0"/>
    <e v="#DIV/0!"/>
    <n v="0"/>
    <m/>
    <n v="0"/>
    <e v="#DIV/0!"/>
    <n v="0"/>
    <m/>
    <n v="0"/>
    <e v="#DIV/0!"/>
  </r>
  <r>
    <x v="3"/>
    <x v="3"/>
    <x v="0"/>
    <x v="18"/>
    <x v="4"/>
    <x v="123"/>
    <x v="123"/>
    <x v="123"/>
    <x v="123"/>
    <x v="123"/>
    <x v="5"/>
    <x v="12"/>
    <x v="2"/>
    <x v="3"/>
    <x v="13"/>
    <x v="1"/>
    <m/>
    <s v="PD"/>
    <s v="0401"/>
    <s v="Investigación y desarrollo de tecnología."/>
    <s v="0401.PD.4.1.123.E"/>
    <s v="E"/>
    <s v="Implementación de Complejos Industriales"/>
    <s v="Complejo Industrial Farmacéutico"/>
    <s v="0602.RS.6.2.149."/>
    <n v="100"/>
    <m/>
    <m/>
    <x v="0"/>
    <x v="1"/>
    <x v="2"/>
    <m/>
    <m/>
    <m/>
    <m/>
    <m/>
    <m/>
    <m/>
    <m/>
    <n v="12.5"/>
    <x v="1"/>
    <x v="1"/>
    <x v="1"/>
    <x v="1"/>
    <x v="0"/>
    <x v="0"/>
    <x v="0"/>
    <x v="0"/>
    <x v="0"/>
    <x v="0"/>
    <x v="1"/>
    <x v="1"/>
    <x v="1"/>
    <x v="1"/>
    <x v="123"/>
    <x v="4"/>
    <x v="3"/>
    <x v="3"/>
    <m/>
    <m/>
    <m/>
    <s v="0401123"/>
    <m/>
    <m/>
    <m/>
    <m/>
    <m/>
    <m/>
    <m/>
    <m/>
    <m/>
    <m/>
    <m/>
    <m/>
    <m/>
    <m/>
    <m/>
    <n v="0"/>
    <n v="0"/>
    <n v="5"/>
    <n v="0"/>
    <m/>
    <n v="0"/>
    <e v="#DIV/0!"/>
    <n v="0"/>
    <m/>
    <n v="0"/>
    <e v="#DIV/0!"/>
    <n v="0"/>
    <m/>
    <n v="0"/>
    <e v="#DIV/0!"/>
    <n v="0"/>
    <m/>
    <n v="0"/>
    <e v="#DIV/0!"/>
    <n v="0"/>
    <m/>
    <n v="0"/>
    <e v="#DIV/0!"/>
  </r>
  <r>
    <x v="3"/>
    <x v="3"/>
    <x v="0"/>
    <x v="18"/>
    <x v="5"/>
    <x v="124"/>
    <x v="124"/>
    <x v="124"/>
    <x v="124"/>
    <x v="124"/>
    <x v="5"/>
    <x v="12"/>
    <x v="1"/>
    <x v="2"/>
    <x v="12"/>
    <x v="1"/>
    <m/>
    <s v="PC"/>
    <s v="0401"/>
    <s v="Investigación y desarrollo de tecnología."/>
    <s v="0401.PC.4.1.124.C"/>
    <s v="C"/>
    <s v="Implementación del Gobierno Electrónico"/>
    <s v="La Agencia de Gobierno Electrónico y Tecnologías de Información y Comunicación se encuentra operando."/>
    <s v="0401.PD.4.1.121.C"/>
    <n v="50"/>
    <s v="0401.RS.4.1.125.F"/>
    <m/>
    <x v="0"/>
    <x v="1"/>
    <x v="2"/>
    <m/>
    <m/>
    <m/>
    <m/>
    <m/>
    <m/>
    <m/>
    <m/>
    <n v="12.5"/>
    <x v="1"/>
    <x v="1"/>
    <x v="1"/>
    <x v="0"/>
    <x v="0"/>
    <x v="0"/>
    <x v="1"/>
    <x v="0"/>
    <x v="0"/>
    <x v="0"/>
    <x v="1"/>
    <x v="1"/>
    <x v="1"/>
    <x v="1"/>
    <x v="124"/>
    <x v="4"/>
    <x v="3"/>
    <x v="3"/>
    <m/>
    <m/>
    <m/>
    <s v="0401124"/>
    <m/>
    <m/>
    <m/>
    <m/>
    <m/>
    <m/>
    <m/>
    <m/>
    <m/>
    <m/>
    <m/>
    <m/>
    <m/>
    <m/>
    <m/>
    <n v="0"/>
    <n v="0"/>
    <n v="5"/>
    <n v="0"/>
    <m/>
    <n v="0"/>
    <e v="#DIV/0!"/>
    <n v="0"/>
    <m/>
    <n v="0"/>
    <e v="#DIV/0!"/>
    <n v="0"/>
    <m/>
    <n v="0"/>
    <e v="#DIV/0!"/>
    <n v="0"/>
    <m/>
    <n v="0"/>
    <e v="#DIV/0!"/>
    <n v="0"/>
    <m/>
    <n v="0"/>
    <e v="#DIV/0!"/>
  </r>
  <r>
    <x v="3"/>
    <x v="3"/>
    <x v="0"/>
    <x v="18"/>
    <x v="6"/>
    <x v="125"/>
    <x v="125"/>
    <x v="125"/>
    <x v="125"/>
    <x v="125"/>
    <x v="5"/>
    <x v="12"/>
    <x v="0"/>
    <x v="2"/>
    <x v="12"/>
    <x v="1"/>
    <m/>
    <s v="RS"/>
    <s v="0401"/>
    <s v="Investigación y desarrollo de tecnología."/>
    <s v="0401.RS.4.1.125.F"/>
    <s v="F"/>
    <s v="Acceso a la Información y Comunicación del Estado Plurinacional de Bolivia"/>
    <m/>
    <m/>
    <n v="100"/>
    <m/>
    <m/>
    <x v="0"/>
    <x v="1"/>
    <x v="15"/>
    <m/>
    <m/>
    <m/>
    <m/>
    <m/>
    <m/>
    <m/>
    <m/>
    <n v="12.5"/>
    <x v="0"/>
    <x v="0"/>
    <x v="1"/>
    <x v="0"/>
    <x v="0"/>
    <x v="0"/>
    <x v="1"/>
    <x v="0"/>
    <x v="0"/>
    <x v="0"/>
    <x v="1"/>
    <x v="1"/>
    <x v="1"/>
    <x v="1"/>
    <x v="125"/>
    <x v="4"/>
    <x v="3"/>
    <x v="3"/>
    <m/>
    <m/>
    <m/>
    <s v="0401125"/>
    <m/>
    <m/>
    <m/>
    <m/>
    <m/>
    <m/>
    <m/>
    <m/>
    <m/>
    <m/>
    <m/>
    <m/>
    <m/>
    <m/>
    <m/>
    <n v="0"/>
    <n v="0"/>
    <n v="5"/>
    <n v="0"/>
    <m/>
    <n v="0"/>
    <e v="#DIV/0!"/>
    <n v="0"/>
    <m/>
    <n v="0"/>
    <e v="#DIV/0!"/>
    <n v="0"/>
    <m/>
    <n v="0"/>
    <e v="#DIV/0!"/>
    <n v="0"/>
    <m/>
    <n v="0"/>
    <e v="#DIV/0!"/>
    <n v="0"/>
    <m/>
    <n v="0"/>
    <e v="#DIV/0!"/>
  </r>
  <r>
    <x v="3"/>
    <x v="3"/>
    <x v="0"/>
    <x v="18"/>
    <x v="7"/>
    <x v="126"/>
    <x v="126"/>
    <x v="126"/>
    <x v="126"/>
    <x v="126"/>
    <x v="5"/>
    <x v="12"/>
    <x v="1"/>
    <x v="1"/>
    <x v="11"/>
    <x v="1"/>
    <m/>
    <s v="PC"/>
    <s v="0401"/>
    <s v="Investigación y desarrollo de tecnología."/>
    <s v="0401.PC.4.1.126.G"/>
    <s v="G"/>
    <s v="Acceso a Televisión Digital Libre"/>
    <s v="Acceso en capitales de departamento"/>
    <m/>
    <n v="100"/>
    <m/>
    <m/>
    <x v="0"/>
    <x v="1"/>
    <x v="2"/>
    <m/>
    <m/>
    <m/>
    <m/>
    <m/>
    <m/>
    <m/>
    <m/>
    <n v="12.5"/>
    <x v="1"/>
    <x v="1"/>
    <x v="1"/>
    <x v="0"/>
    <x v="0"/>
    <x v="0"/>
    <x v="1"/>
    <x v="0"/>
    <x v="0"/>
    <x v="0"/>
    <x v="1"/>
    <x v="1"/>
    <x v="1"/>
    <x v="1"/>
    <x v="126"/>
    <x v="4"/>
    <x v="3"/>
    <x v="3"/>
    <m/>
    <m/>
    <m/>
    <s v="0401126"/>
    <m/>
    <m/>
    <m/>
    <m/>
    <m/>
    <m/>
    <m/>
    <m/>
    <m/>
    <m/>
    <m/>
    <m/>
    <m/>
    <m/>
    <m/>
    <n v="0"/>
    <n v="0"/>
    <n v="5"/>
    <n v="0"/>
    <m/>
    <n v="0"/>
    <e v="#DIV/0!"/>
    <n v="0"/>
    <m/>
    <n v="0"/>
    <e v="#DIV/0!"/>
    <n v="0"/>
    <m/>
    <n v="0"/>
    <e v="#DIV/0!"/>
    <n v="0"/>
    <m/>
    <n v="0"/>
    <e v="#DIV/0!"/>
    <n v="0"/>
    <m/>
    <n v="0"/>
    <e v="#DIV/0!"/>
  </r>
  <r>
    <x v="3"/>
    <x v="3"/>
    <x v="1"/>
    <x v="19"/>
    <x v="0"/>
    <x v="127"/>
    <x v="127"/>
    <x v="127"/>
    <x v="127"/>
    <x v="127"/>
    <x v="5"/>
    <x v="12"/>
    <x v="1"/>
    <x v="3"/>
    <x v="11"/>
    <x v="1"/>
    <m/>
    <s v="PC"/>
    <s v="0402"/>
    <s v="Innovación Tecnológica de Alimentos Nutritivos."/>
    <s v="0402.PC.4.2.127.H"/>
    <s v="H"/>
    <s v="Innovación tecnológica para incrementar la productividad agropecuaria de productos nutritivos, considerando gestión de riesgos y el cambio climático"/>
    <s v="Innovación y diseminación de tecnología para incrementar la productividad , la capacidad productiva y la transformación de productos nutritivos, considerando gestión de riesgos y el cambio climático"/>
    <m/>
    <n v="100"/>
    <s v="0401.RS.4.1.119.A"/>
    <m/>
    <x v="0"/>
    <x v="1"/>
    <x v="2"/>
    <m/>
    <m/>
    <m/>
    <m/>
    <m/>
    <m/>
    <m/>
    <m/>
    <n v="100"/>
    <x v="1"/>
    <x v="1"/>
    <x v="1"/>
    <x v="0"/>
    <x v="0"/>
    <x v="1"/>
    <x v="0"/>
    <x v="0"/>
    <x v="0"/>
    <x v="0"/>
    <x v="1"/>
    <x v="1"/>
    <x v="1"/>
    <x v="1"/>
    <x v="127"/>
    <x v="4"/>
    <x v="3"/>
    <x v="3"/>
    <m/>
    <m/>
    <m/>
    <s v="0402127"/>
    <m/>
    <m/>
    <m/>
    <m/>
    <m/>
    <m/>
    <m/>
    <m/>
    <m/>
    <m/>
    <m/>
    <m/>
    <m/>
    <m/>
    <m/>
    <n v="0"/>
    <n v="0"/>
    <n v="5"/>
    <n v="0"/>
    <m/>
    <n v="0"/>
    <e v="#DIV/0!"/>
    <n v="0"/>
    <m/>
    <n v="0"/>
    <e v="#DIV/0!"/>
    <n v="0"/>
    <m/>
    <n v="0"/>
    <e v="#DIV/0!"/>
    <n v="0"/>
    <m/>
    <n v="0"/>
    <e v="#DIV/0!"/>
    <n v="0"/>
    <m/>
    <n v="0"/>
    <e v="#DIV/0!"/>
  </r>
  <r>
    <x v="3"/>
    <x v="3"/>
    <x v="2"/>
    <x v="20"/>
    <x v="0"/>
    <x v="128"/>
    <x v="128"/>
    <x v="128"/>
    <x v="128"/>
    <x v="128"/>
    <x v="5"/>
    <x v="12"/>
    <x v="1"/>
    <x v="3"/>
    <x v="11"/>
    <x v="1"/>
    <m/>
    <s v="PC"/>
    <s v="0403"/>
    <s v="Tecnología con saberes"/>
    <s v="0403.PC.4.3.128.H"/>
    <s v="H"/>
    <s v="Innovación tecnológica para incrementar la productividad agropecuaria de productos nutritivos, considerando gestión de riesgos y el cambio climático"/>
    <s v="Innovación tecnológica para incrementar la productividad agropecuaria con resilencia al cambio climático en diferentes pisos ecológicos"/>
    <s v="0602.RS.6.2.148."/>
    <n v="50"/>
    <m/>
    <m/>
    <x v="0"/>
    <x v="1"/>
    <x v="2"/>
    <m/>
    <m/>
    <m/>
    <m/>
    <m/>
    <m/>
    <m/>
    <m/>
    <n v="50"/>
    <x v="1"/>
    <x v="1"/>
    <x v="1"/>
    <x v="1"/>
    <x v="0"/>
    <x v="0"/>
    <x v="0"/>
    <x v="0"/>
    <x v="0"/>
    <x v="0"/>
    <x v="1"/>
    <x v="1"/>
    <x v="1"/>
    <x v="1"/>
    <x v="128"/>
    <x v="4"/>
    <x v="3"/>
    <x v="3"/>
    <m/>
    <m/>
    <m/>
    <s v="0403128"/>
    <m/>
    <m/>
    <m/>
    <m/>
    <m/>
    <m/>
    <m/>
    <m/>
    <m/>
    <m/>
    <m/>
    <m/>
    <m/>
    <m/>
    <m/>
    <n v="0"/>
    <n v="0"/>
    <n v="5"/>
    <n v="0"/>
    <m/>
    <n v="0"/>
    <e v="#DIV/0!"/>
    <n v="0"/>
    <m/>
    <n v="0"/>
    <e v="#DIV/0!"/>
    <n v="0"/>
    <m/>
    <n v="0"/>
    <e v="#DIV/0!"/>
    <n v="0"/>
    <m/>
    <n v="0"/>
    <e v="#DIV/0!"/>
    <n v="0"/>
    <m/>
    <n v="0"/>
    <e v="#DIV/0!"/>
  </r>
  <r>
    <x v="3"/>
    <x v="3"/>
    <x v="2"/>
    <x v="20"/>
    <x v="1"/>
    <x v="129"/>
    <x v="129"/>
    <x v="129"/>
    <x v="129"/>
    <x v="129"/>
    <x v="5"/>
    <x v="12"/>
    <x v="2"/>
    <x v="3"/>
    <x v="11"/>
    <x v="1"/>
    <m/>
    <s v="PD"/>
    <s v="0403"/>
    <s v="Tecnología con saberes"/>
    <s v="0403.PD.4.3.129.H"/>
    <s v="H"/>
    <s v="Innovación tecnológica para incrementar la productividad agropecuaria de productos nutritivos, considerando gestión de riesgos y el cambio climático"/>
    <s v="Infraestructura de Multicentros de producción agroecológica"/>
    <m/>
    <n v="50"/>
    <m/>
    <m/>
    <x v="0"/>
    <x v="1"/>
    <x v="2"/>
    <m/>
    <m/>
    <m/>
    <m/>
    <m/>
    <m/>
    <m/>
    <m/>
    <n v="50"/>
    <x v="1"/>
    <x v="1"/>
    <x v="1"/>
    <x v="0"/>
    <x v="0"/>
    <x v="0"/>
    <x v="1"/>
    <x v="0"/>
    <x v="0"/>
    <x v="0"/>
    <x v="1"/>
    <x v="1"/>
    <x v="1"/>
    <x v="1"/>
    <x v="129"/>
    <x v="4"/>
    <x v="3"/>
    <x v="3"/>
    <m/>
    <m/>
    <m/>
    <s v="0403129"/>
    <m/>
    <m/>
    <m/>
    <m/>
    <m/>
    <m/>
    <m/>
    <m/>
    <m/>
    <m/>
    <m/>
    <m/>
    <m/>
    <m/>
    <m/>
    <n v="0"/>
    <n v="0"/>
    <n v="5"/>
    <n v="0"/>
    <m/>
    <n v="0"/>
    <e v="#DIV/0!"/>
    <n v="0"/>
    <m/>
    <n v="0"/>
    <e v="#DIV/0!"/>
    <n v="0"/>
    <m/>
    <n v="0"/>
    <e v="#DIV/0!"/>
    <n v="0"/>
    <m/>
    <n v="0"/>
    <e v="#DIV/0!"/>
    <n v="0"/>
    <m/>
    <n v="0"/>
    <e v="#DIV/0!"/>
  </r>
  <r>
    <x v="3"/>
    <x v="3"/>
    <x v="3"/>
    <x v="21"/>
    <x v="0"/>
    <x v="130"/>
    <x v="130"/>
    <x v="130"/>
    <x v="130"/>
    <x v="130"/>
    <x v="4"/>
    <x v="12"/>
    <x v="0"/>
    <x v="0"/>
    <x v="8"/>
    <x v="1"/>
    <m/>
    <s v="RS"/>
    <s v="0404"/>
    <s v="Medicina ancestral y natural"/>
    <s v="0404.RS.4.4.130.A"/>
    <s v="A"/>
    <s v="Atención en salud con Medicina Tradicional Ancestral Boliviana"/>
    <s v="Acceso a terapias y productos naturales tradicionales a través del Sistema Nacional de Salud"/>
    <m/>
    <n v="33.333333333333336"/>
    <m/>
    <m/>
    <x v="0"/>
    <x v="1"/>
    <x v="2"/>
    <m/>
    <m/>
    <m/>
    <m/>
    <m/>
    <m/>
    <m/>
    <m/>
    <n v="33.333333333333336"/>
    <x v="0"/>
    <x v="0"/>
    <x v="1"/>
    <x v="0"/>
    <x v="1"/>
    <x v="0"/>
    <x v="0"/>
    <x v="0"/>
    <x v="0"/>
    <x v="0"/>
    <x v="1"/>
    <x v="1"/>
    <x v="1"/>
    <x v="1"/>
    <x v="130"/>
    <x v="4"/>
    <x v="3"/>
    <x v="3"/>
    <m/>
    <m/>
    <m/>
    <s v="0404130"/>
    <m/>
    <m/>
    <m/>
    <m/>
    <m/>
    <m/>
    <m/>
    <m/>
    <m/>
    <m/>
    <m/>
    <m/>
    <m/>
    <m/>
    <m/>
    <n v="0"/>
    <n v="0"/>
    <n v="5"/>
    <n v="0"/>
    <m/>
    <n v="0"/>
    <e v="#DIV/0!"/>
    <n v="0"/>
    <m/>
    <n v="0"/>
    <e v="#DIV/0!"/>
    <n v="0"/>
    <m/>
    <n v="0"/>
    <e v="#DIV/0!"/>
    <n v="0"/>
    <m/>
    <n v="0"/>
    <e v="#DIV/0!"/>
    <n v="0"/>
    <m/>
    <n v="0"/>
    <e v="#DIV/0!"/>
  </r>
  <r>
    <x v="3"/>
    <x v="3"/>
    <x v="3"/>
    <x v="21"/>
    <x v="1"/>
    <x v="131"/>
    <x v="131"/>
    <x v="131"/>
    <x v="131"/>
    <x v="131"/>
    <x v="4"/>
    <x v="12"/>
    <x v="1"/>
    <x v="0"/>
    <x v="8"/>
    <x v="1"/>
    <m/>
    <s v="PC"/>
    <s v="0404"/>
    <s v="Medicina ancestral y natural"/>
    <s v="0404.PC.4.4.131.A"/>
    <s v="A"/>
    <s v="Atención en salud con Medicina Tradicional Ancestral Boliviana"/>
    <s v="Registro de prestadores de medicina tradicional en el Ministerio de Salud"/>
    <m/>
    <n v="33.333333333333336"/>
    <m/>
    <m/>
    <x v="0"/>
    <x v="1"/>
    <x v="2"/>
    <m/>
    <m/>
    <m/>
    <m/>
    <m/>
    <m/>
    <m/>
    <m/>
    <n v="33.333333333333336"/>
    <x v="1"/>
    <x v="1"/>
    <x v="1"/>
    <x v="0"/>
    <x v="0"/>
    <x v="0"/>
    <x v="1"/>
    <x v="0"/>
    <x v="0"/>
    <x v="0"/>
    <x v="1"/>
    <x v="1"/>
    <x v="1"/>
    <x v="1"/>
    <x v="131"/>
    <x v="4"/>
    <x v="3"/>
    <x v="3"/>
    <m/>
    <m/>
    <m/>
    <s v="0404131"/>
    <m/>
    <m/>
    <m/>
    <m/>
    <m/>
    <m/>
    <m/>
    <m/>
    <m/>
    <m/>
    <m/>
    <m/>
    <m/>
    <m/>
    <m/>
    <n v="0"/>
    <n v="0"/>
    <n v="5"/>
    <n v="0"/>
    <m/>
    <n v="0"/>
    <e v="#DIV/0!"/>
    <n v="0"/>
    <m/>
    <n v="0"/>
    <e v="#DIV/0!"/>
    <n v="0"/>
    <m/>
    <n v="0"/>
    <e v="#DIV/0!"/>
    <n v="0"/>
    <m/>
    <n v="0"/>
    <e v="#DIV/0!"/>
    <n v="0"/>
    <m/>
    <n v="0"/>
    <e v="#DIV/0!"/>
  </r>
  <r>
    <x v="3"/>
    <x v="3"/>
    <x v="3"/>
    <x v="21"/>
    <x v="2"/>
    <x v="132"/>
    <x v="132"/>
    <x v="132"/>
    <x v="132"/>
    <x v="132"/>
    <x v="4"/>
    <x v="12"/>
    <x v="1"/>
    <x v="3"/>
    <x v="11"/>
    <x v="1"/>
    <m/>
    <s v="PC"/>
    <s v="0404"/>
    <s v="Medicina ancestral y natural"/>
    <s v="0404.PC.4.4.132.A"/>
    <s v="A"/>
    <s v="Atención en salud con Medicina Tradicional Ancestral Boliviana"/>
    <s v="Desarrollo de Productos naturales y de biodiversidad de famacopea boliviana"/>
    <m/>
    <n v="33.333333333333336"/>
    <m/>
    <m/>
    <x v="0"/>
    <x v="1"/>
    <x v="2"/>
    <m/>
    <m/>
    <m/>
    <m/>
    <m/>
    <m/>
    <m/>
    <m/>
    <n v="33.333333333333336"/>
    <x v="1"/>
    <x v="1"/>
    <x v="1"/>
    <x v="0"/>
    <x v="0"/>
    <x v="0"/>
    <x v="1"/>
    <x v="0"/>
    <x v="0"/>
    <x v="0"/>
    <x v="1"/>
    <x v="1"/>
    <x v="1"/>
    <x v="1"/>
    <x v="132"/>
    <x v="4"/>
    <x v="3"/>
    <x v="3"/>
    <m/>
    <m/>
    <m/>
    <s v="0404132"/>
    <m/>
    <m/>
    <m/>
    <m/>
    <m/>
    <m/>
    <m/>
    <m/>
    <m/>
    <m/>
    <m/>
    <m/>
    <m/>
    <m/>
    <m/>
    <n v="0"/>
    <n v="0"/>
    <n v="5"/>
    <n v="0"/>
    <m/>
    <n v="0"/>
    <e v="#DIV/0!"/>
    <n v="0"/>
    <m/>
    <n v="0"/>
    <e v="#DIV/0!"/>
    <n v="0"/>
    <m/>
    <n v="0"/>
    <e v="#DIV/0!"/>
    <n v="0"/>
    <m/>
    <n v="0"/>
    <e v="#DIV/0!"/>
    <n v="0"/>
    <m/>
    <n v="0"/>
    <e v="#DIV/0!"/>
  </r>
  <r>
    <x v="3"/>
    <x v="3"/>
    <x v="4"/>
    <x v="22"/>
    <x v="0"/>
    <x v="133"/>
    <x v="133"/>
    <x v="133"/>
    <x v="133"/>
    <x v="133"/>
    <x v="5"/>
    <x v="12"/>
    <x v="1"/>
    <x v="3"/>
    <x v="11"/>
    <x v="1"/>
    <m/>
    <s v="PC"/>
    <s v="0405"/>
    <s v="Formación y especialización profesional científica"/>
    <s v="0405.PC.4.5.133.A"/>
    <s v="A"/>
    <s v="Inversión en Investigación científica y Desarrollo de Tecnología"/>
    <s v="Inversión en investigación científica y desarrollo de tecnología por parte de Entidades y empresas vinculadas al sector productivo, agua, medio ambiente, telecomunicaciones, salud y otros"/>
    <m/>
    <n v="50"/>
    <m/>
    <m/>
    <x v="0"/>
    <x v="1"/>
    <x v="16"/>
    <m/>
    <m/>
    <m/>
    <m/>
    <m/>
    <m/>
    <m/>
    <m/>
    <n v="50"/>
    <x v="1"/>
    <x v="1"/>
    <x v="1"/>
    <x v="0"/>
    <x v="0"/>
    <x v="1"/>
    <x v="0"/>
    <x v="0"/>
    <x v="0"/>
    <x v="0"/>
    <x v="1"/>
    <x v="1"/>
    <x v="1"/>
    <x v="1"/>
    <x v="133"/>
    <x v="4"/>
    <x v="3"/>
    <x v="3"/>
    <m/>
    <m/>
    <m/>
    <s v="0405133"/>
    <m/>
    <m/>
    <m/>
    <m/>
    <m/>
    <m/>
    <m/>
    <m/>
    <m/>
    <m/>
    <m/>
    <m/>
    <m/>
    <m/>
    <m/>
    <n v="0"/>
    <n v="0"/>
    <n v="5"/>
    <n v="0"/>
    <m/>
    <n v="0"/>
    <e v="#DIV/0!"/>
    <n v="0"/>
    <m/>
    <n v="0"/>
    <e v="#DIV/0!"/>
    <n v="0"/>
    <m/>
    <n v="0"/>
    <e v="#DIV/0!"/>
    <n v="0"/>
    <m/>
    <n v="0"/>
    <e v="#DIV/0!"/>
    <n v="0"/>
    <m/>
    <n v="0"/>
    <e v="#DIV/0!"/>
  </r>
  <r>
    <x v="3"/>
    <x v="3"/>
    <x v="4"/>
    <x v="22"/>
    <x v="1"/>
    <x v="134"/>
    <x v="134"/>
    <x v="134"/>
    <x v="134"/>
    <x v="134"/>
    <x v="5"/>
    <x v="12"/>
    <x v="1"/>
    <x v="2"/>
    <x v="12"/>
    <x v="1"/>
    <m/>
    <s v="PC"/>
    <s v="0405"/>
    <s v="Formación y especialización profesional científica"/>
    <s v="0405.PC.4.5.134.A"/>
    <s v="A"/>
    <s v="Inversión en Investigación científica y Desarrollo de Tecnología"/>
    <s v="Inserción laboral de profesionales con alto grado de formación científica y tecnológica en empresas públicas y centros de innovación tecnológica"/>
    <s v="0405.PC.4.5.133.A"/>
    <n v="50"/>
    <m/>
    <m/>
    <x v="0"/>
    <x v="1"/>
    <x v="2"/>
    <m/>
    <m/>
    <m/>
    <m/>
    <m/>
    <m/>
    <m/>
    <m/>
    <n v="50"/>
    <x v="1"/>
    <x v="1"/>
    <x v="1"/>
    <x v="0"/>
    <x v="0"/>
    <x v="0"/>
    <x v="1"/>
    <x v="0"/>
    <x v="0"/>
    <x v="0"/>
    <x v="1"/>
    <x v="1"/>
    <x v="1"/>
    <x v="1"/>
    <x v="134"/>
    <x v="4"/>
    <x v="3"/>
    <x v="3"/>
    <m/>
    <m/>
    <m/>
    <s v="0405134"/>
    <m/>
    <m/>
    <m/>
    <m/>
    <m/>
    <m/>
    <m/>
    <m/>
    <m/>
    <m/>
    <m/>
    <m/>
    <m/>
    <m/>
    <m/>
    <n v="0"/>
    <n v="0"/>
    <n v="5"/>
    <n v="0"/>
    <m/>
    <n v="0"/>
    <e v="#DIV/0!"/>
    <n v="0"/>
    <m/>
    <n v="0"/>
    <e v="#DIV/0!"/>
    <n v="0"/>
    <m/>
    <n v="0"/>
    <e v="#DIV/0!"/>
    <n v="0"/>
    <m/>
    <n v="0"/>
    <e v="#DIV/0!"/>
    <n v="0"/>
    <m/>
    <n v="0"/>
    <e v="#DIV/0!"/>
  </r>
  <r>
    <x v="4"/>
    <x v="4"/>
    <x v="0"/>
    <x v="23"/>
    <x v="0"/>
    <x v="135"/>
    <x v="135"/>
    <x v="135"/>
    <x v="135"/>
    <x v="135"/>
    <x v="6"/>
    <x v="13"/>
    <x v="1"/>
    <x v="2"/>
    <x v="4"/>
    <x v="1"/>
    <m/>
    <s v="PC"/>
    <s v="0501"/>
    <s v="Independencia financiera externa"/>
    <s v="0501.PC.5.1.135.A"/>
    <s v="A"/>
    <s v="Gestión soberana en la formulación de políticas macroeconómicas para el crecimiento económico sostenible"/>
    <m/>
    <m/>
    <n v="100"/>
    <m/>
    <m/>
    <x v="0"/>
    <x v="1"/>
    <x v="2"/>
    <m/>
    <m/>
    <m/>
    <m/>
    <m/>
    <m/>
    <m/>
    <m/>
    <n v="33.333333333333336"/>
    <x v="1"/>
    <x v="1"/>
    <x v="1"/>
    <x v="0"/>
    <x v="0"/>
    <x v="1"/>
    <x v="0"/>
    <x v="0"/>
    <x v="0"/>
    <x v="0"/>
    <x v="1"/>
    <x v="1"/>
    <x v="1"/>
    <x v="1"/>
    <x v="135"/>
    <x v="4"/>
    <x v="3"/>
    <x v="3"/>
    <m/>
    <m/>
    <m/>
    <s v="0501135"/>
    <m/>
    <m/>
    <m/>
    <m/>
    <m/>
    <m/>
    <m/>
    <m/>
    <m/>
    <m/>
    <m/>
    <m/>
    <m/>
    <m/>
    <m/>
    <n v="0"/>
    <n v="0"/>
    <n v="5"/>
    <n v="0"/>
    <m/>
    <n v="0"/>
    <e v="#DIV/0!"/>
    <n v="0"/>
    <m/>
    <n v="0"/>
    <e v="#DIV/0!"/>
    <n v="0"/>
    <m/>
    <n v="0"/>
    <e v="#DIV/0!"/>
    <n v="0"/>
    <m/>
    <n v="0"/>
    <e v="#DIV/0!"/>
    <n v="0"/>
    <m/>
    <n v="0"/>
    <e v="#DIV/0!"/>
  </r>
  <r>
    <x v="4"/>
    <x v="4"/>
    <x v="0"/>
    <x v="23"/>
    <x v="1"/>
    <x v="136"/>
    <x v="136"/>
    <x v="136"/>
    <x v="136"/>
    <x v="136"/>
    <x v="6"/>
    <x v="13"/>
    <x v="1"/>
    <x v="2"/>
    <x v="4"/>
    <x v="1"/>
    <m/>
    <s v="PC"/>
    <s v="0501"/>
    <s v="Independencia financiera externa"/>
    <s v="0501.PC.5.1.136.B"/>
    <s v="B"/>
    <s v="Gestión prudente de la Deuda Pública que garantice fuentes de financiamiento sostenible y solvencia en el pago de la deuda pública"/>
    <m/>
    <m/>
    <n v="100"/>
    <m/>
    <m/>
    <x v="0"/>
    <x v="1"/>
    <x v="2"/>
    <m/>
    <m/>
    <m/>
    <m/>
    <m/>
    <m/>
    <m/>
    <m/>
    <n v="33.333333333333336"/>
    <x v="1"/>
    <x v="1"/>
    <x v="1"/>
    <x v="0"/>
    <x v="0"/>
    <x v="1"/>
    <x v="0"/>
    <x v="0"/>
    <x v="0"/>
    <x v="0"/>
    <x v="1"/>
    <x v="1"/>
    <x v="1"/>
    <x v="1"/>
    <x v="136"/>
    <x v="4"/>
    <x v="3"/>
    <x v="3"/>
    <m/>
    <m/>
    <m/>
    <s v="0501136"/>
    <m/>
    <m/>
    <m/>
    <m/>
    <m/>
    <m/>
    <m/>
    <m/>
    <m/>
    <m/>
    <m/>
    <m/>
    <m/>
    <m/>
    <m/>
    <n v="0"/>
    <n v="0"/>
    <n v="5"/>
    <n v="0"/>
    <m/>
    <n v="0"/>
    <e v="#DIV/0!"/>
    <n v="0"/>
    <m/>
    <n v="0"/>
    <e v="#DIV/0!"/>
    <n v="0"/>
    <m/>
    <n v="0"/>
    <e v="#DIV/0!"/>
    <n v="0"/>
    <m/>
    <n v="0"/>
    <e v="#DIV/0!"/>
    <n v="0"/>
    <m/>
    <n v="0"/>
    <e v="#DIV/0!"/>
  </r>
  <r>
    <x v="4"/>
    <x v="4"/>
    <x v="0"/>
    <x v="23"/>
    <x v="2"/>
    <x v="137"/>
    <x v="137"/>
    <x v="137"/>
    <x v="137"/>
    <x v="137"/>
    <x v="6"/>
    <x v="13"/>
    <x v="1"/>
    <x v="2"/>
    <x v="4"/>
    <x v="1"/>
    <m/>
    <s v="PC"/>
    <s v="0501"/>
    <s v="Independencia financiera externa"/>
    <s v="0501.PC.5.1.137.C"/>
    <s v="C"/>
    <s v="Acceso a Fuentes alternativas de financiamiento externo ventajosas"/>
    <m/>
    <s v="0501.PC.5.1.136.B"/>
    <n v="100"/>
    <m/>
    <m/>
    <x v="0"/>
    <x v="1"/>
    <x v="2"/>
    <m/>
    <m/>
    <m/>
    <m/>
    <m/>
    <m/>
    <m/>
    <m/>
    <n v="33.333333333333336"/>
    <x v="1"/>
    <x v="1"/>
    <x v="1"/>
    <x v="0"/>
    <x v="0"/>
    <x v="1"/>
    <x v="0"/>
    <x v="0"/>
    <x v="0"/>
    <x v="0"/>
    <x v="1"/>
    <x v="1"/>
    <x v="1"/>
    <x v="1"/>
    <x v="137"/>
    <x v="4"/>
    <x v="3"/>
    <x v="3"/>
    <m/>
    <m/>
    <m/>
    <s v="0501137"/>
    <m/>
    <m/>
    <m/>
    <m/>
    <m/>
    <m/>
    <m/>
    <m/>
    <m/>
    <m/>
    <m/>
    <m/>
    <m/>
    <m/>
    <m/>
    <n v="0"/>
    <n v="0"/>
    <n v="5"/>
    <n v="0"/>
    <m/>
    <n v="0"/>
    <e v="#DIV/0!"/>
    <n v="0"/>
    <m/>
    <n v="0"/>
    <e v="#DIV/0!"/>
    <n v="0"/>
    <m/>
    <n v="0"/>
    <e v="#DIV/0!"/>
    <n v="0"/>
    <m/>
    <n v="0"/>
    <e v="#DIV/0!"/>
    <n v="0"/>
    <m/>
    <n v="0"/>
    <e v="#DIV/0!"/>
  </r>
  <r>
    <x v="4"/>
    <x v="4"/>
    <x v="1"/>
    <x v="24"/>
    <x v="0"/>
    <x v="138"/>
    <x v="138"/>
    <x v="138"/>
    <x v="138"/>
    <x v="138"/>
    <x v="6"/>
    <x v="14"/>
    <x v="0"/>
    <x v="0"/>
    <x v="2"/>
    <x v="1"/>
    <m/>
    <s v="RS"/>
    <s v="0502"/>
    <s v="Sistema financiero para el desarrollo integral"/>
    <s v="0502.RS.5.2.138.A"/>
    <s v="A"/>
    <s v="Profundización financiera en sectores productivos y sociales"/>
    <s v="Cartera está destinada a los sectores productivos y vivienda de interés social (Banca Múltiple). _x000a_• Cartera destinada a micro, pequeñas y medianas empresas del sector productivo (Banca PyME). _x000a_• Cartera destinada a Vivienda (Entidades Financieras de Vivienda). _x000a_• Cobertura de municipios cubiertos con atención de servicios financieros."/>
    <m/>
    <n v="100"/>
    <m/>
    <m/>
    <x v="0"/>
    <x v="1"/>
    <x v="16"/>
    <m/>
    <m/>
    <m/>
    <m/>
    <m/>
    <m/>
    <m/>
    <m/>
    <n v="100"/>
    <x v="0"/>
    <x v="0"/>
    <x v="0"/>
    <x v="0"/>
    <x v="0"/>
    <x v="0"/>
    <x v="0"/>
    <x v="0"/>
    <x v="0"/>
    <x v="0"/>
    <x v="0"/>
    <x v="0"/>
    <x v="0"/>
    <x v="1"/>
    <x v="138"/>
    <x v="4"/>
    <x v="3"/>
    <x v="3"/>
    <m/>
    <m/>
    <m/>
    <s v="0502138"/>
    <m/>
    <m/>
    <m/>
    <m/>
    <m/>
    <m/>
    <m/>
    <m/>
    <m/>
    <m/>
    <m/>
    <m/>
    <m/>
    <m/>
    <m/>
    <n v="0"/>
    <n v="0"/>
    <n v="5"/>
    <n v="0"/>
    <m/>
    <n v="0"/>
    <e v="#DIV/0!"/>
    <n v="0"/>
    <m/>
    <n v="0"/>
    <e v="#DIV/0!"/>
    <n v="0"/>
    <m/>
    <n v="0"/>
    <e v="#DIV/0!"/>
    <n v="0"/>
    <m/>
    <n v="0"/>
    <e v="#DIV/0!"/>
    <n v="0"/>
    <m/>
    <n v="0"/>
    <e v="#DIV/0!"/>
  </r>
  <r>
    <x v="4"/>
    <x v="4"/>
    <x v="2"/>
    <x v="25"/>
    <x v="0"/>
    <x v="139"/>
    <x v="139"/>
    <x v="139"/>
    <x v="139"/>
    <x v="139"/>
    <x v="6"/>
    <x v="15"/>
    <x v="0"/>
    <x v="3"/>
    <x v="14"/>
    <x v="1"/>
    <m/>
    <s v="RS"/>
    <s v="0503"/>
    <s v="Inversión Extranjera Social"/>
    <s v="0503.RS.5.3.139.B"/>
    <s v="B"/>
    <s v="Diversificación de la Metriz productiva a través de la Inversión Extranjera Directa para generar valor productivo"/>
    <s v="Diversificación de Complejos Productivos Industriales de servicios y Turismo"/>
    <m/>
    <n v="100"/>
    <m/>
    <m/>
    <x v="1"/>
    <x v="1"/>
    <x v="2"/>
    <m/>
    <m/>
    <m/>
    <m/>
    <m/>
    <m/>
    <m/>
    <m/>
    <n v="50"/>
    <x v="0"/>
    <x v="0"/>
    <x v="1"/>
    <x v="0"/>
    <x v="1"/>
    <x v="0"/>
    <x v="0"/>
    <x v="0"/>
    <x v="0"/>
    <x v="0"/>
    <x v="1"/>
    <x v="1"/>
    <x v="0"/>
    <x v="1"/>
    <x v="139"/>
    <x v="4"/>
    <x v="3"/>
    <x v="3"/>
    <m/>
    <m/>
    <m/>
    <s v="0503139"/>
    <m/>
    <m/>
    <m/>
    <m/>
    <m/>
    <m/>
    <m/>
    <m/>
    <m/>
    <m/>
    <m/>
    <m/>
    <m/>
    <m/>
    <m/>
    <n v="0"/>
    <n v="0"/>
    <n v="5"/>
    <n v="0"/>
    <m/>
    <n v="0"/>
    <e v="#DIV/0!"/>
    <n v="0"/>
    <m/>
    <n v="0"/>
    <e v="#DIV/0!"/>
    <n v="0"/>
    <m/>
    <n v="0"/>
    <e v="#DIV/0!"/>
    <n v="0"/>
    <m/>
    <n v="0"/>
    <e v="#DIV/0!"/>
    <n v="0"/>
    <m/>
    <n v="0"/>
    <e v="#DIV/0!"/>
  </r>
  <r>
    <x v="4"/>
    <x v="4"/>
    <x v="2"/>
    <x v="25"/>
    <x v="1"/>
    <x v="140"/>
    <x v="140"/>
    <x v="140"/>
    <x v="140"/>
    <x v="140"/>
    <x v="6"/>
    <x v="15"/>
    <x v="0"/>
    <x v="3"/>
    <x v="14"/>
    <x v="0"/>
    <m/>
    <s v="RS"/>
    <s v="0503"/>
    <s v="Inversión Extranjera Social"/>
    <s v="0503.RS.5.3.140.C"/>
    <s v="C"/>
    <s v="Incremento del Nivel de la Inversión Extranjera Directa en relación al PIB"/>
    <m/>
    <m/>
    <n v="100"/>
    <m/>
    <m/>
    <x v="0"/>
    <x v="0"/>
    <x v="2"/>
    <m/>
    <m/>
    <m/>
    <m/>
    <m/>
    <m/>
    <m/>
    <m/>
    <n v="50"/>
    <x v="0"/>
    <x v="0"/>
    <x v="0"/>
    <x v="0"/>
    <x v="0"/>
    <x v="0"/>
    <x v="0"/>
    <x v="0"/>
    <x v="0"/>
    <x v="0"/>
    <x v="0"/>
    <x v="0"/>
    <x v="1"/>
    <x v="1"/>
    <x v="140"/>
    <x v="4"/>
    <x v="3"/>
    <x v="3"/>
    <m/>
    <m/>
    <m/>
    <s v="0503140"/>
    <m/>
    <m/>
    <m/>
    <m/>
    <m/>
    <m/>
    <m/>
    <m/>
    <m/>
    <m/>
    <m/>
    <m/>
    <m/>
    <m/>
    <m/>
    <n v="0"/>
    <n v="0"/>
    <n v="5"/>
    <n v="0"/>
    <m/>
    <n v="0"/>
    <e v="#DIV/0!"/>
    <n v="0"/>
    <m/>
    <n v="0"/>
    <e v="#DIV/0!"/>
    <n v="0"/>
    <m/>
    <n v="0"/>
    <e v="#DIV/0!"/>
    <n v="0"/>
    <m/>
    <n v="0"/>
    <e v="#DIV/0!"/>
    <n v="0"/>
    <m/>
    <n v="0"/>
    <e v="#DIV/0!"/>
  </r>
  <r>
    <x v="4"/>
    <x v="4"/>
    <x v="3"/>
    <x v="26"/>
    <x v="0"/>
    <x v="141"/>
    <x v="141"/>
    <x v="141"/>
    <x v="141"/>
    <x v="141"/>
    <x v="6"/>
    <x v="16"/>
    <x v="0"/>
    <x v="3"/>
    <x v="15"/>
    <x v="0"/>
    <m/>
    <s v="RS"/>
    <s v="0504"/>
    <s v="Triplicar las Reservas Financieras Internacionales."/>
    <s v="0504.RS.5.4.141.A"/>
    <s v="A"/>
    <s v="Incremento de las Reservas Financieras Internacionales en relación al PIB para atender a la demanda regular de divisas con solvencia"/>
    <m/>
    <m/>
    <n v="100"/>
    <m/>
    <m/>
    <x v="0"/>
    <x v="0"/>
    <x v="2"/>
    <m/>
    <m/>
    <m/>
    <m/>
    <m/>
    <m/>
    <m/>
    <m/>
    <n v="100"/>
    <x v="0"/>
    <x v="0"/>
    <x v="0"/>
    <x v="0"/>
    <x v="0"/>
    <x v="0"/>
    <x v="0"/>
    <x v="0"/>
    <x v="0"/>
    <x v="0"/>
    <x v="0"/>
    <x v="0"/>
    <x v="1"/>
    <x v="1"/>
    <x v="141"/>
    <x v="4"/>
    <x v="3"/>
    <x v="3"/>
    <m/>
    <m/>
    <m/>
    <s v="0504141"/>
    <m/>
    <m/>
    <m/>
    <m/>
    <m/>
    <m/>
    <m/>
    <m/>
    <m/>
    <m/>
    <m/>
    <m/>
    <m/>
    <m/>
    <m/>
    <n v="0"/>
    <n v="0"/>
    <n v="5"/>
    <n v="0"/>
    <m/>
    <n v="0"/>
    <e v="#DIV/0!"/>
    <n v="0"/>
    <m/>
    <n v="0"/>
    <e v="#DIV/0!"/>
    <n v="0"/>
    <m/>
    <n v="0"/>
    <e v="#DIV/0!"/>
    <n v="0"/>
    <m/>
    <n v="0"/>
    <e v="#DIV/0!"/>
    <n v="0"/>
    <m/>
    <n v="0"/>
    <e v="#DIV/0!"/>
  </r>
  <r>
    <x v="4"/>
    <x v="4"/>
    <x v="4"/>
    <x v="27"/>
    <x v="0"/>
    <x v="142"/>
    <x v="142"/>
    <x v="142"/>
    <x v="142"/>
    <x v="142"/>
    <x v="6"/>
    <x v="17"/>
    <x v="0"/>
    <x v="3"/>
    <x v="16"/>
    <x v="0"/>
    <n v="1"/>
    <s v="RS"/>
    <s v="0505"/>
    <s v="Mercados justos"/>
    <s v="0505.RS.5.5.142.B"/>
    <s v="B"/>
    <s v="Incremento de la Producción Nacional en el Mercado Interno"/>
    <s v="Participación de Producción Nacional en el Mercado Interno_x000a_Masificación de la distribución de alimentos estratégicos con calidad, peso y precio justo."/>
    <m/>
    <n v="100"/>
    <m/>
    <m/>
    <x v="0"/>
    <x v="0"/>
    <x v="2"/>
    <m/>
    <m/>
    <m/>
    <m/>
    <m/>
    <m/>
    <m/>
    <m/>
    <n v="25"/>
    <x v="0"/>
    <x v="0"/>
    <x v="0"/>
    <x v="0"/>
    <x v="0"/>
    <x v="0"/>
    <x v="0"/>
    <x v="0"/>
    <x v="0"/>
    <x v="0"/>
    <x v="1"/>
    <x v="1"/>
    <x v="0"/>
    <x v="1"/>
    <x v="142"/>
    <x v="4"/>
    <x v="3"/>
    <x v="3"/>
    <m/>
    <m/>
    <m/>
    <s v="0505142"/>
    <m/>
    <m/>
    <m/>
    <m/>
    <m/>
    <m/>
    <m/>
    <m/>
    <m/>
    <m/>
    <m/>
    <m/>
    <m/>
    <m/>
    <m/>
    <n v="0"/>
    <n v="0"/>
    <n v="5"/>
    <n v="0"/>
    <m/>
    <n v="0"/>
    <e v="#DIV/0!"/>
    <n v="0"/>
    <m/>
    <n v="0"/>
    <e v="#DIV/0!"/>
    <n v="0"/>
    <m/>
    <n v="0"/>
    <e v="#DIV/0!"/>
    <n v="0"/>
    <m/>
    <n v="0"/>
    <e v="#DIV/0!"/>
    <n v="0"/>
    <m/>
    <n v="0"/>
    <e v="#DIV/0!"/>
  </r>
  <r>
    <x v="4"/>
    <x v="4"/>
    <x v="4"/>
    <x v="27"/>
    <x v="1"/>
    <x v="143"/>
    <x v="143"/>
    <x v="143"/>
    <x v="143"/>
    <x v="143"/>
    <x v="6"/>
    <x v="17"/>
    <x v="2"/>
    <x v="3"/>
    <x v="16"/>
    <x v="1"/>
    <m/>
    <s v="PD"/>
    <s v="0505"/>
    <s v="Mercados justos"/>
    <s v="0505.PD.5.5.143.C"/>
    <s v="C"/>
    <s v="Infraestructura y Equipamiento de Centros de Abastecimiento"/>
    <s v="Reforzamiento, mejora y ampliación de infraestructura de centros de abasto"/>
    <m/>
    <n v="100"/>
    <m/>
    <m/>
    <x v="0"/>
    <x v="1"/>
    <x v="2"/>
    <m/>
    <m/>
    <m/>
    <m/>
    <m/>
    <m/>
    <m/>
    <m/>
    <n v="25"/>
    <x v="1"/>
    <x v="1"/>
    <x v="1"/>
    <x v="0"/>
    <x v="0"/>
    <x v="0"/>
    <x v="1"/>
    <x v="0"/>
    <x v="0"/>
    <x v="0"/>
    <x v="1"/>
    <x v="1"/>
    <x v="1"/>
    <x v="1"/>
    <x v="143"/>
    <x v="4"/>
    <x v="3"/>
    <x v="3"/>
    <m/>
    <m/>
    <m/>
    <s v="0505143"/>
    <m/>
    <m/>
    <m/>
    <m/>
    <m/>
    <m/>
    <m/>
    <m/>
    <m/>
    <m/>
    <m/>
    <m/>
    <m/>
    <m/>
    <m/>
    <n v="0"/>
    <n v="0"/>
    <n v="5"/>
    <n v="0"/>
    <m/>
    <n v="0"/>
    <e v="#DIV/0!"/>
    <n v="0"/>
    <m/>
    <n v="0"/>
    <e v="#DIV/0!"/>
    <n v="0"/>
    <m/>
    <n v="0"/>
    <e v="#DIV/0!"/>
    <n v="0"/>
    <m/>
    <n v="0"/>
    <e v="#DIV/0!"/>
    <n v="0"/>
    <m/>
    <n v="0"/>
    <e v="#DIV/0!"/>
  </r>
  <r>
    <x v="4"/>
    <x v="4"/>
    <x v="4"/>
    <x v="27"/>
    <x v="2"/>
    <x v="144"/>
    <x v="144"/>
    <x v="144"/>
    <x v="144"/>
    <x v="144"/>
    <x v="6"/>
    <x v="17"/>
    <x v="2"/>
    <x v="3"/>
    <x v="16"/>
    <x v="1"/>
    <m/>
    <s v="PD"/>
    <s v="0505"/>
    <s v="Mercados justos"/>
    <s v="0505.PD.5.5.144.D"/>
    <s v="D"/>
    <s v="Fomento de comercialización de productos ecológicos y orgánicos"/>
    <s v="Sello social boliviano_x000a_Sello ecológico boliviano"/>
    <m/>
    <n v="100"/>
    <m/>
    <m/>
    <x v="0"/>
    <x v="1"/>
    <x v="2"/>
    <m/>
    <m/>
    <m/>
    <m/>
    <m/>
    <m/>
    <m/>
    <m/>
    <n v="25"/>
    <x v="1"/>
    <x v="1"/>
    <x v="1"/>
    <x v="0"/>
    <x v="0"/>
    <x v="0"/>
    <x v="1"/>
    <x v="0"/>
    <x v="0"/>
    <x v="0"/>
    <x v="1"/>
    <x v="1"/>
    <x v="1"/>
    <x v="1"/>
    <x v="144"/>
    <x v="4"/>
    <x v="3"/>
    <x v="3"/>
    <m/>
    <m/>
    <m/>
    <s v="0505144"/>
    <m/>
    <m/>
    <m/>
    <m/>
    <m/>
    <m/>
    <m/>
    <m/>
    <m/>
    <m/>
    <m/>
    <m/>
    <m/>
    <m/>
    <m/>
    <n v="0"/>
    <n v="0"/>
    <n v="5"/>
    <n v="0"/>
    <m/>
    <n v="0"/>
    <e v="#DIV/0!"/>
    <n v="0"/>
    <m/>
    <n v="0"/>
    <e v="#DIV/0!"/>
    <n v="0"/>
    <m/>
    <n v="0"/>
    <e v="#DIV/0!"/>
    <n v="0"/>
    <m/>
    <n v="0"/>
    <e v="#DIV/0!"/>
    <n v="0"/>
    <m/>
    <n v="0"/>
    <e v="#DIV/0!"/>
  </r>
  <r>
    <x v="4"/>
    <x v="4"/>
    <x v="4"/>
    <x v="27"/>
    <x v="3"/>
    <x v="145"/>
    <x v="145"/>
    <x v="145"/>
    <x v="145"/>
    <x v="145"/>
    <x v="6"/>
    <x v="17"/>
    <x v="1"/>
    <x v="3"/>
    <x v="16"/>
    <x v="1"/>
    <m/>
    <s v="PC"/>
    <s v="0505"/>
    <s v="Mercados justos"/>
    <s v="0505.PC.5.5.145.E"/>
    <s v="E"/>
    <s v="Defensa de los Derechos del Usuario y Consumidor"/>
    <s v="Centros de Defensa de los Derechos del Usuario y Consumidor"/>
    <m/>
    <n v="100"/>
    <m/>
    <m/>
    <x v="0"/>
    <x v="1"/>
    <x v="2"/>
    <m/>
    <m/>
    <m/>
    <m/>
    <m/>
    <m/>
    <m/>
    <m/>
    <n v="25"/>
    <x v="1"/>
    <x v="1"/>
    <x v="1"/>
    <x v="0"/>
    <x v="0"/>
    <x v="0"/>
    <x v="1"/>
    <x v="0"/>
    <x v="0"/>
    <x v="0"/>
    <x v="1"/>
    <x v="1"/>
    <x v="1"/>
    <x v="1"/>
    <x v="145"/>
    <x v="4"/>
    <x v="3"/>
    <x v="3"/>
    <m/>
    <m/>
    <m/>
    <s v="0505145"/>
    <m/>
    <m/>
    <m/>
    <m/>
    <m/>
    <m/>
    <m/>
    <m/>
    <m/>
    <m/>
    <m/>
    <m/>
    <m/>
    <m/>
    <m/>
    <n v="0"/>
    <n v="0"/>
    <n v="5"/>
    <n v="0"/>
    <m/>
    <n v="0"/>
    <e v="#DIV/0!"/>
    <n v="0"/>
    <m/>
    <n v="0"/>
    <e v="#DIV/0!"/>
    <n v="0"/>
    <m/>
    <n v="0"/>
    <e v="#DIV/0!"/>
    <n v="0"/>
    <m/>
    <n v="0"/>
    <e v="#DIV/0!"/>
    <n v="0"/>
    <m/>
    <n v="0"/>
    <e v="#DIV/0!"/>
  </r>
  <r>
    <x v="5"/>
    <x v="5"/>
    <x v="0"/>
    <x v="28"/>
    <x v="0"/>
    <x v="146"/>
    <x v="146"/>
    <x v="146"/>
    <x v="146"/>
    <x v="146"/>
    <x v="7"/>
    <x v="18"/>
    <x v="2"/>
    <x v="3"/>
    <x v="13"/>
    <x v="1"/>
    <m/>
    <s v="PD"/>
    <s v="0601"/>
    <s v="Consolidación del sector hidrocarburífero, minero y otros"/>
    <s v="0601.PD.6.1.146."/>
    <m/>
    <m/>
    <m/>
    <m/>
    <e v="#DIV/0!"/>
    <m/>
    <m/>
    <x v="0"/>
    <x v="1"/>
    <x v="2"/>
    <m/>
    <m/>
    <m/>
    <m/>
    <m/>
    <m/>
    <m/>
    <m/>
    <n v="50"/>
    <x v="1"/>
    <x v="1"/>
    <x v="1"/>
    <x v="0"/>
    <x v="0"/>
    <x v="0"/>
    <x v="1"/>
    <x v="0"/>
    <x v="0"/>
    <x v="0"/>
    <x v="1"/>
    <x v="1"/>
    <x v="1"/>
    <x v="1"/>
    <x v="146"/>
    <x v="4"/>
    <x v="3"/>
    <x v="3"/>
    <m/>
    <m/>
    <m/>
    <s v="0601146"/>
    <m/>
    <m/>
    <m/>
    <m/>
    <m/>
    <m/>
    <m/>
    <m/>
    <m/>
    <m/>
    <m/>
    <m/>
    <m/>
    <m/>
    <m/>
    <n v="0"/>
    <n v="0"/>
    <n v="5"/>
    <n v="0"/>
    <m/>
    <n v="0"/>
    <e v="#DIV/0!"/>
    <n v="0"/>
    <m/>
    <n v="0"/>
    <e v="#DIV/0!"/>
    <n v="0"/>
    <m/>
    <n v="0"/>
    <e v="#DIV/0!"/>
    <n v="0"/>
    <m/>
    <n v="0"/>
    <e v="#DIV/0!"/>
    <n v="0"/>
    <m/>
    <n v="0"/>
    <e v="#DIV/0!"/>
  </r>
  <r>
    <x v="5"/>
    <x v="5"/>
    <x v="0"/>
    <x v="28"/>
    <x v="1"/>
    <x v="147"/>
    <x v="147"/>
    <x v="147"/>
    <x v="147"/>
    <x v="147"/>
    <x v="7"/>
    <x v="18"/>
    <x v="1"/>
    <x v="3"/>
    <x v="13"/>
    <x v="1"/>
    <m/>
    <s v="PC"/>
    <s v="0601"/>
    <s v="Consolidación del sector hidrocarburífero, minero y otros"/>
    <s v="0601.PC.6.1.147."/>
    <m/>
    <m/>
    <m/>
    <m/>
    <e v="#DIV/0!"/>
    <m/>
    <m/>
    <x v="0"/>
    <x v="1"/>
    <x v="2"/>
    <m/>
    <m/>
    <m/>
    <m/>
    <m/>
    <m/>
    <m/>
    <m/>
    <n v="50"/>
    <x v="1"/>
    <x v="1"/>
    <x v="1"/>
    <x v="0"/>
    <x v="0"/>
    <x v="1"/>
    <x v="0"/>
    <x v="0"/>
    <x v="0"/>
    <x v="0"/>
    <x v="1"/>
    <x v="1"/>
    <x v="1"/>
    <x v="1"/>
    <x v="147"/>
    <x v="4"/>
    <x v="3"/>
    <x v="3"/>
    <m/>
    <m/>
    <m/>
    <s v="0601147"/>
    <m/>
    <m/>
    <m/>
    <m/>
    <m/>
    <m/>
    <m/>
    <m/>
    <m/>
    <m/>
    <m/>
    <m/>
    <m/>
    <m/>
    <m/>
    <n v="0"/>
    <n v="0"/>
    <n v="5"/>
    <n v="0"/>
    <m/>
    <n v="0"/>
    <e v="#DIV/0!"/>
    <n v="0"/>
    <m/>
    <n v="0"/>
    <e v="#DIV/0!"/>
    <n v="0"/>
    <m/>
    <n v="0"/>
    <e v="#DIV/0!"/>
    <n v="0"/>
    <m/>
    <n v="0"/>
    <e v="#DIV/0!"/>
    <n v="0"/>
    <m/>
    <n v="0"/>
    <e v="#DIV/0!"/>
  </r>
  <r>
    <x v="5"/>
    <x v="5"/>
    <x v="1"/>
    <x v="29"/>
    <x v="0"/>
    <x v="148"/>
    <x v="148"/>
    <x v="148"/>
    <x v="148"/>
    <x v="148"/>
    <x v="7"/>
    <x v="19"/>
    <x v="0"/>
    <x v="3"/>
    <x v="13"/>
    <x v="0"/>
    <n v="1"/>
    <s v="RS"/>
    <s v="0602"/>
    <s v="País productor, transformador y exportador “Complejos productivos” y Turismo."/>
    <s v="0602.RS.6.2.148."/>
    <m/>
    <m/>
    <m/>
    <m/>
    <e v="#DIV/0!"/>
    <m/>
    <m/>
    <x v="0"/>
    <x v="0"/>
    <x v="17"/>
    <m/>
    <m/>
    <m/>
    <m/>
    <m/>
    <m/>
    <m/>
    <m/>
    <n v="14.285714285714286"/>
    <x v="0"/>
    <x v="0"/>
    <x v="0"/>
    <x v="0"/>
    <x v="0"/>
    <x v="0"/>
    <x v="0"/>
    <x v="0"/>
    <x v="0"/>
    <x v="0"/>
    <x v="0"/>
    <x v="0"/>
    <x v="0"/>
    <x v="1"/>
    <x v="148"/>
    <x v="4"/>
    <x v="3"/>
    <x v="3"/>
    <m/>
    <m/>
    <m/>
    <s v="0602148"/>
    <m/>
    <m/>
    <m/>
    <m/>
    <m/>
    <m/>
    <m/>
    <m/>
    <m/>
    <m/>
    <m/>
    <m/>
    <m/>
    <m/>
    <m/>
    <n v="0"/>
    <n v="0"/>
    <n v="5"/>
    <n v="0"/>
    <m/>
    <n v="0"/>
    <e v="#DIV/0!"/>
    <n v="0"/>
    <m/>
    <n v="0"/>
    <e v="#DIV/0!"/>
    <n v="0"/>
    <m/>
    <n v="0"/>
    <e v="#DIV/0!"/>
    <n v="0"/>
    <m/>
    <n v="0"/>
    <e v="#DIV/0!"/>
    <n v="0"/>
    <m/>
    <n v="0"/>
    <e v="#DIV/0!"/>
  </r>
  <r>
    <x v="5"/>
    <x v="5"/>
    <x v="1"/>
    <x v="29"/>
    <x v="1"/>
    <x v="149"/>
    <x v="149"/>
    <x v="149"/>
    <x v="149"/>
    <x v="149"/>
    <x v="7"/>
    <x v="19"/>
    <x v="0"/>
    <x v="3"/>
    <x v="13"/>
    <x v="0"/>
    <n v="1"/>
    <s v="RS"/>
    <s v="0602"/>
    <s v="País productor, transformador y exportador “Complejos productivos” y Turismo."/>
    <s v="0602.RS.6.2.149."/>
    <m/>
    <m/>
    <m/>
    <m/>
    <e v="#DIV/0!"/>
    <m/>
    <m/>
    <x v="0"/>
    <x v="1"/>
    <x v="14"/>
    <m/>
    <m/>
    <m/>
    <m/>
    <m/>
    <m/>
    <m/>
    <m/>
    <n v="14.285714285714286"/>
    <x v="0"/>
    <x v="0"/>
    <x v="0"/>
    <x v="0"/>
    <x v="0"/>
    <x v="0"/>
    <x v="0"/>
    <x v="0"/>
    <x v="0"/>
    <x v="0"/>
    <x v="0"/>
    <x v="0"/>
    <x v="0"/>
    <x v="1"/>
    <x v="149"/>
    <x v="4"/>
    <x v="3"/>
    <x v="3"/>
    <m/>
    <m/>
    <m/>
    <s v="0602149"/>
    <m/>
    <m/>
    <m/>
    <m/>
    <m/>
    <m/>
    <m/>
    <m/>
    <m/>
    <m/>
    <m/>
    <m/>
    <m/>
    <m/>
    <m/>
    <n v="0"/>
    <n v="0"/>
    <n v="5"/>
    <n v="0"/>
    <m/>
    <n v="0"/>
    <e v="#DIV/0!"/>
    <n v="0"/>
    <m/>
    <n v="0"/>
    <e v="#DIV/0!"/>
    <n v="0"/>
    <m/>
    <n v="0"/>
    <e v="#DIV/0!"/>
    <n v="0"/>
    <m/>
    <n v="0"/>
    <e v="#DIV/0!"/>
    <n v="0"/>
    <m/>
    <n v="0"/>
    <e v="#DIV/0!"/>
  </r>
  <r>
    <x v="5"/>
    <x v="5"/>
    <x v="1"/>
    <x v="29"/>
    <x v="2"/>
    <x v="150"/>
    <x v="150"/>
    <x v="150"/>
    <x v="150"/>
    <x v="150"/>
    <x v="7"/>
    <x v="19"/>
    <x v="2"/>
    <x v="3"/>
    <x v="13"/>
    <x v="0"/>
    <n v="1"/>
    <s v="PD"/>
    <s v="0602"/>
    <s v="País productor, transformador y exportador “Complejos productivos” y Turismo."/>
    <s v="0602.PD.6.2.150."/>
    <m/>
    <m/>
    <m/>
    <m/>
    <e v="#DIV/0!"/>
    <m/>
    <m/>
    <x v="0"/>
    <x v="1"/>
    <x v="2"/>
    <m/>
    <m/>
    <m/>
    <m/>
    <m/>
    <m/>
    <m/>
    <m/>
    <n v="14.285714285714286"/>
    <x v="1"/>
    <x v="1"/>
    <x v="1"/>
    <x v="1"/>
    <x v="0"/>
    <x v="0"/>
    <x v="0"/>
    <x v="0"/>
    <x v="0"/>
    <x v="0"/>
    <x v="1"/>
    <x v="1"/>
    <x v="1"/>
    <x v="1"/>
    <x v="150"/>
    <x v="4"/>
    <x v="3"/>
    <x v="3"/>
    <m/>
    <m/>
    <m/>
    <s v="0602150"/>
    <m/>
    <m/>
    <m/>
    <m/>
    <m/>
    <m/>
    <m/>
    <m/>
    <m/>
    <m/>
    <m/>
    <m/>
    <m/>
    <m/>
    <m/>
    <n v="0"/>
    <n v="0"/>
    <n v="5"/>
    <n v="0"/>
    <m/>
    <n v="0"/>
    <e v="#DIV/0!"/>
    <n v="0"/>
    <m/>
    <n v="0"/>
    <e v="#DIV/0!"/>
    <n v="0"/>
    <m/>
    <n v="0"/>
    <e v="#DIV/0!"/>
    <n v="0"/>
    <m/>
    <n v="0"/>
    <e v="#DIV/0!"/>
    <n v="0"/>
    <m/>
    <n v="0"/>
    <e v="#DIV/0!"/>
  </r>
  <r>
    <x v="5"/>
    <x v="5"/>
    <x v="1"/>
    <x v="29"/>
    <x v="3"/>
    <x v="151"/>
    <x v="151"/>
    <x v="151"/>
    <x v="151"/>
    <x v="151"/>
    <x v="7"/>
    <x v="20"/>
    <x v="0"/>
    <x v="3"/>
    <x v="13"/>
    <x v="0"/>
    <m/>
    <s v="RS"/>
    <s v="0602"/>
    <s v="País productor, transformador y exportador “Complejos productivos” y Turismo."/>
    <s v="0602.RS.6.2.151."/>
    <m/>
    <m/>
    <m/>
    <m/>
    <e v="#DIV/0!"/>
    <m/>
    <m/>
    <x v="0"/>
    <x v="1"/>
    <x v="18"/>
    <m/>
    <m/>
    <m/>
    <m/>
    <m/>
    <m/>
    <m/>
    <m/>
    <n v="14.285714285714286"/>
    <x v="0"/>
    <x v="0"/>
    <x v="0"/>
    <x v="0"/>
    <x v="0"/>
    <x v="0"/>
    <x v="0"/>
    <x v="0"/>
    <x v="0"/>
    <x v="0"/>
    <x v="0"/>
    <x v="0"/>
    <x v="0"/>
    <x v="1"/>
    <x v="151"/>
    <x v="4"/>
    <x v="3"/>
    <x v="3"/>
    <m/>
    <m/>
    <m/>
    <s v="0602151"/>
    <m/>
    <m/>
    <m/>
    <m/>
    <m/>
    <m/>
    <m/>
    <m/>
    <m/>
    <m/>
    <m/>
    <m/>
    <m/>
    <m/>
    <m/>
    <n v="0"/>
    <n v="0"/>
    <n v="5"/>
    <n v="0"/>
    <m/>
    <n v="0"/>
    <e v="#DIV/0!"/>
    <n v="0"/>
    <m/>
    <n v="0"/>
    <e v="#DIV/0!"/>
    <n v="0"/>
    <m/>
    <n v="0"/>
    <e v="#DIV/0!"/>
    <n v="0"/>
    <m/>
    <n v="0"/>
    <e v="#DIV/0!"/>
    <n v="0"/>
    <m/>
    <n v="0"/>
    <e v="#DIV/0!"/>
  </r>
  <r>
    <x v="5"/>
    <x v="5"/>
    <x v="1"/>
    <x v="29"/>
    <x v="4"/>
    <x v="152"/>
    <x v="152"/>
    <x v="152"/>
    <x v="152"/>
    <x v="152"/>
    <x v="7"/>
    <x v="20"/>
    <x v="2"/>
    <x v="3"/>
    <x v="13"/>
    <x v="0"/>
    <m/>
    <s v="PD"/>
    <s v="0602"/>
    <s v="País productor, transformador y exportador “Complejos productivos” y Turismo."/>
    <s v="0602.PD.6.2.152."/>
    <m/>
    <m/>
    <m/>
    <m/>
    <e v="#DIV/0!"/>
    <m/>
    <m/>
    <x v="0"/>
    <x v="1"/>
    <x v="2"/>
    <m/>
    <m/>
    <m/>
    <m/>
    <m/>
    <m/>
    <m/>
    <m/>
    <n v="14.285714285714286"/>
    <x v="1"/>
    <x v="1"/>
    <x v="1"/>
    <x v="1"/>
    <x v="0"/>
    <x v="0"/>
    <x v="0"/>
    <x v="0"/>
    <x v="0"/>
    <x v="0"/>
    <x v="0"/>
    <x v="0"/>
    <x v="1"/>
    <x v="1"/>
    <x v="152"/>
    <x v="4"/>
    <x v="3"/>
    <x v="3"/>
    <m/>
    <m/>
    <m/>
    <s v="0602152"/>
    <m/>
    <m/>
    <m/>
    <m/>
    <m/>
    <m/>
    <m/>
    <m/>
    <m/>
    <m/>
    <m/>
    <m/>
    <m/>
    <m/>
    <m/>
    <n v="0"/>
    <n v="0"/>
    <n v="5"/>
    <n v="0"/>
    <m/>
    <n v="0"/>
    <e v="#DIV/0!"/>
    <n v="0"/>
    <m/>
    <n v="0"/>
    <e v="#DIV/0!"/>
    <n v="0"/>
    <m/>
    <n v="0"/>
    <e v="#DIV/0!"/>
    <n v="0"/>
    <m/>
    <n v="0"/>
    <e v="#DIV/0!"/>
    <n v="0"/>
    <m/>
    <n v="0"/>
    <e v="#DIV/0!"/>
  </r>
  <r>
    <x v="5"/>
    <x v="5"/>
    <x v="1"/>
    <x v="29"/>
    <x v="5"/>
    <x v="153"/>
    <x v="153"/>
    <x v="153"/>
    <x v="153"/>
    <x v="153"/>
    <x v="7"/>
    <x v="20"/>
    <x v="2"/>
    <x v="3"/>
    <x v="13"/>
    <x v="0"/>
    <m/>
    <s v="PD"/>
    <s v="0602"/>
    <s v="País productor, transformador y exportador “Complejos productivos” y Turismo."/>
    <s v="0602.PD.6.2.153."/>
    <m/>
    <m/>
    <m/>
    <m/>
    <e v="#DIV/0!"/>
    <m/>
    <m/>
    <x v="0"/>
    <x v="1"/>
    <x v="2"/>
    <m/>
    <m/>
    <m/>
    <m/>
    <m/>
    <m/>
    <m/>
    <m/>
    <n v="14.285714285714286"/>
    <x v="1"/>
    <x v="1"/>
    <x v="1"/>
    <x v="1"/>
    <x v="0"/>
    <x v="0"/>
    <x v="0"/>
    <x v="0"/>
    <x v="0"/>
    <x v="0"/>
    <x v="0"/>
    <x v="0"/>
    <x v="1"/>
    <x v="1"/>
    <x v="153"/>
    <x v="4"/>
    <x v="3"/>
    <x v="3"/>
    <m/>
    <m/>
    <m/>
    <s v="0602153"/>
    <m/>
    <m/>
    <m/>
    <m/>
    <m/>
    <m/>
    <m/>
    <m/>
    <m/>
    <m/>
    <m/>
    <m/>
    <m/>
    <m/>
    <m/>
    <n v="0"/>
    <n v="0"/>
    <n v="5"/>
    <n v="0"/>
    <m/>
    <n v="0"/>
    <e v="#DIV/0!"/>
    <n v="0"/>
    <m/>
    <n v="0"/>
    <e v="#DIV/0!"/>
    <n v="0"/>
    <m/>
    <n v="0"/>
    <e v="#DIV/0!"/>
    <n v="0"/>
    <m/>
    <n v="0"/>
    <e v="#DIV/0!"/>
    <n v="0"/>
    <m/>
    <n v="0"/>
    <e v="#DIV/0!"/>
  </r>
  <r>
    <x v="5"/>
    <x v="5"/>
    <x v="1"/>
    <x v="29"/>
    <x v="6"/>
    <x v="154"/>
    <x v="154"/>
    <x v="154"/>
    <x v="154"/>
    <x v="154"/>
    <x v="7"/>
    <x v="20"/>
    <x v="2"/>
    <x v="3"/>
    <x v="13"/>
    <x v="1"/>
    <m/>
    <s v="PD"/>
    <s v="0602"/>
    <s v="País productor, transformador y exportador “Complejos productivos” y Turismo."/>
    <s v="0602.PD.6.2.154."/>
    <m/>
    <m/>
    <m/>
    <m/>
    <e v="#DIV/0!"/>
    <m/>
    <m/>
    <x v="0"/>
    <x v="1"/>
    <x v="2"/>
    <m/>
    <m/>
    <m/>
    <m/>
    <m/>
    <m/>
    <m/>
    <m/>
    <n v="14.285714285714286"/>
    <x v="1"/>
    <x v="1"/>
    <x v="1"/>
    <x v="0"/>
    <x v="0"/>
    <x v="0"/>
    <x v="1"/>
    <x v="0"/>
    <x v="0"/>
    <x v="0"/>
    <x v="1"/>
    <x v="1"/>
    <x v="1"/>
    <x v="1"/>
    <x v="154"/>
    <x v="4"/>
    <x v="3"/>
    <x v="3"/>
    <m/>
    <m/>
    <m/>
    <s v="0602154"/>
    <m/>
    <m/>
    <m/>
    <m/>
    <m/>
    <m/>
    <m/>
    <m/>
    <m/>
    <m/>
    <m/>
    <m/>
    <m/>
    <m/>
    <m/>
    <n v="0"/>
    <n v="0"/>
    <n v="5"/>
    <n v="0"/>
    <m/>
    <n v="0"/>
    <e v="#DIV/0!"/>
    <n v="0"/>
    <m/>
    <n v="0"/>
    <e v="#DIV/0!"/>
    <n v="0"/>
    <m/>
    <n v="0"/>
    <e v="#DIV/0!"/>
    <n v="0"/>
    <m/>
    <n v="0"/>
    <e v="#DIV/0!"/>
    <n v="0"/>
    <m/>
    <n v="0"/>
    <e v="#DIV/0!"/>
  </r>
  <r>
    <x v="5"/>
    <x v="5"/>
    <x v="2"/>
    <x v="30"/>
    <x v="0"/>
    <x v="155"/>
    <x v="155"/>
    <x v="155"/>
    <x v="155"/>
    <x v="155"/>
    <x v="8"/>
    <x v="21"/>
    <x v="0"/>
    <x v="3"/>
    <x v="17"/>
    <x v="1"/>
    <n v="1"/>
    <s v="RS"/>
    <s v="0603"/>
    <s v="Producción agropecuaria con énfasis en la agricultura familiar"/>
    <s v="0603.RS.6.3.155."/>
    <m/>
    <m/>
    <m/>
    <m/>
    <e v="#DIV/0!"/>
    <m/>
    <m/>
    <x v="0"/>
    <x v="1"/>
    <x v="19"/>
    <m/>
    <m/>
    <m/>
    <m/>
    <m/>
    <m/>
    <m/>
    <m/>
    <n v="20"/>
    <x v="0"/>
    <x v="0"/>
    <x v="1"/>
    <x v="0"/>
    <x v="1"/>
    <x v="0"/>
    <x v="0"/>
    <x v="0"/>
    <x v="0"/>
    <x v="0"/>
    <x v="1"/>
    <x v="1"/>
    <x v="0"/>
    <x v="1"/>
    <x v="155"/>
    <x v="4"/>
    <x v="3"/>
    <x v="3"/>
    <m/>
    <m/>
    <m/>
    <s v="0603155"/>
    <m/>
    <m/>
    <m/>
    <m/>
    <m/>
    <m/>
    <m/>
    <m/>
    <m/>
    <m/>
    <m/>
    <m/>
    <m/>
    <m/>
    <m/>
    <n v="0"/>
    <n v="0"/>
    <n v="5"/>
    <n v="0"/>
    <m/>
    <n v="0"/>
    <e v="#DIV/0!"/>
    <n v="0"/>
    <m/>
    <n v="0"/>
    <e v="#DIV/0!"/>
    <n v="0"/>
    <m/>
    <n v="0"/>
    <e v="#DIV/0!"/>
    <n v="0"/>
    <m/>
    <n v="0"/>
    <e v="#DIV/0!"/>
    <n v="0"/>
    <m/>
    <n v="0"/>
    <e v="#DIV/0!"/>
  </r>
  <r>
    <x v="5"/>
    <x v="5"/>
    <x v="2"/>
    <x v="30"/>
    <x v="1"/>
    <x v="156"/>
    <x v="156"/>
    <x v="156"/>
    <x v="156"/>
    <x v="156"/>
    <x v="8"/>
    <x v="21"/>
    <x v="0"/>
    <x v="3"/>
    <x v="17"/>
    <x v="1"/>
    <n v="1"/>
    <s v="RS"/>
    <s v="0603"/>
    <s v="Producción agropecuaria con énfasis en la agricultura familiar"/>
    <s v="0603.RS.6.3.156."/>
    <m/>
    <m/>
    <m/>
    <m/>
    <e v="#DIV/0!"/>
    <m/>
    <m/>
    <x v="0"/>
    <x v="1"/>
    <x v="19"/>
    <m/>
    <m/>
    <m/>
    <m/>
    <m/>
    <m/>
    <m/>
    <m/>
    <n v="20"/>
    <x v="0"/>
    <x v="0"/>
    <x v="1"/>
    <x v="0"/>
    <x v="1"/>
    <x v="0"/>
    <x v="0"/>
    <x v="0"/>
    <x v="0"/>
    <x v="0"/>
    <x v="1"/>
    <x v="1"/>
    <x v="0"/>
    <x v="1"/>
    <x v="156"/>
    <x v="4"/>
    <x v="3"/>
    <x v="3"/>
    <m/>
    <m/>
    <m/>
    <s v="0603156"/>
    <m/>
    <m/>
    <m/>
    <m/>
    <m/>
    <m/>
    <m/>
    <m/>
    <m/>
    <m/>
    <m/>
    <m/>
    <m/>
    <m/>
    <m/>
    <n v="0"/>
    <n v="0"/>
    <n v="5"/>
    <n v="0"/>
    <m/>
    <n v="0"/>
    <e v="#DIV/0!"/>
    <n v="0"/>
    <m/>
    <n v="0"/>
    <e v="#DIV/0!"/>
    <n v="0"/>
    <m/>
    <n v="0"/>
    <e v="#DIV/0!"/>
    <n v="0"/>
    <m/>
    <n v="0"/>
    <e v="#DIV/0!"/>
    <n v="0"/>
    <m/>
    <n v="0"/>
    <e v="#DIV/0!"/>
  </r>
  <r>
    <x v="5"/>
    <x v="5"/>
    <x v="2"/>
    <x v="30"/>
    <x v="2"/>
    <x v="157"/>
    <x v="157"/>
    <x v="157"/>
    <x v="157"/>
    <x v="157"/>
    <x v="8"/>
    <x v="21"/>
    <x v="0"/>
    <x v="3"/>
    <x v="17"/>
    <x v="1"/>
    <m/>
    <s v="RS"/>
    <s v="0603"/>
    <s v="Producción agropecuaria con énfasis en la agricultura familiar"/>
    <s v="0603.RS.6.3.157."/>
    <m/>
    <m/>
    <m/>
    <m/>
    <e v="#DIV/0!"/>
    <m/>
    <m/>
    <x v="0"/>
    <x v="1"/>
    <x v="19"/>
    <m/>
    <m/>
    <m/>
    <m/>
    <m/>
    <m/>
    <m/>
    <m/>
    <n v="20"/>
    <x v="0"/>
    <x v="0"/>
    <x v="1"/>
    <x v="0"/>
    <x v="1"/>
    <x v="0"/>
    <x v="0"/>
    <x v="0"/>
    <x v="0"/>
    <x v="0"/>
    <x v="1"/>
    <x v="1"/>
    <x v="0"/>
    <x v="1"/>
    <x v="157"/>
    <x v="4"/>
    <x v="3"/>
    <x v="3"/>
    <m/>
    <m/>
    <m/>
    <s v="0603157"/>
    <m/>
    <m/>
    <m/>
    <m/>
    <m/>
    <m/>
    <m/>
    <m/>
    <m/>
    <m/>
    <m/>
    <m/>
    <m/>
    <m/>
    <m/>
    <n v="0"/>
    <n v="0"/>
    <n v="5"/>
    <n v="0"/>
    <m/>
    <n v="0"/>
    <e v="#DIV/0!"/>
    <n v="0"/>
    <m/>
    <n v="0"/>
    <e v="#DIV/0!"/>
    <n v="0"/>
    <m/>
    <n v="0"/>
    <e v="#DIV/0!"/>
    <n v="0"/>
    <m/>
    <n v="0"/>
    <e v="#DIV/0!"/>
    <n v="0"/>
    <m/>
    <n v="0"/>
    <e v="#DIV/0!"/>
  </r>
  <r>
    <x v="5"/>
    <x v="5"/>
    <x v="2"/>
    <x v="30"/>
    <x v="3"/>
    <x v="158"/>
    <x v="158"/>
    <x v="158"/>
    <x v="158"/>
    <x v="158"/>
    <x v="8"/>
    <x v="21"/>
    <x v="0"/>
    <x v="3"/>
    <x v="17"/>
    <x v="1"/>
    <m/>
    <s v="RS"/>
    <s v="0603"/>
    <s v="Producción agropecuaria con énfasis en la agricultura familiar"/>
    <s v="0603.RS.6.3.158."/>
    <m/>
    <m/>
    <m/>
    <m/>
    <e v="#DIV/0!"/>
    <m/>
    <m/>
    <x v="0"/>
    <x v="1"/>
    <x v="2"/>
    <m/>
    <m/>
    <m/>
    <m/>
    <m/>
    <m/>
    <m/>
    <m/>
    <n v="20"/>
    <x v="0"/>
    <x v="0"/>
    <x v="1"/>
    <x v="0"/>
    <x v="1"/>
    <x v="0"/>
    <x v="0"/>
    <x v="0"/>
    <x v="0"/>
    <x v="0"/>
    <x v="1"/>
    <x v="1"/>
    <x v="1"/>
    <x v="1"/>
    <x v="158"/>
    <x v="4"/>
    <x v="3"/>
    <x v="3"/>
    <m/>
    <m/>
    <m/>
    <s v="0603158"/>
    <m/>
    <m/>
    <m/>
    <m/>
    <m/>
    <m/>
    <m/>
    <m/>
    <m/>
    <m/>
    <m/>
    <m/>
    <m/>
    <m/>
    <m/>
    <n v="0"/>
    <n v="0"/>
    <n v="5"/>
    <n v="0"/>
    <m/>
    <n v="0"/>
    <e v="#DIV/0!"/>
    <n v="0"/>
    <m/>
    <n v="0"/>
    <e v="#DIV/0!"/>
    <n v="0"/>
    <m/>
    <n v="0"/>
    <e v="#DIV/0!"/>
    <n v="0"/>
    <m/>
    <n v="0"/>
    <e v="#DIV/0!"/>
    <n v="0"/>
    <m/>
    <n v="0"/>
    <e v="#DIV/0!"/>
  </r>
  <r>
    <x v="5"/>
    <x v="5"/>
    <x v="2"/>
    <x v="30"/>
    <x v="4"/>
    <x v="159"/>
    <x v="159"/>
    <x v="159"/>
    <x v="159"/>
    <x v="159"/>
    <x v="8"/>
    <x v="21"/>
    <x v="0"/>
    <x v="3"/>
    <x v="17"/>
    <x v="0"/>
    <m/>
    <s v="RS"/>
    <s v="0603"/>
    <s v="Producción agropecuaria con énfasis en la agricultura familiar"/>
    <s v="0603.RS.6.3.159."/>
    <m/>
    <m/>
    <m/>
    <m/>
    <e v="#DIV/0!"/>
    <m/>
    <m/>
    <x v="0"/>
    <x v="1"/>
    <x v="19"/>
    <m/>
    <m/>
    <m/>
    <m/>
    <m/>
    <m/>
    <m/>
    <m/>
    <n v="20"/>
    <x v="0"/>
    <x v="0"/>
    <x v="0"/>
    <x v="0"/>
    <x v="0"/>
    <x v="0"/>
    <x v="0"/>
    <x v="0"/>
    <x v="0"/>
    <x v="0"/>
    <x v="1"/>
    <x v="1"/>
    <x v="0"/>
    <x v="1"/>
    <x v="159"/>
    <x v="4"/>
    <x v="3"/>
    <x v="3"/>
    <m/>
    <m/>
    <m/>
    <s v="0603159"/>
    <m/>
    <m/>
    <m/>
    <m/>
    <m/>
    <m/>
    <m/>
    <m/>
    <m/>
    <m/>
    <m/>
    <m/>
    <m/>
    <m/>
    <m/>
    <n v="0"/>
    <n v="0"/>
    <n v="5"/>
    <n v="0"/>
    <m/>
    <n v="0"/>
    <e v="#DIV/0!"/>
    <n v="0"/>
    <m/>
    <n v="0"/>
    <e v="#DIV/0!"/>
    <n v="0"/>
    <m/>
    <n v="0"/>
    <e v="#DIV/0!"/>
    <n v="0"/>
    <m/>
    <n v="0"/>
    <e v="#DIV/0!"/>
    <n v="0"/>
    <m/>
    <n v="0"/>
    <e v="#DIV/0!"/>
  </r>
  <r>
    <x v="5"/>
    <x v="5"/>
    <x v="3"/>
    <x v="31"/>
    <x v="0"/>
    <x v="160"/>
    <x v="160"/>
    <x v="160"/>
    <x v="160"/>
    <x v="160"/>
    <x v="8"/>
    <x v="21"/>
    <x v="0"/>
    <x v="3"/>
    <x v="17"/>
    <x v="1"/>
    <n v="1"/>
    <s v="RS"/>
    <s v="0604"/>
    <s v="Sistemas productivos óptimos: agropecuaria."/>
    <s v="0604.RS.6.4.160."/>
    <m/>
    <m/>
    <m/>
    <m/>
    <e v="#DIV/0!"/>
    <m/>
    <m/>
    <x v="0"/>
    <x v="1"/>
    <x v="19"/>
    <m/>
    <m/>
    <m/>
    <m/>
    <m/>
    <m/>
    <m/>
    <m/>
    <n v="25"/>
    <x v="0"/>
    <x v="0"/>
    <x v="1"/>
    <x v="0"/>
    <x v="1"/>
    <x v="0"/>
    <x v="0"/>
    <x v="0"/>
    <x v="0"/>
    <x v="0"/>
    <x v="1"/>
    <x v="1"/>
    <x v="0"/>
    <x v="1"/>
    <x v="160"/>
    <x v="4"/>
    <x v="3"/>
    <x v="3"/>
    <m/>
    <m/>
    <m/>
    <s v="0604160"/>
    <m/>
    <m/>
    <m/>
    <m/>
    <m/>
    <m/>
    <m/>
    <m/>
    <m/>
    <m/>
    <m/>
    <m/>
    <m/>
    <m/>
    <m/>
    <n v="0"/>
    <n v="0"/>
    <n v="5"/>
    <n v="0"/>
    <m/>
    <n v="0"/>
    <e v="#DIV/0!"/>
    <n v="0"/>
    <m/>
    <n v="0"/>
    <e v="#DIV/0!"/>
    <n v="0"/>
    <m/>
    <n v="0"/>
    <e v="#DIV/0!"/>
    <n v="0"/>
    <m/>
    <n v="0"/>
    <e v="#DIV/0!"/>
    <n v="0"/>
    <m/>
    <n v="0"/>
    <e v="#DIV/0!"/>
  </r>
  <r>
    <x v="5"/>
    <x v="5"/>
    <x v="3"/>
    <x v="31"/>
    <x v="1"/>
    <x v="161"/>
    <x v="161"/>
    <x v="161"/>
    <x v="161"/>
    <x v="161"/>
    <x v="8"/>
    <x v="21"/>
    <x v="0"/>
    <x v="3"/>
    <x v="17"/>
    <x v="1"/>
    <m/>
    <s v="RS"/>
    <s v="0604"/>
    <s v="Sistemas productivos óptimos: agropecuaria."/>
    <s v="0604.RS.6.4.161."/>
    <m/>
    <m/>
    <m/>
    <m/>
    <e v="#DIV/0!"/>
    <m/>
    <m/>
    <x v="0"/>
    <x v="1"/>
    <x v="19"/>
    <m/>
    <m/>
    <m/>
    <m/>
    <m/>
    <m/>
    <m/>
    <m/>
    <n v="25"/>
    <x v="0"/>
    <x v="0"/>
    <x v="1"/>
    <x v="0"/>
    <x v="1"/>
    <x v="0"/>
    <x v="0"/>
    <x v="0"/>
    <x v="0"/>
    <x v="0"/>
    <x v="1"/>
    <x v="1"/>
    <x v="0"/>
    <x v="1"/>
    <x v="161"/>
    <x v="4"/>
    <x v="3"/>
    <x v="3"/>
    <m/>
    <m/>
    <m/>
    <s v="0604161"/>
    <m/>
    <m/>
    <m/>
    <m/>
    <m/>
    <m/>
    <m/>
    <m/>
    <m/>
    <m/>
    <m/>
    <m/>
    <m/>
    <m/>
    <m/>
    <n v="0"/>
    <n v="0"/>
    <n v="5"/>
    <n v="0"/>
    <m/>
    <n v="0"/>
    <e v="#DIV/0!"/>
    <n v="0"/>
    <m/>
    <n v="0"/>
    <e v="#DIV/0!"/>
    <n v="0"/>
    <m/>
    <n v="0"/>
    <e v="#DIV/0!"/>
    <n v="0"/>
    <m/>
    <n v="0"/>
    <e v="#DIV/0!"/>
    <n v="0"/>
    <m/>
    <n v="0"/>
    <e v="#DIV/0!"/>
  </r>
  <r>
    <x v="5"/>
    <x v="5"/>
    <x v="3"/>
    <x v="31"/>
    <x v="2"/>
    <x v="162"/>
    <x v="162"/>
    <x v="162"/>
    <x v="162"/>
    <x v="162"/>
    <x v="8"/>
    <x v="21"/>
    <x v="2"/>
    <x v="3"/>
    <x v="17"/>
    <x v="1"/>
    <n v="1"/>
    <s v="PD"/>
    <s v="0604"/>
    <s v="Sistemas productivos óptimos: agropecuaria."/>
    <s v="0604.PD.6.4.162."/>
    <m/>
    <m/>
    <m/>
    <m/>
    <e v="#DIV/0!"/>
    <m/>
    <m/>
    <x v="0"/>
    <x v="1"/>
    <x v="2"/>
    <m/>
    <m/>
    <m/>
    <m/>
    <m/>
    <m/>
    <m/>
    <m/>
    <n v="25"/>
    <x v="1"/>
    <x v="1"/>
    <x v="1"/>
    <x v="0"/>
    <x v="0"/>
    <x v="1"/>
    <x v="0"/>
    <x v="0"/>
    <x v="0"/>
    <x v="0"/>
    <x v="1"/>
    <x v="1"/>
    <x v="1"/>
    <x v="1"/>
    <x v="162"/>
    <x v="4"/>
    <x v="3"/>
    <x v="3"/>
    <m/>
    <m/>
    <m/>
    <s v="0604162"/>
    <m/>
    <m/>
    <m/>
    <m/>
    <m/>
    <m/>
    <m/>
    <m/>
    <m/>
    <m/>
    <m/>
    <m/>
    <m/>
    <m/>
    <m/>
    <n v="0"/>
    <n v="0"/>
    <n v="5"/>
    <n v="0"/>
    <m/>
    <n v="0"/>
    <e v="#DIV/0!"/>
    <n v="0"/>
    <m/>
    <n v="0"/>
    <e v="#DIV/0!"/>
    <n v="0"/>
    <m/>
    <n v="0"/>
    <e v="#DIV/0!"/>
    <n v="0"/>
    <m/>
    <n v="0"/>
    <e v="#DIV/0!"/>
    <n v="0"/>
    <m/>
    <n v="0"/>
    <e v="#DIV/0!"/>
  </r>
  <r>
    <x v="5"/>
    <x v="5"/>
    <x v="3"/>
    <x v="31"/>
    <x v="3"/>
    <x v="163"/>
    <x v="163"/>
    <x v="163"/>
    <x v="163"/>
    <x v="163"/>
    <x v="8"/>
    <x v="22"/>
    <x v="0"/>
    <x v="3"/>
    <x v="17"/>
    <x v="0"/>
    <n v="1"/>
    <s v="RS"/>
    <s v="0604"/>
    <s v="Sistemas productivos óptimos: agropecuaria."/>
    <s v="0604.RS.6.4.163."/>
    <m/>
    <m/>
    <m/>
    <m/>
    <e v="#DIV/0!"/>
    <m/>
    <m/>
    <x v="0"/>
    <x v="1"/>
    <x v="9"/>
    <m/>
    <m/>
    <m/>
    <m/>
    <m/>
    <m/>
    <m/>
    <m/>
    <n v="25"/>
    <x v="0"/>
    <x v="0"/>
    <x v="1"/>
    <x v="0"/>
    <x v="1"/>
    <x v="0"/>
    <x v="0"/>
    <x v="0"/>
    <x v="0"/>
    <x v="1"/>
    <x v="1"/>
    <x v="0"/>
    <x v="0"/>
    <x v="1"/>
    <x v="163"/>
    <x v="4"/>
    <x v="3"/>
    <x v="3"/>
    <m/>
    <m/>
    <m/>
    <s v="0604163"/>
    <m/>
    <m/>
    <m/>
    <m/>
    <m/>
    <m/>
    <m/>
    <m/>
    <m/>
    <m/>
    <m/>
    <m/>
    <m/>
    <m/>
    <m/>
    <n v="0"/>
    <n v="0"/>
    <n v="5"/>
    <n v="0"/>
    <m/>
    <n v="0"/>
    <e v="#DIV/0!"/>
    <n v="0"/>
    <m/>
    <n v="0"/>
    <e v="#DIV/0!"/>
    <n v="0"/>
    <m/>
    <n v="0"/>
    <e v="#DIV/0!"/>
    <n v="0"/>
    <m/>
    <n v="0"/>
    <e v="#DIV/0!"/>
    <n v="0"/>
    <m/>
    <n v="0"/>
    <e v="#DIV/0!"/>
  </r>
  <r>
    <x v="5"/>
    <x v="5"/>
    <x v="4"/>
    <x v="32"/>
    <x v="0"/>
    <x v="164"/>
    <x v="164"/>
    <x v="164"/>
    <x v="164"/>
    <x v="164"/>
    <x v="8"/>
    <x v="22"/>
    <x v="0"/>
    <x v="3"/>
    <x v="18"/>
    <x v="1"/>
    <m/>
    <s v="RS"/>
    <s v="0605"/>
    <s v="Bosques como recursos de biodiversidad,  producción y transformación de alimentos"/>
    <s v="0605.RS.6.5.164."/>
    <m/>
    <m/>
    <m/>
    <m/>
    <e v="#DIV/0!"/>
    <m/>
    <m/>
    <x v="0"/>
    <x v="1"/>
    <x v="9"/>
    <m/>
    <m/>
    <m/>
    <m/>
    <m/>
    <m/>
    <m/>
    <m/>
    <n v="25"/>
    <x v="0"/>
    <x v="0"/>
    <x v="1"/>
    <x v="0"/>
    <x v="1"/>
    <x v="0"/>
    <x v="0"/>
    <x v="0"/>
    <x v="0"/>
    <x v="0"/>
    <x v="1"/>
    <x v="1"/>
    <x v="0"/>
    <x v="1"/>
    <x v="164"/>
    <x v="4"/>
    <x v="3"/>
    <x v="3"/>
    <m/>
    <m/>
    <m/>
    <s v="0605164"/>
    <m/>
    <m/>
    <m/>
    <m/>
    <m/>
    <m/>
    <m/>
    <m/>
    <m/>
    <m/>
    <m/>
    <m/>
    <m/>
    <m/>
    <m/>
    <n v="0"/>
    <n v="0"/>
    <n v="5"/>
    <n v="0"/>
    <m/>
    <n v="0"/>
    <e v="#DIV/0!"/>
    <n v="0"/>
    <m/>
    <n v="0"/>
    <e v="#DIV/0!"/>
    <n v="0"/>
    <m/>
    <n v="0"/>
    <e v="#DIV/0!"/>
    <n v="0"/>
    <m/>
    <n v="0"/>
    <e v="#DIV/0!"/>
    <n v="0"/>
    <m/>
    <n v="0"/>
    <e v="#DIV/0!"/>
  </r>
  <r>
    <x v="5"/>
    <x v="5"/>
    <x v="4"/>
    <x v="32"/>
    <x v="1"/>
    <x v="165"/>
    <x v="165"/>
    <x v="165"/>
    <x v="165"/>
    <x v="165"/>
    <x v="8"/>
    <x v="22"/>
    <x v="1"/>
    <x v="3"/>
    <x v="18"/>
    <x v="1"/>
    <m/>
    <s v="PC"/>
    <s v="0605"/>
    <s v="Bosques como recursos de biodiversidad,  producción y transformación de alimentos"/>
    <s v="0605.PC.6.5.165."/>
    <m/>
    <m/>
    <m/>
    <m/>
    <e v="#DIV/0!"/>
    <m/>
    <m/>
    <x v="0"/>
    <x v="1"/>
    <x v="2"/>
    <m/>
    <m/>
    <m/>
    <m/>
    <m/>
    <m/>
    <m/>
    <m/>
    <n v="25"/>
    <x v="1"/>
    <x v="1"/>
    <x v="1"/>
    <x v="0"/>
    <x v="0"/>
    <x v="0"/>
    <x v="1"/>
    <x v="0"/>
    <x v="0"/>
    <x v="0"/>
    <x v="1"/>
    <x v="1"/>
    <x v="1"/>
    <x v="1"/>
    <x v="165"/>
    <x v="4"/>
    <x v="3"/>
    <x v="3"/>
    <m/>
    <m/>
    <m/>
    <s v="0605165"/>
    <m/>
    <m/>
    <m/>
    <m/>
    <m/>
    <m/>
    <m/>
    <m/>
    <m/>
    <m/>
    <m/>
    <m/>
    <m/>
    <m/>
    <m/>
    <n v="0"/>
    <n v="0"/>
    <n v="5"/>
    <n v="0"/>
    <m/>
    <n v="0"/>
    <e v="#DIV/0!"/>
    <n v="0"/>
    <m/>
    <n v="0"/>
    <e v="#DIV/0!"/>
    <n v="0"/>
    <m/>
    <n v="0"/>
    <e v="#DIV/0!"/>
    <n v="0"/>
    <m/>
    <n v="0"/>
    <e v="#DIV/0!"/>
    <n v="0"/>
    <m/>
    <n v="0"/>
    <e v="#DIV/0!"/>
  </r>
  <r>
    <x v="5"/>
    <x v="5"/>
    <x v="4"/>
    <x v="32"/>
    <x v="2"/>
    <x v="166"/>
    <x v="166"/>
    <x v="166"/>
    <x v="166"/>
    <x v="166"/>
    <x v="8"/>
    <x v="22"/>
    <x v="0"/>
    <x v="3"/>
    <x v="18"/>
    <x v="1"/>
    <m/>
    <s v="RS"/>
    <s v="0605"/>
    <s v="Bosques como recursos de biodiversidad,  producción y transformación de alimentos"/>
    <s v="0605.RS.6.5.166."/>
    <m/>
    <m/>
    <m/>
    <m/>
    <e v="#DIV/0!"/>
    <m/>
    <m/>
    <x v="0"/>
    <x v="1"/>
    <x v="9"/>
    <m/>
    <m/>
    <m/>
    <m/>
    <m/>
    <m/>
    <m/>
    <m/>
    <n v="25"/>
    <x v="0"/>
    <x v="0"/>
    <x v="1"/>
    <x v="0"/>
    <x v="1"/>
    <x v="0"/>
    <x v="0"/>
    <x v="0"/>
    <x v="0"/>
    <x v="0"/>
    <x v="1"/>
    <x v="1"/>
    <x v="0"/>
    <x v="1"/>
    <x v="166"/>
    <x v="4"/>
    <x v="3"/>
    <x v="3"/>
    <m/>
    <m/>
    <m/>
    <s v="0605166"/>
    <m/>
    <m/>
    <m/>
    <m/>
    <m/>
    <m/>
    <m/>
    <m/>
    <m/>
    <m/>
    <m/>
    <m/>
    <m/>
    <m/>
    <m/>
    <n v="0"/>
    <n v="0"/>
    <n v="5"/>
    <n v="0"/>
    <m/>
    <n v="0"/>
    <e v="#DIV/0!"/>
    <n v="0"/>
    <m/>
    <n v="0"/>
    <e v="#DIV/0!"/>
    <n v="0"/>
    <m/>
    <n v="0"/>
    <e v="#DIV/0!"/>
    <n v="0"/>
    <m/>
    <n v="0"/>
    <e v="#DIV/0!"/>
    <n v="0"/>
    <m/>
    <n v="0"/>
    <e v="#DIV/0!"/>
  </r>
  <r>
    <x v="5"/>
    <x v="5"/>
    <x v="4"/>
    <x v="32"/>
    <x v="3"/>
    <x v="167"/>
    <x v="167"/>
    <x v="167"/>
    <x v="167"/>
    <x v="167"/>
    <x v="8"/>
    <x v="22"/>
    <x v="2"/>
    <x v="3"/>
    <x v="18"/>
    <x v="1"/>
    <m/>
    <s v="PD"/>
    <s v="0605"/>
    <s v="Bosques como recursos de biodiversidad,  producción y transformación de alimentos"/>
    <s v="0605.PD.6.5.167."/>
    <m/>
    <m/>
    <m/>
    <m/>
    <e v="#DIV/0!"/>
    <m/>
    <m/>
    <x v="0"/>
    <x v="1"/>
    <x v="2"/>
    <m/>
    <m/>
    <m/>
    <m/>
    <m/>
    <m/>
    <m/>
    <m/>
    <n v="25"/>
    <x v="1"/>
    <x v="1"/>
    <x v="1"/>
    <x v="0"/>
    <x v="0"/>
    <x v="1"/>
    <x v="0"/>
    <x v="0"/>
    <x v="0"/>
    <x v="0"/>
    <x v="1"/>
    <x v="1"/>
    <x v="1"/>
    <x v="1"/>
    <x v="167"/>
    <x v="4"/>
    <x v="3"/>
    <x v="3"/>
    <m/>
    <m/>
    <m/>
    <s v="0605167"/>
    <m/>
    <m/>
    <m/>
    <m/>
    <m/>
    <m/>
    <m/>
    <m/>
    <m/>
    <m/>
    <m/>
    <m/>
    <m/>
    <m/>
    <m/>
    <n v="0"/>
    <n v="0"/>
    <n v="5"/>
    <n v="0"/>
    <m/>
    <n v="0"/>
    <e v="#DIV/0!"/>
    <n v="0"/>
    <m/>
    <n v="0"/>
    <e v="#DIV/0!"/>
    <n v="0"/>
    <m/>
    <n v="0"/>
    <e v="#DIV/0!"/>
    <n v="0"/>
    <m/>
    <n v="0"/>
    <e v="#DIV/0!"/>
    <n v="0"/>
    <m/>
    <n v="0"/>
    <e v="#DIV/0!"/>
  </r>
  <r>
    <x v="5"/>
    <x v="5"/>
    <x v="5"/>
    <x v="33"/>
    <x v="0"/>
    <x v="168"/>
    <x v="168"/>
    <x v="168"/>
    <x v="168"/>
    <x v="168"/>
    <x v="8"/>
    <x v="21"/>
    <x v="0"/>
    <x v="3"/>
    <x v="17"/>
    <x v="1"/>
    <m/>
    <s v="RS"/>
    <s v="0606"/>
    <s v="Sistemas productivos eficientes"/>
    <s v="0606.RS.6.6.168."/>
    <m/>
    <m/>
    <m/>
    <m/>
    <e v="#DIV/0!"/>
    <m/>
    <m/>
    <x v="0"/>
    <x v="1"/>
    <x v="9"/>
    <m/>
    <m/>
    <m/>
    <m/>
    <m/>
    <m/>
    <m/>
    <m/>
    <n v="33.333333333333336"/>
    <x v="0"/>
    <x v="0"/>
    <x v="1"/>
    <x v="0"/>
    <x v="1"/>
    <x v="0"/>
    <x v="0"/>
    <x v="0"/>
    <x v="0"/>
    <x v="0"/>
    <x v="1"/>
    <x v="1"/>
    <x v="0"/>
    <x v="1"/>
    <x v="168"/>
    <x v="4"/>
    <x v="3"/>
    <x v="3"/>
    <m/>
    <m/>
    <m/>
    <s v="0606168"/>
    <m/>
    <m/>
    <m/>
    <m/>
    <m/>
    <m/>
    <m/>
    <m/>
    <m/>
    <m/>
    <m/>
    <m/>
    <m/>
    <m/>
    <m/>
    <n v="0"/>
    <n v="0"/>
    <n v="5"/>
    <n v="0"/>
    <m/>
    <n v="0"/>
    <e v="#DIV/0!"/>
    <n v="0"/>
    <m/>
    <n v="0"/>
    <e v="#DIV/0!"/>
    <n v="0"/>
    <m/>
    <n v="0"/>
    <e v="#DIV/0!"/>
    <n v="0"/>
    <m/>
    <n v="0"/>
    <e v="#DIV/0!"/>
    <n v="0"/>
    <m/>
    <n v="0"/>
    <e v="#DIV/0!"/>
  </r>
  <r>
    <x v="5"/>
    <x v="5"/>
    <x v="5"/>
    <x v="33"/>
    <x v="1"/>
    <x v="169"/>
    <x v="169"/>
    <x v="169"/>
    <x v="169"/>
    <x v="169"/>
    <x v="8"/>
    <x v="21"/>
    <x v="0"/>
    <x v="3"/>
    <x v="17"/>
    <x v="1"/>
    <m/>
    <s v="RS"/>
    <s v="0606"/>
    <s v="Sistemas productivos eficientes"/>
    <s v="0606.RS.6.6.169."/>
    <m/>
    <m/>
    <m/>
    <m/>
    <e v="#DIV/0!"/>
    <m/>
    <m/>
    <x v="0"/>
    <x v="1"/>
    <x v="9"/>
    <m/>
    <m/>
    <m/>
    <m/>
    <m/>
    <m/>
    <m/>
    <m/>
    <n v="33.333333333333336"/>
    <x v="0"/>
    <x v="0"/>
    <x v="1"/>
    <x v="0"/>
    <x v="1"/>
    <x v="0"/>
    <x v="0"/>
    <x v="0"/>
    <x v="0"/>
    <x v="0"/>
    <x v="1"/>
    <x v="1"/>
    <x v="0"/>
    <x v="1"/>
    <x v="169"/>
    <x v="4"/>
    <x v="3"/>
    <x v="3"/>
    <m/>
    <m/>
    <m/>
    <s v="0606169"/>
    <m/>
    <m/>
    <m/>
    <m/>
    <m/>
    <m/>
    <m/>
    <m/>
    <m/>
    <m/>
    <m/>
    <m/>
    <m/>
    <m/>
    <m/>
    <n v="0"/>
    <n v="0"/>
    <n v="5"/>
    <n v="0"/>
    <m/>
    <n v="0"/>
    <e v="#DIV/0!"/>
    <n v="0"/>
    <m/>
    <n v="0"/>
    <e v="#DIV/0!"/>
    <n v="0"/>
    <m/>
    <n v="0"/>
    <e v="#DIV/0!"/>
    <n v="0"/>
    <m/>
    <n v="0"/>
    <e v="#DIV/0!"/>
    <n v="0"/>
    <m/>
    <n v="0"/>
    <e v="#DIV/0!"/>
  </r>
  <r>
    <x v="5"/>
    <x v="5"/>
    <x v="5"/>
    <x v="33"/>
    <x v="2"/>
    <x v="170"/>
    <x v="170"/>
    <x v="170"/>
    <x v="170"/>
    <x v="170"/>
    <x v="8"/>
    <x v="21"/>
    <x v="0"/>
    <x v="3"/>
    <x v="17"/>
    <x v="0"/>
    <n v="1"/>
    <s v="RS"/>
    <s v="0606"/>
    <s v="Sistemas productivos eficientes"/>
    <s v="0606.RS.6.6.170."/>
    <m/>
    <m/>
    <m/>
    <m/>
    <e v="#DIV/0!"/>
    <m/>
    <m/>
    <x v="0"/>
    <x v="1"/>
    <x v="19"/>
    <m/>
    <m/>
    <m/>
    <m/>
    <m/>
    <m/>
    <m/>
    <m/>
    <n v="33.333333333333336"/>
    <x v="0"/>
    <x v="0"/>
    <x v="0"/>
    <x v="0"/>
    <x v="0"/>
    <x v="0"/>
    <x v="0"/>
    <x v="0"/>
    <x v="0"/>
    <x v="0"/>
    <x v="1"/>
    <x v="1"/>
    <x v="0"/>
    <x v="1"/>
    <x v="170"/>
    <x v="4"/>
    <x v="3"/>
    <x v="3"/>
    <m/>
    <m/>
    <m/>
    <s v="0606170"/>
    <m/>
    <m/>
    <m/>
    <m/>
    <m/>
    <m/>
    <m/>
    <m/>
    <m/>
    <m/>
    <m/>
    <m/>
    <m/>
    <m/>
    <m/>
    <n v="0"/>
    <n v="0"/>
    <n v="5"/>
    <n v="0"/>
    <m/>
    <n v="0"/>
    <e v="#DIV/0!"/>
    <n v="0"/>
    <m/>
    <n v="0"/>
    <e v="#DIV/0!"/>
    <n v="0"/>
    <m/>
    <n v="0"/>
    <e v="#DIV/0!"/>
    <n v="0"/>
    <m/>
    <n v="0"/>
    <e v="#DIV/0!"/>
    <n v="0"/>
    <m/>
    <n v="0"/>
    <e v="#DIV/0!"/>
  </r>
  <r>
    <x v="5"/>
    <x v="5"/>
    <x v="7"/>
    <x v="34"/>
    <x v="0"/>
    <x v="171"/>
    <x v="171"/>
    <x v="171"/>
    <x v="171"/>
    <x v="171"/>
    <x v="8"/>
    <x v="21"/>
    <x v="0"/>
    <x v="3"/>
    <x v="17"/>
    <x v="1"/>
    <n v="1"/>
    <s v="RS"/>
    <s v="0607"/>
    <s v="Sistemas universales de acceso a insumos, tecnología, asistencia técnica y otros servicios de apoyo a la producción."/>
    <s v="0607.RS.6.7.171."/>
    <m/>
    <m/>
    <m/>
    <m/>
    <e v="#DIV/0!"/>
    <m/>
    <m/>
    <x v="0"/>
    <x v="1"/>
    <x v="19"/>
    <m/>
    <m/>
    <m/>
    <m/>
    <m/>
    <m/>
    <m/>
    <m/>
    <n v="20"/>
    <x v="0"/>
    <x v="0"/>
    <x v="1"/>
    <x v="0"/>
    <x v="1"/>
    <x v="0"/>
    <x v="0"/>
    <x v="0"/>
    <x v="0"/>
    <x v="0"/>
    <x v="1"/>
    <x v="1"/>
    <x v="0"/>
    <x v="1"/>
    <x v="171"/>
    <x v="4"/>
    <x v="3"/>
    <x v="3"/>
    <m/>
    <m/>
    <m/>
    <s v="0607171"/>
    <m/>
    <m/>
    <m/>
    <m/>
    <m/>
    <m/>
    <m/>
    <m/>
    <m/>
    <m/>
    <m/>
    <m/>
    <m/>
    <m/>
    <m/>
    <n v="0"/>
    <n v="0"/>
    <n v="5"/>
    <n v="0"/>
    <m/>
    <n v="0"/>
    <e v="#DIV/0!"/>
    <n v="0"/>
    <m/>
    <n v="0"/>
    <e v="#DIV/0!"/>
    <n v="0"/>
    <m/>
    <n v="0"/>
    <e v="#DIV/0!"/>
    <n v="0"/>
    <m/>
    <n v="0"/>
    <e v="#DIV/0!"/>
    <n v="0"/>
    <m/>
    <n v="0"/>
    <e v="#DIV/0!"/>
  </r>
  <r>
    <x v="5"/>
    <x v="5"/>
    <x v="7"/>
    <x v="34"/>
    <x v="1"/>
    <x v="172"/>
    <x v="172"/>
    <x v="172"/>
    <x v="172"/>
    <x v="172"/>
    <x v="8"/>
    <x v="21"/>
    <x v="1"/>
    <x v="3"/>
    <x v="17"/>
    <x v="1"/>
    <m/>
    <s v="PC"/>
    <s v="0607"/>
    <s v="Sistemas universales de acceso a insumos, tecnología, asistencia técnica y otros servicios de apoyo a la producción."/>
    <s v="0607.PC.6.7.172."/>
    <m/>
    <m/>
    <m/>
    <m/>
    <e v="#DIV/0!"/>
    <m/>
    <m/>
    <x v="0"/>
    <x v="1"/>
    <x v="2"/>
    <m/>
    <m/>
    <m/>
    <m/>
    <m/>
    <m/>
    <m/>
    <m/>
    <n v="20"/>
    <x v="1"/>
    <x v="1"/>
    <x v="1"/>
    <x v="0"/>
    <x v="0"/>
    <x v="0"/>
    <x v="1"/>
    <x v="0"/>
    <x v="0"/>
    <x v="0"/>
    <x v="1"/>
    <x v="1"/>
    <x v="1"/>
    <x v="1"/>
    <x v="172"/>
    <x v="4"/>
    <x v="3"/>
    <x v="3"/>
    <m/>
    <m/>
    <m/>
    <s v="0607172"/>
    <m/>
    <m/>
    <m/>
    <m/>
    <m/>
    <m/>
    <m/>
    <m/>
    <m/>
    <m/>
    <m/>
    <m/>
    <m/>
    <m/>
    <m/>
    <n v="0"/>
    <n v="0"/>
    <n v="5"/>
    <n v="0"/>
    <m/>
    <n v="0"/>
    <e v="#DIV/0!"/>
    <n v="0"/>
    <m/>
    <n v="0"/>
    <e v="#DIV/0!"/>
    <n v="0"/>
    <m/>
    <n v="0"/>
    <e v="#DIV/0!"/>
    <n v="0"/>
    <m/>
    <n v="0"/>
    <e v="#DIV/0!"/>
    <n v="0"/>
    <m/>
    <n v="0"/>
    <e v="#DIV/0!"/>
  </r>
  <r>
    <x v="5"/>
    <x v="5"/>
    <x v="7"/>
    <x v="34"/>
    <x v="2"/>
    <x v="173"/>
    <x v="173"/>
    <x v="173"/>
    <x v="173"/>
    <x v="173"/>
    <x v="8"/>
    <x v="21"/>
    <x v="1"/>
    <x v="3"/>
    <x v="17"/>
    <x v="1"/>
    <m/>
    <s v="PC"/>
    <s v="0607"/>
    <s v="Sistemas universales de acceso a insumos, tecnología, asistencia técnica y otros servicios de apoyo a la producción."/>
    <s v="0607.PC.6.7.173."/>
    <m/>
    <m/>
    <m/>
    <m/>
    <e v="#DIV/0!"/>
    <m/>
    <m/>
    <x v="0"/>
    <x v="1"/>
    <x v="2"/>
    <m/>
    <m/>
    <m/>
    <m/>
    <m/>
    <m/>
    <m/>
    <m/>
    <n v="20"/>
    <x v="1"/>
    <x v="1"/>
    <x v="1"/>
    <x v="0"/>
    <x v="0"/>
    <x v="0"/>
    <x v="1"/>
    <x v="0"/>
    <x v="0"/>
    <x v="0"/>
    <x v="1"/>
    <x v="1"/>
    <x v="1"/>
    <x v="1"/>
    <x v="173"/>
    <x v="4"/>
    <x v="3"/>
    <x v="3"/>
    <m/>
    <m/>
    <m/>
    <s v="0607173"/>
    <m/>
    <m/>
    <m/>
    <m/>
    <m/>
    <m/>
    <m/>
    <m/>
    <m/>
    <m/>
    <m/>
    <m/>
    <m/>
    <m/>
    <m/>
    <n v="0"/>
    <n v="0"/>
    <n v="5"/>
    <n v="0"/>
    <m/>
    <n v="0"/>
    <e v="#DIV/0!"/>
    <n v="0"/>
    <m/>
    <n v="0"/>
    <e v="#DIV/0!"/>
    <n v="0"/>
    <m/>
    <n v="0"/>
    <e v="#DIV/0!"/>
    <n v="0"/>
    <m/>
    <n v="0"/>
    <e v="#DIV/0!"/>
    <n v="0"/>
    <m/>
    <n v="0"/>
    <e v="#DIV/0!"/>
  </r>
  <r>
    <x v="5"/>
    <x v="5"/>
    <x v="7"/>
    <x v="34"/>
    <x v="3"/>
    <x v="174"/>
    <x v="174"/>
    <x v="174"/>
    <x v="174"/>
    <x v="174"/>
    <x v="8"/>
    <x v="21"/>
    <x v="0"/>
    <x v="3"/>
    <x v="17"/>
    <x v="1"/>
    <n v="1"/>
    <s v="RS"/>
    <s v="0607"/>
    <s v="Sistemas universales de acceso a insumos, tecnología, asistencia técnica y otros servicios de apoyo a la producción."/>
    <s v="0607.RS.6.7.174."/>
    <m/>
    <m/>
    <m/>
    <m/>
    <e v="#DIV/0!"/>
    <m/>
    <m/>
    <x v="0"/>
    <x v="1"/>
    <x v="19"/>
    <m/>
    <m/>
    <m/>
    <m/>
    <m/>
    <m/>
    <m/>
    <m/>
    <n v="20"/>
    <x v="0"/>
    <x v="0"/>
    <x v="1"/>
    <x v="0"/>
    <x v="1"/>
    <x v="0"/>
    <x v="0"/>
    <x v="0"/>
    <x v="0"/>
    <x v="0"/>
    <x v="1"/>
    <x v="1"/>
    <x v="0"/>
    <x v="1"/>
    <x v="174"/>
    <x v="4"/>
    <x v="3"/>
    <x v="3"/>
    <m/>
    <m/>
    <m/>
    <s v="0607174"/>
    <m/>
    <m/>
    <m/>
    <m/>
    <m/>
    <m/>
    <m/>
    <m/>
    <m/>
    <m/>
    <m/>
    <m/>
    <m/>
    <m/>
    <m/>
    <n v="0"/>
    <n v="0"/>
    <n v="5"/>
    <n v="0"/>
    <m/>
    <n v="0"/>
    <e v="#DIV/0!"/>
    <n v="0"/>
    <m/>
    <n v="0"/>
    <e v="#DIV/0!"/>
    <n v="0"/>
    <m/>
    <n v="0"/>
    <e v="#DIV/0!"/>
    <n v="0"/>
    <m/>
    <n v="0"/>
    <e v="#DIV/0!"/>
    <n v="0"/>
    <m/>
    <n v="0"/>
    <e v="#DIV/0!"/>
  </r>
  <r>
    <x v="5"/>
    <x v="5"/>
    <x v="7"/>
    <x v="34"/>
    <x v="4"/>
    <x v="175"/>
    <x v="175"/>
    <x v="175"/>
    <x v="175"/>
    <x v="175"/>
    <x v="8"/>
    <x v="21"/>
    <x v="1"/>
    <x v="3"/>
    <x v="17"/>
    <x v="1"/>
    <m/>
    <s v="PC"/>
    <s v="0607"/>
    <s v="Sistemas universales de acceso a insumos, tecnología, asistencia técnica y otros servicios de apoyo a la producción."/>
    <s v="0607.PC.6.7.175."/>
    <m/>
    <m/>
    <m/>
    <m/>
    <e v="#DIV/0!"/>
    <m/>
    <m/>
    <x v="0"/>
    <x v="1"/>
    <x v="2"/>
    <m/>
    <m/>
    <m/>
    <m/>
    <m/>
    <m/>
    <m/>
    <m/>
    <n v="20"/>
    <x v="1"/>
    <x v="1"/>
    <x v="1"/>
    <x v="0"/>
    <x v="0"/>
    <x v="0"/>
    <x v="1"/>
    <x v="0"/>
    <x v="0"/>
    <x v="0"/>
    <x v="1"/>
    <x v="1"/>
    <x v="1"/>
    <x v="1"/>
    <x v="175"/>
    <x v="4"/>
    <x v="3"/>
    <x v="3"/>
    <m/>
    <m/>
    <m/>
    <s v="0607175"/>
    <m/>
    <m/>
    <m/>
    <m/>
    <m/>
    <m/>
    <m/>
    <m/>
    <m/>
    <m/>
    <m/>
    <m/>
    <m/>
    <m/>
    <m/>
    <n v="0"/>
    <n v="0"/>
    <n v="5"/>
    <n v="0"/>
    <m/>
    <n v="0"/>
    <e v="#DIV/0!"/>
    <n v="0"/>
    <m/>
    <n v="0"/>
    <e v="#DIV/0!"/>
    <n v="0"/>
    <m/>
    <n v="0"/>
    <e v="#DIV/0!"/>
    <n v="0"/>
    <m/>
    <n v="0"/>
    <e v="#DIV/0!"/>
    <n v="0"/>
    <m/>
    <n v="0"/>
    <e v="#DIV/0!"/>
  </r>
  <r>
    <x v="5"/>
    <x v="5"/>
    <x v="8"/>
    <x v="35"/>
    <x v="0"/>
    <x v="176"/>
    <x v="176"/>
    <x v="176"/>
    <x v="176"/>
    <x v="176"/>
    <x v="8"/>
    <x v="21"/>
    <x v="0"/>
    <x v="3"/>
    <x v="17"/>
    <x v="1"/>
    <n v="1"/>
    <s v="RS"/>
    <s v="0608"/>
    <s v="Saneamiento de la propiedad agraria."/>
    <s v="0608.RS.6.8.176."/>
    <m/>
    <m/>
    <m/>
    <m/>
    <e v="#DIV/0!"/>
    <m/>
    <m/>
    <x v="0"/>
    <x v="1"/>
    <x v="2"/>
    <m/>
    <m/>
    <m/>
    <m/>
    <m/>
    <m/>
    <m/>
    <m/>
    <n v="33.333333333333336"/>
    <x v="0"/>
    <x v="0"/>
    <x v="1"/>
    <x v="0"/>
    <x v="1"/>
    <x v="0"/>
    <x v="0"/>
    <x v="0"/>
    <x v="0"/>
    <x v="0"/>
    <x v="1"/>
    <x v="1"/>
    <x v="1"/>
    <x v="1"/>
    <x v="176"/>
    <x v="4"/>
    <x v="3"/>
    <x v="3"/>
    <m/>
    <m/>
    <m/>
    <s v="0608176"/>
    <m/>
    <m/>
    <m/>
    <m/>
    <m/>
    <m/>
    <m/>
    <m/>
    <m/>
    <m/>
    <m/>
    <m/>
    <m/>
    <m/>
    <m/>
    <n v="0"/>
    <n v="0"/>
    <n v="5"/>
    <n v="0"/>
    <m/>
    <n v="0"/>
    <e v="#DIV/0!"/>
    <n v="0"/>
    <m/>
    <n v="0"/>
    <e v="#DIV/0!"/>
    <n v="0"/>
    <m/>
    <n v="0"/>
    <e v="#DIV/0!"/>
    <n v="0"/>
    <m/>
    <n v="0"/>
    <e v="#DIV/0!"/>
    <n v="0"/>
    <m/>
    <n v="0"/>
    <e v="#DIV/0!"/>
  </r>
  <r>
    <x v="5"/>
    <x v="5"/>
    <x v="8"/>
    <x v="35"/>
    <x v="1"/>
    <x v="177"/>
    <x v="177"/>
    <x v="177"/>
    <x v="177"/>
    <x v="177"/>
    <x v="8"/>
    <x v="21"/>
    <x v="0"/>
    <x v="3"/>
    <x v="17"/>
    <x v="1"/>
    <m/>
    <s v="RS"/>
    <s v="0608"/>
    <s v="Saneamiento de la propiedad agraria."/>
    <s v="0608.RS.6.8.177."/>
    <m/>
    <m/>
    <m/>
    <m/>
    <e v="#DIV/0!"/>
    <m/>
    <m/>
    <x v="0"/>
    <x v="1"/>
    <x v="19"/>
    <m/>
    <m/>
    <m/>
    <m/>
    <m/>
    <m/>
    <m/>
    <m/>
    <n v="33.333333333333336"/>
    <x v="0"/>
    <x v="0"/>
    <x v="1"/>
    <x v="0"/>
    <x v="1"/>
    <x v="0"/>
    <x v="0"/>
    <x v="0"/>
    <x v="0"/>
    <x v="0"/>
    <x v="1"/>
    <x v="1"/>
    <x v="1"/>
    <x v="1"/>
    <x v="177"/>
    <x v="4"/>
    <x v="3"/>
    <x v="3"/>
    <m/>
    <m/>
    <m/>
    <s v="0608177"/>
    <m/>
    <m/>
    <m/>
    <m/>
    <m/>
    <m/>
    <m/>
    <m/>
    <m/>
    <m/>
    <m/>
    <m/>
    <m/>
    <m/>
    <m/>
    <n v="0"/>
    <n v="0"/>
    <n v="5"/>
    <n v="0"/>
    <m/>
    <n v="0"/>
    <e v="#DIV/0!"/>
    <n v="0"/>
    <m/>
    <n v="0"/>
    <e v="#DIV/0!"/>
    <n v="0"/>
    <m/>
    <n v="0"/>
    <e v="#DIV/0!"/>
    <n v="0"/>
    <m/>
    <n v="0"/>
    <e v="#DIV/0!"/>
    <n v="0"/>
    <m/>
    <n v="0"/>
    <e v="#DIV/0!"/>
  </r>
  <r>
    <x v="5"/>
    <x v="5"/>
    <x v="8"/>
    <x v="35"/>
    <x v="2"/>
    <x v="178"/>
    <x v="178"/>
    <x v="178"/>
    <x v="178"/>
    <x v="178"/>
    <x v="8"/>
    <x v="21"/>
    <x v="2"/>
    <x v="3"/>
    <x v="17"/>
    <x v="1"/>
    <m/>
    <s v="PD"/>
    <s v="0608"/>
    <s v="Saneamiento de la propiedad agraria."/>
    <s v="0608.PD.6.8.178."/>
    <m/>
    <m/>
    <m/>
    <m/>
    <e v="#DIV/0!"/>
    <m/>
    <m/>
    <x v="0"/>
    <x v="1"/>
    <x v="2"/>
    <m/>
    <m/>
    <m/>
    <m/>
    <m/>
    <m/>
    <m/>
    <m/>
    <n v="33.333333333333336"/>
    <x v="1"/>
    <x v="1"/>
    <x v="1"/>
    <x v="0"/>
    <x v="0"/>
    <x v="0"/>
    <x v="1"/>
    <x v="0"/>
    <x v="0"/>
    <x v="0"/>
    <x v="1"/>
    <x v="1"/>
    <x v="0"/>
    <x v="1"/>
    <x v="178"/>
    <x v="4"/>
    <x v="3"/>
    <x v="3"/>
    <m/>
    <m/>
    <m/>
    <s v="0608178"/>
    <m/>
    <m/>
    <m/>
    <m/>
    <m/>
    <m/>
    <m/>
    <m/>
    <m/>
    <m/>
    <m/>
    <m/>
    <m/>
    <m/>
    <m/>
    <n v="0"/>
    <n v="0"/>
    <n v="5"/>
    <n v="0"/>
    <m/>
    <n v="0"/>
    <e v="#DIV/0!"/>
    <n v="0"/>
    <m/>
    <n v="0"/>
    <e v="#DIV/0!"/>
    <n v="0"/>
    <m/>
    <n v="0"/>
    <e v="#DIV/0!"/>
    <n v="0"/>
    <m/>
    <n v="0"/>
    <e v="#DIV/0!"/>
    <n v="0"/>
    <m/>
    <n v="0"/>
    <e v="#DIV/0!"/>
  </r>
  <r>
    <x v="5"/>
    <x v="5"/>
    <x v="9"/>
    <x v="36"/>
    <x v="0"/>
    <x v="179"/>
    <x v="179"/>
    <x v="179"/>
    <x v="179"/>
    <x v="179"/>
    <x v="7"/>
    <x v="19"/>
    <x v="0"/>
    <x v="3"/>
    <x v="13"/>
    <x v="0"/>
    <n v="1"/>
    <s v="RS"/>
    <s v="0609"/>
    <s v="Democratización de los medios y factores de producción"/>
    <s v="0609.RS.6.9.179."/>
    <m/>
    <m/>
    <m/>
    <m/>
    <e v="#DIV/0!"/>
    <m/>
    <m/>
    <x v="0"/>
    <x v="1"/>
    <x v="14"/>
    <m/>
    <m/>
    <m/>
    <m/>
    <m/>
    <m/>
    <m/>
    <m/>
    <n v="16.666666666666668"/>
    <x v="0"/>
    <x v="0"/>
    <x v="0"/>
    <x v="0"/>
    <x v="0"/>
    <x v="0"/>
    <x v="0"/>
    <x v="0"/>
    <x v="0"/>
    <x v="0"/>
    <x v="1"/>
    <x v="1"/>
    <x v="0"/>
    <x v="1"/>
    <x v="179"/>
    <x v="4"/>
    <x v="3"/>
    <x v="3"/>
    <m/>
    <m/>
    <m/>
    <s v="0609179"/>
    <m/>
    <m/>
    <m/>
    <m/>
    <m/>
    <m/>
    <m/>
    <m/>
    <m/>
    <m/>
    <m/>
    <m/>
    <m/>
    <m/>
    <m/>
    <n v="0"/>
    <n v="0"/>
    <n v="5"/>
    <n v="0"/>
    <m/>
    <n v="0"/>
    <e v="#DIV/0!"/>
    <n v="0"/>
    <m/>
    <n v="0"/>
    <e v="#DIV/0!"/>
    <n v="0"/>
    <m/>
    <n v="0"/>
    <e v="#DIV/0!"/>
    <n v="0"/>
    <m/>
    <n v="0"/>
    <e v="#DIV/0!"/>
    <n v="0"/>
    <m/>
    <n v="0"/>
    <e v="#DIV/0!"/>
  </r>
  <r>
    <x v="5"/>
    <x v="5"/>
    <x v="9"/>
    <x v="36"/>
    <x v="1"/>
    <x v="180"/>
    <x v="180"/>
    <x v="180"/>
    <x v="180"/>
    <x v="180"/>
    <x v="7"/>
    <x v="19"/>
    <x v="0"/>
    <x v="3"/>
    <x v="13"/>
    <x v="1"/>
    <n v="1"/>
    <s v="RS"/>
    <s v="0609"/>
    <s v="Democratización de los medios y factores de producción"/>
    <s v="0609.RS.6.9.180."/>
    <m/>
    <m/>
    <m/>
    <m/>
    <e v="#DIV/0!"/>
    <m/>
    <m/>
    <x v="0"/>
    <x v="1"/>
    <x v="14"/>
    <m/>
    <m/>
    <m/>
    <m/>
    <m/>
    <m/>
    <m/>
    <m/>
    <n v="16.666666666666668"/>
    <x v="0"/>
    <x v="0"/>
    <x v="0"/>
    <x v="0"/>
    <x v="0"/>
    <x v="0"/>
    <x v="0"/>
    <x v="0"/>
    <x v="0"/>
    <x v="0"/>
    <x v="0"/>
    <x v="0"/>
    <x v="0"/>
    <x v="1"/>
    <x v="180"/>
    <x v="4"/>
    <x v="3"/>
    <x v="3"/>
    <m/>
    <m/>
    <m/>
    <s v="0609180"/>
    <m/>
    <m/>
    <m/>
    <m/>
    <m/>
    <m/>
    <m/>
    <m/>
    <m/>
    <m/>
    <m/>
    <m/>
    <m/>
    <m/>
    <m/>
    <n v="0"/>
    <n v="0"/>
    <n v="5"/>
    <n v="0"/>
    <m/>
    <n v="0"/>
    <e v="#DIV/0!"/>
    <n v="0"/>
    <m/>
    <n v="0"/>
    <e v="#DIV/0!"/>
    <n v="0"/>
    <m/>
    <n v="0"/>
    <e v="#DIV/0!"/>
    <n v="0"/>
    <m/>
    <n v="0"/>
    <e v="#DIV/0!"/>
    <n v="0"/>
    <m/>
    <n v="0"/>
    <e v="#DIV/0!"/>
  </r>
  <r>
    <x v="5"/>
    <x v="5"/>
    <x v="9"/>
    <x v="36"/>
    <x v="2"/>
    <x v="181"/>
    <x v="181"/>
    <x v="181"/>
    <x v="181"/>
    <x v="181"/>
    <x v="7"/>
    <x v="19"/>
    <x v="1"/>
    <x v="3"/>
    <x v="13"/>
    <x v="1"/>
    <m/>
    <s v="PC"/>
    <s v="0609"/>
    <s v="Democratización de los medios y factores de producción"/>
    <s v="0609.PC.6.9.181."/>
    <m/>
    <m/>
    <m/>
    <m/>
    <e v="#DIV/0!"/>
    <m/>
    <m/>
    <x v="0"/>
    <x v="1"/>
    <x v="2"/>
    <m/>
    <m/>
    <m/>
    <m/>
    <m/>
    <m/>
    <m/>
    <m/>
    <n v="16.666666666666668"/>
    <x v="1"/>
    <x v="1"/>
    <x v="1"/>
    <x v="0"/>
    <x v="0"/>
    <x v="0"/>
    <x v="1"/>
    <x v="0"/>
    <x v="0"/>
    <x v="0"/>
    <x v="1"/>
    <x v="1"/>
    <x v="1"/>
    <x v="1"/>
    <x v="181"/>
    <x v="4"/>
    <x v="3"/>
    <x v="3"/>
    <m/>
    <m/>
    <m/>
    <s v="0609181"/>
    <m/>
    <m/>
    <m/>
    <m/>
    <m/>
    <m/>
    <m/>
    <m/>
    <m/>
    <m/>
    <m/>
    <m/>
    <m/>
    <m/>
    <m/>
    <n v="0"/>
    <n v="0"/>
    <n v="5"/>
    <n v="0"/>
    <m/>
    <n v="0"/>
    <e v="#DIV/0!"/>
    <n v="0"/>
    <m/>
    <n v="0"/>
    <e v="#DIV/0!"/>
    <n v="0"/>
    <m/>
    <n v="0"/>
    <e v="#DIV/0!"/>
    <n v="0"/>
    <m/>
    <n v="0"/>
    <e v="#DIV/0!"/>
    <n v="0"/>
    <m/>
    <n v="0"/>
    <e v="#DIV/0!"/>
  </r>
  <r>
    <x v="5"/>
    <x v="5"/>
    <x v="9"/>
    <x v="36"/>
    <x v="3"/>
    <x v="182"/>
    <x v="182"/>
    <x v="182"/>
    <x v="182"/>
    <x v="182"/>
    <x v="7"/>
    <x v="19"/>
    <x v="1"/>
    <x v="3"/>
    <x v="13"/>
    <x v="1"/>
    <m/>
    <s v="PC"/>
    <s v="0609"/>
    <s v="Democratización de los medios y factores de producción"/>
    <s v="0609.PC.6.9.182."/>
    <m/>
    <m/>
    <m/>
    <m/>
    <e v="#DIV/0!"/>
    <m/>
    <m/>
    <x v="0"/>
    <x v="1"/>
    <x v="2"/>
    <m/>
    <m/>
    <m/>
    <m/>
    <m/>
    <m/>
    <m/>
    <m/>
    <n v="16.666666666666668"/>
    <x v="1"/>
    <x v="1"/>
    <x v="1"/>
    <x v="0"/>
    <x v="0"/>
    <x v="0"/>
    <x v="1"/>
    <x v="0"/>
    <x v="0"/>
    <x v="0"/>
    <x v="1"/>
    <x v="1"/>
    <x v="1"/>
    <x v="1"/>
    <x v="182"/>
    <x v="4"/>
    <x v="3"/>
    <x v="3"/>
    <m/>
    <m/>
    <m/>
    <s v="0609182"/>
    <m/>
    <m/>
    <m/>
    <m/>
    <m/>
    <m/>
    <m/>
    <m/>
    <m/>
    <m/>
    <m/>
    <m/>
    <m/>
    <m/>
    <m/>
    <n v="0"/>
    <n v="0"/>
    <n v="5"/>
    <n v="0"/>
    <m/>
    <n v="0"/>
    <e v="#DIV/0!"/>
    <n v="0"/>
    <m/>
    <n v="0"/>
    <e v="#DIV/0!"/>
    <n v="0"/>
    <m/>
    <n v="0"/>
    <e v="#DIV/0!"/>
    <n v="0"/>
    <m/>
    <n v="0"/>
    <e v="#DIV/0!"/>
    <n v="0"/>
    <m/>
    <n v="0"/>
    <e v="#DIV/0!"/>
  </r>
  <r>
    <x v="5"/>
    <x v="5"/>
    <x v="9"/>
    <x v="36"/>
    <x v="4"/>
    <x v="183"/>
    <x v="183"/>
    <x v="183"/>
    <x v="183"/>
    <x v="183"/>
    <x v="7"/>
    <x v="19"/>
    <x v="0"/>
    <x v="3"/>
    <x v="13"/>
    <x v="0"/>
    <n v="1"/>
    <s v="RS"/>
    <s v="0609"/>
    <s v="Democratización de los medios y factores de producción"/>
    <s v="0609.RS.6.9.183."/>
    <m/>
    <m/>
    <m/>
    <m/>
    <e v="#DIV/0!"/>
    <m/>
    <m/>
    <x v="0"/>
    <x v="0"/>
    <x v="20"/>
    <m/>
    <m/>
    <m/>
    <m/>
    <m/>
    <m/>
    <m/>
    <m/>
    <n v="16.666666666666668"/>
    <x v="0"/>
    <x v="0"/>
    <x v="0"/>
    <x v="0"/>
    <x v="0"/>
    <x v="0"/>
    <x v="0"/>
    <x v="0"/>
    <x v="0"/>
    <x v="0"/>
    <x v="1"/>
    <x v="1"/>
    <x v="0"/>
    <x v="1"/>
    <x v="183"/>
    <x v="4"/>
    <x v="3"/>
    <x v="3"/>
    <m/>
    <m/>
    <m/>
    <s v="0609183"/>
    <m/>
    <m/>
    <m/>
    <m/>
    <m/>
    <m/>
    <m/>
    <m/>
    <m/>
    <m/>
    <m/>
    <m/>
    <m/>
    <m/>
    <m/>
    <n v="0"/>
    <n v="0"/>
    <n v="5"/>
    <n v="0"/>
    <m/>
    <n v="0"/>
    <e v="#DIV/0!"/>
    <n v="0"/>
    <m/>
    <n v="0"/>
    <e v="#DIV/0!"/>
    <n v="0"/>
    <m/>
    <n v="0"/>
    <e v="#DIV/0!"/>
    <n v="0"/>
    <m/>
    <n v="0"/>
    <e v="#DIV/0!"/>
    <n v="0"/>
    <m/>
    <n v="0"/>
    <e v="#DIV/0!"/>
  </r>
  <r>
    <x v="5"/>
    <x v="5"/>
    <x v="9"/>
    <x v="36"/>
    <x v="5"/>
    <x v="184"/>
    <x v="184"/>
    <x v="184"/>
    <x v="184"/>
    <x v="184"/>
    <x v="7"/>
    <x v="19"/>
    <x v="0"/>
    <x v="3"/>
    <x v="13"/>
    <x v="0"/>
    <n v="1"/>
    <s v="RS"/>
    <s v="0609"/>
    <s v="Democratización de los medios y factores de producción"/>
    <s v="0609.RS.6.9.184."/>
    <m/>
    <m/>
    <m/>
    <m/>
    <e v="#DIV/0!"/>
    <m/>
    <m/>
    <x v="0"/>
    <x v="0"/>
    <x v="20"/>
    <m/>
    <m/>
    <m/>
    <m/>
    <m/>
    <m/>
    <m/>
    <m/>
    <n v="16.666666666666668"/>
    <x v="0"/>
    <x v="0"/>
    <x v="0"/>
    <x v="0"/>
    <x v="0"/>
    <x v="0"/>
    <x v="0"/>
    <x v="0"/>
    <x v="0"/>
    <x v="0"/>
    <x v="1"/>
    <x v="1"/>
    <x v="0"/>
    <x v="1"/>
    <x v="184"/>
    <x v="4"/>
    <x v="3"/>
    <x v="3"/>
    <m/>
    <m/>
    <m/>
    <s v="0609184"/>
    <m/>
    <m/>
    <m/>
    <m/>
    <m/>
    <m/>
    <m/>
    <m/>
    <m/>
    <m/>
    <m/>
    <m/>
    <m/>
    <m/>
    <m/>
    <n v="0"/>
    <n v="0"/>
    <n v="5"/>
    <n v="0"/>
    <m/>
    <n v="0"/>
    <e v="#DIV/0!"/>
    <n v="0"/>
    <m/>
    <n v="0"/>
    <e v="#DIV/0!"/>
    <n v="0"/>
    <m/>
    <n v="0"/>
    <e v="#DIV/0!"/>
    <n v="0"/>
    <m/>
    <n v="0"/>
    <e v="#DIV/0!"/>
    <n v="0"/>
    <m/>
    <n v="0"/>
    <e v="#DIV/0!"/>
  </r>
  <r>
    <x v="5"/>
    <x v="5"/>
    <x v="10"/>
    <x v="37"/>
    <x v="0"/>
    <x v="185"/>
    <x v="185"/>
    <x v="185"/>
    <x v="185"/>
    <x v="185"/>
    <x v="7"/>
    <x v="19"/>
    <x v="0"/>
    <x v="3"/>
    <x v="19"/>
    <x v="0"/>
    <n v="1"/>
    <s v="RS"/>
    <s v="0610"/>
    <s v="Empleo"/>
    <s v="0610.RS.6.10.185."/>
    <m/>
    <m/>
    <m/>
    <m/>
    <e v="#DIV/0!"/>
    <m/>
    <m/>
    <x v="0"/>
    <x v="0"/>
    <x v="2"/>
    <m/>
    <m/>
    <m/>
    <m/>
    <m/>
    <m/>
    <m/>
    <m/>
    <n v="50"/>
    <x v="0"/>
    <x v="0"/>
    <x v="0"/>
    <x v="0"/>
    <x v="0"/>
    <x v="0"/>
    <x v="0"/>
    <x v="0"/>
    <x v="0"/>
    <x v="0"/>
    <x v="0"/>
    <x v="0"/>
    <x v="0"/>
    <x v="1"/>
    <x v="185"/>
    <x v="4"/>
    <x v="3"/>
    <x v="3"/>
    <m/>
    <m/>
    <m/>
    <s v="06010185"/>
    <m/>
    <m/>
    <m/>
    <m/>
    <m/>
    <m/>
    <m/>
    <m/>
    <m/>
    <m/>
    <m/>
    <m/>
    <m/>
    <m/>
    <m/>
    <n v="0"/>
    <n v="0"/>
    <n v="5"/>
    <n v="0"/>
    <m/>
    <n v="0"/>
    <e v="#DIV/0!"/>
    <n v="0"/>
    <m/>
    <n v="0"/>
    <e v="#DIV/0!"/>
    <n v="0"/>
    <m/>
    <n v="0"/>
    <e v="#DIV/0!"/>
    <n v="0"/>
    <m/>
    <n v="0"/>
    <e v="#DIV/0!"/>
    <n v="0"/>
    <m/>
    <n v="0"/>
    <e v="#DIV/0!"/>
  </r>
  <r>
    <x v="5"/>
    <x v="5"/>
    <x v="10"/>
    <x v="37"/>
    <x v="1"/>
    <x v="186"/>
    <x v="186"/>
    <x v="186"/>
    <x v="186"/>
    <x v="186"/>
    <x v="7"/>
    <x v="19"/>
    <x v="0"/>
    <x v="0"/>
    <x v="19"/>
    <x v="0"/>
    <n v="1"/>
    <s v="RS"/>
    <s v="0610"/>
    <s v="Empleo"/>
    <s v="0610.RS.6.10.186."/>
    <m/>
    <m/>
    <m/>
    <m/>
    <e v="#DIV/0!"/>
    <m/>
    <m/>
    <x v="0"/>
    <x v="0"/>
    <x v="2"/>
    <m/>
    <m/>
    <m/>
    <m/>
    <m/>
    <m/>
    <m/>
    <m/>
    <n v="50"/>
    <x v="0"/>
    <x v="0"/>
    <x v="0"/>
    <x v="0"/>
    <x v="0"/>
    <x v="0"/>
    <x v="0"/>
    <x v="0"/>
    <x v="0"/>
    <x v="0"/>
    <x v="0"/>
    <x v="0"/>
    <x v="0"/>
    <x v="1"/>
    <x v="186"/>
    <x v="4"/>
    <x v="3"/>
    <x v="3"/>
    <m/>
    <m/>
    <m/>
    <s v="06010186"/>
    <m/>
    <m/>
    <m/>
    <m/>
    <m/>
    <m/>
    <m/>
    <m/>
    <m/>
    <m/>
    <m/>
    <m/>
    <m/>
    <m/>
    <m/>
    <n v="0"/>
    <n v="0"/>
    <n v="5"/>
    <n v="0"/>
    <m/>
    <n v="0"/>
    <e v="#DIV/0!"/>
    <n v="0"/>
    <m/>
    <n v="0"/>
    <e v="#DIV/0!"/>
    <n v="0"/>
    <m/>
    <n v="0"/>
    <e v="#DIV/0!"/>
    <n v="0"/>
    <m/>
    <n v="0"/>
    <e v="#DIV/0!"/>
    <n v="0"/>
    <m/>
    <n v="0"/>
    <e v="#DIV/0!"/>
  </r>
  <r>
    <x v="5"/>
    <x v="5"/>
    <x v="11"/>
    <x v="38"/>
    <x v="0"/>
    <x v="187"/>
    <x v="187"/>
    <x v="187"/>
    <x v="187"/>
    <x v="187"/>
    <x v="7"/>
    <x v="19"/>
    <x v="0"/>
    <x v="0"/>
    <x v="19"/>
    <x v="1"/>
    <m/>
    <s v="RS"/>
    <s v="0611"/>
    <s v="Desarrollo integral, empleo y crecimiento económico en todos los municipios y departamentos."/>
    <s v="0611.RS.6.11.187."/>
    <m/>
    <m/>
    <m/>
    <m/>
    <e v="#DIV/0!"/>
    <m/>
    <m/>
    <x v="1"/>
    <x v="1"/>
    <x v="2"/>
    <m/>
    <m/>
    <m/>
    <m/>
    <m/>
    <m/>
    <m/>
    <m/>
    <n v="50"/>
    <x v="0"/>
    <x v="0"/>
    <x v="1"/>
    <x v="0"/>
    <x v="1"/>
    <x v="0"/>
    <x v="0"/>
    <x v="0"/>
    <x v="0"/>
    <x v="0"/>
    <x v="1"/>
    <x v="1"/>
    <x v="0"/>
    <x v="1"/>
    <x v="187"/>
    <x v="4"/>
    <x v="3"/>
    <x v="3"/>
    <m/>
    <m/>
    <m/>
    <s v="06011187"/>
    <m/>
    <m/>
    <m/>
    <m/>
    <m/>
    <m/>
    <m/>
    <m/>
    <m/>
    <m/>
    <m/>
    <m/>
    <m/>
    <m/>
    <m/>
    <n v="0"/>
    <n v="0"/>
    <n v="5"/>
    <n v="0"/>
    <m/>
    <n v="0"/>
    <e v="#DIV/0!"/>
    <n v="0"/>
    <m/>
    <n v="0"/>
    <e v="#DIV/0!"/>
    <n v="0"/>
    <m/>
    <n v="0"/>
    <e v="#DIV/0!"/>
    <n v="0"/>
    <m/>
    <n v="0"/>
    <e v="#DIV/0!"/>
    <n v="0"/>
    <m/>
    <n v="0"/>
    <e v="#DIV/0!"/>
  </r>
  <r>
    <x v="5"/>
    <x v="5"/>
    <x v="11"/>
    <x v="38"/>
    <x v="1"/>
    <x v="188"/>
    <x v="188"/>
    <x v="188"/>
    <x v="188"/>
    <x v="188"/>
    <x v="7"/>
    <x v="19"/>
    <x v="0"/>
    <x v="3"/>
    <x v="13"/>
    <x v="1"/>
    <m/>
    <s v="RS"/>
    <s v="0611"/>
    <s v="Desarrollo integral, empleo y crecimiento económico en todos los municipios y departamentos."/>
    <s v="0611.RS.6.11.188."/>
    <m/>
    <m/>
    <m/>
    <m/>
    <e v="#DIV/0!"/>
    <m/>
    <m/>
    <x v="1"/>
    <x v="1"/>
    <x v="2"/>
    <m/>
    <m/>
    <m/>
    <m/>
    <m/>
    <m/>
    <m/>
    <m/>
    <n v="50"/>
    <x v="0"/>
    <x v="0"/>
    <x v="1"/>
    <x v="0"/>
    <x v="1"/>
    <x v="0"/>
    <x v="0"/>
    <x v="0"/>
    <x v="0"/>
    <x v="0"/>
    <x v="1"/>
    <x v="1"/>
    <x v="0"/>
    <x v="1"/>
    <x v="188"/>
    <x v="4"/>
    <x v="3"/>
    <x v="3"/>
    <m/>
    <m/>
    <m/>
    <s v="06011188"/>
    <m/>
    <m/>
    <m/>
    <m/>
    <m/>
    <m/>
    <m/>
    <m/>
    <m/>
    <m/>
    <m/>
    <m/>
    <m/>
    <m/>
    <m/>
    <n v="0"/>
    <n v="0"/>
    <n v="5"/>
    <n v="0"/>
    <m/>
    <n v="0"/>
    <e v="#DIV/0!"/>
    <n v="0"/>
    <m/>
    <n v="0"/>
    <e v="#DIV/0!"/>
    <n v="0"/>
    <m/>
    <n v="0"/>
    <e v="#DIV/0!"/>
    <n v="0"/>
    <m/>
    <n v="0"/>
    <e v="#DIV/0!"/>
    <n v="0"/>
    <m/>
    <n v="0"/>
    <e v="#DIV/0!"/>
  </r>
  <r>
    <x v="5"/>
    <x v="5"/>
    <x v="12"/>
    <x v="39"/>
    <x v="0"/>
    <x v="189"/>
    <x v="189"/>
    <x v="189"/>
    <x v="189"/>
    <x v="189"/>
    <x v="7"/>
    <x v="19"/>
    <x v="0"/>
    <x v="3"/>
    <x v="13"/>
    <x v="1"/>
    <n v="1"/>
    <s v="RS"/>
    <s v="0612"/>
    <s v="Aprovechamiento de los beneficios de los tratados comerciales"/>
    <s v="0612.RS.6.12.189."/>
    <m/>
    <m/>
    <m/>
    <m/>
    <e v="#DIV/0!"/>
    <m/>
    <m/>
    <x v="0"/>
    <x v="1"/>
    <x v="14"/>
    <m/>
    <m/>
    <m/>
    <m/>
    <m/>
    <m/>
    <m/>
    <m/>
    <n v="33.333333333333336"/>
    <x v="0"/>
    <x v="0"/>
    <x v="0"/>
    <x v="0"/>
    <x v="0"/>
    <x v="0"/>
    <x v="0"/>
    <x v="0"/>
    <x v="0"/>
    <x v="0"/>
    <x v="0"/>
    <x v="0"/>
    <x v="0"/>
    <x v="1"/>
    <x v="189"/>
    <x v="4"/>
    <x v="3"/>
    <x v="3"/>
    <m/>
    <m/>
    <m/>
    <s v="06012189"/>
    <m/>
    <m/>
    <m/>
    <m/>
    <m/>
    <m/>
    <m/>
    <m/>
    <m/>
    <m/>
    <m/>
    <m/>
    <m/>
    <m/>
    <m/>
    <n v="0"/>
    <n v="0"/>
    <n v="5"/>
    <n v="0"/>
    <m/>
    <n v="0"/>
    <e v="#DIV/0!"/>
    <n v="0"/>
    <m/>
    <n v="0"/>
    <e v="#DIV/0!"/>
    <n v="0"/>
    <m/>
    <n v="0"/>
    <e v="#DIV/0!"/>
    <n v="0"/>
    <m/>
    <n v="0"/>
    <e v="#DIV/0!"/>
    <n v="0"/>
    <m/>
    <n v="0"/>
    <e v="#DIV/0!"/>
  </r>
  <r>
    <x v="5"/>
    <x v="5"/>
    <x v="12"/>
    <x v="39"/>
    <x v="1"/>
    <x v="190"/>
    <x v="190"/>
    <x v="190"/>
    <x v="190"/>
    <x v="190"/>
    <x v="7"/>
    <x v="19"/>
    <x v="0"/>
    <x v="3"/>
    <x v="13"/>
    <x v="1"/>
    <m/>
    <s v="RS"/>
    <s v="0612"/>
    <s v="Aprovechamiento de los beneficios de los tratados comerciales"/>
    <s v="0612.RS.6.12.190."/>
    <m/>
    <m/>
    <m/>
    <m/>
    <e v="#DIV/0!"/>
    <m/>
    <m/>
    <x v="0"/>
    <x v="1"/>
    <x v="19"/>
    <m/>
    <m/>
    <m/>
    <m/>
    <m/>
    <m/>
    <m/>
    <m/>
    <n v="33.333333333333336"/>
    <x v="0"/>
    <x v="0"/>
    <x v="1"/>
    <x v="0"/>
    <x v="1"/>
    <x v="0"/>
    <x v="0"/>
    <x v="0"/>
    <x v="0"/>
    <x v="0"/>
    <x v="1"/>
    <x v="1"/>
    <x v="0"/>
    <x v="1"/>
    <x v="190"/>
    <x v="4"/>
    <x v="3"/>
    <x v="3"/>
    <m/>
    <m/>
    <m/>
    <s v="06012190"/>
    <m/>
    <m/>
    <m/>
    <m/>
    <m/>
    <m/>
    <m/>
    <m/>
    <m/>
    <m/>
    <m/>
    <m/>
    <m/>
    <m/>
    <m/>
    <n v="0"/>
    <n v="0"/>
    <n v="5"/>
    <n v="0"/>
    <m/>
    <n v="0"/>
    <e v="#DIV/0!"/>
    <n v="0"/>
    <m/>
    <n v="0"/>
    <e v="#DIV/0!"/>
    <n v="0"/>
    <m/>
    <n v="0"/>
    <e v="#DIV/0!"/>
    <n v="0"/>
    <m/>
    <n v="0"/>
    <e v="#DIV/0!"/>
    <n v="0"/>
    <m/>
    <n v="0"/>
    <e v="#DIV/0!"/>
  </r>
  <r>
    <x v="5"/>
    <x v="5"/>
    <x v="12"/>
    <x v="39"/>
    <x v="2"/>
    <x v="191"/>
    <x v="191"/>
    <x v="191"/>
    <x v="191"/>
    <x v="191"/>
    <x v="7"/>
    <x v="19"/>
    <x v="0"/>
    <x v="3"/>
    <x v="13"/>
    <x v="1"/>
    <m/>
    <s v="RS"/>
    <s v="0612"/>
    <s v="Aprovechamiento de los beneficios de los tratados comerciales"/>
    <s v="0612.RS.6.12.191."/>
    <m/>
    <m/>
    <m/>
    <m/>
    <e v="#DIV/0!"/>
    <m/>
    <m/>
    <x v="1"/>
    <x v="1"/>
    <x v="2"/>
    <m/>
    <m/>
    <m/>
    <m/>
    <m/>
    <m/>
    <m/>
    <m/>
    <n v="33.333333333333336"/>
    <x v="0"/>
    <x v="0"/>
    <x v="1"/>
    <x v="0"/>
    <x v="1"/>
    <x v="0"/>
    <x v="0"/>
    <x v="0"/>
    <x v="0"/>
    <x v="0"/>
    <x v="1"/>
    <x v="1"/>
    <x v="0"/>
    <x v="1"/>
    <x v="191"/>
    <x v="4"/>
    <x v="3"/>
    <x v="3"/>
    <m/>
    <m/>
    <m/>
    <s v="06012191"/>
    <m/>
    <m/>
    <m/>
    <m/>
    <m/>
    <m/>
    <m/>
    <m/>
    <m/>
    <m/>
    <m/>
    <m/>
    <m/>
    <m/>
    <m/>
    <n v="0"/>
    <n v="0"/>
    <n v="5"/>
    <n v="0"/>
    <m/>
    <n v="0"/>
    <e v="#DIV/0!"/>
    <n v="0"/>
    <m/>
    <n v="0"/>
    <e v="#DIV/0!"/>
    <n v="0"/>
    <m/>
    <n v="0"/>
    <e v="#DIV/0!"/>
    <n v="0"/>
    <m/>
    <n v="0"/>
    <e v="#DIV/0!"/>
    <n v="0"/>
    <m/>
    <n v="0"/>
    <e v="#DIV/0!"/>
  </r>
  <r>
    <x v="6"/>
    <x v="6"/>
    <x v="0"/>
    <x v="40"/>
    <x v="0"/>
    <x v="192"/>
    <x v="192"/>
    <x v="192"/>
    <x v="192"/>
    <x v="192"/>
    <x v="9"/>
    <x v="23"/>
    <x v="0"/>
    <x v="3"/>
    <x v="20"/>
    <x v="1"/>
    <m/>
    <s v="RS"/>
    <s v="0701"/>
    <s v="Recursos naturales y servicios estratégicos  nacionalizados y  administrados por el Estado "/>
    <s v="0701.RS.7.1.192."/>
    <m/>
    <m/>
    <m/>
    <m/>
    <e v="#DIV/0!"/>
    <m/>
    <m/>
    <x v="1"/>
    <x v="1"/>
    <x v="2"/>
    <m/>
    <m/>
    <m/>
    <m/>
    <m/>
    <m/>
    <m/>
    <m/>
    <n v="25"/>
    <x v="0"/>
    <x v="0"/>
    <x v="1"/>
    <x v="0"/>
    <x v="1"/>
    <x v="0"/>
    <x v="0"/>
    <x v="0"/>
    <x v="0"/>
    <x v="0"/>
    <x v="1"/>
    <x v="1"/>
    <x v="1"/>
    <x v="1"/>
    <x v="192"/>
    <x v="4"/>
    <x v="3"/>
    <x v="3"/>
    <m/>
    <m/>
    <m/>
    <s v="0701192"/>
    <m/>
    <m/>
    <m/>
    <m/>
    <m/>
    <m/>
    <m/>
    <m/>
    <m/>
    <m/>
    <m/>
    <m/>
    <m/>
    <m/>
    <m/>
    <n v="0"/>
    <n v="0"/>
    <n v="5"/>
    <n v="0"/>
    <m/>
    <n v="0"/>
    <e v="#DIV/0!"/>
    <n v="0"/>
    <m/>
    <n v="0"/>
    <e v="#DIV/0!"/>
    <n v="0"/>
    <m/>
    <n v="0"/>
    <e v="#DIV/0!"/>
    <n v="0"/>
    <m/>
    <n v="0"/>
    <e v="#DIV/0!"/>
    <n v="0"/>
    <m/>
    <n v="0"/>
    <e v="#DIV/0!"/>
  </r>
  <r>
    <x v="6"/>
    <x v="6"/>
    <x v="0"/>
    <x v="40"/>
    <x v="1"/>
    <x v="193"/>
    <x v="193"/>
    <x v="193"/>
    <x v="193"/>
    <x v="193"/>
    <x v="9"/>
    <x v="23"/>
    <x v="1"/>
    <x v="3"/>
    <x v="20"/>
    <x v="1"/>
    <m/>
    <s v="PC"/>
    <s v="0701"/>
    <s v="Recursos naturales y servicios estratégicos  nacionalizados y  administrados por el Estado "/>
    <s v="0701.PC.7.1.193."/>
    <m/>
    <m/>
    <m/>
    <m/>
    <e v="#DIV/0!"/>
    <m/>
    <m/>
    <x v="0"/>
    <x v="1"/>
    <x v="2"/>
    <m/>
    <m/>
    <m/>
    <m/>
    <m/>
    <m/>
    <m/>
    <m/>
    <n v="25"/>
    <x v="1"/>
    <x v="1"/>
    <x v="1"/>
    <x v="0"/>
    <x v="0"/>
    <x v="0"/>
    <x v="1"/>
    <x v="0"/>
    <x v="0"/>
    <x v="0"/>
    <x v="1"/>
    <x v="1"/>
    <x v="1"/>
    <x v="1"/>
    <x v="193"/>
    <x v="4"/>
    <x v="3"/>
    <x v="3"/>
    <m/>
    <m/>
    <m/>
    <s v="0701193"/>
    <m/>
    <m/>
    <m/>
    <m/>
    <m/>
    <m/>
    <m/>
    <m/>
    <m/>
    <m/>
    <m/>
    <m/>
    <m/>
    <m/>
    <m/>
    <n v="0"/>
    <n v="0"/>
    <n v="5"/>
    <n v="0"/>
    <m/>
    <n v="0"/>
    <e v="#DIV/0!"/>
    <n v="0"/>
    <m/>
    <n v="0"/>
    <e v="#DIV/0!"/>
    <n v="0"/>
    <m/>
    <n v="0"/>
    <e v="#DIV/0!"/>
    <n v="0"/>
    <m/>
    <n v="0"/>
    <e v="#DIV/0!"/>
    <n v="0"/>
    <m/>
    <n v="0"/>
    <e v="#DIV/0!"/>
  </r>
  <r>
    <x v="6"/>
    <x v="6"/>
    <x v="0"/>
    <x v="40"/>
    <x v="2"/>
    <x v="194"/>
    <x v="194"/>
    <x v="194"/>
    <x v="194"/>
    <x v="194"/>
    <x v="9"/>
    <x v="23"/>
    <x v="1"/>
    <x v="3"/>
    <x v="20"/>
    <x v="1"/>
    <m/>
    <s v="PC"/>
    <s v="0701"/>
    <s v="Recursos naturales y servicios estratégicos  nacionalizados y  administrados por el Estado "/>
    <s v="0701.PC.7.1.194."/>
    <m/>
    <m/>
    <m/>
    <m/>
    <e v="#DIV/0!"/>
    <m/>
    <m/>
    <x v="0"/>
    <x v="1"/>
    <x v="2"/>
    <m/>
    <m/>
    <m/>
    <m/>
    <m/>
    <m/>
    <m/>
    <m/>
    <n v="25"/>
    <x v="1"/>
    <x v="1"/>
    <x v="1"/>
    <x v="0"/>
    <x v="0"/>
    <x v="0"/>
    <x v="1"/>
    <x v="0"/>
    <x v="0"/>
    <x v="0"/>
    <x v="1"/>
    <x v="1"/>
    <x v="1"/>
    <x v="1"/>
    <x v="194"/>
    <x v="4"/>
    <x v="3"/>
    <x v="3"/>
    <m/>
    <m/>
    <m/>
    <s v="0701194"/>
    <m/>
    <m/>
    <m/>
    <m/>
    <m/>
    <m/>
    <m/>
    <m/>
    <m/>
    <m/>
    <m/>
    <m/>
    <m/>
    <m/>
    <m/>
    <n v="0"/>
    <n v="0"/>
    <n v="5"/>
    <n v="0"/>
    <m/>
    <n v="0"/>
    <e v="#DIV/0!"/>
    <n v="0"/>
    <m/>
    <n v="0"/>
    <e v="#DIV/0!"/>
    <n v="0"/>
    <m/>
    <n v="0"/>
    <e v="#DIV/0!"/>
    <n v="0"/>
    <m/>
    <n v="0"/>
    <e v="#DIV/0!"/>
    <n v="0"/>
    <m/>
    <n v="0"/>
    <e v="#DIV/0!"/>
  </r>
  <r>
    <x v="6"/>
    <x v="6"/>
    <x v="0"/>
    <x v="40"/>
    <x v="3"/>
    <x v="195"/>
    <x v="195"/>
    <x v="195"/>
    <x v="195"/>
    <x v="195"/>
    <x v="9"/>
    <x v="23"/>
    <x v="1"/>
    <x v="3"/>
    <x v="20"/>
    <x v="1"/>
    <m/>
    <s v="PC"/>
    <s v="0701"/>
    <s v="Recursos naturales y servicios estratégicos  nacionalizados y  administrados por el Estado "/>
    <s v="0701.PC.7.1.195."/>
    <m/>
    <m/>
    <m/>
    <m/>
    <e v="#DIV/0!"/>
    <m/>
    <m/>
    <x v="0"/>
    <x v="1"/>
    <x v="2"/>
    <m/>
    <m/>
    <m/>
    <m/>
    <m/>
    <m/>
    <m/>
    <m/>
    <n v="25"/>
    <x v="1"/>
    <x v="1"/>
    <x v="1"/>
    <x v="0"/>
    <x v="0"/>
    <x v="0"/>
    <x v="1"/>
    <x v="0"/>
    <x v="0"/>
    <x v="0"/>
    <x v="1"/>
    <x v="1"/>
    <x v="1"/>
    <x v="1"/>
    <x v="195"/>
    <x v="4"/>
    <x v="3"/>
    <x v="3"/>
    <m/>
    <m/>
    <m/>
    <s v="0701195"/>
    <m/>
    <m/>
    <m/>
    <m/>
    <m/>
    <m/>
    <m/>
    <m/>
    <m/>
    <m/>
    <m/>
    <m/>
    <m/>
    <m/>
    <m/>
    <n v="0"/>
    <n v="0"/>
    <n v="5"/>
    <n v="0"/>
    <m/>
    <n v="0"/>
    <e v="#DIV/0!"/>
    <n v="0"/>
    <m/>
    <n v="0"/>
    <e v="#DIV/0!"/>
    <n v="0"/>
    <m/>
    <n v="0"/>
    <e v="#DIV/0!"/>
    <n v="0"/>
    <m/>
    <n v="0"/>
    <e v="#DIV/0!"/>
    <n v="0"/>
    <m/>
    <n v="0"/>
    <e v="#DIV/0!"/>
  </r>
  <r>
    <x v="6"/>
    <x v="6"/>
    <x v="1"/>
    <x v="41"/>
    <x v="0"/>
    <x v="196"/>
    <x v="196"/>
    <x v="196"/>
    <x v="196"/>
    <x v="196"/>
    <x v="9"/>
    <x v="24"/>
    <x v="1"/>
    <x v="3"/>
    <x v="21"/>
    <x v="1"/>
    <m/>
    <s v="PC"/>
    <s v="0702"/>
    <s v="Fortalecimiento de la industrialización y transformación en armonía con la Madre Tierra"/>
    <s v="0702.PC.7.2.196."/>
    <m/>
    <m/>
    <m/>
    <m/>
    <e v="#DIV/0!"/>
    <m/>
    <m/>
    <x v="0"/>
    <x v="1"/>
    <x v="2"/>
    <m/>
    <m/>
    <m/>
    <m/>
    <m/>
    <m/>
    <m/>
    <m/>
    <n v="4"/>
    <x v="1"/>
    <x v="1"/>
    <x v="1"/>
    <x v="0"/>
    <x v="0"/>
    <x v="0"/>
    <x v="1"/>
    <x v="0"/>
    <x v="0"/>
    <x v="0"/>
    <x v="1"/>
    <x v="1"/>
    <x v="1"/>
    <x v="1"/>
    <x v="196"/>
    <x v="4"/>
    <x v="3"/>
    <x v="3"/>
    <m/>
    <m/>
    <m/>
    <s v="0702196"/>
    <m/>
    <m/>
    <m/>
    <m/>
    <m/>
    <m/>
    <m/>
    <m/>
    <m/>
    <m/>
    <m/>
    <m/>
    <m/>
    <m/>
    <m/>
    <n v="0"/>
    <n v="0"/>
    <n v="5"/>
    <n v="0"/>
    <m/>
    <n v="0"/>
    <e v="#DIV/0!"/>
    <n v="0"/>
    <m/>
    <n v="0"/>
    <e v="#DIV/0!"/>
    <n v="0"/>
    <m/>
    <n v="0"/>
    <e v="#DIV/0!"/>
    <n v="0"/>
    <m/>
    <n v="0"/>
    <e v="#DIV/0!"/>
    <n v="0"/>
    <m/>
    <n v="0"/>
    <e v="#DIV/0!"/>
  </r>
  <r>
    <x v="6"/>
    <x v="6"/>
    <x v="1"/>
    <x v="41"/>
    <x v="1"/>
    <x v="197"/>
    <x v="197"/>
    <x v="197"/>
    <x v="197"/>
    <x v="197"/>
    <x v="9"/>
    <x v="24"/>
    <x v="0"/>
    <x v="3"/>
    <x v="21"/>
    <x v="0"/>
    <m/>
    <s v="RS"/>
    <s v="0702"/>
    <s v="Fortalecimiento de la industrialización y transformación en armonía con la Madre Tierra"/>
    <s v="0702.RS.7.2.197."/>
    <m/>
    <m/>
    <m/>
    <m/>
    <e v="#DIV/0!"/>
    <m/>
    <m/>
    <x v="0"/>
    <x v="1"/>
    <x v="21"/>
    <m/>
    <m/>
    <m/>
    <m/>
    <m/>
    <m/>
    <m/>
    <m/>
    <n v="4"/>
    <x v="0"/>
    <x v="0"/>
    <x v="1"/>
    <x v="0"/>
    <x v="1"/>
    <x v="0"/>
    <x v="0"/>
    <x v="0"/>
    <x v="0"/>
    <x v="1"/>
    <x v="1"/>
    <x v="0"/>
    <x v="1"/>
    <x v="1"/>
    <x v="197"/>
    <x v="4"/>
    <x v="3"/>
    <x v="3"/>
    <m/>
    <m/>
    <m/>
    <s v="0702197"/>
    <m/>
    <m/>
    <m/>
    <m/>
    <m/>
    <m/>
    <m/>
    <m/>
    <m/>
    <m/>
    <m/>
    <m/>
    <m/>
    <m/>
    <m/>
    <n v="0"/>
    <n v="0"/>
    <n v="5"/>
    <n v="0"/>
    <m/>
    <n v="0"/>
    <e v="#DIV/0!"/>
    <n v="0"/>
    <m/>
    <n v="0"/>
    <e v="#DIV/0!"/>
    <n v="0"/>
    <m/>
    <n v="0"/>
    <e v="#DIV/0!"/>
    <n v="0"/>
    <m/>
    <n v="0"/>
    <e v="#DIV/0!"/>
    <n v="0"/>
    <m/>
    <n v="0"/>
    <e v="#DIV/0!"/>
  </r>
  <r>
    <x v="6"/>
    <x v="6"/>
    <x v="1"/>
    <x v="41"/>
    <x v="2"/>
    <x v="198"/>
    <x v="198"/>
    <x v="198"/>
    <x v="198"/>
    <x v="198"/>
    <x v="9"/>
    <x v="24"/>
    <x v="0"/>
    <x v="3"/>
    <x v="21"/>
    <x v="1"/>
    <m/>
    <s v="RS"/>
    <s v="0702"/>
    <s v="Fortalecimiento de la industrialización y transformación en armonía con la Madre Tierra"/>
    <s v="0702.RS.7.2.198."/>
    <m/>
    <m/>
    <m/>
    <m/>
    <e v="#DIV/0!"/>
    <m/>
    <m/>
    <x v="0"/>
    <x v="1"/>
    <x v="21"/>
    <m/>
    <m/>
    <m/>
    <m/>
    <m/>
    <m/>
    <m/>
    <m/>
    <n v="4"/>
    <x v="0"/>
    <x v="0"/>
    <x v="1"/>
    <x v="0"/>
    <x v="1"/>
    <x v="0"/>
    <x v="0"/>
    <x v="0"/>
    <x v="0"/>
    <x v="0"/>
    <x v="1"/>
    <x v="1"/>
    <x v="1"/>
    <x v="1"/>
    <x v="198"/>
    <x v="4"/>
    <x v="3"/>
    <x v="3"/>
    <m/>
    <m/>
    <m/>
    <s v="0702198"/>
    <m/>
    <m/>
    <m/>
    <m/>
    <m/>
    <m/>
    <m/>
    <m/>
    <m/>
    <m/>
    <m/>
    <m/>
    <m/>
    <m/>
    <m/>
    <n v="0"/>
    <n v="0"/>
    <n v="5"/>
    <n v="0"/>
    <m/>
    <n v="0"/>
    <e v="#DIV/0!"/>
    <n v="0"/>
    <m/>
    <n v="0"/>
    <e v="#DIV/0!"/>
    <n v="0"/>
    <m/>
    <n v="0"/>
    <e v="#DIV/0!"/>
    <n v="0"/>
    <m/>
    <n v="0"/>
    <e v="#DIV/0!"/>
    <n v="0"/>
    <m/>
    <n v="0"/>
    <e v="#DIV/0!"/>
  </r>
  <r>
    <x v="6"/>
    <x v="6"/>
    <x v="1"/>
    <x v="41"/>
    <x v="3"/>
    <x v="199"/>
    <x v="199"/>
    <x v="199"/>
    <x v="199"/>
    <x v="199"/>
    <x v="9"/>
    <x v="24"/>
    <x v="0"/>
    <x v="3"/>
    <x v="21"/>
    <x v="0"/>
    <m/>
    <s v="RS"/>
    <s v="0702"/>
    <s v="Fortalecimiento de la industrialización y transformación en armonía con la Madre Tierra"/>
    <s v="0702.RS.7.2.199."/>
    <m/>
    <m/>
    <m/>
    <m/>
    <e v="#DIV/0!"/>
    <m/>
    <m/>
    <x v="0"/>
    <x v="1"/>
    <x v="21"/>
    <m/>
    <m/>
    <m/>
    <m/>
    <m/>
    <m/>
    <m/>
    <m/>
    <n v="4"/>
    <x v="0"/>
    <x v="0"/>
    <x v="1"/>
    <x v="0"/>
    <x v="1"/>
    <x v="0"/>
    <x v="0"/>
    <x v="0"/>
    <x v="0"/>
    <x v="1"/>
    <x v="1"/>
    <x v="0"/>
    <x v="1"/>
    <x v="1"/>
    <x v="199"/>
    <x v="4"/>
    <x v="3"/>
    <x v="3"/>
    <m/>
    <m/>
    <m/>
    <s v="0702199"/>
    <m/>
    <m/>
    <m/>
    <m/>
    <m/>
    <m/>
    <m/>
    <m/>
    <m/>
    <m/>
    <m/>
    <m/>
    <m/>
    <m/>
    <m/>
    <n v="0"/>
    <n v="0"/>
    <n v="5"/>
    <n v="0"/>
    <m/>
    <n v="0"/>
    <e v="#DIV/0!"/>
    <n v="0"/>
    <m/>
    <n v="0"/>
    <e v="#DIV/0!"/>
    <n v="0"/>
    <m/>
    <n v="0"/>
    <e v="#DIV/0!"/>
    <n v="0"/>
    <m/>
    <n v="0"/>
    <e v="#DIV/0!"/>
    <n v="0"/>
    <m/>
    <n v="0"/>
    <e v="#DIV/0!"/>
  </r>
  <r>
    <x v="6"/>
    <x v="6"/>
    <x v="1"/>
    <x v="41"/>
    <x v="4"/>
    <x v="200"/>
    <x v="200"/>
    <x v="200"/>
    <x v="200"/>
    <x v="200"/>
    <x v="9"/>
    <x v="24"/>
    <x v="0"/>
    <x v="3"/>
    <x v="21"/>
    <x v="1"/>
    <m/>
    <s v="RS"/>
    <s v="0702"/>
    <s v="Fortalecimiento de la industrialización y transformación en armonía con la Madre Tierra"/>
    <s v="0702.RS.7.2.200."/>
    <m/>
    <m/>
    <m/>
    <m/>
    <e v="#DIV/0!"/>
    <m/>
    <m/>
    <x v="0"/>
    <x v="1"/>
    <x v="21"/>
    <m/>
    <m/>
    <m/>
    <m/>
    <m/>
    <m/>
    <m/>
    <m/>
    <n v="4"/>
    <x v="0"/>
    <x v="0"/>
    <x v="1"/>
    <x v="0"/>
    <x v="1"/>
    <x v="0"/>
    <x v="0"/>
    <x v="0"/>
    <x v="0"/>
    <x v="0"/>
    <x v="1"/>
    <x v="1"/>
    <x v="1"/>
    <x v="1"/>
    <x v="200"/>
    <x v="4"/>
    <x v="3"/>
    <x v="3"/>
    <m/>
    <m/>
    <m/>
    <s v="0702200"/>
    <m/>
    <m/>
    <m/>
    <m/>
    <m/>
    <m/>
    <m/>
    <m/>
    <m/>
    <m/>
    <m/>
    <m/>
    <m/>
    <m/>
    <m/>
    <n v="0"/>
    <n v="0"/>
    <n v="5"/>
    <n v="0"/>
    <m/>
    <n v="0"/>
    <e v="#DIV/0!"/>
    <n v="0"/>
    <m/>
    <n v="0"/>
    <e v="#DIV/0!"/>
    <n v="0"/>
    <m/>
    <n v="0"/>
    <e v="#DIV/0!"/>
    <n v="0"/>
    <m/>
    <n v="0"/>
    <e v="#DIV/0!"/>
    <n v="0"/>
    <m/>
    <n v="0"/>
    <e v="#DIV/0!"/>
  </r>
  <r>
    <x v="6"/>
    <x v="6"/>
    <x v="1"/>
    <x v="41"/>
    <x v="5"/>
    <x v="201"/>
    <x v="201"/>
    <x v="201"/>
    <x v="201"/>
    <x v="201"/>
    <x v="9"/>
    <x v="24"/>
    <x v="0"/>
    <x v="3"/>
    <x v="21"/>
    <x v="1"/>
    <m/>
    <s v="RS"/>
    <s v="0702"/>
    <s v="Fortalecimiento de la industrialización y transformación en armonía con la Madre Tierra"/>
    <s v="0702.RS.7.2.201."/>
    <m/>
    <m/>
    <m/>
    <m/>
    <e v="#DIV/0!"/>
    <m/>
    <m/>
    <x v="0"/>
    <x v="1"/>
    <x v="21"/>
    <m/>
    <m/>
    <m/>
    <m/>
    <m/>
    <m/>
    <m/>
    <m/>
    <n v="4"/>
    <x v="0"/>
    <x v="0"/>
    <x v="1"/>
    <x v="0"/>
    <x v="1"/>
    <x v="0"/>
    <x v="0"/>
    <x v="0"/>
    <x v="0"/>
    <x v="0"/>
    <x v="1"/>
    <x v="1"/>
    <x v="1"/>
    <x v="1"/>
    <x v="201"/>
    <x v="4"/>
    <x v="3"/>
    <x v="3"/>
    <m/>
    <m/>
    <m/>
    <s v="0702201"/>
    <m/>
    <m/>
    <m/>
    <m/>
    <m/>
    <m/>
    <m/>
    <m/>
    <m/>
    <m/>
    <m/>
    <m/>
    <m/>
    <m/>
    <m/>
    <n v="0"/>
    <n v="0"/>
    <n v="5"/>
    <n v="0"/>
    <m/>
    <n v="0"/>
    <e v="#DIV/0!"/>
    <n v="0"/>
    <m/>
    <n v="0"/>
    <e v="#DIV/0!"/>
    <n v="0"/>
    <m/>
    <n v="0"/>
    <e v="#DIV/0!"/>
    <n v="0"/>
    <m/>
    <n v="0"/>
    <e v="#DIV/0!"/>
    <n v="0"/>
    <m/>
    <n v="0"/>
    <e v="#DIV/0!"/>
  </r>
  <r>
    <x v="6"/>
    <x v="6"/>
    <x v="1"/>
    <x v="41"/>
    <x v="6"/>
    <x v="202"/>
    <x v="202"/>
    <x v="202"/>
    <x v="202"/>
    <x v="202"/>
    <x v="9"/>
    <x v="24"/>
    <x v="0"/>
    <x v="3"/>
    <x v="21"/>
    <x v="0"/>
    <m/>
    <s v="RS"/>
    <s v="0702"/>
    <s v="Fortalecimiento de la industrialización y transformación en armonía con la Madre Tierra"/>
    <s v="0702.RS.7.2.202."/>
    <m/>
    <m/>
    <m/>
    <m/>
    <e v="#DIV/0!"/>
    <m/>
    <m/>
    <x v="0"/>
    <x v="1"/>
    <x v="21"/>
    <m/>
    <m/>
    <m/>
    <m/>
    <m/>
    <m/>
    <m/>
    <m/>
    <n v="4"/>
    <x v="0"/>
    <x v="0"/>
    <x v="0"/>
    <x v="0"/>
    <x v="0"/>
    <x v="0"/>
    <x v="0"/>
    <x v="0"/>
    <x v="0"/>
    <x v="0"/>
    <x v="1"/>
    <x v="1"/>
    <x v="1"/>
    <x v="1"/>
    <x v="202"/>
    <x v="4"/>
    <x v="3"/>
    <x v="3"/>
    <m/>
    <m/>
    <m/>
    <s v="0702202"/>
    <m/>
    <m/>
    <m/>
    <m/>
    <m/>
    <m/>
    <m/>
    <m/>
    <m/>
    <m/>
    <m/>
    <m/>
    <m/>
    <m/>
    <m/>
    <n v="0"/>
    <n v="0"/>
    <n v="5"/>
    <n v="0"/>
    <m/>
    <n v="0"/>
    <e v="#DIV/0!"/>
    <n v="0"/>
    <m/>
    <n v="0"/>
    <e v="#DIV/0!"/>
    <n v="0"/>
    <m/>
    <n v="0"/>
    <e v="#DIV/0!"/>
    <n v="0"/>
    <m/>
    <n v="0"/>
    <e v="#DIV/0!"/>
    <n v="0"/>
    <m/>
    <n v="0"/>
    <e v="#DIV/0!"/>
  </r>
  <r>
    <x v="6"/>
    <x v="6"/>
    <x v="1"/>
    <x v="41"/>
    <x v="7"/>
    <x v="203"/>
    <x v="203"/>
    <x v="203"/>
    <x v="203"/>
    <x v="203"/>
    <x v="9"/>
    <x v="24"/>
    <x v="0"/>
    <x v="3"/>
    <x v="21"/>
    <x v="0"/>
    <m/>
    <s v="RS"/>
    <s v="0702"/>
    <s v="Fortalecimiento de la industrialización y transformación en armonía con la Madre Tierra"/>
    <s v="0702.RS.7.2.203."/>
    <m/>
    <m/>
    <m/>
    <m/>
    <e v="#DIV/0!"/>
    <m/>
    <m/>
    <x v="0"/>
    <x v="1"/>
    <x v="21"/>
    <m/>
    <m/>
    <m/>
    <m/>
    <m/>
    <m/>
    <m/>
    <m/>
    <n v="4"/>
    <x v="0"/>
    <x v="0"/>
    <x v="1"/>
    <x v="0"/>
    <x v="1"/>
    <x v="0"/>
    <x v="0"/>
    <x v="0"/>
    <x v="0"/>
    <x v="1"/>
    <x v="1"/>
    <x v="0"/>
    <x v="1"/>
    <x v="1"/>
    <x v="203"/>
    <x v="4"/>
    <x v="3"/>
    <x v="3"/>
    <m/>
    <m/>
    <m/>
    <s v="0702203"/>
    <m/>
    <m/>
    <m/>
    <m/>
    <m/>
    <m/>
    <m/>
    <m/>
    <m/>
    <m/>
    <m/>
    <m/>
    <m/>
    <m/>
    <m/>
    <n v="0"/>
    <n v="0"/>
    <n v="5"/>
    <n v="0"/>
    <m/>
    <n v="0"/>
    <e v="#DIV/0!"/>
    <n v="0"/>
    <m/>
    <n v="0"/>
    <e v="#DIV/0!"/>
    <n v="0"/>
    <m/>
    <n v="0"/>
    <e v="#DIV/0!"/>
    <n v="0"/>
    <m/>
    <n v="0"/>
    <e v="#DIV/0!"/>
    <n v="0"/>
    <m/>
    <n v="0"/>
    <e v="#DIV/0!"/>
  </r>
  <r>
    <x v="6"/>
    <x v="6"/>
    <x v="1"/>
    <x v="41"/>
    <x v="8"/>
    <x v="204"/>
    <x v="204"/>
    <x v="204"/>
    <x v="204"/>
    <x v="204"/>
    <x v="9"/>
    <x v="24"/>
    <x v="1"/>
    <x v="3"/>
    <x v="21"/>
    <x v="1"/>
    <m/>
    <s v="PC"/>
    <s v="0702"/>
    <s v="Fortalecimiento de la industrialización y transformación en armonía con la Madre Tierra"/>
    <s v="0702.PC.7.2.204."/>
    <m/>
    <m/>
    <m/>
    <m/>
    <e v="#DIV/0!"/>
    <m/>
    <m/>
    <x v="0"/>
    <x v="1"/>
    <x v="2"/>
    <m/>
    <m/>
    <m/>
    <m/>
    <m/>
    <m/>
    <m/>
    <m/>
    <n v="4"/>
    <x v="1"/>
    <x v="1"/>
    <x v="1"/>
    <x v="0"/>
    <x v="0"/>
    <x v="1"/>
    <x v="0"/>
    <x v="0"/>
    <x v="0"/>
    <x v="0"/>
    <x v="1"/>
    <x v="1"/>
    <x v="1"/>
    <x v="1"/>
    <x v="204"/>
    <x v="4"/>
    <x v="3"/>
    <x v="3"/>
    <m/>
    <m/>
    <m/>
    <s v="0702204"/>
    <m/>
    <m/>
    <m/>
    <m/>
    <m/>
    <m/>
    <m/>
    <m/>
    <m/>
    <m/>
    <m/>
    <m/>
    <m/>
    <m/>
    <m/>
    <n v="0"/>
    <n v="0"/>
    <n v="5"/>
    <n v="0"/>
    <m/>
    <n v="0"/>
    <e v="#DIV/0!"/>
    <n v="0"/>
    <m/>
    <n v="0"/>
    <e v="#DIV/0!"/>
    <n v="0"/>
    <m/>
    <n v="0"/>
    <e v="#DIV/0!"/>
    <n v="0"/>
    <m/>
    <n v="0"/>
    <e v="#DIV/0!"/>
    <n v="0"/>
    <m/>
    <n v="0"/>
    <e v="#DIV/0!"/>
  </r>
  <r>
    <x v="6"/>
    <x v="6"/>
    <x v="1"/>
    <x v="41"/>
    <x v="9"/>
    <x v="205"/>
    <x v="205"/>
    <x v="205"/>
    <x v="205"/>
    <x v="205"/>
    <x v="9"/>
    <x v="24"/>
    <x v="1"/>
    <x v="3"/>
    <x v="21"/>
    <x v="1"/>
    <m/>
    <s v="PC"/>
    <s v="0702"/>
    <s v="Fortalecimiento de la industrialización y transformación en armonía con la Madre Tierra"/>
    <s v="0702.PC.7.2.205."/>
    <m/>
    <m/>
    <m/>
    <m/>
    <e v="#DIV/0!"/>
    <m/>
    <m/>
    <x v="0"/>
    <x v="1"/>
    <x v="2"/>
    <m/>
    <m/>
    <m/>
    <m/>
    <m/>
    <m/>
    <m/>
    <m/>
    <n v="4"/>
    <x v="1"/>
    <x v="1"/>
    <x v="1"/>
    <x v="0"/>
    <x v="0"/>
    <x v="0"/>
    <x v="1"/>
    <x v="0"/>
    <x v="0"/>
    <x v="0"/>
    <x v="1"/>
    <x v="1"/>
    <x v="1"/>
    <x v="1"/>
    <x v="205"/>
    <x v="4"/>
    <x v="3"/>
    <x v="3"/>
    <m/>
    <m/>
    <m/>
    <s v="0702205"/>
    <m/>
    <m/>
    <m/>
    <m/>
    <m/>
    <m/>
    <m/>
    <m/>
    <m/>
    <m/>
    <m/>
    <m/>
    <m/>
    <m/>
    <m/>
    <n v="0"/>
    <n v="0"/>
    <n v="5"/>
    <n v="0"/>
    <m/>
    <n v="0"/>
    <e v="#DIV/0!"/>
    <n v="0"/>
    <m/>
    <n v="0"/>
    <e v="#DIV/0!"/>
    <n v="0"/>
    <m/>
    <n v="0"/>
    <e v="#DIV/0!"/>
    <n v="0"/>
    <m/>
    <n v="0"/>
    <e v="#DIV/0!"/>
    <n v="0"/>
    <m/>
    <n v="0"/>
    <e v="#DIV/0!"/>
  </r>
  <r>
    <x v="6"/>
    <x v="6"/>
    <x v="1"/>
    <x v="41"/>
    <x v="10"/>
    <x v="206"/>
    <x v="206"/>
    <x v="206"/>
    <x v="206"/>
    <x v="206"/>
    <x v="9"/>
    <x v="24"/>
    <x v="1"/>
    <x v="3"/>
    <x v="21"/>
    <x v="1"/>
    <m/>
    <s v="PC"/>
    <s v="0702"/>
    <s v="Fortalecimiento de la industrialización y transformación en armonía con la Madre Tierra"/>
    <s v="0702.PC.7.2.206."/>
    <m/>
    <m/>
    <m/>
    <m/>
    <e v="#DIV/0!"/>
    <m/>
    <m/>
    <x v="0"/>
    <x v="1"/>
    <x v="2"/>
    <m/>
    <m/>
    <m/>
    <m/>
    <m/>
    <m/>
    <m/>
    <m/>
    <n v="4"/>
    <x v="1"/>
    <x v="1"/>
    <x v="1"/>
    <x v="0"/>
    <x v="0"/>
    <x v="0"/>
    <x v="1"/>
    <x v="0"/>
    <x v="0"/>
    <x v="0"/>
    <x v="1"/>
    <x v="1"/>
    <x v="1"/>
    <x v="1"/>
    <x v="206"/>
    <x v="4"/>
    <x v="3"/>
    <x v="3"/>
    <m/>
    <m/>
    <m/>
    <s v="0702206"/>
    <m/>
    <m/>
    <m/>
    <m/>
    <m/>
    <m/>
    <m/>
    <m/>
    <m/>
    <m/>
    <m/>
    <m/>
    <m/>
    <m/>
    <m/>
    <n v="0"/>
    <n v="0"/>
    <n v="5"/>
    <n v="0"/>
    <m/>
    <n v="0"/>
    <e v="#DIV/0!"/>
    <n v="0"/>
    <m/>
    <n v="0"/>
    <e v="#DIV/0!"/>
    <n v="0"/>
    <m/>
    <n v="0"/>
    <e v="#DIV/0!"/>
    <n v="0"/>
    <m/>
    <n v="0"/>
    <e v="#DIV/0!"/>
    <n v="0"/>
    <m/>
    <n v="0"/>
    <e v="#DIV/0!"/>
  </r>
  <r>
    <x v="6"/>
    <x v="6"/>
    <x v="1"/>
    <x v="41"/>
    <x v="11"/>
    <x v="207"/>
    <x v="207"/>
    <x v="207"/>
    <x v="207"/>
    <x v="207"/>
    <x v="9"/>
    <x v="24"/>
    <x v="2"/>
    <x v="3"/>
    <x v="21"/>
    <x v="1"/>
    <m/>
    <s v="PD"/>
    <s v="0702"/>
    <s v="Fortalecimiento de la industrialización y transformación en armonía con la Madre Tierra"/>
    <s v="0702.PD.7.2.207."/>
    <m/>
    <m/>
    <m/>
    <m/>
    <e v="#DIV/0!"/>
    <m/>
    <m/>
    <x v="0"/>
    <x v="1"/>
    <x v="2"/>
    <m/>
    <m/>
    <m/>
    <m/>
    <m/>
    <m/>
    <m/>
    <m/>
    <n v="4"/>
    <x v="1"/>
    <x v="1"/>
    <x v="1"/>
    <x v="0"/>
    <x v="0"/>
    <x v="1"/>
    <x v="0"/>
    <x v="0"/>
    <x v="0"/>
    <x v="0"/>
    <x v="1"/>
    <x v="1"/>
    <x v="1"/>
    <x v="1"/>
    <x v="207"/>
    <x v="4"/>
    <x v="3"/>
    <x v="3"/>
    <m/>
    <m/>
    <m/>
    <s v="0702207"/>
    <m/>
    <m/>
    <m/>
    <m/>
    <m/>
    <m/>
    <m/>
    <m/>
    <m/>
    <m/>
    <m/>
    <m/>
    <m/>
    <m/>
    <m/>
    <n v="0"/>
    <n v="0"/>
    <n v="5"/>
    <n v="0"/>
    <m/>
    <n v="0"/>
    <e v="#DIV/0!"/>
    <n v="0"/>
    <m/>
    <n v="0"/>
    <e v="#DIV/0!"/>
    <n v="0"/>
    <m/>
    <n v="0"/>
    <e v="#DIV/0!"/>
    <n v="0"/>
    <m/>
    <n v="0"/>
    <e v="#DIV/0!"/>
    <n v="0"/>
    <m/>
    <n v="0"/>
    <e v="#DIV/0!"/>
  </r>
  <r>
    <x v="6"/>
    <x v="6"/>
    <x v="1"/>
    <x v="41"/>
    <x v="13"/>
    <x v="208"/>
    <x v="208"/>
    <x v="208"/>
    <x v="208"/>
    <x v="208"/>
    <x v="9"/>
    <x v="24"/>
    <x v="2"/>
    <x v="3"/>
    <x v="21"/>
    <x v="1"/>
    <m/>
    <s v="PD"/>
    <s v="0702"/>
    <s v="Fortalecimiento de la industrialización y transformación en armonía con la Madre Tierra"/>
    <s v="0702.PD.7.2.208."/>
    <m/>
    <m/>
    <m/>
    <m/>
    <e v="#DIV/0!"/>
    <m/>
    <m/>
    <x v="0"/>
    <x v="1"/>
    <x v="2"/>
    <m/>
    <m/>
    <m/>
    <m/>
    <m/>
    <m/>
    <m/>
    <m/>
    <n v="4"/>
    <x v="1"/>
    <x v="1"/>
    <x v="1"/>
    <x v="0"/>
    <x v="0"/>
    <x v="0"/>
    <x v="1"/>
    <x v="0"/>
    <x v="0"/>
    <x v="0"/>
    <x v="1"/>
    <x v="1"/>
    <x v="1"/>
    <x v="1"/>
    <x v="208"/>
    <x v="4"/>
    <x v="3"/>
    <x v="3"/>
    <m/>
    <m/>
    <m/>
    <s v="0702208"/>
    <m/>
    <m/>
    <m/>
    <m/>
    <m/>
    <m/>
    <m/>
    <m/>
    <m/>
    <m/>
    <m/>
    <m/>
    <m/>
    <m/>
    <m/>
    <n v="0"/>
    <n v="0"/>
    <n v="5"/>
    <n v="0"/>
    <m/>
    <n v="0"/>
    <e v="#DIV/0!"/>
    <n v="0"/>
    <m/>
    <n v="0"/>
    <e v="#DIV/0!"/>
    <n v="0"/>
    <m/>
    <n v="0"/>
    <e v="#DIV/0!"/>
    <n v="0"/>
    <m/>
    <n v="0"/>
    <e v="#DIV/0!"/>
    <n v="0"/>
    <m/>
    <n v="0"/>
    <e v="#DIV/0!"/>
  </r>
  <r>
    <x v="6"/>
    <x v="6"/>
    <x v="1"/>
    <x v="41"/>
    <x v="14"/>
    <x v="209"/>
    <x v="209"/>
    <x v="209"/>
    <x v="209"/>
    <x v="209"/>
    <x v="9"/>
    <x v="24"/>
    <x v="1"/>
    <x v="3"/>
    <x v="21"/>
    <x v="1"/>
    <m/>
    <s v="PC"/>
    <s v="0702"/>
    <s v="Fortalecimiento de la industrialización y transformación en armonía con la Madre Tierra"/>
    <s v="0702.PC.7.2.209."/>
    <m/>
    <m/>
    <m/>
    <m/>
    <e v="#DIV/0!"/>
    <m/>
    <m/>
    <x v="0"/>
    <x v="1"/>
    <x v="2"/>
    <m/>
    <m/>
    <m/>
    <m/>
    <m/>
    <m/>
    <m/>
    <m/>
    <n v="4"/>
    <x v="1"/>
    <x v="1"/>
    <x v="1"/>
    <x v="0"/>
    <x v="0"/>
    <x v="0"/>
    <x v="1"/>
    <x v="0"/>
    <x v="0"/>
    <x v="0"/>
    <x v="1"/>
    <x v="1"/>
    <x v="1"/>
    <x v="1"/>
    <x v="209"/>
    <x v="4"/>
    <x v="3"/>
    <x v="3"/>
    <m/>
    <m/>
    <m/>
    <s v="0702209"/>
    <m/>
    <m/>
    <m/>
    <m/>
    <m/>
    <m/>
    <m/>
    <m/>
    <m/>
    <m/>
    <m/>
    <m/>
    <m/>
    <m/>
    <m/>
    <n v="0"/>
    <n v="0"/>
    <n v="5"/>
    <n v="0"/>
    <m/>
    <n v="0"/>
    <e v="#DIV/0!"/>
    <n v="0"/>
    <m/>
    <n v="0"/>
    <e v="#DIV/0!"/>
    <n v="0"/>
    <m/>
    <n v="0"/>
    <e v="#DIV/0!"/>
    <n v="0"/>
    <m/>
    <n v="0"/>
    <e v="#DIV/0!"/>
    <n v="0"/>
    <m/>
    <n v="0"/>
    <e v="#DIV/0!"/>
  </r>
  <r>
    <x v="6"/>
    <x v="6"/>
    <x v="1"/>
    <x v="41"/>
    <x v="15"/>
    <x v="210"/>
    <x v="210"/>
    <x v="210"/>
    <x v="210"/>
    <x v="210"/>
    <x v="9"/>
    <x v="25"/>
    <x v="0"/>
    <x v="3"/>
    <x v="22"/>
    <x v="1"/>
    <m/>
    <s v="RS"/>
    <s v="0702"/>
    <s v="Fortalecimiento de la industrialización y transformación en armonía con la Madre Tierra"/>
    <s v="0702.RS.7.2.210."/>
    <m/>
    <m/>
    <m/>
    <m/>
    <e v="#DIV/0!"/>
    <m/>
    <m/>
    <x v="0"/>
    <x v="1"/>
    <x v="22"/>
    <m/>
    <m/>
    <m/>
    <m/>
    <m/>
    <m/>
    <m/>
    <m/>
    <n v="4"/>
    <x v="0"/>
    <x v="0"/>
    <x v="1"/>
    <x v="0"/>
    <x v="1"/>
    <x v="0"/>
    <x v="0"/>
    <x v="0"/>
    <x v="0"/>
    <x v="0"/>
    <x v="1"/>
    <x v="1"/>
    <x v="1"/>
    <x v="1"/>
    <x v="210"/>
    <x v="4"/>
    <x v="3"/>
    <x v="3"/>
    <m/>
    <m/>
    <m/>
    <s v="0702210"/>
    <m/>
    <m/>
    <m/>
    <m/>
    <m/>
    <m/>
    <m/>
    <m/>
    <m/>
    <m/>
    <m/>
    <m/>
    <m/>
    <m/>
    <m/>
    <n v="0"/>
    <n v="0"/>
    <n v="5"/>
    <n v="0"/>
    <m/>
    <n v="0"/>
    <e v="#DIV/0!"/>
    <n v="0"/>
    <m/>
    <n v="0"/>
    <e v="#DIV/0!"/>
    <n v="0"/>
    <m/>
    <n v="0"/>
    <e v="#DIV/0!"/>
    <n v="0"/>
    <m/>
    <n v="0"/>
    <e v="#DIV/0!"/>
    <n v="0"/>
    <m/>
    <n v="0"/>
    <e v="#DIV/0!"/>
  </r>
  <r>
    <x v="6"/>
    <x v="6"/>
    <x v="1"/>
    <x v="41"/>
    <x v="16"/>
    <x v="211"/>
    <x v="211"/>
    <x v="211"/>
    <x v="211"/>
    <x v="211"/>
    <x v="9"/>
    <x v="25"/>
    <x v="0"/>
    <x v="3"/>
    <x v="22"/>
    <x v="1"/>
    <m/>
    <s v="RS"/>
    <s v="0702"/>
    <s v="Fortalecimiento de la industrialización y transformación en armonía con la Madre Tierra"/>
    <s v="0702.RS.7.2.211."/>
    <m/>
    <m/>
    <m/>
    <m/>
    <e v="#DIV/0!"/>
    <m/>
    <m/>
    <x v="0"/>
    <x v="1"/>
    <x v="22"/>
    <m/>
    <m/>
    <m/>
    <m/>
    <m/>
    <m/>
    <m/>
    <m/>
    <n v="4"/>
    <x v="0"/>
    <x v="0"/>
    <x v="1"/>
    <x v="0"/>
    <x v="1"/>
    <x v="0"/>
    <x v="0"/>
    <x v="0"/>
    <x v="0"/>
    <x v="0"/>
    <x v="1"/>
    <x v="1"/>
    <x v="1"/>
    <x v="1"/>
    <x v="211"/>
    <x v="4"/>
    <x v="3"/>
    <x v="3"/>
    <m/>
    <m/>
    <m/>
    <s v="0702211"/>
    <m/>
    <m/>
    <m/>
    <m/>
    <m/>
    <m/>
    <m/>
    <m/>
    <m/>
    <m/>
    <m/>
    <m/>
    <m/>
    <m/>
    <m/>
    <n v="0"/>
    <n v="0"/>
    <n v="5"/>
    <n v="0"/>
    <m/>
    <n v="0"/>
    <e v="#DIV/0!"/>
    <n v="0"/>
    <m/>
    <n v="0"/>
    <e v="#DIV/0!"/>
    <n v="0"/>
    <m/>
    <n v="0"/>
    <e v="#DIV/0!"/>
    <n v="0"/>
    <m/>
    <n v="0"/>
    <e v="#DIV/0!"/>
    <n v="0"/>
    <m/>
    <n v="0"/>
    <e v="#DIV/0!"/>
  </r>
  <r>
    <x v="6"/>
    <x v="6"/>
    <x v="1"/>
    <x v="41"/>
    <x v="17"/>
    <x v="212"/>
    <x v="212"/>
    <x v="212"/>
    <x v="212"/>
    <x v="212"/>
    <x v="9"/>
    <x v="25"/>
    <x v="0"/>
    <x v="3"/>
    <x v="22"/>
    <x v="0"/>
    <m/>
    <s v="RS"/>
    <s v="0702"/>
    <s v="Fortalecimiento de la industrialización y transformación en armonía con la Madre Tierra"/>
    <s v="0702.RS.7.2.212."/>
    <m/>
    <m/>
    <m/>
    <m/>
    <e v="#DIV/0!"/>
    <m/>
    <m/>
    <x v="0"/>
    <x v="1"/>
    <x v="22"/>
    <m/>
    <m/>
    <m/>
    <m/>
    <m/>
    <m/>
    <m/>
    <m/>
    <n v="4"/>
    <x v="0"/>
    <x v="0"/>
    <x v="0"/>
    <x v="0"/>
    <x v="0"/>
    <x v="0"/>
    <x v="0"/>
    <x v="0"/>
    <x v="0"/>
    <x v="0"/>
    <x v="0"/>
    <x v="0"/>
    <x v="1"/>
    <x v="1"/>
    <x v="212"/>
    <x v="4"/>
    <x v="3"/>
    <x v="3"/>
    <m/>
    <m/>
    <m/>
    <s v="0702212"/>
    <m/>
    <m/>
    <m/>
    <m/>
    <m/>
    <m/>
    <m/>
    <m/>
    <m/>
    <m/>
    <m/>
    <m/>
    <m/>
    <m/>
    <m/>
    <n v="0"/>
    <n v="0"/>
    <n v="5"/>
    <n v="0"/>
    <m/>
    <n v="0"/>
    <e v="#DIV/0!"/>
    <n v="0"/>
    <m/>
    <n v="0"/>
    <e v="#DIV/0!"/>
    <n v="0"/>
    <m/>
    <n v="0"/>
    <e v="#DIV/0!"/>
    <n v="0"/>
    <m/>
    <n v="0"/>
    <e v="#DIV/0!"/>
    <n v="0"/>
    <m/>
    <n v="0"/>
    <e v="#DIV/0!"/>
  </r>
  <r>
    <x v="6"/>
    <x v="6"/>
    <x v="1"/>
    <x v="41"/>
    <x v="18"/>
    <x v="213"/>
    <x v="213"/>
    <x v="213"/>
    <x v="213"/>
    <x v="213"/>
    <x v="9"/>
    <x v="25"/>
    <x v="1"/>
    <x v="3"/>
    <x v="22"/>
    <x v="1"/>
    <m/>
    <s v="PC"/>
    <s v="0702"/>
    <s v="Fortalecimiento de la industrialización y transformación en armonía con la Madre Tierra"/>
    <s v="0702.PC.7.2.213."/>
    <m/>
    <m/>
    <m/>
    <m/>
    <e v="#DIV/0!"/>
    <m/>
    <m/>
    <x v="0"/>
    <x v="1"/>
    <x v="2"/>
    <m/>
    <m/>
    <m/>
    <m/>
    <m/>
    <m/>
    <m/>
    <m/>
    <n v="4"/>
    <x v="1"/>
    <x v="1"/>
    <x v="1"/>
    <x v="0"/>
    <x v="0"/>
    <x v="1"/>
    <x v="0"/>
    <x v="0"/>
    <x v="0"/>
    <x v="0"/>
    <x v="1"/>
    <x v="1"/>
    <x v="1"/>
    <x v="1"/>
    <x v="213"/>
    <x v="4"/>
    <x v="3"/>
    <x v="3"/>
    <m/>
    <m/>
    <m/>
    <s v="0702213"/>
    <m/>
    <m/>
    <m/>
    <m/>
    <m/>
    <m/>
    <m/>
    <m/>
    <m/>
    <m/>
    <m/>
    <m/>
    <m/>
    <m/>
    <m/>
    <n v="0"/>
    <n v="0"/>
    <n v="5"/>
    <n v="0"/>
    <m/>
    <n v="0"/>
    <e v="#DIV/0!"/>
    <n v="0"/>
    <m/>
    <n v="0"/>
    <e v="#DIV/0!"/>
    <n v="0"/>
    <m/>
    <n v="0"/>
    <e v="#DIV/0!"/>
    <n v="0"/>
    <m/>
    <n v="0"/>
    <e v="#DIV/0!"/>
    <n v="0"/>
    <m/>
    <n v="0"/>
    <e v="#DIV/0!"/>
  </r>
  <r>
    <x v="6"/>
    <x v="6"/>
    <x v="1"/>
    <x v="41"/>
    <x v="19"/>
    <x v="214"/>
    <x v="214"/>
    <x v="214"/>
    <x v="214"/>
    <x v="214"/>
    <x v="9"/>
    <x v="25"/>
    <x v="0"/>
    <x v="3"/>
    <x v="22"/>
    <x v="1"/>
    <m/>
    <s v="RS"/>
    <s v="0702"/>
    <s v="Fortalecimiento de la industrialización y transformación en armonía con la Madre Tierra"/>
    <s v="0702.RS.7.2.214."/>
    <m/>
    <m/>
    <m/>
    <m/>
    <e v="#DIV/0!"/>
    <m/>
    <m/>
    <x v="0"/>
    <x v="1"/>
    <x v="22"/>
    <m/>
    <m/>
    <m/>
    <m/>
    <m/>
    <m/>
    <m/>
    <m/>
    <n v="4"/>
    <x v="0"/>
    <x v="0"/>
    <x v="1"/>
    <x v="0"/>
    <x v="1"/>
    <x v="0"/>
    <x v="0"/>
    <x v="0"/>
    <x v="0"/>
    <x v="0"/>
    <x v="1"/>
    <x v="1"/>
    <x v="1"/>
    <x v="1"/>
    <x v="214"/>
    <x v="4"/>
    <x v="3"/>
    <x v="3"/>
    <m/>
    <m/>
    <m/>
    <s v="0702214"/>
    <m/>
    <m/>
    <m/>
    <m/>
    <m/>
    <m/>
    <m/>
    <m/>
    <m/>
    <m/>
    <m/>
    <m/>
    <m/>
    <m/>
    <m/>
    <n v="0"/>
    <n v="0"/>
    <n v="5"/>
    <n v="0"/>
    <m/>
    <n v="0"/>
    <e v="#DIV/0!"/>
    <n v="0"/>
    <m/>
    <n v="0"/>
    <e v="#DIV/0!"/>
    <n v="0"/>
    <m/>
    <n v="0"/>
    <e v="#DIV/0!"/>
    <n v="0"/>
    <m/>
    <n v="0"/>
    <e v="#DIV/0!"/>
    <n v="0"/>
    <m/>
    <n v="0"/>
    <e v="#DIV/0!"/>
  </r>
  <r>
    <x v="6"/>
    <x v="6"/>
    <x v="1"/>
    <x v="41"/>
    <x v="20"/>
    <x v="215"/>
    <x v="215"/>
    <x v="215"/>
    <x v="215"/>
    <x v="215"/>
    <x v="9"/>
    <x v="26"/>
    <x v="0"/>
    <x v="3"/>
    <x v="23"/>
    <x v="0"/>
    <m/>
    <s v="RS"/>
    <s v="0702"/>
    <s v="Fortalecimiento de la industrialización y transformación en armonía con la Madre Tierra"/>
    <s v="0702.RS.7.2.215."/>
    <m/>
    <m/>
    <m/>
    <m/>
    <e v="#DIV/0!"/>
    <m/>
    <m/>
    <x v="0"/>
    <x v="1"/>
    <x v="21"/>
    <m/>
    <m/>
    <m/>
    <m/>
    <m/>
    <m/>
    <m/>
    <m/>
    <n v="4"/>
    <x v="0"/>
    <x v="0"/>
    <x v="1"/>
    <x v="0"/>
    <x v="1"/>
    <x v="0"/>
    <x v="0"/>
    <x v="0"/>
    <x v="0"/>
    <x v="1"/>
    <x v="1"/>
    <x v="0"/>
    <x v="1"/>
    <x v="1"/>
    <x v="215"/>
    <x v="4"/>
    <x v="3"/>
    <x v="3"/>
    <m/>
    <m/>
    <m/>
    <s v="0702215"/>
    <m/>
    <m/>
    <m/>
    <m/>
    <m/>
    <m/>
    <m/>
    <m/>
    <m/>
    <m/>
    <m/>
    <m/>
    <m/>
    <m/>
    <m/>
    <n v="0"/>
    <n v="0"/>
    <n v="5"/>
    <n v="0"/>
    <m/>
    <n v="0"/>
    <e v="#DIV/0!"/>
    <n v="0"/>
    <m/>
    <n v="0"/>
    <e v="#DIV/0!"/>
    <n v="0"/>
    <m/>
    <n v="0"/>
    <e v="#DIV/0!"/>
    <n v="0"/>
    <m/>
    <n v="0"/>
    <e v="#DIV/0!"/>
    <n v="0"/>
    <m/>
    <n v="0"/>
    <e v="#DIV/0!"/>
  </r>
  <r>
    <x v="6"/>
    <x v="6"/>
    <x v="1"/>
    <x v="41"/>
    <x v="21"/>
    <x v="216"/>
    <x v="216"/>
    <x v="216"/>
    <x v="216"/>
    <x v="216"/>
    <x v="9"/>
    <x v="26"/>
    <x v="0"/>
    <x v="3"/>
    <x v="23"/>
    <x v="1"/>
    <m/>
    <s v="RS"/>
    <s v="0702"/>
    <s v="Fortalecimiento de la industrialización y transformación en armonía con la Madre Tierra"/>
    <s v="0702.RS.7.2.216."/>
    <m/>
    <m/>
    <m/>
    <m/>
    <e v="#DIV/0!"/>
    <m/>
    <m/>
    <x v="0"/>
    <x v="1"/>
    <x v="21"/>
    <m/>
    <m/>
    <m/>
    <m/>
    <m/>
    <m/>
    <m/>
    <m/>
    <n v="4"/>
    <x v="0"/>
    <x v="0"/>
    <x v="1"/>
    <x v="0"/>
    <x v="1"/>
    <x v="0"/>
    <x v="0"/>
    <x v="0"/>
    <x v="0"/>
    <x v="0"/>
    <x v="1"/>
    <x v="1"/>
    <x v="1"/>
    <x v="1"/>
    <x v="216"/>
    <x v="4"/>
    <x v="3"/>
    <x v="3"/>
    <m/>
    <m/>
    <m/>
    <s v="0702216"/>
    <m/>
    <m/>
    <m/>
    <m/>
    <m/>
    <m/>
    <m/>
    <m/>
    <m/>
    <m/>
    <m/>
    <m/>
    <m/>
    <m/>
    <m/>
    <n v="0"/>
    <n v="0"/>
    <n v="5"/>
    <n v="0"/>
    <m/>
    <n v="0"/>
    <e v="#DIV/0!"/>
    <n v="0"/>
    <m/>
    <n v="0"/>
    <e v="#DIV/0!"/>
    <n v="0"/>
    <m/>
    <n v="0"/>
    <e v="#DIV/0!"/>
    <n v="0"/>
    <m/>
    <n v="0"/>
    <e v="#DIV/0!"/>
    <n v="0"/>
    <m/>
    <n v="0"/>
    <e v="#DIV/0!"/>
  </r>
  <r>
    <x v="6"/>
    <x v="6"/>
    <x v="1"/>
    <x v="41"/>
    <x v="22"/>
    <x v="217"/>
    <x v="217"/>
    <x v="217"/>
    <x v="217"/>
    <x v="217"/>
    <x v="9"/>
    <x v="26"/>
    <x v="0"/>
    <x v="3"/>
    <x v="23"/>
    <x v="1"/>
    <m/>
    <s v="RS"/>
    <s v="0702"/>
    <s v="Fortalecimiento de la industrialización y transformación en armonía con la Madre Tierra"/>
    <s v="0702.RS.7.2.217."/>
    <m/>
    <m/>
    <m/>
    <m/>
    <e v="#DIV/0!"/>
    <m/>
    <m/>
    <x v="0"/>
    <x v="1"/>
    <x v="21"/>
    <m/>
    <m/>
    <m/>
    <m/>
    <m/>
    <m/>
    <m/>
    <m/>
    <n v="4"/>
    <x v="0"/>
    <x v="0"/>
    <x v="1"/>
    <x v="0"/>
    <x v="1"/>
    <x v="0"/>
    <x v="0"/>
    <x v="0"/>
    <x v="0"/>
    <x v="0"/>
    <x v="1"/>
    <x v="1"/>
    <x v="1"/>
    <x v="1"/>
    <x v="217"/>
    <x v="4"/>
    <x v="3"/>
    <x v="3"/>
    <m/>
    <m/>
    <m/>
    <s v="0702217"/>
    <m/>
    <m/>
    <m/>
    <m/>
    <m/>
    <m/>
    <m/>
    <m/>
    <m/>
    <m/>
    <m/>
    <m/>
    <m/>
    <m/>
    <m/>
    <n v="0"/>
    <n v="0"/>
    <n v="5"/>
    <n v="0"/>
    <m/>
    <n v="0"/>
    <e v="#DIV/0!"/>
    <n v="0"/>
    <m/>
    <n v="0"/>
    <e v="#DIV/0!"/>
    <n v="0"/>
    <m/>
    <n v="0"/>
    <e v="#DIV/0!"/>
    <n v="0"/>
    <m/>
    <n v="0"/>
    <e v="#DIV/0!"/>
    <n v="0"/>
    <m/>
    <n v="0"/>
    <e v="#DIV/0!"/>
  </r>
  <r>
    <x v="6"/>
    <x v="6"/>
    <x v="1"/>
    <x v="41"/>
    <x v="23"/>
    <x v="218"/>
    <x v="218"/>
    <x v="218"/>
    <x v="218"/>
    <x v="218"/>
    <x v="9"/>
    <x v="26"/>
    <x v="1"/>
    <x v="3"/>
    <x v="23"/>
    <x v="1"/>
    <m/>
    <s v="PC"/>
    <s v="0702"/>
    <s v="Fortalecimiento de la industrialización y transformación en armonía con la Madre Tierra"/>
    <s v="0702.PC.7.2.218."/>
    <m/>
    <m/>
    <m/>
    <m/>
    <e v="#DIV/0!"/>
    <m/>
    <m/>
    <x v="0"/>
    <x v="1"/>
    <x v="2"/>
    <m/>
    <m/>
    <m/>
    <m/>
    <m/>
    <m/>
    <m/>
    <m/>
    <n v="4"/>
    <x v="1"/>
    <x v="1"/>
    <x v="1"/>
    <x v="0"/>
    <x v="0"/>
    <x v="1"/>
    <x v="0"/>
    <x v="0"/>
    <x v="0"/>
    <x v="0"/>
    <x v="1"/>
    <x v="1"/>
    <x v="1"/>
    <x v="1"/>
    <x v="218"/>
    <x v="4"/>
    <x v="3"/>
    <x v="3"/>
    <m/>
    <m/>
    <m/>
    <s v="0702218"/>
    <m/>
    <m/>
    <m/>
    <m/>
    <m/>
    <m/>
    <m/>
    <m/>
    <m/>
    <m/>
    <m/>
    <m/>
    <m/>
    <m/>
    <m/>
    <n v="0"/>
    <n v="0"/>
    <n v="5"/>
    <n v="0"/>
    <m/>
    <n v="0"/>
    <e v="#DIV/0!"/>
    <n v="0"/>
    <m/>
    <n v="0"/>
    <e v="#DIV/0!"/>
    <n v="0"/>
    <m/>
    <n v="0"/>
    <e v="#DIV/0!"/>
    <n v="0"/>
    <m/>
    <n v="0"/>
    <e v="#DIV/0!"/>
    <n v="0"/>
    <m/>
    <n v="0"/>
    <e v="#DIV/0!"/>
  </r>
  <r>
    <x v="6"/>
    <x v="6"/>
    <x v="1"/>
    <x v="41"/>
    <x v="24"/>
    <x v="219"/>
    <x v="219"/>
    <x v="219"/>
    <x v="219"/>
    <x v="219"/>
    <x v="9"/>
    <x v="26"/>
    <x v="2"/>
    <x v="3"/>
    <x v="23"/>
    <x v="1"/>
    <m/>
    <s v="PD"/>
    <s v="0702"/>
    <s v="Fortalecimiento de la industrialización y transformación en armonía con la Madre Tierra"/>
    <s v="0702.PD.7.2.219."/>
    <m/>
    <m/>
    <m/>
    <m/>
    <e v="#DIV/0!"/>
    <m/>
    <m/>
    <x v="0"/>
    <x v="1"/>
    <x v="2"/>
    <m/>
    <m/>
    <m/>
    <m/>
    <m/>
    <m/>
    <m/>
    <m/>
    <n v="4"/>
    <x v="1"/>
    <x v="1"/>
    <x v="1"/>
    <x v="0"/>
    <x v="0"/>
    <x v="0"/>
    <x v="1"/>
    <x v="0"/>
    <x v="0"/>
    <x v="0"/>
    <x v="1"/>
    <x v="1"/>
    <x v="1"/>
    <x v="1"/>
    <x v="219"/>
    <x v="4"/>
    <x v="3"/>
    <x v="3"/>
    <m/>
    <m/>
    <m/>
    <s v="0702219"/>
    <m/>
    <m/>
    <m/>
    <m/>
    <m/>
    <m/>
    <m/>
    <m/>
    <m/>
    <m/>
    <m/>
    <m/>
    <m/>
    <m/>
    <m/>
    <n v="0"/>
    <n v="0"/>
    <n v="5"/>
    <n v="0"/>
    <m/>
    <n v="0"/>
    <e v="#DIV/0!"/>
    <n v="0"/>
    <m/>
    <n v="0"/>
    <e v="#DIV/0!"/>
    <n v="0"/>
    <m/>
    <n v="0"/>
    <e v="#DIV/0!"/>
    <n v="0"/>
    <m/>
    <n v="0"/>
    <e v="#DIV/0!"/>
    <n v="0"/>
    <m/>
    <n v="0"/>
    <e v="#DIV/0!"/>
  </r>
  <r>
    <x v="6"/>
    <x v="6"/>
    <x v="1"/>
    <x v="41"/>
    <x v="25"/>
    <x v="220"/>
    <x v="220"/>
    <x v="220"/>
    <x v="220"/>
    <x v="220"/>
    <x v="9"/>
    <x v="26"/>
    <x v="2"/>
    <x v="3"/>
    <x v="23"/>
    <x v="1"/>
    <m/>
    <s v="PD"/>
    <s v="0702"/>
    <s v="Fortalecimiento de la industrialización y transformación en armonía con la Madre Tierra"/>
    <s v="0702.PD.7.2.220."/>
    <m/>
    <m/>
    <m/>
    <m/>
    <e v="#DIV/0!"/>
    <m/>
    <m/>
    <x v="0"/>
    <x v="1"/>
    <x v="2"/>
    <m/>
    <m/>
    <m/>
    <m/>
    <m/>
    <m/>
    <m/>
    <m/>
    <n v="4"/>
    <x v="1"/>
    <x v="1"/>
    <x v="1"/>
    <x v="0"/>
    <x v="0"/>
    <x v="1"/>
    <x v="0"/>
    <x v="0"/>
    <x v="0"/>
    <x v="0"/>
    <x v="1"/>
    <x v="1"/>
    <x v="1"/>
    <x v="1"/>
    <x v="220"/>
    <x v="4"/>
    <x v="3"/>
    <x v="3"/>
    <m/>
    <m/>
    <m/>
    <s v="0702220"/>
    <m/>
    <m/>
    <m/>
    <m/>
    <m/>
    <m/>
    <m/>
    <m/>
    <m/>
    <m/>
    <m/>
    <m/>
    <m/>
    <m/>
    <m/>
    <n v="0"/>
    <n v="0"/>
    <n v="5"/>
    <n v="0"/>
    <m/>
    <n v="0"/>
    <e v="#DIV/0!"/>
    <n v="0"/>
    <m/>
    <n v="0"/>
    <e v="#DIV/0!"/>
    <n v="0"/>
    <m/>
    <n v="0"/>
    <e v="#DIV/0!"/>
    <n v="0"/>
    <m/>
    <n v="0"/>
    <e v="#DIV/0!"/>
    <n v="0"/>
    <m/>
    <n v="0"/>
    <e v="#DIV/0!"/>
  </r>
  <r>
    <x v="7"/>
    <x v="7"/>
    <x v="0"/>
    <x v="42"/>
    <x v="0"/>
    <x v="221"/>
    <x v="221"/>
    <x v="221"/>
    <x v="221"/>
    <x v="221"/>
    <x v="10"/>
    <x v="27"/>
    <x v="0"/>
    <x v="0"/>
    <x v="24"/>
    <x v="0"/>
    <m/>
    <s v="RS"/>
    <s v="0801"/>
    <s v="Eliminar el hambre, la desnutrición y reducir la malnutrición"/>
    <s v="0801.RS.8.1.221.A"/>
    <s v="A"/>
    <s v="Subalimentación"/>
    <s v="Desnutrición Crónica"/>
    <m/>
    <n v="50"/>
    <m/>
    <m/>
    <x v="0"/>
    <x v="1"/>
    <x v="11"/>
    <m/>
    <m/>
    <m/>
    <m/>
    <m/>
    <m/>
    <m/>
    <m/>
    <n v="16.666666666666668"/>
    <x v="0"/>
    <x v="0"/>
    <x v="0"/>
    <x v="0"/>
    <x v="0"/>
    <x v="0"/>
    <x v="0"/>
    <x v="0"/>
    <x v="0"/>
    <x v="0"/>
    <x v="0"/>
    <x v="0"/>
    <x v="1"/>
    <x v="1"/>
    <x v="221"/>
    <x v="4"/>
    <x v="3"/>
    <x v="3"/>
    <m/>
    <m/>
    <m/>
    <s v="0801221"/>
    <m/>
    <m/>
    <m/>
    <m/>
    <m/>
    <m/>
    <m/>
    <m/>
    <m/>
    <m/>
    <m/>
    <m/>
    <m/>
    <m/>
    <m/>
    <n v="0"/>
    <n v="0"/>
    <n v="5"/>
    <n v="0"/>
    <m/>
    <n v="0"/>
    <e v="#DIV/0!"/>
    <n v="0"/>
    <m/>
    <n v="0"/>
    <e v="#DIV/0!"/>
    <n v="0"/>
    <m/>
    <n v="0"/>
    <e v="#DIV/0!"/>
    <n v="0"/>
    <m/>
    <n v="0"/>
    <e v="#DIV/0!"/>
    <n v="0"/>
    <m/>
    <n v="0"/>
    <e v="#DIV/0!"/>
  </r>
  <r>
    <x v="7"/>
    <x v="7"/>
    <x v="0"/>
    <x v="42"/>
    <x v="1"/>
    <x v="222"/>
    <x v="222"/>
    <x v="222"/>
    <x v="222"/>
    <x v="222"/>
    <x v="10"/>
    <x v="27"/>
    <x v="0"/>
    <x v="0"/>
    <x v="24"/>
    <x v="1"/>
    <m/>
    <s v="RS"/>
    <s v="0801"/>
    <s v="Eliminar el hambre, la desnutrición y reducir la malnutrición"/>
    <s v="0801.RS.8.1.222.A"/>
    <s v="A"/>
    <s v="Subalimentación"/>
    <s v="Acceso a alimentos (Subalimentación)_x000a_Cobertura de la Producción de Alimentos"/>
    <s v="0801.RS.8.1.221.A"/>
    <n v="50"/>
    <s v="0101.RS.1.1.1.A"/>
    <m/>
    <x v="0"/>
    <x v="1"/>
    <x v="11"/>
    <m/>
    <m/>
    <m/>
    <m/>
    <m/>
    <m/>
    <m/>
    <m/>
    <n v="16.666666666666668"/>
    <x v="0"/>
    <x v="0"/>
    <x v="1"/>
    <x v="0"/>
    <x v="1"/>
    <x v="0"/>
    <x v="0"/>
    <x v="0"/>
    <x v="0"/>
    <x v="0"/>
    <x v="1"/>
    <x v="1"/>
    <x v="0"/>
    <x v="1"/>
    <x v="222"/>
    <x v="4"/>
    <x v="3"/>
    <x v="3"/>
    <m/>
    <m/>
    <m/>
    <s v="0801222"/>
    <m/>
    <m/>
    <m/>
    <m/>
    <m/>
    <m/>
    <m/>
    <m/>
    <m/>
    <m/>
    <m/>
    <m/>
    <m/>
    <m/>
    <m/>
    <n v="0"/>
    <n v="0"/>
    <n v="5"/>
    <n v="0"/>
    <m/>
    <n v="0"/>
    <e v="#DIV/0!"/>
    <n v="0"/>
    <m/>
    <n v="0"/>
    <e v="#DIV/0!"/>
    <n v="0"/>
    <m/>
    <n v="0"/>
    <e v="#DIV/0!"/>
    <n v="0"/>
    <m/>
    <n v="0"/>
    <e v="#DIV/0!"/>
    <n v="0"/>
    <m/>
    <n v="0"/>
    <e v="#DIV/0!"/>
  </r>
  <r>
    <x v="7"/>
    <x v="7"/>
    <x v="0"/>
    <x v="42"/>
    <x v="2"/>
    <x v="223"/>
    <x v="223"/>
    <x v="223"/>
    <x v="223"/>
    <x v="223"/>
    <x v="10"/>
    <x v="27"/>
    <x v="0"/>
    <x v="0"/>
    <x v="24"/>
    <x v="1"/>
    <m/>
    <s v="RS"/>
    <s v="0801"/>
    <s v="Eliminar el hambre, la desnutrición y reducir la malnutrición"/>
    <s v="0801.RS.8.1.223.B"/>
    <s v="B"/>
    <s v="Calidad de Alimentación"/>
    <s v="Acceso a alimentos (Subalimentación)"/>
    <s v="0801.RS.8.1.222.A"/>
    <n v="33.333333333333336"/>
    <s v="0801.RS.8.1.224.B"/>
    <m/>
    <x v="0"/>
    <x v="1"/>
    <x v="11"/>
    <m/>
    <m/>
    <m/>
    <m/>
    <m/>
    <m/>
    <m/>
    <m/>
    <n v="16.666666666666668"/>
    <x v="0"/>
    <x v="0"/>
    <x v="1"/>
    <x v="0"/>
    <x v="1"/>
    <x v="0"/>
    <x v="0"/>
    <x v="0"/>
    <x v="0"/>
    <x v="0"/>
    <x v="1"/>
    <x v="1"/>
    <x v="0"/>
    <x v="1"/>
    <x v="223"/>
    <x v="4"/>
    <x v="3"/>
    <x v="3"/>
    <m/>
    <m/>
    <m/>
    <s v="0801223"/>
    <m/>
    <m/>
    <m/>
    <m/>
    <m/>
    <m/>
    <m/>
    <m/>
    <m/>
    <m/>
    <m/>
    <m/>
    <m/>
    <m/>
    <m/>
    <n v="0"/>
    <n v="0"/>
    <n v="5"/>
    <n v="0"/>
    <m/>
    <n v="0"/>
    <e v="#DIV/0!"/>
    <n v="0"/>
    <m/>
    <n v="0"/>
    <e v="#DIV/0!"/>
    <n v="0"/>
    <m/>
    <n v="0"/>
    <e v="#DIV/0!"/>
    <n v="0"/>
    <m/>
    <n v="0"/>
    <e v="#DIV/0!"/>
    <n v="0"/>
    <m/>
    <n v="0"/>
    <e v="#DIV/0!"/>
  </r>
  <r>
    <x v="7"/>
    <x v="7"/>
    <x v="0"/>
    <x v="42"/>
    <x v="3"/>
    <x v="224"/>
    <x v="224"/>
    <x v="224"/>
    <x v="224"/>
    <x v="224"/>
    <x v="10"/>
    <x v="27"/>
    <x v="0"/>
    <x v="0"/>
    <x v="24"/>
    <x v="0"/>
    <m/>
    <s v="RS"/>
    <s v="0801"/>
    <s v="Eliminar el hambre, la desnutrición y reducir la malnutrición"/>
    <s v="0801.RS.8.1.224.B"/>
    <s v="B"/>
    <s v="Calidad de Alimentación"/>
    <s v="Malnutrición (Obesidad, Sobrepeso)"/>
    <m/>
    <n v="33.333333333333336"/>
    <m/>
    <m/>
    <x v="0"/>
    <x v="1"/>
    <x v="11"/>
    <m/>
    <m/>
    <m/>
    <m/>
    <m/>
    <m/>
    <m/>
    <m/>
    <n v="16.666666666666668"/>
    <x v="0"/>
    <x v="0"/>
    <x v="0"/>
    <x v="0"/>
    <x v="0"/>
    <x v="0"/>
    <x v="0"/>
    <x v="0"/>
    <x v="0"/>
    <x v="0"/>
    <x v="0"/>
    <x v="0"/>
    <x v="0"/>
    <x v="1"/>
    <x v="224"/>
    <x v="4"/>
    <x v="3"/>
    <x v="3"/>
    <m/>
    <m/>
    <m/>
    <s v="0801224"/>
    <m/>
    <m/>
    <m/>
    <m/>
    <m/>
    <m/>
    <m/>
    <m/>
    <m/>
    <m/>
    <m/>
    <m/>
    <m/>
    <m/>
    <m/>
    <n v="0"/>
    <n v="0"/>
    <n v="5"/>
    <n v="0"/>
    <m/>
    <n v="0"/>
    <e v="#DIV/0!"/>
    <n v="0"/>
    <m/>
    <n v="0"/>
    <e v="#DIV/0!"/>
    <n v="0"/>
    <m/>
    <n v="0"/>
    <e v="#DIV/0!"/>
    <n v="0"/>
    <m/>
    <n v="0"/>
    <e v="#DIV/0!"/>
    <n v="0"/>
    <m/>
    <n v="0"/>
    <e v="#DIV/0!"/>
  </r>
  <r>
    <x v="7"/>
    <x v="7"/>
    <x v="0"/>
    <x v="42"/>
    <x v="4"/>
    <x v="225"/>
    <x v="225"/>
    <x v="225"/>
    <x v="225"/>
    <x v="225"/>
    <x v="10"/>
    <x v="27"/>
    <x v="0"/>
    <x v="0"/>
    <x v="24"/>
    <x v="1"/>
    <m/>
    <s v="RS"/>
    <s v="0801"/>
    <s v="Eliminar el hambre, la desnutrición y reducir la malnutrición"/>
    <s v="0801.RS.8.1.225.B"/>
    <s v="B"/>
    <s v="Calidad de Alimentación"/>
    <s v="Malnutrición (Obesidad, Sobrepeso)"/>
    <m/>
    <n v="33.333333333333336"/>
    <m/>
    <m/>
    <x v="0"/>
    <x v="1"/>
    <x v="11"/>
    <m/>
    <m/>
    <m/>
    <m/>
    <m/>
    <m/>
    <m/>
    <m/>
    <n v="16.666666666666668"/>
    <x v="0"/>
    <x v="0"/>
    <x v="0"/>
    <x v="0"/>
    <x v="0"/>
    <x v="0"/>
    <x v="0"/>
    <x v="0"/>
    <x v="0"/>
    <x v="0"/>
    <x v="0"/>
    <x v="0"/>
    <x v="0"/>
    <x v="1"/>
    <x v="225"/>
    <x v="4"/>
    <x v="3"/>
    <x v="3"/>
    <m/>
    <m/>
    <m/>
    <s v="0801225"/>
    <m/>
    <m/>
    <m/>
    <m/>
    <m/>
    <m/>
    <m/>
    <m/>
    <m/>
    <m/>
    <m/>
    <m/>
    <m/>
    <m/>
    <m/>
    <n v="0"/>
    <n v="0"/>
    <n v="5"/>
    <n v="0"/>
    <m/>
    <n v="0"/>
    <e v="#DIV/0!"/>
    <n v="0"/>
    <m/>
    <n v="0"/>
    <e v="#DIV/0!"/>
    <n v="0"/>
    <m/>
    <n v="0"/>
    <e v="#DIV/0!"/>
    <n v="0"/>
    <m/>
    <n v="0"/>
    <e v="#DIV/0!"/>
    <n v="0"/>
    <m/>
    <n v="0"/>
    <e v="#DIV/0!"/>
  </r>
  <r>
    <x v="7"/>
    <x v="7"/>
    <x v="0"/>
    <x v="42"/>
    <x v="5"/>
    <x v="226"/>
    <x v="226"/>
    <x v="226"/>
    <x v="226"/>
    <x v="226"/>
    <x v="10"/>
    <x v="27"/>
    <x v="0"/>
    <x v="0"/>
    <x v="24"/>
    <x v="1"/>
    <m/>
    <s v="RS"/>
    <s v="0801"/>
    <s v="Eliminar el hambre, la desnutrición y reducir la malnutrición"/>
    <s v="0801.RS.8.1.226.C"/>
    <s v="C"/>
    <s v="Lactancia Materna"/>
    <s v="Desnutrición Crónica"/>
    <s v="0801.RS.8.1.221.A"/>
    <n v="100"/>
    <m/>
    <m/>
    <x v="0"/>
    <x v="1"/>
    <x v="11"/>
    <m/>
    <m/>
    <m/>
    <m/>
    <m/>
    <m/>
    <m/>
    <m/>
    <n v="16.666666666666668"/>
    <x v="0"/>
    <x v="0"/>
    <x v="1"/>
    <x v="0"/>
    <x v="1"/>
    <x v="0"/>
    <x v="0"/>
    <x v="0"/>
    <x v="0"/>
    <x v="0"/>
    <x v="1"/>
    <x v="1"/>
    <x v="0"/>
    <x v="1"/>
    <x v="226"/>
    <x v="4"/>
    <x v="3"/>
    <x v="3"/>
    <m/>
    <m/>
    <m/>
    <s v="0801226"/>
    <m/>
    <m/>
    <m/>
    <m/>
    <m/>
    <m/>
    <m/>
    <m/>
    <m/>
    <m/>
    <m/>
    <m/>
    <m/>
    <m/>
    <m/>
    <n v="0"/>
    <n v="0"/>
    <n v="5"/>
    <n v="0"/>
    <m/>
    <n v="0"/>
    <e v="#DIV/0!"/>
    <n v="0"/>
    <m/>
    <n v="0"/>
    <e v="#DIV/0!"/>
    <n v="0"/>
    <m/>
    <n v="0"/>
    <e v="#DIV/0!"/>
    <n v="0"/>
    <m/>
    <n v="0"/>
    <e v="#DIV/0!"/>
    <n v="0"/>
    <m/>
    <n v="0"/>
    <e v="#DIV/0!"/>
  </r>
  <r>
    <x v="7"/>
    <x v="7"/>
    <x v="1"/>
    <x v="43"/>
    <x v="0"/>
    <x v="227"/>
    <x v="227"/>
    <x v="227"/>
    <x v="227"/>
    <x v="227"/>
    <x v="10"/>
    <x v="27"/>
    <x v="0"/>
    <x v="0"/>
    <x v="24"/>
    <x v="1"/>
    <m/>
    <s v="RS"/>
    <s v="0802"/>
    <s v="Acceso universal a la Alimentación Complementaria Escolar"/>
    <s v="0802.RS.8.2.227.A"/>
    <s v="A"/>
    <s v="Habitos Alimentarios Saludables"/>
    <s v="Capacitación en Nutrición"/>
    <s v="0801.RS.8.1.223.B"/>
    <n v="50"/>
    <m/>
    <m/>
    <x v="0"/>
    <x v="1"/>
    <x v="12"/>
    <m/>
    <m/>
    <m/>
    <m/>
    <m/>
    <m/>
    <m/>
    <m/>
    <n v="25"/>
    <x v="0"/>
    <x v="0"/>
    <x v="1"/>
    <x v="0"/>
    <x v="1"/>
    <x v="0"/>
    <x v="0"/>
    <x v="0"/>
    <x v="0"/>
    <x v="0"/>
    <x v="1"/>
    <x v="1"/>
    <x v="0"/>
    <x v="1"/>
    <x v="227"/>
    <x v="4"/>
    <x v="3"/>
    <x v="3"/>
    <m/>
    <m/>
    <m/>
    <s v="0802227"/>
    <m/>
    <m/>
    <m/>
    <m/>
    <m/>
    <m/>
    <m/>
    <m/>
    <m/>
    <m/>
    <m/>
    <m/>
    <m/>
    <m/>
    <m/>
    <n v="0"/>
    <n v="0"/>
    <n v="5"/>
    <n v="0"/>
    <m/>
    <n v="0"/>
    <e v="#DIV/0!"/>
    <n v="0"/>
    <m/>
    <n v="0"/>
    <e v="#DIV/0!"/>
    <n v="0"/>
    <m/>
    <n v="0"/>
    <e v="#DIV/0!"/>
    <n v="0"/>
    <m/>
    <n v="0"/>
    <e v="#DIV/0!"/>
    <n v="0"/>
    <m/>
    <n v="0"/>
    <e v="#DIV/0!"/>
  </r>
  <r>
    <x v="7"/>
    <x v="7"/>
    <x v="1"/>
    <x v="43"/>
    <x v="1"/>
    <x v="228"/>
    <x v="228"/>
    <x v="228"/>
    <x v="228"/>
    <x v="228"/>
    <x v="10"/>
    <x v="27"/>
    <x v="0"/>
    <x v="0"/>
    <x v="24"/>
    <x v="1"/>
    <m/>
    <s v="RS"/>
    <s v="0802"/>
    <s v="Acceso universal a la Alimentación Complementaria Escolar"/>
    <s v="0802.RS.8.2.228.B"/>
    <s v="B"/>
    <s v="Acceso a Alimentación Complementaria Escolar"/>
    <m/>
    <m/>
    <n v="50"/>
    <s v="0801.RS.8.1.223.B"/>
    <m/>
    <x v="0"/>
    <x v="1"/>
    <x v="12"/>
    <m/>
    <m/>
    <m/>
    <m/>
    <m/>
    <m/>
    <m/>
    <m/>
    <n v="25"/>
    <x v="0"/>
    <x v="0"/>
    <x v="1"/>
    <x v="0"/>
    <x v="1"/>
    <x v="0"/>
    <x v="0"/>
    <x v="0"/>
    <x v="0"/>
    <x v="0"/>
    <x v="1"/>
    <x v="1"/>
    <x v="0"/>
    <x v="1"/>
    <x v="228"/>
    <x v="4"/>
    <x v="3"/>
    <x v="3"/>
    <m/>
    <m/>
    <m/>
    <s v="0802228"/>
    <m/>
    <m/>
    <m/>
    <m/>
    <m/>
    <m/>
    <m/>
    <m/>
    <m/>
    <m/>
    <m/>
    <m/>
    <m/>
    <m/>
    <m/>
    <n v="0"/>
    <n v="0"/>
    <n v="5"/>
    <n v="0"/>
    <m/>
    <n v="0"/>
    <e v="#DIV/0!"/>
    <n v="0"/>
    <m/>
    <n v="0"/>
    <e v="#DIV/0!"/>
    <n v="0"/>
    <m/>
    <n v="0"/>
    <e v="#DIV/0!"/>
    <n v="0"/>
    <m/>
    <n v="0"/>
    <e v="#DIV/0!"/>
    <n v="0"/>
    <m/>
    <n v="0"/>
    <e v="#DIV/0!"/>
  </r>
  <r>
    <x v="7"/>
    <x v="7"/>
    <x v="1"/>
    <x v="43"/>
    <x v="2"/>
    <x v="229"/>
    <x v="229"/>
    <x v="229"/>
    <x v="229"/>
    <x v="229"/>
    <x v="10"/>
    <x v="27"/>
    <x v="1"/>
    <x v="0"/>
    <x v="24"/>
    <x v="1"/>
    <m/>
    <s v="PC"/>
    <s v="0802"/>
    <s v="Acceso universal a la Alimentación Complementaria Escolar"/>
    <s v="0802.PC.8.2.229.B"/>
    <s v="B"/>
    <s v="Acceso a Alimentación Complementaria Escolar"/>
    <m/>
    <s v="0802.RS.8.2.228.B"/>
    <n v="50"/>
    <m/>
    <m/>
    <x v="0"/>
    <x v="1"/>
    <x v="2"/>
    <m/>
    <m/>
    <m/>
    <m/>
    <m/>
    <m/>
    <m/>
    <m/>
    <n v="25"/>
    <x v="1"/>
    <x v="1"/>
    <x v="1"/>
    <x v="0"/>
    <x v="0"/>
    <x v="0"/>
    <x v="1"/>
    <x v="0"/>
    <x v="0"/>
    <x v="0"/>
    <x v="1"/>
    <x v="1"/>
    <x v="1"/>
    <x v="1"/>
    <x v="229"/>
    <x v="4"/>
    <x v="3"/>
    <x v="3"/>
    <m/>
    <m/>
    <m/>
    <s v="0802229"/>
    <m/>
    <m/>
    <m/>
    <m/>
    <m/>
    <m/>
    <m/>
    <m/>
    <m/>
    <m/>
    <m/>
    <m/>
    <m/>
    <m/>
    <m/>
    <n v="0"/>
    <n v="0"/>
    <n v="5"/>
    <n v="0"/>
    <m/>
    <n v="0"/>
    <e v="#DIV/0!"/>
    <n v="0"/>
    <m/>
    <n v="0"/>
    <e v="#DIV/0!"/>
    <n v="0"/>
    <m/>
    <n v="0"/>
    <e v="#DIV/0!"/>
    <n v="0"/>
    <m/>
    <n v="0"/>
    <e v="#DIV/0!"/>
    <n v="0"/>
    <m/>
    <n v="0"/>
    <e v="#DIV/0!"/>
  </r>
  <r>
    <x v="7"/>
    <x v="7"/>
    <x v="1"/>
    <x v="43"/>
    <x v="3"/>
    <x v="230"/>
    <x v="230"/>
    <x v="230"/>
    <x v="230"/>
    <x v="230"/>
    <x v="10"/>
    <x v="27"/>
    <x v="1"/>
    <x v="0"/>
    <x v="24"/>
    <x v="1"/>
    <m/>
    <s v="PC"/>
    <s v="0802"/>
    <s v="Acceso universal a la Alimentación Complementaria Escolar"/>
    <s v="0802.PC.8.2.230.A"/>
    <s v="A"/>
    <s v="Habitos Alimentarios Saludables"/>
    <s v="Capacitación en Nutrición"/>
    <s v="0802.RS.8.2.227.A"/>
    <n v="50"/>
    <m/>
    <m/>
    <x v="0"/>
    <x v="1"/>
    <x v="2"/>
    <m/>
    <m/>
    <m/>
    <m/>
    <m/>
    <m/>
    <m/>
    <m/>
    <n v="25"/>
    <x v="1"/>
    <x v="1"/>
    <x v="1"/>
    <x v="0"/>
    <x v="0"/>
    <x v="0"/>
    <x v="1"/>
    <x v="0"/>
    <x v="0"/>
    <x v="0"/>
    <x v="1"/>
    <x v="1"/>
    <x v="1"/>
    <x v="1"/>
    <x v="230"/>
    <x v="4"/>
    <x v="3"/>
    <x v="3"/>
    <m/>
    <m/>
    <m/>
    <s v="0802230"/>
    <m/>
    <m/>
    <m/>
    <m/>
    <m/>
    <m/>
    <m/>
    <m/>
    <m/>
    <m/>
    <m/>
    <m/>
    <m/>
    <m/>
    <m/>
    <n v="0"/>
    <n v="0"/>
    <n v="5"/>
    <n v="0"/>
    <m/>
    <n v="0"/>
    <e v="#DIV/0!"/>
    <n v="0"/>
    <m/>
    <n v="0"/>
    <e v="#DIV/0!"/>
    <n v="0"/>
    <m/>
    <n v="0"/>
    <e v="#DIV/0!"/>
    <n v="0"/>
    <m/>
    <n v="0"/>
    <e v="#DIV/0!"/>
    <n v="0"/>
    <m/>
    <n v="0"/>
    <e v="#DIV/0!"/>
  </r>
  <r>
    <x v="7"/>
    <x v="7"/>
    <x v="2"/>
    <x v="44"/>
    <x v="0"/>
    <x v="231"/>
    <x v="231"/>
    <x v="231"/>
    <x v="231"/>
    <x v="231"/>
    <x v="10"/>
    <x v="21"/>
    <x v="2"/>
    <x v="3"/>
    <x v="17"/>
    <x v="1"/>
    <m/>
    <s v="PD"/>
    <s v="0803"/>
    <s v="Producción local de alimentos"/>
    <s v="0803.PD.8.3.231."/>
    <m/>
    <m/>
    <m/>
    <m/>
    <e v="#DIV/0!"/>
    <m/>
    <m/>
    <x v="0"/>
    <x v="1"/>
    <x v="2"/>
    <m/>
    <m/>
    <m/>
    <m/>
    <m/>
    <m/>
    <m/>
    <m/>
    <n v="20"/>
    <x v="1"/>
    <x v="1"/>
    <x v="1"/>
    <x v="0"/>
    <x v="0"/>
    <x v="1"/>
    <x v="0"/>
    <x v="0"/>
    <x v="0"/>
    <x v="0"/>
    <x v="1"/>
    <x v="1"/>
    <x v="1"/>
    <x v="1"/>
    <x v="231"/>
    <x v="4"/>
    <x v="3"/>
    <x v="3"/>
    <m/>
    <m/>
    <m/>
    <s v="0803231"/>
    <m/>
    <m/>
    <m/>
    <m/>
    <m/>
    <m/>
    <m/>
    <m/>
    <m/>
    <m/>
    <m/>
    <m/>
    <m/>
    <m/>
    <m/>
    <n v="0"/>
    <n v="0"/>
    <n v="5"/>
    <n v="0"/>
    <m/>
    <n v="0"/>
    <e v="#DIV/0!"/>
    <n v="0"/>
    <m/>
    <n v="0"/>
    <e v="#DIV/0!"/>
    <n v="0"/>
    <m/>
    <n v="0"/>
    <e v="#DIV/0!"/>
    <n v="0"/>
    <m/>
    <n v="0"/>
    <e v="#DIV/0!"/>
    <n v="0"/>
    <m/>
    <n v="0"/>
    <e v="#DIV/0!"/>
  </r>
  <r>
    <x v="7"/>
    <x v="7"/>
    <x v="2"/>
    <x v="44"/>
    <x v="1"/>
    <x v="232"/>
    <x v="232"/>
    <x v="232"/>
    <x v="232"/>
    <x v="232"/>
    <x v="10"/>
    <x v="21"/>
    <x v="0"/>
    <x v="3"/>
    <x v="17"/>
    <x v="1"/>
    <m/>
    <s v="RS"/>
    <s v="0803"/>
    <s v="Producción local de alimentos"/>
    <s v="0803.RS.8.3.232."/>
    <m/>
    <m/>
    <m/>
    <m/>
    <e v="#DIV/0!"/>
    <m/>
    <m/>
    <x v="0"/>
    <x v="1"/>
    <x v="19"/>
    <m/>
    <m/>
    <m/>
    <m/>
    <m/>
    <m/>
    <m/>
    <m/>
    <n v="20"/>
    <x v="0"/>
    <x v="0"/>
    <x v="1"/>
    <x v="0"/>
    <x v="1"/>
    <x v="0"/>
    <x v="0"/>
    <x v="0"/>
    <x v="0"/>
    <x v="0"/>
    <x v="1"/>
    <x v="1"/>
    <x v="0"/>
    <x v="1"/>
    <x v="232"/>
    <x v="4"/>
    <x v="3"/>
    <x v="3"/>
    <m/>
    <m/>
    <m/>
    <s v="0803232"/>
    <m/>
    <m/>
    <m/>
    <m/>
    <m/>
    <m/>
    <m/>
    <m/>
    <m/>
    <m/>
    <m/>
    <m/>
    <m/>
    <m/>
    <m/>
    <n v="0"/>
    <n v="0"/>
    <n v="5"/>
    <n v="0"/>
    <m/>
    <n v="0"/>
    <e v="#DIV/0!"/>
    <n v="0"/>
    <m/>
    <n v="0"/>
    <e v="#DIV/0!"/>
    <n v="0"/>
    <m/>
    <n v="0"/>
    <e v="#DIV/0!"/>
    <n v="0"/>
    <m/>
    <n v="0"/>
    <e v="#DIV/0!"/>
    <n v="0"/>
    <m/>
    <n v="0"/>
    <e v="#DIV/0!"/>
  </r>
  <r>
    <x v="7"/>
    <x v="7"/>
    <x v="2"/>
    <x v="44"/>
    <x v="2"/>
    <x v="233"/>
    <x v="233"/>
    <x v="233"/>
    <x v="233"/>
    <x v="233"/>
    <x v="10"/>
    <x v="21"/>
    <x v="0"/>
    <x v="3"/>
    <x v="17"/>
    <x v="1"/>
    <m/>
    <s v="RS"/>
    <s v="0803"/>
    <s v="Producción local de alimentos"/>
    <s v="0803.RS.8.3.233."/>
    <m/>
    <m/>
    <m/>
    <m/>
    <e v="#DIV/0!"/>
    <m/>
    <m/>
    <x v="0"/>
    <x v="1"/>
    <x v="19"/>
    <m/>
    <m/>
    <m/>
    <m/>
    <m/>
    <m/>
    <m/>
    <m/>
    <n v="20"/>
    <x v="0"/>
    <x v="0"/>
    <x v="1"/>
    <x v="0"/>
    <x v="1"/>
    <x v="0"/>
    <x v="0"/>
    <x v="0"/>
    <x v="0"/>
    <x v="0"/>
    <x v="1"/>
    <x v="1"/>
    <x v="0"/>
    <x v="1"/>
    <x v="233"/>
    <x v="4"/>
    <x v="3"/>
    <x v="3"/>
    <m/>
    <m/>
    <m/>
    <s v="0803233"/>
    <m/>
    <m/>
    <m/>
    <m/>
    <m/>
    <m/>
    <m/>
    <m/>
    <m/>
    <m/>
    <m/>
    <m/>
    <m/>
    <m/>
    <m/>
    <n v="0"/>
    <n v="0"/>
    <n v="5"/>
    <n v="0"/>
    <m/>
    <n v="0"/>
    <e v="#DIV/0!"/>
    <n v="0"/>
    <m/>
    <n v="0"/>
    <e v="#DIV/0!"/>
    <n v="0"/>
    <m/>
    <n v="0"/>
    <e v="#DIV/0!"/>
    <n v="0"/>
    <m/>
    <n v="0"/>
    <e v="#DIV/0!"/>
    <n v="0"/>
    <m/>
    <n v="0"/>
    <e v="#DIV/0!"/>
  </r>
  <r>
    <x v="7"/>
    <x v="7"/>
    <x v="2"/>
    <x v="44"/>
    <x v="3"/>
    <x v="234"/>
    <x v="234"/>
    <x v="234"/>
    <x v="234"/>
    <x v="234"/>
    <x v="10"/>
    <x v="21"/>
    <x v="0"/>
    <x v="3"/>
    <x v="17"/>
    <x v="1"/>
    <m/>
    <s v="RS"/>
    <s v="0803"/>
    <s v="Producción local de alimentos"/>
    <s v="0803.RS.8.3.234."/>
    <m/>
    <m/>
    <m/>
    <m/>
    <e v="#DIV/0!"/>
    <m/>
    <m/>
    <x v="0"/>
    <x v="1"/>
    <x v="19"/>
    <m/>
    <m/>
    <m/>
    <m/>
    <m/>
    <m/>
    <m/>
    <m/>
    <n v="20"/>
    <x v="0"/>
    <x v="0"/>
    <x v="1"/>
    <x v="0"/>
    <x v="1"/>
    <x v="0"/>
    <x v="0"/>
    <x v="0"/>
    <x v="0"/>
    <x v="0"/>
    <x v="1"/>
    <x v="1"/>
    <x v="0"/>
    <x v="1"/>
    <x v="234"/>
    <x v="4"/>
    <x v="3"/>
    <x v="3"/>
    <m/>
    <m/>
    <m/>
    <s v="0803234"/>
    <m/>
    <m/>
    <m/>
    <m/>
    <m/>
    <m/>
    <m/>
    <m/>
    <m/>
    <m/>
    <m/>
    <m/>
    <m/>
    <m/>
    <m/>
    <n v="0"/>
    <n v="0"/>
    <n v="5"/>
    <n v="0"/>
    <m/>
    <n v="0"/>
    <e v="#DIV/0!"/>
    <n v="0"/>
    <m/>
    <n v="0"/>
    <e v="#DIV/0!"/>
    <n v="0"/>
    <m/>
    <n v="0"/>
    <e v="#DIV/0!"/>
    <n v="0"/>
    <m/>
    <n v="0"/>
    <e v="#DIV/0!"/>
    <n v="0"/>
    <m/>
    <n v="0"/>
    <e v="#DIV/0!"/>
  </r>
  <r>
    <x v="7"/>
    <x v="7"/>
    <x v="2"/>
    <x v="44"/>
    <x v="4"/>
    <x v="235"/>
    <x v="235"/>
    <x v="235"/>
    <x v="235"/>
    <x v="235"/>
    <x v="10"/>
    <x v="21"/>
    <x v="0"/>
    <x v="3"/>
    <x v="17"/>
    <x v="1"/>
    <n v="1"/>
    <s v="RS"/>
    <s v="0803"/>
    <s v="Producción local de alimentos"/>
    <s v="0803.RS.8.3.235."/>
    <m/>
    <m/>
    <m/>
    <m/>
    <e v="#DIV/0!"/>
    <m/>
    <m/>
    <x v="0"/>
    <x v="1"/>
    <x v="14"/>
    <m/>
    <m/>
    <m/>
    <m/>
    <m/>
    <m/>
    <m/>
    <m/>
    <n v="20"/>
    <x v="0"/>
    <x v="0"/>
    <x v="1"/>
    <x v="0"/>
    <x v="1"/>
    <x v="0"/>
    <x v="0"/>
    <x v="0"/>
    <x v="0"/>
    <x v="0"/>
    <x v="1"/>
    <x v="1"/>
    <x v="0"/>
    <x v="1"/>
    <x v="235"/>
    <x v="4"/>
    <x v="3"/>
    <x v="3"/>
    <m/>
    <m/>
    <m/>
    <s v="0803235"/>
    <m/>
    <m/>
    <m/>
    <m/>
    <m/>
    <m/>
    <m/>
    <m/>
    <m/>
    <m/>
    <m/>
    <m/>
    <m/>
    <m/>
    <m/>
    <n v="0"/>
    <n v="0"/>
    <n v="5"/>
    <n v="0"/>
    <m/>
    <n v="0"/>
    <e v="#DIV/0!"/>
    <n v="0"/>
    <m/>
    <n v="0"/>
    <e v="#DIV/0!"/>
    <n v="0"/>
    <m/>
    <n v="0"/>
    <e v="#DIV/0!"/>
    <n v="0"/>
    <m/>
    <n v="0"/>
    <e v="#DIV/0!"/>
    <n v="0"/>
    <m/>
    <n v="0"/>
    <e v="#DIV/0!"/>
  </r>
  <r>
    <x v="7"/>
    <x v="7"/>
    <x v="3"/>
    <x v="45"/>
    <x v="0"/>
    <x v="236"/>
    <x v="236"/>
    <x v="236"/>
    <x v="236"/>
    <x v="236"/>
    <x v="10"/>
    <x v="27"/>
    <x v="0"/>
    <x v="0"/>
    <x v="24"/>
    <x v="1"/>
    <m/>
    <s v="RS"/>
    <s v="0804"/>
    <s v="Diversificación de la producción, protección a las variedades locales y fomento a las tradiciones alimentarias"/>
    <s v="0804.RS.8.4.236."/>
    <m/>
    <m/>
    <m/>
    <m/>
    <e v="#DIV/0!"/>
    <m/>
    <m/>
    <x v="1"/>
    <x v="1"/>
    <x v="11"/>
    <m/>
    <m/>
    <m/>
    <m/>
    <m/>
    <m/>
    <m/>
    <m/>
    <n v="25"/>
    <x v="0"/>
    <x v="0"/>
    <x v="1"/>
    <x v="0"/>
    <x v="1"/>
    <x v="0"/>
    <x v="0"/>
    <x v="0"/>
    <x v="0"/>
    <x v="0"/>
    <x v="1"/>
    <x v="1"/>
    <x v="0"/>
    <x v="1"/>
    <x v="236"/>
    <x v="4"/>
    <x v="3"/>
    <x v="3"/>
    <m/>
    <m/>
    <m/>
    <s v="0804236"/>
    <m/>
    <m/>
    <m/>
    <m/>
    <m/>
    <m/>
    <m/>
    <m/>
    <m/>
    <m/>
    <m/>
    <m/>
    <m/>
    <m/>
    <m/>
    <n v="0"/>
    <n v="0"/>
    <n v="5"/>
    <n v="0"/>
    <m/>
    <n v="0"/>
    <e v="#DIV/0!"/>
    <n v="0"/>
    <m/>
    <n v="0"/>
    <e v="#DIV/0!"/>
    <n v="0"/>
    <m/>
    <n v="0"/>
    <e v="#DIV/0!"/>
    <n v="0"/>
    <m/>
    <n v="0"/>
    <e v="#DIV/0!"/>
    <n v="0"/>
    <m/>
    <n v="0"/>
    <e v="#DIV/0!"/>
  </r>
  <r>
    <x v="7"/>
    <x v="7"/>
    <x v="3"/>
    <x v="45"/>
    <x v="1"/>
    <x v="237"/>
    <x v="237"/>
    <x v="237"/>
    <x v="237"/>
    <x v="237"/>
    <x v="10"/>
    <x v="21"/>
    <x v="1"/>
    <x v="3"/>
    <x v="17"/>
    <x v="1"/>
    <m/>
    <s v="PC"/>
    <s v="0804"/>
    <s v="Diversificación de la producción, protección a las variedades locales y fomento a las tradiciones alimentarias"/>
    <s v="0804.PC.8.4.237."/>
    <m/>
    <m/>
    <m/>
    <m/>
    <e v="#DIV/0!"/>
    <m/>
    <m/>
    <x v="0"/>
    <x v="1"/>
    <x v="2"/>
    <m/>
    <m/>
    <m/>
    <m/>
    <m/>
    <m/>
    <m/>
    <m/>
    <n v="25"/>
    <x v="1"/>
    <x v="1"/>
    <x v="1"/>
    <x v="0"/>
    <x v="0"/>
    <x v="0"/>
    <x v="1"/>
    <x v="0"/>
    <x v="0"/>
    <x v="0"/>
    <x v="1"/>
    <x v="1"/>
    <x v="1"/>
    <x v="1"/>
    <x v="237"/>
    <x v="4"/>
    <x v="3"/>
    <x v="3"/>
    <m/>
    <m/>
    <m/>
    <s v="0804237"/>
    <m/>
    <m/>
    <m/>
    <m/>
    <m/>
    <m/>
    <m/>
    <m/>
    <m/>
    <m/>
    <m/>
    <m/>
    <m/>
    <m/>
    <m/>
    <n v="0"/>
    <n v="0"/>
    <n v="5"/>
    <n v="0"/>
    <m/>
    <n v="0"/>
    <e v="#DIV/0!"/>
    <n v="0"/>
    <m/>
    <n v="0"/>
    <e v="#DIV/0!"/>
    <n v="0"/>
    <m/>
    <n v="0"/>
    <e v="#DIV/0!"/>
    <n v="0"/>
    <m/>
    <n v="0"/>
    <e v="#DIV/0!"/>
    <n v="0"/>
    <m/>
    <n v="0"/>
    <e v="#DIV/0!"/>
  </r>
  <r>
    <x v="7"/>
    <x v="7"/>
    <x v="3"/>
    <x v="45"/>
    <x v="2"/>
    <x v="238"/>
    <x v="238"/>
    <x v="238"/>
    <x v="238"/>
    <x v="238"/>
    <x v="10"/>
    <x v="17"/>
    <x v="1"/>
    <x v="3"/>
    <x v="16"/>
    <x v="1"/>
    <n v="1"/>
    <s v="PC"/>
    <s v="0804"/>
    <s v="Diversificación de la producción, protección a las variedades locales y fomento a las tradiciones alimentarias"/>
    <s v="0804.PC.8.4.238."/>
    <m/>
    <m/>
    <m/>
    <m/>
    <e v="#DIV/0!"/>
    <m/>
    <m/>
    <x v="0"/>
    <x v="1"/>
    <x v="2"/>
    <m/>
    <m/>
    <m/>
    <m/>
    <m/>
    <m/>
    <m/>
    <m/>
    <n v="25"/>
    <x v="1"/>
    <x v="1"/>
    <x v="1"/>
    <x v="0"/>
    <x v="0"/>
    <x v="0"/>
    <x v="1"/>
    <x v="0"/>
    <x v="0"/>
    <x v="0"/>
    <x v="1"/>
    <x v="1"/>
    <x v="1"/>
    <x v="1"/>
    <x v="238"/>
    <x v="4"/>
    <x v="3"/>
    <x v="3"/>
    <m/>
    <m/>
    <m/>
    <s v="0804238"/>
    <m/>
    <m/>
    <m/>
    <m/>
    <m/>
    <m/>
    <m/>
    <m/>
    <m/>
    <m/>
    <m/>
    <m/>
    <m/>
    <m/>
    <m/>
    <n v="0"/>
    <n v="0"/>
    <n v="5"/>
    <n v="0"/>
    <m/>
    <n v="0"/>
    <e v="#DIV/0!"/>
    <n v="0"/>
    <m/>
    <n v="0"/>
    <e v="#DIV/0!"/>
    <n v="0"/>
    <m/>
    <n v="0"/>
    <e v="#DIV/0!"/>
    <n v="0"/>
    <m/>
    <n v="0"/>
    <e v="#DIV/0!"/>
    <n v="0"/>
    <m/>
    <n v="0"/>
    <e v="#DIV/0!"/>
  </r>
  <r>
    <x v="7"/>
    <x v="7"/>
    <x v="3"/>
    <x v="45"/>
    <x v="3"/>
    <x v="239"/>
    <x v="239"/>
    <x v="239"/>
    <x v="239"/>
    <x v="239"/>
    <x v="10"/>
    <x v="27"/>
    <x v="1"/>
    <x v="0"/>
    <x v="24"/>
    <x v="1"/>
    <m/>
    <s v="PC"/>
    <s v="0804"/>
    <s v="Diversificación de la producción, protección a las variedades locales y fomento a las tradiciones alimentarias"/>
    <s v="0804.PC.8.4.239."/>
    <m/>
    <m/>
    <m/>
    <m/>
    <e v="#DIV/0!"/>
    <n v="38"/>
    <m/>
    <x v="0"/>
    <x v="1"/>
    <x v="2"/>
    <m/>
    <m/>
    <m/>
    <m/>
    <m/>
    <m/>
    <m/>
    <m/>
    <n v="25"/>
    <x v="1"/>
    <x v="1"/>
    <x v="1"/>
    <x v="0"/>
    <x v="0"/>
    <x v="0"/>
    <x v="1"/>
    <x v="0"/>
    <x v="0"/>
    <x v="0"/>
    <x v="1"/>
    <x v="1"/>
    <x v="1"/>
    <x v="1"/>
    <x v="239"/>
    <x v="4"/>
    <x v="3"/>
    <x v="3"/>
    <m/>
    <m/>
    <m/>
    <s v="0804239"/>
    <m/>
    <m/>
    <m/>
    <m/>
    <m/>
    <m/>
    <m/>
    <m/>
    <m/>
    <m/>
    <m/>
    <m/>
    <m/>
    <m/>
    <m/>
    <n v="0"/>
    <n v="0"/>
    <n v="5"/>
    <n v="0"/>
    <m/>
    <n v="0"/>
    <e v="#DIV/0!"/>
    <n v="0"/>
    <m/>
    <n v="0"/>
    <e v="#DIV/0!"/>
    <n v="0"/>
    <m/>
    <n v="0"/>
    <e v="#DIV/0!"/>
    <n v="0"/>
    <m/>
    <n v="0"/>
    <e v="#DIV/0!"/>
    <n v="0"/>
    <m/>
    <n v="0"/>
    <e v="#DIV/0!"/>
  </r>
  <r>
    <x v="7"/>
    <x v="7"/>
    <x v="4"/>
    <x v="46"/>
    <x v="0"/>
    <x v="240"/>
    <x v="240"/>
    <x v="240"/>
    <x v="240"/>
    <x v="240"/>
    <x v="10"/>
    <x v="27"/>
    <x v="1"/>
    <x v="0"/>
    <x v="24"/>
    <x v="1"/>
    <m/>
    <s v="PC"/>
    <s v="0805"/>
    <s v="Puesta en marcha de programas intersectoriales de alimentación y nutrición"/>
    <s v="0805.PC.8.5.240."/>
    <m/>
    <m/>
    <m/>
    <m/>
    <e v="#DIV/0!"/>
    <m/>
    <m/>
    <x v="0"/>
    <x v="1"/>
    <x v="2"/>
    <m/>
    <m/>
    <m/>
    <m/>
    <m/>
    <m/>
    <m/>
    <m/>
    <n v="50"/>
    <x v="1"/>
    <x v="1"/>
    <x v="1"/>
    <x v="0"/>
    <x v="0"/>
    <x v="0"/>
    <x v="1"/>
    <x v="0"/>
    <x v="0"/>
    <x v="0"/>
    <x v="1"/>
    <x v="1"/>
    <x v="1"/>
    <x v="1"/>
    <x v="240"/>
    <x v="4"/>
    <x v="3"/>
    <x v="3"/>
    <m/>
    <m/>
    <m/>
    <s v="0805240"/>
    <m/>
    <m/>
    <m/>
    <m/>
    <m/>
    <m/>
    <m/>
    <m/>
    <m/>
    <m/>
    <m/>
    <m/>
    <m/>
    <m/>
    <m/>
    <n v="0"/>
    <n v="0"/>
    <n v="5"/>
    <n v="0"/>
    <m/>
    <n v="0"/>
    <e v="#DIV/0!"/>
    <n v="0"/>
    <m/>
    <n v="0"/>
    <e v="#DIV/0!"/>
    <n v="0"/>
    <m/>
    <n v="0"/>
    <e v="#DIV/0!"/>
    <n v="0"/>
    <m/>
    <n v="0"/>
    <e v="#DIV/0!"/>
    <n v="0"/>
    <m/>
    <n v="0"/>
    <e v="#DIV/0!"/>
  </r>
  <r>
    <x v="7"/>
    <x v="7"/>
    <x v="4"/>
    <x v="46"/>
    <x v="1"/>
    <x v="241"/>
    <x v="241"/>
    <x v="241"/>
    <x v="241"/>
    <x v="241"/>
    <x v="10"/>
    <x v="27"/>
    <x v="1"/>
    <x v="0"/>
    <x v="24"/>
    <x v="1"/>
    <m/>
    <s v="PC"/>
    <s v="0805"/>
    <s v="Puesta en marcha de programas intersectoriales de alimentación y nutrición"/>
    <s v="0805.PC.8.5.241."/>
    <m/>
    <m/>
    <m/>
    <m/>
    <e v="#DIV/0!"/>
    <m/>
    <m/>
    <x v="0"/>
    <x v="1"/>
    <x v="2"/>
    <m/>
    <m/>
    <m/>
    <m/>
    <m/>
    <m/>
    <m/>
    <m/>
    <n v="50"/>
    <x v="1"/>
    <x v="1"/>
    <x v="1"/>
    <x v="0"/>
    <x v="0"/>
    <x v="0"/>
    <x v="1"/>
    <x v="0"/>
    <x v="0"/>
    <x v="0"/>
    <x v="1"/>
    <x v="1"/>
    <x v="1"/>
    <x v="1"/>
    <x v="241"/>
    <x v="4"/>
    <x v="3"/>
    <x v="3"/>
    <m/>
    <m/>
    <m/>
    <s v="0805241"/>
    <m/>
    <m/>
    <m/>
    <m/>
    <m/>
    <m/>
    <m/>
    <m/>
    <m/>
    <m/>
    <m/>
    <m/>
    <m/>
    <m/>
    <m/>
    <n v="0"/>
    <n v="0"/>
    <n v="5"/>
    <n v="0"/>
    <m/>
    <n v="0"/>
    <e v="#DIV/0!"/>
    <n v="0"/>
    <m/>
    <n v="0"/>
    <e v="#DIV/0!"/>
    <n v="0"/>
    <m/>
    <n v="0"/>
    <e v="#DIV/0!"/>
    <n v="0"/>
    <m/>
    <n v="0"/>
    <e v="#DIV/0!"/>
    <n v="0"/>
    <m/>
    <n v="0"/>
    <e v="#DIV/0!"/>
  </r>
  <r>
    <x v="8"/>
    <x v="8"/>
    <x v="0"/>
    <x v="47"/>
    <x v="0"/>
    <x v="242"/>
    <x v="242"/>
    <x v="242"/>
    <x v="242"/>
    <x v="242"/>
    <x v="11"/>
    <x v="28"/>
    <x v="1"/>
    <x v="4"/>
    <x v="25"/>
    <x v="1"/>
    <m/>
    <s v="PC"/>
    <s v="0901"/>
    <s v="Reconocimiento internacional de los derechos de la Madre Tierra."/>
    <s v="0901.PC.9.1.242."/>
    <m/>
    <m/>
    <m/>
    <m/>
    <e v="#DIV/0!"/>
    <m/>
    <m/>
    <x v="0"/>
    <x v="1"/>
    <x v="2"/>
    <m/>
    <m/>
    <m/>
    <m/>
    <m/>
    <m/>
    <m/>
    <m/>
    <n v="50"/>
    <x v="1"/>
    <x v="1"/>
    <x v="1"/>
    <x v="0"/>
    <x v="0"/>
    <x v="0"/>
    <x v="1"/>
    <x v="0"/>
    <x v="0"/>
    <x v="0"/>
    <x v="1"/>
    <x v="1"/>
    <x v="1"/>
    <x v="1"/>
    <x v="242"/>
    <x v="4"/>
    <x v="3"/>
    <x v="3"/>
    <m/>
    <m/>
    <m/>
    <s v="0901242"/>
    <m/>
    <m/>
    <m/>
    <m/>
    <m/>
    <m/>
    <m/>
    <m/>
    <m/>
    <m/>
    <m/>
    <m/>
    <m/>
    <m/>
    <m/>
    <n v="0"/>
    <n v="0"/>
    <n v="5"/>
    <n v="0"/>
    <m/>
    <n v="0"/>
    <e v="#DIV/0!"/>
    <n v="0"/>
    <m/>
    <n v="0"/>
    <e v="#DIV/0!"/>
    <n v="0"/>
    <m/>
    <n v="0"/>
    <e v="#DIV/0!"/>
    <n v="0"/>
    <m/>
    <n v="0"/>
    <e v="#DIV/0!"/>
    <n v="0"/>
    <m/>
    <n v="0"/>
    <e v="#DIV/0!"/>
  </r>
  <r>
    <x v="8"/>
    <x v="8"/>
    <x v="0"/>
    <x v="47"/>
    <x v="1"/>
    <x v="243"/>
    <x v="243"/>
    <x v="243"/>
    <x v="243"/>
    <x v="243"/>
    <x v="11"/>
    <x v="28"/>
    <x v="1"/>
    <x v="4"/>
    <x v="25"/>
    <x v="1"/>
    <m/>
    <s v="PC"/>
    <s v="0901"/>
    <s v="Reconocimiento internacional de los derechos de la Madre Tierra."/>
    <s v="0901.PC.9.1.243."/>
    <m/>
    <m/>
    <m/>
    <m/>
    <e v="#DIV/0!"/>
    <m/>
    <m/>
    <x v="0"/>
    <x v="1"/>
    <x v="2"/>
    <m/>
    <m/>
    <m/>
    <m/>
    <m/>
    <m/>
    <m/>
    <m/>
    <n v="50"/>
    <x v="1"/>
    <x v="1"/>
    <x v="1"/>
    <x v="0"/>
    <x v="0"/>
    <x v="0"/>
    <x v="1"/>
    <x v="0"/>
    <x v="0"/>
    <x v="0"/>
    <x v="1"/>
    <x v="1"/>
    <x v="1"/>
    <x v="1"/>
    <x v="243"/>
    <x v="4"/>
    <x v="3"/>
    <x v="3"/>
    <m/>
    <m/>
    <m/>
    <s v="0901243"/>
    <m/>
    <m/>
    <m/>
    <m/>
    <m/>
    <m/>
    <m/>
    <m/>
    <m/>
    <m/>
    <m/>
    <m/>
    <m/>
    <m/>
    <m/>
    <n v="0"/>
    <n v="0"/>
    <n v="5"/>
    <n v="0"/>
    <m/>
    <n v="0"/>
    <e v="#DIV/0!"/>
    <n v="0"/>
    <m/>
    <n v="0"/>
    <e v="#DIV/0!"/>
    <n v="0"/>
    <m/>
    <n v="0"/>
    <e v="#DIV/0!"/>
    <n v="0"/>
    <m/>
    <n v="0"/>
    <e v="#DIV/0!"/>
    <n v="0"/>
    <m/>
    <n v="0"/>
    <e v="#DIV/0!"/>
  </r>
  <r>
    <x v="8"/>
    <x v="8"/>
    <x v="1"/>
    <x v="48"/>
    <x v="0"/>
    <x v="244"/>
    <x v="244"/>
    <x v="244"/>
    <x v="244"/>
    <x v="244"/>
    <x v="11"/>
    <x v="28"/>
    <x v="1"/>
    <x v="4"/>
    <x v="25"/>
    <x v="1"/>
    <m/>
    <s v="PC"/>
    <s v="0902"/>
    <s v="Reconocimiento de mecanismos internacionales no basados en el mercado "/>
    <s v="0902.PC.9.2.244."/>
    <m/>
    <m/>
    <m/>
    <m/>
    <e v="#DIV/0!"/>
    <m/>
    <m/>
    <x v="0"/>
    <x v="1"/>
    <x v="2"/>
    <m/>
    <m/>
    <m/>
    <m/>
    <m/>
    <m/>
    <m/>
    <m/>
    <n v="50"/>
    <x v="1"/>
    <x v="1"/>
    <x v="1"/>
    <x v="0"/>
    <x v="0"/>
    <x v="0"/>
    <x v="1"/>
    <x v="0"/>
    <x v="0"/>
    <x v="0"/>
    <x v="1"/>
    <x v="1"/>
    <x v="1"/>
    <x v="1"/>
    <x v="244"/>
    <x v="4"/>
    <x v="3"/>
    <x v="3"/>
    <m/>
    <m/>
    <m/>
    <s v="0902244"/>
    <m/>
    <m/>
    <m/>
    <m/>
    <m/>
    <m/>
    <m/>
    <m/>
    <m/>
    <m/>
    <m/>
    <m/>
    <m/>
    <m/>
    <m/>
    <n v="0"/>
    <n v="0"/>
    <n v="5"/>
    <n v="0"/>
    <m/>
    <n v="0"/>
    <e v="#DIV/0!"/>
    <n v="0"/>
    <m/>
    <n v="0"/>
    <e v="#DIV/0!"/>
    <n v="0"/>
    <m/>
    <n v="0"/>
    <e v="#DIV/0!"/>
    <n v="0"/>
    <m/>
    <n v="0"/>
    <e v="#DIV/0!"/>
    <n v="0"/>
    <m/>
    <n v="0"/>
    <e v="#DIV/0!"/>
  </r>
  <r>
    <x v="8"/>
    <x v="8"/>
    <x v="1"/>
    <x v="48"/>
    <x v="1"/>
    <x v="245"/>
    <x v="245"/>
    <x v="245"/>
    <x v="245"/>
    <x v="245"/>
    <x v="11"/>
    <x v="28"/>
    <x v="1"/>
    <x v="4"/>
    <x v="25"/>
    <x v="1"/>
    <m/>
    <s v="PC"/>
    <s v="0902"/>
    <s v="Reconocimiento de mecanismos internacionales no basados en el mercado "/>
    <s v="0902.PC.9.2.245."/>
    <m/>
    <m/>
    <m/>
    <m/>
    <e v="#DIV/0!"/>
    <n v="38"/>
    <m/>
    <x v="0"/>
    <x v="1"/>
    <x v="2"/>
    <m/>
    <m/>
    <m/>
    <m/>
    <m/>
    <m/>
    <m/>
    <m/>
    <n v="50"/>
    <x v="1"/>
    <x v="1"/>
    <x v="1"/>
    <x v="0"/>
    <x v="0"/>
    <x v="0"/>
    <x v="1"/>
    <x v="0"/>
    <x v="0"/>
    <x v="0"/>
    <x v="1"/>
    <x v="1"/>
    <x v="1"/>
    <x v="1"/>
    <x v="245"/>
    <x v="4"/>
    <x v="3"/>
    <x v="3"/>
    <m/>
    <m/>
    <m/>
    <s v="0902245"/>
    <m/>
    <m/>
    <m/>
    <m/>
    <m/>
    <m/>
    <m/>
    <m/>
    <m/>
    <m/>
    <m/>
    <m/>
    <m/>
    <m/>
    <m/>
    <n v="0"/>
    <n v="0"/>
    <n v="5"/>
    <n v="0"/>
    <m/>
    <n v="0"/>
    <e v="#DIV/0!"/>
    <n v="0"/>
    <m/>
    <n v="0"/>
    <e v="#DIV/0!"/>
    <n v="0"/>
    <m/>
    <n v="0"/>
    <e v="#DIV/0!"/>
    <n v="0"/>
    <m/>
    <n v="0"/>
    <e v="#DIV/0!"/>
    <n v="0"/>
    <m/>
    <n v="0"/>
    <e v="#DIV/0!"/>
  </r>
  <r>
    <x v="8"/>
    <x v="8"/>
    <x v="2"/>
    <x v="49"/>
    <x v="0"/>
    <x v="246"/>
    <x v="246"/>
    <x v="246"/>
    <x v="246"/>
    <x v="246"/>
    <x v="11"/>
    <x v="29"/>
    <x v="1"/>
    <x v="4"/>
    <x v="26"/>
    <x v="1"/>
    <m/>
    <s v="PC"/>
    <s v="0903"/>
    <s v="Actividades económico productivas en el marco del respeto a los derechos de la Madre Tierra"/>
    <s v="0903.PC.9.3.246."/>
    <m/>
    <m/>
    <m/>
    <m/>
    <e v="#DIV/0!"/>
    <m/>
    <m/>
    <x v="0"/>
    <x v="1"/>
    <x v="2"/>
    <m/>
    <m/>
    <m/>
    <m/>
    <m/>
    <m/>
    <m/>
    <m/>
    <n v="20"/>
    <x v="1"/>
    <x v="1"/>
    <x v="1"/>
    <x v="0"/>
    <x v="0"/>
    <x v="0"/>
    <x v="1"/>
    <x v="0"/>
    <x v="0"/>
    <x v="0"/>
    <x v="1"/>
    <x v="1"/>
    <x v="1"/>
    <x v="1"/>
    <x v="246"/>
    <x v="4"/>
    <x v="3"/>
    <x v="3"/>
    <m/>
    <m/>
    <m/>
    <s v="0903246"/>
    <m/>
    <m/>
    <m/>
    <m/>
    <m/>
    <m/>
    <m/>
    <m/>
    <m/>
    <m/>
    <m/>
    <m/>
    <m/>
    <m/>
    <m/>
    <n v="0"/>
    <n v="0"/>
    <n v="5"/>
    <n v="0"/>
    <m/>
    <n v="0"/>
    <e v="#DIV/0!"/>
    <n v="0"/>
    <m/>
    <n v="0"/>
    <e v="#DIV/0!"/>
    <n v="0"/>
    <m/>
    <n v="0"/>
    <e v="#DIV/0!"/>
    <n v="0"/>
    <m/>
    <n v="0"/>
    <e v="#DIV/0!"/>
    <n v="0"/>
    <m/>
    <n v="0"/>
    <e v="#DIV/0!"/>
  </r>
  <r>
    <x v="8"/>
    <x v="8"/>
    <x v="2"/>
    <x v="49"/>
    <x v="1"/>
    <x v="247"/>
    <x v="247"/>
    <x v="247"/>
    <x v="247"/>
    <x v="247"/>
    <x v="11"/>
    <x v="29"/>
    <x v="1"/>
    <x v="4"/>
    <x v="26"/>
    <x v="1"/>
    <m/>
    <s v="PC"/>
    <s v="0903"/>
    <s v="Actividades económico productivas en el marco del respeto a los derechos de la Madre Tierra"/>
    <s v="0903.PC.9.3.247."/>
    <m/>
    <m/>
    <m/>
    <m/>
    <e v="#DIV/0!"/>
    <m/>
    <m/>
    <x v="0"/>
    <x v="1"/>
    <x v="2"/>
    <m/>
    <m/>
    <m/>
    <m/>
    <m/>
    <m/>
    <m/>
    <m/>
    <n v="20"/>
    <x v="1"/>
    <x v="1"/>
    <x v="1"/>
    <x v="0"/>
    <x v="0"/>
    <x v="1"/>
    <x v="0"/>
    <x v="0"/>
    <x v="0"/>
    <x v="0"/>
    <x v="1"/>
    <x v="1"/>
    <x v="1"/>
    <x v="1"/>
    <x v="247"/>
    <x v="4"/>
    <x v="3"/>
    <x v="3"/>
    <m/>
    <m/>
    <m/>
    <s v="0903247"/>
    <m/>
    <m/>
    <m/>
    <m/>
    <m/>
    <m/>
    <m/>
    <m/>
    <m/>
    <m/>
    <m/>
    <m/>
    <m/>
    <m/>
    <m/>
    <n v="0"/>
    <n v="0"/>
    <n v="5"/>
    <n v="0"/>
    <m/>
    <n v="0"/>
    <e v="#DIV/0!"/>
    <n v="0"/>
    <m/>
    <n v="0"/>
    <e v="#DIV/0!"/>
    <n v="0"/>
    <m/>
    <n v="0"/>
    <e v="#DIV/0!"/>
    <n v="0"/>
    <m/>
    <n v="0"/>
    <e v="#DIV/0!"/>
    <n v="0"/>
    <m/>
    <n v="0"/>
    <e v="#DIV/0!"/>
  </r>
  <r>
    <x v="8"/>
    <x v="8"/>
    <x v="2"/>
    <x v="49"/>
    <x v="2"/>
    <x v="248"/>
    <x v="248"/>
    <x v="248"/>
    <x v="248"/>
    <x v="248"/>
    <x v="11"/>
    <x v="29"/>
    <x v="1"/>
    <x v="4"/>
    <x v="26"/>
    <x v="1"/>
    <m/>
    <s v="PC"/>
    <s v="0903"/>
    <s v="Actividades económico productivas en el marco del respeto a los derechos de la Madre Tierra"/>
    <s v="0903.PC.9.3.248."/>
    <m/>
    <m/>
    <m/>
    <m/>
    <e v="#DIV/0!"/>
    <m/>
    <m/>
    <x v="0"/>
    <x v="1"/>
    <x v="2"/>
    <m/>
    <m/>
    <m/>
    <m/>
    <m/>
    <m/>
    <m/>
    <m/>
    <n v="20"/>
    <x v="1"/>
    <x v="1"/>
    <x v="1"/>
    <x v="0"/>
    <x v="0"/>
    <x v="0"/>
    <x v="1"/>
    <x v="0"/>
    <x v="0"/>
    <x v="0"/>
    <x v="1"/>
    <x v="1"/>
    <x v="1"/>
    <x v="1"/>
    <x v="248"/>
    <x v="4"/>
    <x v="3"/>
    <x v="3"/>
    <m/>
    <m/>
    <m/>
    <s v="0903248"/>
    <m/>
    <m/>
    <m/>
    <m/>
    <m/>
    <m/>
    <m/>
    <m/>
    <m/>
    <m/>
    <m/>
    <m/>
    <m/>
    <m/>
    <m/>
    <n v="0"/>
    <n v="0"/>
    <n v="5"/>
    <n v="0"/>
    <m/>
    <n v="0"/>
    <e v="#DIV/0!"/>
    <n v="0"/>
    <m/>
    <n v="0"/>
    <e v="#DIV/0!"/>
    <n v="0"/>
    <m/>
    <n v="0"/>
    <e v="#DIV/0!"/>
    <n v="0"/>
    <m/>
    <n v="0"/>
    <e v="#DIV/0!"/>
    <n v="0"/>
    <m/>
    <n v="0"/>
    <e v="#DIV/0!"/>
  </r>
  <r>
    <x v="8"/>
    <x v="8"/>
    <x v="2"/>
    <x v="49"/>
    <x v="3"/>
    <x v="249"/>
    <x v="249"/>
    <x v="249"/>
    <x v="249"/>
    <x v="249"/>
    <x v="11"/>
    <x v="29"/>
    <x v="1"/>
    <x v="4"/>
    <x v="26"/>
    <x v="1"/>
    <m/>
    <s v="PC"/>
    <s v="0903"/>
    <s v="Actividades económico productivas en el marco del respeto a los derechos de la Madre Tierra"/>
    <s v="0903.PC.9.3.249."/>
    <m/>
    <m/>
    <m/>
    <m/>
    <e v="#DIV/0!"/>
    <m/>
    <m/>
    <x v="0"/>
    <x v="1"/>
    <x v="2"/>
    <m/>
    <m/>
    <m/>
    <m/>
    <m/>
    <m/>
    <m/>
    <m/>
    <n v="20"/>
    <x v="1"/>
    <x v="1"/>
    <x v="1"/>
    <x v="0"/>
    <x v="0"/>
    <x v="0"/>
    <x v="1"/>
    <x v="0"/>
    <x v="0"/>
    <x v="0"/>
    <x v="1"/>
    <x v="1"/>
    <x v="1"/>
    <x v="1"/>
    <x v="249"/>
    <x v="4"/>
    <x v="3"/>
    <x v="3"/>
    <m/>
    <m/>
    <m/>
    <s v="0903249"/>
    <m/>
    <m/>
    <m/>
    <m/>
    <m/>
    <m/>
    <m/>
    <m/>
    <m/>
    <m/>
    <m/>
    <m/>
    <m/>
    <m/>
    <m/>
    <n v="0"/>
    <n v="0"/>
    <n v="5"/>
    <n v="0"/>
    <m/>
    <n v="0"/>
    <e v="#DIV/0!"/>
    <n v="0"/>
    <m/>
    <n v="0"/>
    <e v="#DIV/0!"/>
    <n v="0"/>
    <m/>
    <n v="0"/>
    <e v="#DIV/0!"/>
    <n v="0"/>
    <m/>
    <n v="0"/>
    <e v="#DIV/0!"/>
    <n v="0"/>
    <m/>
    <n v="0"/>
    <e v="#DIV/0!"/>
  </r>
  <r>
    <x v="8"/>
    <x v="8"/>
    <x v="2"/>
    <x v="49"/>
    <x v="4"/>
    <x v="250"/>
    <x v="250"/>
    <x v="250"/>
    <x v="250"/>
    <x v="250"/>
    <x v="11"/>
    <x v="29"/>
    <x v="1"/>
    <x v="4"/>
    <x v="26"/>
    <x v="1"/>
    <m/>
    <s v="PC"/>
    <s v="0903"/>
    <s v="Actividades económico productivas en el marco del respeto a los derechos de la Madre Tierra"/>
    <s v="0903.PC.9.3.250."/>
    <m/>
    <m/>
    <m/>
    <m/>
    <e v="#DIV/0!"/>
    <m/>
    <m/>
    <x v="0"/>
    <x v="1"/>
    <x v="2"/>
    <m/>
    <m/>
    <m/>
    <m/>
    <m/>
    <m/>
    <m/>
    <m/>
    <n v="20"/>
    <x v="1"/>
    <x v="1"/>
    <x v="1"/>
    <x v="0"/>
    <x v="0"/>
    <x v="0"/>
    <x v="1"/>
    <x v="0"/>
    <x v="0"/>
    <x v="0"/>
    <x v="1"/>
    <x v="1"/>
    <x v="1"/>
    <x v="1"/>
    <x v="250"/>
    <x v="4"/>
    <x v="3"/>
    <x v="3"/>
    <m/>
    <m/>
    <m/>
    <s v="0903250"/>
    <m/>
    <m/>
    <m/>
    <m/>
    <m/>
    <m/>
    <m/>
    <m/>
    <m/>
    <m/>
    <m/>
    <m/>
    <m/>
    <m/>
    <m/>
    <n v="0"/>
    <n v="0"/>
    <n v="5"/>
    <n v="0"/>
    <m/>
    <n v="0"/>
    <e v="#DIV/0!"/>
    <n v="0"/>
    <m/>
    <n v="0"/>
    <e v="#DIV/0!"/>
    <n v="0"/>
    <m/>
    <n v="0"/>
    <e v="#DIV/0!"/>
    <n v="0"/>
    <m/>
    <n v="0"/>
    <e v="#DIV/0!"/>
    <n v="0"/>
    <m/>
    <n v="0"/>
    <e v="#DIV/0!"/>
  </r>
  <r>
    <x v="8"/>
    <x v="8"/>
    <x v="3"/>
    <x v="50"/>
    <x v="0"/>
    <x v="251"/>
    <x v="251"/>
    <x v="251"/>
    <x v="251"/>
    <x v="251"/>
    <x v="11"/>
    <x v="30"/>
    <x v="1"/>
    <x v="4"/>
    <x v="25"/>
    <x v="1"/>
    <m/>
    <s v="PC"/>
    <s v="0904"/>
    <s v="Sistema Plurinacional de Áreas Protegidas."/>
    <s v="0904.PC.9.4.251."/>
    <m/>
    <m/>
    <m/>
    <m/>
    <e v="#DIV/0!"/>
    <m/>
    <m/>
    <x v="0"/>
    <x v="1"/>
    <x v="2"/>
    <m/>
    <m/>
    <m/>
    <m/>
    <m/>
    <m/>
    <m/>
    <m/>
    <n v="25"/>
    <x v="1"/>
    <x v="1"/>
    <x v="1"/>
    <x v="0"/>
    <x v="0"/>
    <x v="0"/>
    <x v="1"/>
    <x v="0"/>
    <x v="0"/>
    <x v="0"/>
    <x v="1"/>
    <x v="1"/>
    <x v="1"/>
    <x v="1"/>
    <x v="251"/>
    <x v="4"/>
    <x v="3"/>
    <x v="3"/>
    <m/>
    <m/>
    <m/>
    <s v="0904251"/>
    <m/>
    <m/>
    <m/>
    <m/>
    <m/>
    <m/>
    <m/>
    <m/>
    <m/>
    <m/>
    <m/>
    <m/>
    <m/>
    <m/>
    <m/>
    <n v="0"/>
    <n v="0"/>
    <n v="5"/>
    <n v="0"/>
    <m/>
    <n v="0"/>
    <e v="#DIV/0!"/>
    <n v="0"/>
    <m/>
    <n v="0"/>
    <e v="#DIV/0!"/>
    <n v="0"/>
    <m/>
    <n v="0"/>
    <e v="#DIV/0!"/>
    <n v="0"/>
    <m/>
    <n v="0"/>
    <e v="#DIV/0!"/>
    <n v="0"/>
    <m/>
    <n v="0"/>
    <e v="#DIV/0!"/>
  </r>
  <r>
    <x v="8"/>
    <x v="8"/>
    <x v="3"/>
    <x v="50"/>
    <x v="1"/>
    <x v="252"/>
    <x v="252"/>
    <x v="252"/>
    <x v="252"/>
    <x v="252"/>
    <x v="11"/>
    <x v="30"/>
    <x v="0"/>
    <x v="0"/>
    <x v="0"/>
    <x v="1"/>
    <m/>
    <s v="RS"/>
    <s v="0904"/>
    <s v="Sistema Plurinacional de Áreas Protegidas."/>
    <s v="0904.RS.9.4.252."/>
    <m/>
    <m/>
    <m/>
    <m/>
    <e v="#DIV/0!"/>
    <m/>
    <m/>
    <x v="1"/>
    <x v="1"/>
    <x v="9"/>
    <m/>
    <m/>
    <m/>
    <m/>
    <m/>
    <m/>
    <m/>
    <m/>
    <n v="25"/>
    <x v="0"/>
    <x v="0"/>
    <x v="1"/>
    <x v="0"/>
    <x v="1"/>
    <x v="0"/>
    <x v="0"/>
    <x v="0"/>
    <x v="0"/>
    <x v="0"/>
    <x v="1"/>
    <x v="1"/>
    <x v="0"/>
    <x v="1"/>
    <x v="252"/>
    <x v="4"/>
    <x v="3"/>
    <x v="3"/>
    <m/>
    <m/>
    <m/>
    <s v="0904252"/>
    <m/>
    <m/>
    <m/>
    <m/>
    <m/>
    <m/>
    <m/>
    <m/>
    <m/>
    <m/>
    <m/>
    <m/>
    <m/>
    <m/>
    <m/>
    <n v="0"/>
    <n v="0"/>
    <n v="5"/>
    <n v="0"/>
    <m/>
    <n v="0"/>
    <e v="#DIV/0!"/>
    <n v="0"/>
    <m/>
    <n v="0"/>
    <e v="#DIV/0!"/>
    <n v="0"/>
    <m/>
    <n v="0"/>
    <e v="#DIV/0!"/>
    <n v="0"/>
    <m/>
    <n v="0"/>
    <e v="#DIV/0!"/>
    <n v="0"/>
    <m/>
    <n v="0"/>
    <e v="#DIV/0!"/>
  </r>
  <r>
    <x v="8"/>
    <x v="8"/>
    <x v="3"/>
    <x v="50"/>
    <x v="2"/>
    <x v="253"/>
    <x v="253"/>
    <x v="253"/>
    <x v="253"/>
    <x v="253"/>
    <x v="11"/>
    <x v="30"/>
    <x v="1"/>
    <x v="4"/>
    <x v="26"/>
    <x v="1"/>
    <m/>
    <s v="PC"/>
    <s v="0904"/>
    <s v="Sistema Plurinacional de Áreas Protegidas."/>
    <s v="0904.PC.9.4.253."/>
    <m/>
    <m/>
    <m/>
    <m/>
    <e v="#DIV/0!"/>
    <m/>
    <m/>
    <x v="0"/>
    <x v="1"/>
    <x v="2"/>
    <m/>
    <m/>
    <m/>
    <m/>
    <m/>
    <m/>
    <m/>
    <m/>
    <n v="25"/>
    <x v="1"/>
    <x v="1"/>
    <x v="1"/>
    <x v="0"/>
    <x v="0"/>
    <x v="1"/>
    <x v="0"/>
    <x v="0"/>
    <x v="0"/>
    <x v="0"/>
    <x v="1"/>
    <x v="1"/>
    <x v="1"/>
    <x v="1"/>
    <x v="253"/>
    <x v="4"/>
    <x v="3"/>
    <x v="3"/>
    <m/>
    <m/>
    <m/>
    <s v="0904253"/>
    <m/>
    <m/>
    <m/>
    <m/>
    <m/>
    <m/>
    <m/>
    <m/>
    <m/>
    <m/>
    <m/>
    <m/>
    <m/>
    <m/>
    <m/>
    <n v="0"/>
    <n v="0"/>
    <n v="5"/>
    <n v="0"/>
    <m/>
    <n v="0"/>
    <e v="#DIV/0!"/>
    <n v="0"/>
    <m/>
    <n v="0"/>
    <e v="#DIV/0!"/>
    <n v="0"/>
    <m/>
    <n v="0"/>
    <e v="#DIV/0!"/>
    <n v="0"/>
    <m/>
    <n v="0"/>
    <e v="#DIV/0!"/>
    <n v="0"/>
    <m/>
    <n v="0"/>
    <e v="#DIV/0!"/>
  </r>
  <r>
    <x v="8"/>
    <x v="8"/>
    <x v="3"/>
    <x v="50"/>
    <x v="3"/>
    <x v="254"/>
    <x v="254"/>
    <x v="254"/>
    <x v="254"/>
    <x v="254"/>
    <x v="11"/>
    <x v="30"/>
    <x v="1"/>
    <x v="4"/>
    <x v="26"/>
    <x v="1"/>
    <m/>
    <s v="PC"/>
    <s v="0904"/>
    <s v="Sistema Plurinacional de Áreas Protegidas."/>
    <s v="0904.PC.9.4.254."/>
    <m/>
    <m/>
    <m/>
    <m/>
    <e v="#DIV/0!"/>
    <m/>
    <m/>
    <x v="0"/>
    <x v="1"/>
    <x v="2"/>
    <m/>
    <m/>
    <m/>
    <m/>
    <m/>
    <m/>
    <m/>
    <m/>
    <n v="25"/>
    <x v="1"/>
    <x v="1"/>
    <x v="1"/>
    <x v="0"/>
    <x v="0"/>
    <x v="0"/>
    <x v="1"/>
    <x v="0"/>
    <x v="0"/>
    <x v="0"/>
    <x v="1"/>
    <x v="1"/>
    <x v="1"/>
    <x v="1"/>
    <x v="254"/>
    <x v="4"/>
    <x v="3"/>
    <x v="3"/>
    <m/>
    <m/>
    <m/>
    <s v="0904254"/>
    <m/>
    <m/>
    <m/>
    <m/>
    <m/>
    <m/>
    <m/>
    <m/>
    <m/>
    <m/>
    <m/>
    <m/>
    <m/>
    <m/>
    <m/>
    <n v="0"/>
    <n v="0"/>
    <n v="5"/>
    <n v="0"/>
    <m/>
    <n v="0"/>
    <e v="#DIV/0!"/>
    <n v="0"/>
    <m/>
    <n v="0"/>
    <e v="#DIV/0!"/>
    <n v="0"/>
    <m/>
    <n v="0"/>
    <e v="#DIV/0!"/>
    <n v="0"/>
    <m/>
    <n v="0"/>
    <e v="#DIV/0!"/>
    <n v="0"/>
    <m/>
    <n v="0"/>
    <e v="#DIV/0!"/>
  </r>
  <r>
    <x v="8"/>
    <x v="8"/>
    <x v="4"/>
    <x v="51"/>
    <x v="0"/>
    <x v="255"/>
    <x v="255"/>
    <x v="255"/>
    <x v="255"/>
    <x v="255"/>
    <x v="11"/>
    <x v="29"/>
    <x v="0"/>
    <x v="4"/>
    <x v="26"/>
    <x v="0"/>
    <n v="1"/>
    <s v="RS"/>
    <s v="0905"/>
    <s v="Desarrollo de sistemas productivos sustentables"/>
    <s v="0905.RS.9.5.255."/>
    <m/>
    <m/>
    <m/>
    <m/>
    <e v="#DIV/0!"/>
    <m/>
    <m/>
    <x v="0"/>
    <x v="1"/>
    <x v="9"/>
    <m/>
    <m/>
    <m/>
    <m/>
    <m/>
    <m/>
    <m/>
    <m/>
    <n v="14.285714285714286"/>
    <x v="0"/>
    <x v="0"/>
    <x v="0"/>
    <x v="0"/>
    <x v="0"/>
    <x v="0"/>
    <x v="0"/>
    <x v="0"/>
    <x v="0"/>
    <x v="0"/>
    <x v="1"/>
    <x v="1"/>
    <x v="0"/>
    <x v="1"/>
    <x v="255"/>
    <x v="4"/>
    <x v="3"/>
    <x v="3"/>
    <m/>
    <m/>
    <m/>
    <s v="0905255"/>
    <m/>
    <m/>
    <m/>
    <m/>
    <m/>
    <m/>
    <m/>
    <m/>
    <m/>
    <m/>
    <m/>
    <m/>
    <m/>
    <m/>
    <m/>
    <n v="0"/>
    <n v="0"/>
    <n v="5"/>
    <n v="0"/>
    <m/>
    <n v="0"/>
    <e v="#DIV/0!"/>
    <n v="0"/>
    <m/>
    <n v="0"/>
    <e v="#DIV/0!"/>
    <n v="0"/>
    <m/>
    <n v="0"/>
    <e v="#DIV/0!"/>
    <n v="0"/>
    <m/>
    <n v="0"/>
    <e v="#DIV/0!"/>
    <n v="0"/>
    <m/>
    <n v="0"/>
    <e v="#DIV/0!"/>
  </r>
  <r>
    <x v="8"/>
    <x v="8"/>
    <x v="4"/>
    <x v="51"/>
    <x v="1"/>
    <x v="256"/>
    <x v="256"/>
    <x v="256"/>
    <x v="256"/>
    <x v="256"/>
    <x v="11"/>
    <x v="29"/>
    <x v="1"/>
    <x v="4"/>
    <x v="26"/>
    <x v="1"/>
    <m/>
    <s v="PC"/>
    <s v="0905"/>
    <s v="Desarrollo de sistemas productivos sustentables"/>
    <s v="0905.PC.9.5.256."/>
    <m/>
    <m/>
    <m/>
    <m/>
    <e v="#DIV/0!"/>
    <m/>
    <m/>
    <x v="0"/>
    <x v="1"/>
    <x v="2"/>
    <m/>
    <m/>
    <m/>
    <m/>
    <m/>
    <m/>
    <m/>
    <m/>
    <n v="14.285714285714286"/>
    <x v="1"/>
    <x v="1"/>
    <x v="1"/>
    <x v="0"/>
    <x v="0"/>
    <x v="0"/>
    <x v="1"/>
    <x v="0"/>
    <x v="0"/>
    <x v="0"/>
    <x v="1"/>
    <x v="1"/>
    <x v="1"/>
    <x v="1"/>
    <x v="256"/>
    <x v="4"/>
    <x v="3"/>
    <x v="3"/>
    <m/>
    <m/>
    <m/>
    <s v="0905256"/>
    <m/>
    <m/>
    <m/>
    <m/>
    <m/>
    <m/>
    <m/>
    <m/>
    <m/>
    <m/>
    <m/>
    <m/>
    <m/>
    <m/>
    <m/>
    <n v="0"/>
    <n v="0"/>
    <n v="5"/>
    <n v="0"/>
    <m/>
    <n v="0"/>
    <e v="#DIV/0!"/>
    <n v="0"/>
    <m/>
    <n v="0"/>
    <e v="#DIV/0!"/>
    <n v="0"/>
    <m/>
    <n v="0"/>
    <e v="#DIV/0!"/>
    <n v="0"/>
    <m/>
    <n v="0"/>
    <e v="#DIV/0!"/>
    <n v="0"/>
    <m/>
    <n v="0"/>
    <e v="#DIV/0!"/>
  </r>
  <r>
    <x v="8"/>
    <x v="8"/>
    <x v="4"/>
    <x v="51"/>
    <x v="2"/>
    <x v="257"/>
    <x v="257"/>
    <x v="257"/>
    <x v="257"/>
    <x v="257"/>
    <x v="11"/>
    <x v="29"/>
    <x v="0"/>
    <x v="4"/>
    <x v="25"/>
    <x v="1"/>
    <m/>
    <s v="RS"/>
    <s v="0905"/>
    <s v="Desarrollo de sistemas productivos sustentables"/>
    <s v="0905.RS.9.5.257."/>
    <m/>
    <m/>
    <m/>
    <m/>
    <e v="#DIV/0!"/>
    <m/>
    <m/>
    <x v="0"/>
    <x v="1"/>
    <x v="2"/>
    <m/>
    <m/>
    <m/>
    <m/>
    <m/>
    <m/>
    <m/>
    <m/>
    <n v="14.285714285714286"/>
    <x v="0"/>
    <x v="0"/>
    <x v="1"/>
    <x v="0"/>
    <x v="1"/>
    <x v="0"/>
    <x v="0"/>
    <x v="0"/>
    <x v="0"/>
    <x v="0"/>
    <x v="1"/>
    <x v="1"/>
    <x v="1"/>
    <x v="1"/>
    <x v="257"/>
    <x v="4"/>
    <x v="3"/>
    <x v="3"/>
    <m/>
    <m/>
    <m/>
    <s v="0905257"/>
    <m/>
    <m/>
    <m/>
    <m/>
    <m/>
    <m/>
    <m/>
    <m/>
    <m/>
    <m/>
    <m/>
    <m/>
    <m/>
    <m/>
    <m/>
    <n v="0"/>
    <n v="0"/>
    <n v="5"/>
    <n v="0"/>
    <m/>
    <n v="0"/>
    <e v="#DIV/0!"/>
    <n v="0"/>
    <m/>
    <n v="0"/>
    <e v="#DIV/0!"/>
    <n v="0"/>
    <m/>
    <n v="0"/>
    <e v="#DIV/0!"/>
    <n v="0"/>
    <m/>
    <n v="0"/>
    <e v="#DIV/0!"/>
    <n v="0"/>
    <m/>
    <n v="0"/>
    <e v="#DIV/0!"/>
  </r>
  <r>
    <x v="8"/>
    <x v="8"/>
    <x v="4"/>
    <x v="51"/>
    <x v="3"/>
    <x v="258"/>
    <x v="258"/>
    <x v="258"/>
    <x v="258"/>
    <x v="258"/>
    <x v="11"/>
    <x v="29"/>
    <x v="0"/>
    <x v="4"/>
    <x v="25"/>
    <x v="0"/>
    <n v="1"/>
    <s v="RS"/>
    <s v="0905"/>
    <s v="Desarrollo de sistemas productivos sustentables"/>
    <s v="0905.RS.9.5.258."/>
    <m/>
    <m/>
    <m/>
    <m/>
    <e v="#DIV/0!"/>
    <m/>
    <m/>
    <x v="0"/>
    <x v="1"/>
    <x v="9"/>
    <m/>
    <m/>
    <m/>
    <m/>
    <m/>
    <m/>
    <m/>
    <m/>
    <n v="14.285714285714286"/>
    <x v="0"/>
    <x v="0"/>
    <x v="0"/>
    <x v="0"/>
    <x v="0"/>
    <x v="0"/>
    <x v="0"/>
    <x v="0"/>
    <x v="0"/>
    <x v="0"/>
    <x v="1"/>
    <x v="1"/>
    <x v="0"/>
    <x v="1"/>
    <x v="258"/>
    <x v="4"/>
    <x v="3"/>
    <x v="3"/>
    <m/>
    <m/>
    <m/>
    <s v="0905258"/>
    <m/>
    <m/>
    <m/>
    <m/>
    <m/>
    <m/>
    <m/>
    <m/>
    <m/>
    <m/>
    <m/>
    <m/>
    <m/>
    <m/>
    <m/>
    <n v="0"/>
    <n v="0"/>
    <n v="5"/>
    <n v="0"/>
    <m/>
    <n v="0"/>
    <e v="#DIV/0!"/>
    <n v="0"/>
    <m/>
    <n v="0"/>
    <e v="#DIV/0!"/>
    <n v="0"/>
    <m/>
    <n v="0"/>
    <e v="#DIV/0!"/>
    <n v="0"/>
    <m/>
    <n v="0"/>
    <e v="#DIV/0!"/>
    <n v="0"/>
    <m/>
    <n v="0"/>
    <e v="#DIV/0!"/>
  </r>
  <r>
    <x v="8"/>
    <x v="8"/>
    <x v="4"/>
    <x v="51"/>
    <x v="4"/>
    <x v="259"/>
    <x v="259"/>
    <x v="259"/>
    <x v="259"/>
    <x v="259"/>
    <x v="11"/>
    <x v="29"/>
    <x v="1"/>
    <x v="4"/>
    <x v="26"/>
    <x v="1"/>
    <m/>
    <s v="PC"/>
    <s v="0905"/>
    <s v="Desarrollo de sistemas productivos sustentables"/>
    <s v="0905.PC.9.5.259."/>
    <m/>
    <m/>
    <m/>
    <m/>
    <e v="#DIV/0!"/>
    <m/>
    <m/>
    <x v="0"/>
    <x v="1"/>
    <x v="2"/>
    <m/>
    <m/>
    <m/>
    <m/>
    <m/>
    <m/>
    <m/>
    <m/>
    <n v="14.285714285714286"/>
    <x v="1"/>
    <x v="1"/>
    <x v="1"/>
    <x v="0"/>
    <x v="0"/>
    <x v="0"/>
    <x v="1"/>
    <x v="0"/>
    <x v="0"/>
    <x v="0"/>
    <x v="1"/>
    <x v="1"/>
    <x v="1"/>
    <x v="1"/>
    <x v="259"/>
    <x v="4"/>
    <x v="3"/>
    <x v="3"/>
    <m/>
    <m/>
    <m/>
    <s v="0905259"/>
    <m/>
    <m/>
    <m/>
    <m/>
    <m/>
    <m/>
    <m/>
    <m/>
    <m/>
    <m/>
    <m/>
    <m/>
    <m/>
    <m/>
    <m/>
    <n v="0"/>
    <n v="0"/>
    <n v="5"/>
    <n v="0"/>
    <m/>
    <n v="0"/>
    <e v="#DIV/0!"/>
    <n v="0"/>
    <m/>
    <n v="0"/>
    <e v="#DIV/0!"/>
    <n v="0"/>
    <m/>
    <n v="0"/>
    <e v="#DIV/0!"/>
    <n v="0"/>
    <m/>
    <n v="0"/>
    <e v="#DIV/0!"/>
    <n v="0"/>
    <m/>
    <n v="0"/>
    <e v="#DIV/0!"/>
  </r>
  <r>
    <x v="8"/>
    <x v="8"/>
    <x v="4"/>
    <x v="51"/>
    <x v="5"/>
    <x v="260"/>
    <x v="260"/>
    <x v="260"/>
    <x v="260"/>
    <x v="260"/>
    <x v="11"/>
    <x v="29"/>
    <x v="0"/>
    <x v="4"/>
    <x v="25"/>
    <x v="1"/>
    <m/>
    <s v="RS"/>
    <s v="0905"/>
    <s v="Desarrollo de sistemas productivos sustentables"/>
    <s v="0905.RS.9.5.260."/>
    <m/>
    <m/>
    <m/>
    <m/>
    <e v="#DIV/0!"/>
    <m/>
    <m/>
    <x v="0"/>
    <x v="1"/>
    <x v="2"/>
    <m/>
    <m/>
    <m/>
    <m/>
    <m/>
    <m/>
    <m/>
    <m/>
    <n v="14.285714285714286"/>
    <x v="0"/>
    <x v="0"/>
    <x v="1"/>
    <x v="0"/>
    <x v="1"/>
    <x v="0"/>
    <x v="0"/>
    <x v="0"/>
    <x v="0"/>
    <x v="0"/>
    <x v="1"/>
    <x v="1"/>
    <x v="1"/>
    <x v="1"/>
    <x v="260"/>
    <x v="4"/>
    <x v="3"/>
    <x v="3"/>
    <m/>
    <m/>
    <m/>
    <s v="0905260"/>
    <m/>
    <m/>
    <m/>
    <m/>
    <m/>
    <m/>
    <m/>
    <m/>
    <m/>
    <m/>
    <m/>
    <m/>
    <m/>
    <m/>
    <m/>
    <n v="0"/>
    <n v="0"/>
    <n v="5"/>
    <n v="0"/>
    <m/>
    <n v="0"/>
    <e v="#DIV/0!"/>
    <n v="0"/>
    <m/>
    <n v="0"/>
    <e v="#DIV/0!"/>
    <n v="0"/>
    <m/>
    <n v="0"/>
    <e v="#DIV/0!"/>
    <n v="0"/>
    <m/>
    <n v="0"/>
    <e v="#DIV/0!"/>
    <n v="0"/>
    <m/>
    <n v="0"/>
    <e v="#DIV/0!"/>
  </r>
  <r>
    <x v="8"/>
    <x v="8"/>
    <x v="4"/>
    <x v="51"/>
    <x v="6"/>
    <x v="261"/>
    <x v="261"/>
    <x v="261"/>
    <x v="261"/>
    <x v="261"/>
    <x v="11"/>
    <x v="29"/>
    <x v="1"/>
    <x v="4"/>
    <x v="25"/>
    <x v="1"/>
    <m/>
    <s v="PC"/>
    <s v="0905"/>
    <s v="Desarrollo de sistemas productivos sustentables"/>
    <s v="0905.PC.9.5.261."/>
    <m/>
    <m/>
    <m/>
    <m/>
    <e v="#DIV/0!"/>
    <m/>
    <m/>
    <x v="0"/>
    <x v="1"/>
    <x v="2"/>
    <m/>
    <m/>
    <m/>
    <m/>
    <m/>
    <m/>
    <m/>
    <m/>
    <n v="14.285714285714286"/>
    <x v="1"/>
    <x v="1"/>
    <x v="1"/>
    <x v="0"/>
    <x v="0"/>
    <x v="0"/>
    <x v="1"/>
    <x v="0"/>
    <x v="0"/>
    <x v="0"/>
    <x v="1"/>
    <x v="1"/>
    <x v="1"/>
    <x v="1"/>
    <x v="261"/>
    <x v="4"/>
    <x v="3"/>
    <x v="3"/>
    <m/>
    <m/>
    <m/>
    <s v="0905261"/>
    <m/>
    <m/>
    <m/>
    <m/>
    <m/>
    <m/>
    <m/>
    <m/>
    <m/>
    <m/>
    <m/>
    <m/>
    <m/>
    <m/>
    <m/>
    <n v="0"/>
    <n v="0"/>
    <n v="5"/>
    <n v="0"/>
    <m/>
    <n v="0"/>
    <e v="#DIV/0!"/>
    <n v="0"/>
    <m/>
    <n v="0"/>
    <e v="#DIV/0!"/>
    <n v="0"/>
    <m/>
    <n v="0"/>
    <e v="#DIV/0!"/>
    <n v="0"/>
    <m/>
    <n v="0"/>
    <e v="#DIV/0!"/>
    <n v="0"/>
    <m/>
    <n v="0"/>
    <e v="#DIV/0!"/>
  </r>
  <r>
    <x v="8"/>
    <x v="8"/>
    <x v="5"/>
    <x v="52"/>
    <x v="0"/>
    <x v="262"/>
    <x v="262"/>
    <x v="262"/>
    <x v="262"/>
    <x v="262"/>
    <x v="11"/>
    <x v="22"/>
    <x v="0"/>
    <x v="4"/>
    <x v="25"/>
    <x v="0"/>
    <n v="1"/>
    <s v="RS"/>
    <s v="0906"/>
    <s v="Incremento de la cobertura forestal_x000a_"/>
    <s v="0906.RS.9.6.262."/>
    <m/>
    <m/>
    <m/>
    <m/>
    <e v="#DIV/0!"/>
    <m/>
    <m/>
    <x v="0"/>
    <x v="1"/>
    <x v="9"/>
    <m/>
    <m/>
    <m/>
    <m/>
    <m/>
    <m/>
    <m/>
    <m/>
    <n v="33.333333333333336"/>
    <x v="0"/>
    <x v="0"/>
    <x v="0"/>
    <x v="0"/>
    <x v="0"/>
    <x v="0"/>
    <x v="0"/>
    <x v="0"/>
    <x v="0"/>
    <x v="0"/>
    <x v="1"/>
    <x v="1"/>
    <x v="0"/>
    <x v="1"/>
    <x v="262"/>
    <x v="4"/>
    <x v="3"/>
    <x v="3"/>
    <m/>
    <m/>
    <m/>
    <s v="0906262"/>
    <m/>
    <m/>
    <m/>
    <m/>
    <m/>
    <m/>
    <m/>
    <m/>
    <m/>
    <m/>
    <m/>
    <m/>
    <m/>
    <m/>
    <m/>
    <n v="0"/>
    <n v="0"/>
    <n v="5"/>
    <n v="0"/>
    <m/>
    <n v="0"/>
    <e v="#DIV/0!"/>
    <n v="0"/>
    <m/>
    <n v="0"/>
    <e v="#DIV/0!"/>
    <n v="0"/>
    <m/>
    <n v="0"/>
    <e v="#DIV/0!"/>
    <n v="0"/>
    <m/>
    <n v="0"/>
    <e v="#DIV/0!"/>
    <n v="0"/>
    <m/>
    <n v="0"/>
    <e v="#DIV/0!"/>
  </r>
  <r>
    <x v="8"/>
    <x v="8"/>
    <x v="5"/>
    <x v="52"/>
    <x v="1"/>
    <x v="263"/>
    <x v="263"/>
    <x v="263"/>
    <x v="263"/>
    <x v="263"/>
    <x v="11"/>
    <x v="22"/>
    <x v="0"/>
    <x v="4"/>
    <x v="25"/>
    <x v="0"/>
    <n v="1"/>
    <s v="RS"/>
    <s v="0906"/>
    <s v="Incremento de la cobertura forestal_x000a_"/>
    <s v="0906.RS.9.6.263."/>
    <m/>
    <m/>
    <m/>
    <m/>
    <e v="#DIV/0!"/>
    <m/>
    <m/>
    <x v="0"/>
    <x v="1"/>
    <x v="9"/>
    <m/>
    <m/>
    <m/>
    <m/>
    <m/>
    <m/>
    <m/>
    <m/>
    <n v="33.333333333333336"/>
    <x v="0"/>
    <x v="0"/>
    <x v="0"/>
    <x v="0"/>
    <x v="0"/>
    <x v="0"/>
    <x v="0"/>
    <x v="0"/>
    <x v="0"/>
    <x v="0"/>
    <x v="1"/>
    <x v="1"/>
    <x v="0"/>
    <x v="1"/>
    <x v="263"/>
    <x v="4"/>
    <x v="3"/>
    <x v="3"/>
    <m/>
    <m/>
    <m/>
    <s v="0906263"/>
    <m/>
    <m/>
    <m/>
    <m/>
    <m/>
    <m/>
    <m/>
    <m/>
    <m/>
    <m/>
    <m/>
    <m/>
    <m/>
    <m/>
    <m/>
    <n v="0"/>
    <n v="0"/>
    <n v="5"/>
    <n v="0"/>
    <m/>
    <n v="0"/>
    <e v="#DIV/0!"/>
    <n v="0"/>
    <m/>
    <n v="0"/>
    <e v="#DIV/0!"/>
    <n v="0"/>
    <m/>
    <n v="0"/>
    <e v="#DIV/0!"/>
    <n v="0"/>
    <m/>
    <n v="0"/>
    <e v="#DIV/0!"/>
    <n v="0"/>
    <m/>
    <n v="0"/>
    <e v="#DIV/0!"/>
  </r>
  <r>
    <x v="8"/>
    <x v="8"/>
    <x v="5"/>
    <x v="52"/>
    <x v="2"/>
    <x v="264"/>
    <x v="264"/>
    <x v="264"/>
    <x v="264"/>
    <x v="264"/>
    <x v="11"/>
    <x v="22"/>
    <x v="2"/>
    <x v="4"/>
    <x v="26"/>
    <x v="1"/>
    <m/>
    <s v="PD"/>
    <s v="0906"/>
    <s v="Incremento de la cobertura forestal_x000a_"/>
    <s v="0906.PD.9.6.264."/>
    <m/>
    <m/>
    <m/>
    <m/>
    <e v="#DIV/0!"/>
    <m/>
    <m/>
    <x v="0"/>
    <x v="1"/>
    <x v="2"/>
    <m/>
    <m/>
    <m/>
    <m/>
    <m/>
    <m/>
    <m/>
    <m/>
    <n v="33.333333333333336"/>
    <x v="1"/>
    <x v="1"/>
    <x v="1"/>
    <x v="0"/>
    <x v="0"/>
    <x v="0"/>
    <x v="1"/>
    <x v="0"/>
    <x v="0"/>
    <x v="0"/>
    <x v="1"/>
    <x v="1"/>
    <x v="1"/>
    <x v="1"/>
    <x v="264"/>
    <x v="4"/>
    <x v="3"/>
    <x v="3"/>
    <m/>
    <m/>
    <m/>
    <s v="0906264"/>
    <m/>
    <m/>
    <m/>
    <m/>
    <m/>
    <m/>
    <m/>
    <m/>
    <m/>
    <m/>
    <m/>
    <m/>
    <m/>
    <m/>
    <m/>
    <n v="0"/>
    <n v="0"/>
    <n v="5"/>
    <n v="0"/>
    <m/>
    <n v="0"/>
    <e v="#DIV/0!"/>
    <n v="0"/>
    <m/>
    <n v="0"/>
    <e v="#DIV/0!"/>
    <n v="0"/>
    <m/>
    <n v="0"/>
    <e v="#DIV/0!"/>
    <n v="0"/>
    <m/>
    <n v="0"/>
    <e v="#DIV/0!"/>
    <n v="0"/>
    <m/>
    <n v="0"/>
    <e v="#DIV/0!"/>
  </r>
  <r>
    <x v="8"/>
    <x v="8"/>
    <x v="7"/>
    <x v="53"/>
    <x v="0"/>
    <x v="265"/>
    <x v="265"/>
    <x v="265"/>
    <x v="265"/>
    <x v="265"/>
    <x v="11"/>
    <x v="31"/>
    <x v="1"/>
    <x v="4"/>
    <x v="27"/>
    <x v="1"/>
    <m/>
    <s v="PC"/>
    <s v="0907"/>
    <s v="Agua y prevención de riesgos por el cambio climático"/>
    <s v="0907.PC.9.7.265."/>
    <m/>
    <m/>
    <m/>
    <m/>
    <e v="#DIV/0!"/>
    <m/>
    <m/>
    <x v="0"/>
    <x v="1"/>
    <x v="2"/>
    <m/>
    <m/>
    <m/>
    <m/>
    <m/>
    <m/>
    <m/>
    <m/>
    <n v="14.285714285714286"/>
    <x v="1"/>
    <x v="1"/>
    <x v="1"/>
    <x v="0"/>
    <x v="0"/>
    <x v="0"/>
    <x v="1"/>
    <x v="0"/>
    <x v="0"/>
    <x v="0"/>
    <x v="1"/>
    <x v="1"/>
    <x v="1"/>
    <x v="1"/>
    <x v="265"/>
    <x v="4"/>
    <x v="3"/>
    <x v="3"/>
    <m/>
    <m/>
    <m/>
    <s v="0907265"/>
    <m/>
    <m/>
    <m/>
    <m/>
    <m/>
    <m/>
    <m/>
    <m/>
    <m/>
    <m/>
    <m/>
    <m/>
    <m/>
    <m/>
    <m/>
    <n v="0"/>
    <n v="0"/>
    <n v="5"/>
    <n v="0"/>
    <m/>
    <n v="0"/>
    <e v="#DIV/0!"/>
    <n v="0"/>
    <m/>
    <n v="0"/>
    <e v="#DIV/0!"/>
    <n v="0"/>
    <m/>
    <n v="0"/>
    <e v="#DIV/0!"/>
    <n v="0"/>
    <m/>
    <n v="0"/>
    <e v="#DIV/0!"/>
    <n v="0"/>
    <m/>
    <n v="0"/>
    <e v="#DIV/0!"/>
  </r>
  <r>
    <x v="8"/>
    <x v="8"/>
    <x v="7"/>
    <x v="53"/>
    <x v="1"/>
    <x v="266"/>
    <x v="266"/>
    <x v="266"/>
    <x v="266"/>
    <x v="266"/>
    <x v="11"/>
    <x v="31"/>
    <x v="1"/>
    <x v="4"/>
    <x v="27"/>
    <x v="1"/>
    <m/>
    <s v="PC"/>
    <s v="0907"/>
    <s v="Agua y prevención de riesgos por el cambio climático"/>
    <s v="0907.PC.9.7.266."/>
    <m/>
    <m/>
    <m/>
    <m/>
    <e v="#DIV/0!"/>
    <m/>
    <m/>
    <x v="0"/>
    <x v="1"/>
    <x v="2"/>
    <m/>
    <m/>
    <m/>
    <m/>
    <m/>
    <m/>
    <m/>
    <m/>
    <n v="14.285714285714286"/>
    <x v="1"/>
    <x v="1"/>
    <x v="1"/>
    <x v="0"/>
    <x v="0"/>
    <x v="0"/>
    <x v="1"/>
    <x v="0"/>
    <x v="0"/>
    <x v="0"/>
    <x v="1"/>
    <x v="1"/>
    <x v="1"/>
    <x v="1"/>
    <x v="266"/>
    <x v="4"/>
    <x v="3"/>
    <x v="3"/>
    <m/>
    <m/>
    <m/>
    <s v="0907266"/>
    <m/>
    <m/>
    <m/>
    <m/>
    <m/>
    <m/>
    <m/>
    <m/>
    <m/>
    <m/>
    <m/>
    <m/>
    <m/>
    <m/>
    <m/>
    <n v="0"/>
    <n v="0"/>
    <n v="5"/>
    <n v="0"/>
    <m/>
    <n v="0"/>
    <e v="#DIV/0!"/>
    <n v="0"/>
    <m/>
    <n v="0"/>
    <e v="#DIV/0!"/>
    <n v="0"/>
    <m/>
    <n v="0"/>
    <e v="#DIV/0!"/>
    <n v="0"/>
    <m/>
    <n v="0"/>
    <e v="#DIV/0!"/>
    <n v="0"/>
    <m/>
    <n v="0"/>
    <e v="#DIV/0!"/>
  </r>
  <r>
    <x v="8"/>
    <x v="8"/>
    <x v="7"/>
    <x v="53"/>
    <x v="2"/>
    <x v="267"/>
    <x v="267"/>
    <x v="267"/>
    <x v="267"/>
    <x v="267"/>
    <x v="11"/>
    <x v="31"/>
    <x v="1"/>
    <x v="4"/>
    <x v="27"/>
    <x v="1"/>
    <m/>
    <s v="PC"/>
    <s v="0907"/>
    <s v="Agua y prevención de riesgos por el cambio climático"/>
    <s v="0907.PC.9.7.267."/>
    <m/>
    <m/>
    <m/>
    <m/>
    <e v="#DIV/0!"/>
    <m/>
    <m/>
    <x v="0"/>
    <x v="1"/>
    <x v="2"/>
    <m/>
    <m/>
    <m/>
    <m/>
    <m/>
    <m/>
    <m/>
    <m/>
    <n v="14.285714285714286"/>
    <x v="1"/>
    <x v="1"/>
    <x v="1"/>
    <x v="0"/>
    <x v="0"/>
    <x v="0"/>
    <x v="1"/>
    <x v="0"/>
    <x v="0"/>
    <x v="0"/>
    <x v="1"/>
    <x v="1"/>
    <x v="1"/>
    <x v="1"/>
    <x v="267"/>
    <x v="4"/>
    <x v="3"/>
    <x v="3"/>
    <m/>
    <m/>
    <m/>
    <s v="0907267"/>
    <m/>
    <m/>
    <m/>
    <m/>
    <m/>
    <m/>
    <m/>
    <m/>
    <m/>
    <m/>
    <m/>
    <m/>
    <m/>
    <m/>
    <m/>
    <n v="0"/>
    <n v="0"/>
    <n v="5"/>
    <n v="0"/>
    <m/>
    <n v="0"/>
    <e v="#DIV/0!"/>
    <n v="0"/>
    <m/>
    <n v="0"/>
    <e v="#DIV/0!"/>
    <n v="0"/>
    <m/>
    <n v="0"/>
    <e v="#DIV/0!"/>
    <n v="0"/>
    <m/>
    <n v="0"/>
    <e v="#DIV/0!"/>
    <n v="0"/>
    <m/>
    <n v="0"/>
    <e v="#DIV/0!"/>
  </r>
  <r>
    <x v="8"/>
    <x v="8"/>
    <x v="7"/>
    <x v="53"/>
    <x v="3"/>
    <x v="268"/>
    <x v="268"/>
    <x v="268"/>
    <x v="268"/>
    <x v="268"/>
    <x v="11"/>
    <x v="32"/>
    <x v="1"/>
    <x v="4"/>
    <x v="28"/>
    <x v="1"/>
    <m/>
    <s v="PC"/>
    <s v="0907"/>
    <s v="Agua y prevención de riesgos por el cambio climático"/>
    <s v="0907.PC.9.7.268."/>
    <m/>
    <m/>
    <m/>
    <m/>
    <e v="#DIV/0!"/>
    <m/>
    <m/>
    <x v="0"/>
    <x v="1"/>
    <x v="2"/>
    <m/>
    <m/>
    <m/>
    <m/>
    <m/>
    <m/>
    <m/>
    <m/>
    <n v="14.285714285714286"/>
    <x v="1"/>
    <x v="1"/>
    <x v="1"/>
    <x v="0"/>
    <x v="0"/>
    <x v="0"/>
    <x v="1"/>
    <x v="0"/>
    <x v="0"/>
    <x v="0"/>
    <x v="1"/>
    <x v="1"/>
    <x v="1"/>
    <x v="1"/>
    <x v="268"/>
    <x v="4"/>
    <x v="3"/>
    <x v="3"/>
    <m/>
    <m/>
    <m/>
    <s v="0907268"/>
    <m/>
    <m/>
    <m/>
    <m/>
    <m/>
    <m/>
    <m/>
    <m/>
    <m/>
    <m/>
    <m/>
    <m/>
    <m/>
    <m/>
    <m/>
    <n v="0"/>
    <n v="0"/>
    <n v="5"/>
    <n v="0"/>
    <m/>
    <n v="0"/>
    <e v="#DIV/0!"/>
    <n v="0"/>
    <m/>
    <n v="0"/>
    <e v="#DIV/0!"/>
    <n v="0"/>
    <m/>
    <n v="0"/>
    <e v="#DIV/0!"/>
    <n v="0"/>
    <m/>
    <n v="0"/>
    <e v="#DIV/0!"/>
    <n v="0"/>
    <m/>
    <n v="0"/>
    <e v="#DIV/0!"/>
  </r>
  <r>
    <x v="8"/>
    <x v="8"/>
    <x v="7"/>
    <x v="53"/>
    <x v="4"/>
    <x v="269"/>
    <x v="269"/>
    <x v="269"/>
    <x v="269"/>
    <x v="269"/>
    <x v="11"/>
    <x v="32"/>
    <x v="1"/>
    <x v="4"/>
    <x v="28"/>
    <x v="1"/>
    <m/>
    <s v="PC"/>
    <s v="0907"/>
    <s v="Agua y prevención de riesgos por el cambio climático"/>
    <s v="0907.PC.9.7.269."/>
    <m/>
    <m/>
    <m/>
    <m/>
    <e v="#DIV/0!"/>
    <m/>
    <m/>
    <x v="0"/>
    <x v="1"/>
    <x v="2"/>
    <m/>
    <m/>
    <m/>
    <m/>
    <m/>
    <m/>
    <m/>
    <m/>
    <n v="14.285714285714286"/>
    <x v="1"/>
    <x v="1"/>
    <x v="1"/>
    <x v="0"/>
    <x v="0"/>
    <x v="0"/>
    <x v="1"/>
    <x v="0"/>
    <x v="0"/>
    <x v="0"/>
    <x v="1"/>
    <x v="1"/>
    <x v="1"/>
    <x v="1"/>
    <x v="269"/>
    <x v="4"/>
    <x v="3"/>
    <x v="3"/>
    <m/>
    <m/>
    <m/>
    <s v="0907269"/>
    <m/>
    <m/>
    <m/>
    <m/>
    <m/>
    <m/>
    <m/>
    <m/>
    <m/>
    <m/>
    <m/>
    <m/>
    <m/>
    <m/>
    <m/>
    <n v="0"/>
    <n v="0"/>
    <n v="5"/>
    <n v="0"/>
    <m/>
    <n v="0"/>
    <e v="#DIV/0!"/>
    <n v="0"/>
    <m/>
    <n v="0"/>
    <e v="#DIV/0!"/>
    <n v="0"/>
    <m/>
    <n v="0"/>
    <e v="#DIV/0!"/>
    <n v="0"/>
    <m/>
    <n v="0"/>
    <e v="#DIV/0!"/>
    <n v="0"/>
    <m/>
    <n v="0"/>
    <e v="#DIV/0!"/>
  </r>
  <r>
    <x v="8"/>
    <x v="8"/>
    <x v="7"/>
    <x v="53"/>
    <x v="5"/>
    <x v="270"/>
    <x v="270"/>
    <x v="270"/>
    <x v="270"/>
    <x v="270"/>
    <x v="11"/>
    <x v="32"/>
    <x v="0"/>
    <x v="4"/>
    <x v="28"/>
    <x v="0"/>
    <n v="1"/>
    <s v="RS"/>
    <s v="0907"/>
    <s v="Agua y prevención de riesgos por el cambio climático"/>
    <s v="0907.RS.9.7.270."/>
    <m/>
    <m/>
    <m/>
    <m/>
    <e v="#DIV/0!"/>
    <m/>
    <m/>
    <x v="0"/>
    <x v="0"/>
    <x v="23"/>
    <m/>
    <m/>
    <m/>
    <m/>
    <m/>
    <m/>
    <m/>
    <m/>
    <n v="14.285714285714286"/>
    <x v="0"/>
    <x v="0"/>
    <x v="0"/>
    <x v="0"/>
    <x v="0"/>
    <x v="0"/>
    <x v="0"/>
    <x v="0"/>
    <x v="0"/>
    <x v="0"/>
    <x v="1"/>
    <x v="1"/>
    <x v="0"/>
    <x v="1"/>
    <x v="270"/>
    <x v="4"/>
    <x v="3"/>
    <x v="3"/>
    <m/>
    <m/>
    <m/>
    <s v="0907270"/>
    <m/>
    <m/>
    <m/>
    <m/>
    <m/>
    <m/>
    <m/>
    <m/>
    <m/>
    <m/>
    <m/>
    <m/>
    <m/>
    <m/>
    <m/>
    <n v="0"/>
    <n v="0"/>
    <n v="5"/>
    <n v="0"/>
    <m/>
    <n v="0"/>
    <e v="#DIV/0!"/>
    <n v="0"/>
    <m/>
    <n v="0"/>
    <e v="#DIV/0!"/>
    <n v="0"/>
    <m/>
    <n v="0"/>
    <e v="#DIV/0!"/>
    <n v="0"/>
    <m/>
    <n v="0"/>
    <e v="#DIV/0!"/>
    <n v="0"/>
    <m/>
    <n v="0"/>
    <e v="#DIV/0!"/>
  </r>
  <r>
    <x v="8"/>
    <x v="8"/>
    <x v="7"/>
    <x v="53"/>
    <x v="6"/>
    <x v="271"/>
    <x v="271"/>
    <x v="271"/>
    <x v="271"/>
    <x v="271"/>
    <x v="11"/>
    <x v="32"/>
    <x v="2"/>
    <x v="4"/>
    <x v="28"/>
    <x v="1"/>
    <m/>
    <s v="PD"/>
    <s v="0907"/>
    <s v="Agua y prevención de riesgos por el cambio climático"/>
    <s v="0907.PD.9.7.271."/>
    <m/>
    <m/>
    <m/>
    <m/>
    <e v="#DIV/0!"/>
    <m/>
    <m/>
    <x v="0"/>
    <x v="1"/>
    <x v="2"/>
    <m/>
    <m/>
    <m/>
    <m/>
    <m/>
    <m/>
    <m/>
    <m/>
    <n v="14.285714285714286"/>
    <x v="1"/>
    <x v="1"/>
    <x v="1"/>
    <x v="0"/>
    <x v="0"/>
    <x v="1"/>
    <x v="0"/>
    <x v="0"/>
    <x v="0"/>
    <x v="0"/>
    <x v="1"/>
    <x v="1"/>
    <x v="1"/>
    <x v="1"/>
    <x v="271"/>
    <x v="4"/>
    <x v="3"/>
    <x v="3"/>
    <m/>
    <m/>
    <m/>
    <s v="0907271"/>
    <m/>
    <m/>
    <m/>
    <m/>
    <m/>
    <m/>
    <m/>
    <m/>
    <m/>
    <m/>
    <m/>
    <m/>
    <m/>
    <m/>
    <m/>
    <n v="0"/>
    <n v="0"/>
    <n v="5"/>
    <n v="0"/>
    <m/>
    <n v="0"/>
    <e v="#DIV/0!"/>
    <n v="0"/>
    <m/>
    <n v="0"/>
    <e v="#DIV/0!"/>
    <n v="0"/>
    <m/>
    <n v="0"/>
    <e v="#DIV/0!"/>
    <n v="0"/>
    <m/>
    <n v="0"/>
    <e v="#DIV/0!"/>
    <n v="0"/>
    <m/>
    <n v="0"/>
    <e v="#DIV/0!"/>
  </r>
  <r>
    <x v="8"/>
    <x v="8"/>
    <x v="8"/>
    <x v="54"/>
    <x v="0"/>
    <x v="272"/>
    <x v="272"/>
    <x v="272"/>
    <x v="272"/>
    <x v="272"/>
    <x v="11"/>
    <x v="33"/>
    <x v="0"/>
    <x v="4"/>
    <x v="29"/>
    <x v="1"/>
    <n v="1"/>
    <s v="RS"/>
    <s v="0908"/>
    <s v="Aire puro, ríos sin contaminación y procesamiento de residuos sólidos y líquidos"/>
    <s v="0908.RS.9.8.272."/>
    <m/>
    <m/>
    <m/>
    <m/>
    <e v="#DIV/0!"/>
    <m/>
    <m/>
    <x v="0"/>
    <x v="1"/>
    <x v="9"/>
    <m/>
    <m/>
    <m/>
    <m/>
    <m/>
    <m/>
    <m/>
    <m/>
    <n v="16.666666666666668"/>
    <x v="0"/>
    <x v="0"/>
    <x v="1"/>
    <x v="0"/>
    <x v="1"/>
    <x v="0"/>
    <x v="0"/>
    <x v="0"/>
    <x v="0"/>
    <x v="0"/>
    <x v="1"/>
    <x v="1"/>
    <x v="0"/>
    <x v="1"/>
    <x v="272"/>
    <x v="4"/>
    <x v="3"/>
    <x v="3"/>
    <m/>
    <m/>
    <m/>
    <s v="0908272"/>
    <m/>
    <m/>
    <m/>
    <m/>
    <m/>
    <m/>
    <m/>
    <m/>
    <m/>
    <m/>
    <m/>
    <m/>
    <m/>
    <m/>
    <m/>
    <n v="0"/>
    <n v="0"/>
    <n v="5"/>
    <n v="0"/>
    <m/>
    <n v="0"/>
    <e v="#DIV/0!"/>
    <n v="0"/>
    <m/>
    <n v="0"/>
    <e v="#DIV/0!"/>
    <n v="0"/>
    <m/>
    <n v="0"/>
    <e v="#DIV/0!"/>
    <n v="0"/>
    <m/>
    <n v="0"/>
    <e v="#DIV/0!"/>
    <n v="0"/>
    <m/>
    <n v="0"/>
    <e v="#DIV/0!"/>
  </r>
  <r>
    <x v="8"/>
    <x v="8"/>
    <x v="8"/>
    <x v="54"/>
    <x v="1"/>
    <x v="273"/>
    <x v="273"/>
    <x v="273"/>
    <x v="273"/>
    <x v="273"/>
    <x v="11"/>
    <x v="33"/>
    <x v="0"/>
    <x v="4"/>
    <x v="29"/>
    <x v="1"/>
    <m/>
    <s v="RS"/>
    <s v="0908"/>
    <s v="Aire puro, ríos sin contaminación y procesamiento de residuos sólidos y líquidos"/>
    <s v="0908.RS.9.8.273."/>
    <m/>
    <m/>
    <m/>
    <m/>
    <e v="#DIV/0!"/>
    <m/>
    <m/>
    <x v="0"/>
    <x v="1"/>
    <x v="9"/>
    <m/>
    <m/>
    <m/>
    <m/>
    <m/>
    <m/>
    <m/>
    <m/>
    <n v="16.666666666666668"/>
    <x v="0"/>
    <x v="0"/>
    <x v="1"/>
    <x v="0"/>
    <x v="1"/>
    <x v="0"/>
    <x v="0"/>
    <x v="0"/>
    <x v="0"/>
    <x v="0"/>
    <x v="1"/>
    <x v="1"/>
    <x v="0"/>
    <x v="1"/>
    <x v="273"/>
    <x v="4"/>
    <x v="3"/>
    <x v="3"/>
    <m/>
    <m/>
    <m/>
    <s v="0908273"/>
    <m/>
    <m/>
    <m/>
    <m/>
    <m/>
    <m/>
    <m/>
    <m/>
    <m/>
    <m/>
    <m/>
    <m/>
    <m/>
    <m/>
    <m/>
    <n v="0"/>
    <n v="0"/>
    <n v="5"/>
    <n v="0"/>
    <m/>
    <n v="0"/>
    <e v="#DIV/0!"/>
    <n v="0"/>
    <m/>
    <n v="0"/>
    <e v="#DIV/0!"/>
    <n v="0"/>
    <m/>
    <n v="0"/>
    <e v="#DIV/0!"/>
    <n v="0"/>
    <m/>
    <n v="0"/>
    <e v="#DIV/0!"/>
    <n v="0"/>
    <m/>
    <n v="0"/>
    <e v="#DIV/0!"/>
  </r>
  <r>
    <x v="8"/>
    <x v="8"/>
    <x v="8"/>
    <x v="54"/>
    <x v="2"/>
    <x v="274"/>
    <x v="274"/>
    <x v="274"/>
    <x v="274"/>
    <x v="274"/>
    <x v="11"/>
    <x v="33"/>
    <x v="0"/>
    <x v="4"/>
    <x v="29"/>
    <x v="0"/>
    <m/>
    <s v="RS"/>
    <s v="0908"/>
    <s v="Aire puro, ríos sin contaminación y procesamiento de residuos sólidos y líquidos"/>
    <s v="0908.RS.9.8.274."/>
    <m/>
    <m/>
    <m/>
    <m/>
    <e v="#DIV/0!"/>
    <m/>
    <m/>
    <x v="0"/>
    <x v="1"/>
    <x v="9"/>
    <m/>
    <m/>
    <m/>
    <m/>
    <m/>
    <m/>
    <m/>
    <m/>
    <n v="16.666666666666668"/>
    <x v="0"/>
    <x v="0"/>
    <x v="0"/>
    <x v="0"/>
    <x v="0"/>
    <x v="0"/>
    <x v="0"/>
    <x v="0"/>
    <x v="0"/>
    <x v="0"/>
    <x v="1"/>
    <x v="1"/>
    <x v="0"/>
    <x v="1"/>
    <x v="274"/>
    <x v="4"/>
    <x v="3"/>
    <x v="3"/>
    <m/>
    <m/>
    <m/>
    <s v="0908274"/>
    <m/>
    <m/>
    <m/>
    <m/>
    <m/>
    <m/>
    <m/>
    <m/>
    <m/>
    <m/>
    <m/>
    <m/>
    <m/>
    <m/>
    <m/>
    <n v="0"/>
    <n v="0"/>
    <n v="5"/>
    <n v="0"/>
    <m/>
    <n v="0"/>
    <e v="#DIV/0!"/>
    <n v="0"/>
    <m/>
    <n v="0"/>
    <e v="#DIV/0!"/>
    <n v="0"/>
    <m/>
    <n v="0"/>
    <e v="#DIV/0!"/>
    <n v="0"/>
    <m/>
    <n v="0"/>
    <e v="#DIV/0!"/>
    <n v="0"/>
    <m/>
    <n v="0"/>
    <e v="#DIV/0!"/>
  </r>
  <r>
    <x v="8"/>
    <x v="8"/>
    <x v="8"/>
    <x v="54"/>
    <x v="3"/>
    <x v="275"/>
    <x v="275"/>
    <x v="275"/>
    <x v="275"/>
    <x v="275"/>
    <x v="11"/>
    <x v="33"/>
    <x v="1"/>
    <x v="4"/>
    <x v="29"/>
    <x v="1"/>
    <n v="1"/>
    <s v="PC"/>
    <s v="0908"/>
    <s v="Aire puro, ríos sin contaminación y procesamiento de residuos sólidos y líquidos"/>
    <s v="0908.PC.9.8.275."/>
    <m/>
    <m/>
    <m/>
    <m/>
    <e v="#DIV/0!"/>
    <m/>
    <m/>
    <x v="0"/>
    <x v="1"/>
    <x v="2"/>
    <m/>
    <m/>
    <m/>
    <m/>
    <m/>
    <m/>
    <m/>
    <m/>
    <n v="16.666666666666668"/>
    <x v="1"/>
    <x v="1"/>
    <x v="1"/>
    <x v="0"/>
    <x v="0"/>
    <x v="0"/>
    <x v="1"/>
    <x v="0"/>
    <x v="0"/>
    <x v="0"/>
    <x v="1"/>
    <x v="1"/>
    <x v="1"/>
    <x v="1"/>
    <x v="275"/>
    <x v="4"/>
    <x v="3"/>
    <x v="3"/>
    <m/>
    <m/>
    <m/>
    <s v="0908275"/>
    <m/>
    <m/>
    <m/>
    <m/>
    <m/>
    <m/>
    <m/>
    <m/>
    <m/>
    <m/>
    <m/>
    <m/>
    <m/>
    <m/>
    <m/>
    <n v="0"/>
    <n v="0"/>
    <n v="5"/>
    <n v="0"/>
    <m/>
    <n v="0"/>
    <e v="#DIV/0!"/>
    <n v="0"/>
    <m/>
    <n v="0"/>
    <e v="#DIV/0!"/>
    <n v="0"/>
    <m/>
    <n v="0"/>
    <e v="#DIV/0!"/>
    <n v="0"/>
    <m/>
    <n v="0"/>
    <e v="#DIV/0!"/>
    <n v="0"/>
    <m/>
    <n v="0"/>
    <e v="#DIV/0!"/>
  </r>
  <r>
    <x v="8"/>
    <x v="8"/>
    <x v="8"/>
    <x v="54"/>
    <x v="4"/>
    <x v="276"/>
    <x v="276"/>
    <x v="276"/>
    <x v="276"/>
    <x v="276"/>
    <x v="11"/>
    <x v="33"/>
    <x v="1"/>
    <x v="4"/>
    <x v="29"/>
    <x v="1"/>
    <m/>
    <s v="PC"/>
    <s v="0908"/>
    <s v="Aire puro, ríos sin contaminación y procesamiento de residuos sólidos y líquidos"/>
    <s v="0908.PC.9.8.276."/>
    <m/>
    <m/>
    <m/>
    <m/>
    <e v="#DIV/0!"/>
    <m/>
    <m/>
    <x v="0"/>
    <x v="1"/>
    <x v="2"/>
    <m/>
    <m/>
    <m/>
    <m/>
    <m/>
    <m/>
    <m/>
    <m/>
    <n v="16.666666666666668"/>
    <x v="1"/>
    <x v="1"/>
    <x v="1"/>
    <x v="0"/>
    <x v="0"/>
    <x v="0"/>
    <x v="1"/>
    <x v="0"/>
    <x v="0"/>
    <x v="0"/>
    <x v="1"/>
    <x v="1"/>
    <x v="1"/>
    <x v="1"/>
    <x v="276"/>
    <x v="4"/>
    <x v="3"/>
    <x v="3"/>
    <m/>
    <m/>
    <m/>
    <s v="0908276"/>
    <m/>
    <m/>
    <m/>
    <m/>
    <m/>
    <m/>
    <m/>
    <m/>
    <m/>
    <m/>
    <m/>
    <m/>
    <m/>
    <m/>
    <m/>
    <n v="0"/>
    <n v="0"/>
    <n v="5"/>
    <n v="0"/>
    <m/>
    <n v="0"/>
    <e v="#DIV/0!"/>
    <n v="0"/>
    <m/>
    <n v="0"/>
    <e v="#DIV/0!"/>
    <n v="0"/>
    <m/>
    <n v="0"/>
    <e v="#DIV/0!"/>
    <n v="0"/>
    <m/>
    <n v="0"/>
    <e v="#DIV/0!"/>
    <n v="0"/>
    <m/>
    <n v="0"/>
    <e v="#DIV/0!"/>
  </r>
  <r>
    <x v="8"/>
    <x v="8"/>
    <x v="8"/>
    <x v="54"/>
    <x v="5"/>
    <x v="277"/>
    <x v="277"/>
    <x v="277"/>
    <x v="277"/>
    <x v="277"/>
    <x v="11"/>
    <x v="33"/>
    <x v="2"/>
    <x v="4"/>
    <x v="29"/>
    <x v="1"/>
    <m/>
    <s v="PD"/>
    <s v="0908"/>
    <s v="Aire puro, ríos sin contaminación y procesamiento de residuos sólidos y líquidos"/>
    <s v="0908.PD.9.8.277."/>
    <m/>
    <m/>
    <m/>
    <m/>
    <e v="#DIV/0!"/>
    <m/>
    <m/>
    <x v="0"/>
    <x v="1"/>
    <x v="2"/>
    <m/>
    <m/>
    <m/>
    <m/>
    <m/>
    <m/>
    <m/>
    <m/>
    <n v="16.666666666666668"/>
    <x v="1"/>
    <x v="1"/>
    <x v="1"/>
    <x v="0"/>
    <x v="0"/>
    <x v="1"/>
    <x v="0"/>
    <x v="0"/>
    <x v="0"/>
    <x v="0"/>
    <x v="1"/>
    <x v="1"/>
    <x v="1"/>
    <x v="1"/>
    <x v="277"/>
    <x v="4"/>
    <x v="3"/>
    <x v="3"/>
    <m/>
    <m/>
    <m/>
    <s v="0908277"/>
    <m/>
    <m/>
    <m/>
    <m/>
    <m/>
    <m/>
    <m/>
    <m/>
    <m/>
    <m/>
    <m/>
    <m/>
    <m/>
    <m/>
    <m/>
    <n v="0"/>
    <n v="0"/>
    <n v="5"/>
    <n v="0"/>
    <m/>
    <n v="0"/>
    <e v="#DIV/0!"/>
    <n v="0"/>
    <m/>
    <n v="0"/>
    <e v="#DIV/0!"/>
    <n v="0"/>
    <m/>
    <n v="0"/>
    <e v="#DIV/0!"/>
    <n v="0"/>
    <m/>
    <n v="0"/>
    <e v="#DIV/0!"/>
    <n v="0"/>
    <m/>
    <n v="0"/>
    <e v="#DIV/0!"/>
  </r>
  <r>
    <x v="9"/>
    <x v="9"/>
    <x v="0"/>
    <x v="55"/>
    <x v="0"/>
    <x v="278"/>
    <x v="278"/>
    <x v="278"/>
    <x v="278"/>
    <x v="278"/>
    <x v="12"/>
    <x v="34"/>
    <x v="1"/>
    <x v="2"/>
    <x v="30"/>
    <x v="1"/>
    <m/>
    <s v="PC"/>
    <s v="1001"/>
    <s v="Acuerdos internacionales para el cambio climático"/>
    <s v="1001.PC.10.1.278."/>
    <m/>
    <m/>
    <m/>
    <m/>
    <e v="#DIV/0!"/>
    <m/>
    <m/>
    <x v="0"/>
    <x v="1"/>
    <x v="2"/>
    <m/>
    <m/>
    <m/>
    <m/>
    <m/>
    <m/>
    <m/>
    <m/>
    <n v="100"/>
    <x v="1"/>
    <x v="1"/>
    <x v="1"/>
    <x v="0"/>
    <x v="0"/>
    <x v="0"/>
    <x v="1"/>
    <x v="0"/>
    <x v="0"/>
    <x v="0"/>
    <x v="1"/>
    <x v="1"/>
    <x v="1"/>
    <x v="1"/>
    <x v="278"/>
    <x v="4"/>
    <x v="3"/>
    <x v="3"/>
    <m/>
    <m/>
    <m/>
    <s v="1001278"/>
    <m/>
    <m/>
    <m/>
    <m/>
    <m/>
    <m/>
    <m/>
    <m/>
    <m/>
    <m/>
    <m/>
    <m/>
    <m/>
    <m/>
    <m/>
    <n v="0"/>
    <n v="0"/>
    <n v="5"/>
    <n v="0"/>
    <m/>
    <n v="0"/>
    <e v="#DIV/0!"/>
    <n v="0"/>
    <m/>
    <n v="0"/>
    <e v="#DIV/0!"/>
    <n v="0"/>
    <m/>
    <n v="0"/>
    <e v="#DIV/0!"/>
    <n v="0"/>
    <m/>
    <n v="0"/>
    <e v="#DIV/0!"/>
    <n v="0"/>
    <m/>
    <n v="0"/>
    <e v="#DIV/0!"/>
  </r>
  <r>
    <x v="9"/>
    <x v="9"/>
    <x v="1"/>
    <x v="47"/>
    <x v="0"/>
    <x v="279"/>
    <x v="279"/>
    <x v="279"/>
    <x v="279"/>
    <x v="279"/>
    <x v="12"/>
    <x v="34"/>
    <x v="2"/>
    <x v="2"/>
    <x v="30"/>
    <x v="1"/>
    <m/>
    <s v="PD"/>
    <s v="1002"/>
    <s v="Reconocimiento Internacional de los Derechos de la Madre Tierra"/>
    <s v="1002.PD.10.2.279."/>
    <m/>
    <m/>
    <m/>
    <m/>
    <e v="#DIV/0!"/>
    <m/>
    <m/>
    <x v="0"/>
    <x v="1"/>
    <x v="2"/>
    <m/>
    <m/>
    <m/>
    <m/>
    <m/>
    <m/>
    <m/>
    <m/>
    <n v="50"/>
    <x v="1"/>
    <x v="1"/>
    <x v="1"/>
    <x v="0"/>
    <x v="0"/>
    <x v="0"/>
    <x v="1"/>
    <x v="0"/>
    <x v="0"/>
    <x v="0"/>
    <x v="1"/>
    <x v="1"/>
    <x v="1"/>
    <x v="1"/>
    <x v="279"/>
    <x v="4"/>
    <x v="3"/>
    <x v="3"/>
    <m/>
    <m/>
    <m/>
    <s v="1002279"/>
    <m/>
    <m/>
    <m/>
    <m/>
    <m/>
    <m/>
    <m/>
    <m/>
    <m/>
    <m/>
    <m/>
    <m/>
    <m/>
    <m/>
    <m/>
    <n v="0"/>
    <n v="0"/>
    <n v="5"/>
    <n v="0"/>
    <m/>
    <n v="0"/>
    <e v="#DIV/0!"/>
    <n v="0"/>
    <m/>
    <n v="0"/>
    <e v="#DIV/0!"/>
    <n v="0"/>
    <m/>
    <n v="0"/>
    <e v="#DIV/0!"/>
    <n v="0"/>
    <m/>
    <n v="0"/>
    <e v="#DIV/0!"/>
    <n v="0"/>
    <m/>
    <n v="0"/>
    <e v="#DIV/0!"/>
  </r>
  <r>
    <x v="9"/>
    <x v="9"/>
    <x v="1"/>
    <x v="47"/>
    <x v="1"/>
    <x v="280"/>
    <x v="280"/>
    <x v="280"/>
    <x v="280"/>
    <x v="280"/>
    <x v="12"/>
    <x v="34"/>
    <x v="2"/>
    <x v="2"/>
    <x v="30"/>
    <x v="1"/>
    <m/>
    <s v="PD"/>
    <s v="1002"/>
    <s v="Reconocimiento Internacional de los Derechos de la Madre Tierra"/>
    <s v="1002.PD.10.2.280."/>
    <m/>
    <m/>
    <m/>
    <m/>
    <e v="#DIV/0!"/>
    <m/>
    <m/>
    <x v="0"/>
    <x v="1"/>
    <x v="2"/>
    <m/>
    <m/>
    <m/>
    <m/>
    <m/>
    <m/>
    <m/>
    <m/>
    <n v="50"/>
    <x v="1"/>
    <x v="1"/>
    <x v="1"/>
    <x v="0"/>
    <x v="0"/>
    <x v="0"/>
    <x v="1"/>
    <x v="0"/>
    <x v="0"/>
    <x v="0"/>
    <x v="1"/>
    <x v="1"/>
    <x v="1"/>
    <x v="1"/>
    <x v="280"/>
    <x v="4"/>
    <x v="3"/>
    <x v="3"/>
    <m/>
    <m/>
    <m/>
    <s v="1002280"/>
    <m/>
    <m/>
    <m/>
    <m/>
    <m/>
    <m/>
    <m/>
    <m/>
    <m/>
    <m/>
    <m/>
    <m/>
    <m/>
    <m/>
    <m/>
    <n v="0"/>
    <n v="0"/>
    <n v="5"/>
    <n v="0"/>
    <m/>
    <n v="0"/>
    <e v="#DIV/0!"/>
    <n v="0"/>
    <m/>
    <n v="0"/>
    <e v="#DIV/0!"/>
    <n v="0"/>
    <m/>
    <n v="0"/>
    <e v="#DIV/0!"/>
    <n v="0"/>
    <m/>
    <n v="0"/>
    <e v="#DIV/0!"/>
    <n v="0"/>
    <m/>
    <n v="0"/>
    <e v="#DIV/0!"/>
  </r>
  <r>
    <x v="9"/>
    <x v="9"/>
    <x v="6"/>
    <x v="56"/>
    <x v="12"/>
    <x v="281"/>
    <x v="281"/>
    <x v="281"/>
    <x v="281"/>
    <x v="281"/>
    <x v="12"/>
    <x v="34"/>
    <x v="0"/>
    <x v="2"/>
    <x v="30"/>
    <x v="0"/>
    <m/>
    <s v="RS"/>
    <s v="1000"/>
    <s v="Construcción de mecanismos para el Desarrollo e Integración "/>
    <s v="1000.RS.10.3.281r."/>
    <m/>
    <m/>
    <m/>
    <m/>
    <e v="#NAME?"/>
    <m/>
    <m/>
    <x v="0"/>
    <x v="1"/>
    <x v="2"/>
    <m/>
    <m/>
    <m/>
    <m/>
    <m/>
    <m/>
    <m/>
    <m/>
    <n v="100"/>
    <x v="0"/>
    <x v="0"/>
    <x v="0"/>
    <x v="0"/>
    <x v="0"/>
    <x v="0"/>
    <x v="0"/>
    <x v="0"/>
    <x v="0"/>
    <x v="0"/>
    <x v="1"/>
    <x v="1"/>
    <x v="1"/>
    <x v="1"/>
    <x v="281"/>
    <x v="4"/>
    <x v="3"/>
    <x v="3"/>
    <m/>
    <m/>
    <m/>
    <s v="100281r"/>
    <m/>
    <m/>
    <m/>
    <m/>
    <m/>
    <m/>
    <m/>
    <m/>
    <m/>
    <m/>
    <m/>
    <m/>
    <m/>
    <m/>
    <m/>
    <n v="0"/>
    <n v="0"/>
    <n v="5"/>
    <n v="0"/>
    <m/>
    <n v="0"/>
    <e v="#DIV/0!"/>
    <n v="0"/>
    <m/>
    <n v="0"/>
    <e v="#DIV/0!"/>
    <n v="0"/>
    <m/>
    <n v="0"/>
    <e v="#DIV/0!"/>
    <n v="0"/>
    <m/>
    <n v="0"/>
    <e v="#DIV/0!"/>
    <n v="0"/>
    <m/>
    <n v="0"/>
    <e v="#DIV/0!"/>
  </r>
  <r>
    <x v="9"/>
    <x v="9"/>
    <x v="2"/>
    <x v="57"/>
    <x v="0"/>
    <x v="282"/>
    <x v="282"/>
    <x v="282"/>
    <x v="282"/>
    <x v="282"/>
    <x v="12"/>
    <x v="34"/>
    <x v="1"/>
    <x v="2"/>
    <x v="30"/>
    <x v="1"/>
    <m/>
    <s v="PC"/>
    <s v="1003"/>
    <s v="Construcción de mecanismos para el Desarrollo e Integración "/>
    <s v="1003.PC.10.3.281."/>
    <m/>
    <m/>
    <m/>
    <m/>
    <e v="#DIV/0!"/>
    <m/>
    <m/>
    <x v="0"/>
    <x v="1"/>
    <x v="2"/>
    <m/>
    <m/>
    <m/>
    <m/>
    <m/>
    <m/>
    <m/>
    <m/>
    <n v="25"/>
    <x v="1"/>
    <x v="1"/>
    <x v="1"/>
    <x v="0"/>
    <x v="0"/>
    <x v="0"/>
    <x v="1"/>
    <x v="0"/>
    <x v="0"/>
    <x v="0"/>
    <x v="1"/>
    <x v="1"/>
    <x v="1"/>
    <x v="1"/>
    <x v="282"/>
    <x v="4"/>
    <x v="3"/>
    <x v="3"/>
    <m/>
    <m/>
    <m/>
    <s v="1003281"/>
    <m/>
    <m/>
    <m/>
    <m/>
    <m/>
    <m/>
    <m/>
    <m/>
    <m/>
    <m/>
    <m/>
    <m/>
    <m/>
    <m/>
    <m/>
    <n v="0"/>
    <n v="0"/>
    <n v="5"/>
    <n v="0"/>
    <m/>
    <n v="0"/>
    <e v="#DIV/0!"/>
    <n v="0"/>
    <m/>
    <n v="0"/>
    <e v="#DIV/0!"/>
    <n v="0"/>
    <m/>
    <n v="0"/>
    <e v="#DIV/0!"/>
    <n v="0"/>
    <m/>
    <n v="0"/>
    <e v="#DIV/0!"/>
    <n v="0"/>
    <m/>
    <n v="0"/>
    <e v="#DIV/0!"/>
  </r>
  <r>
    <x v="9"/>
    <x v="9"/>
    <x v="2"/>
    <x v="57"/>
    <x v="1"/>
    <x v="283"/>
    <x v="283"/>
    <x v="283"/>
    <x v="283"/>
    <x v="283"/>
    <x v="12"/>
    <x v="34"/>
    <x v="2"/>
    <x v="2"/>
    <x v="30"/>
    <x v="1"/>
    <m/>
    <s v="PD"/>
    <s v="1003"/>
    <s v="Construcción de mecanismos para el Desarrollo e Integración "/>
    <s v="1003.PD.10.3.282."/>
    <m/>
    <m/>
    <m/>
    <m/>
    <e v="#DIV/0!"/>
    <m/>
    <m/>
    <x v="0"/>
    <x v="1"/>
    <x v="2"/>
    <m/>
    <m/>
    <m/>
    <m/>
    <m/>
    <m/>
    <m/>
    <m/>
    <n v="25"/>
    <x v="1"/>
    <x v="1"/>
    <x v="1"/>
    <x v="0"/>
    <x v="0"/>
    <x v="0"/>
    <x v="1"/>
    <x v="0"/>
    <x v="0"/>
    <x v="0"/>
    <x v="1"/>
    <x v="1"/>
    <x v="1"/>
    <x v="1"/>
    <x v="283"/>
    <x v="4"/>
    <x v="3"/>
    <x v="3"/>
    <m/>
    <m/>
    <m/>
    <s v="1003282"/>
    <m/>
    <m/>
    <m/>
    <m/>
    <m/>
    <m/>
    <m/>
    <m/>
    <m/>
    <m/>
    <m/>
    <m/>
    <m/>
    <m/>
    <m/>
    <n v="0"/>
    <n v="0"/>
    <n v="5"/>
    <n v="0"/>
    <m/>
    <n v="0"/>
    <e v="#DIV/0!"/>
    <n v="0"/>
    <m/>
    <n v="0"/>
    <e v="#DIV/0!"/>
    <n v="0"/>
    <m/>
    <n v="0"/>
    <e v="#DIV/0!"/>
    <n v="0"/>
    <m/>
    <n v="0"/>
    <e v="#DIV/0!"/>
    <n v="0"/>
    <m/>
    <n v="0"/>
    <e v="#DIV/0!"/>
  </r>
  <r>
    <x v="9"/>
    <x v="9"/>
    <x v="2"/>
    <x v="57"/>
    <x v="2"/>
    <x v="284"/>
    <x v="284"/>
    <x v="284"/>
    <x v="284"/>
    <x v="284"/>
    <x v="12"/>
    <x v="34"/>
    <x v="1"/>
    <x v="2"/>
    <x v="30"/>
    <x v="1"/>
    <m/>
    <s v="PC"/>
    <s v="1003"/>
    <s v="Construcción de mecanismos para el Desarrollo e Integración "/>
    <s v="1003.PC.10.3.283."/>
    <m/>
    <m/>
    <m/>
    <m/>
    <e v="#DIV/0!"/>
    <m/>
    <m/>
    <x v="0"/>
    <x v="1"/>
    <x v="2"/>
    <m/>
    <m/>
    <m/>
    <m/>
    <m/>
    <m/>
    <m/>
    <m/>
    <n v="25"/>
    <x v="1"/>
    <x v="1"/>
    <x v="1"/>
    <x v="0"/>
    <x v="0"/>
    <x v="0"/>
    <x v="1"/>
    <x v="0"/>
    <x v="0"/>
    <x v="0"/>
    <x v="1"/>
    <x v="1"/>
    <x v="1"/>
    <x v="1"/>
    <x v="284"/>
    <x v="4"/>
    <x v="3"/>
    <x v="3"/>
    <m/>
    <m/>
    <m/>
    <s v="1003283"/>
    <m/>
    <m/>
    <m/>
    <m/>
    <m/>
    <m/>
    <m/>
    <m/>
    <m/>
    <m/>
    <m/>
    <m/>
    <m/>
    <m/>
    <m/>
    <n v="0"/>
    <n v="0"/>
    <n v="5"/>
    <n v="0"/>
    <m/>
    <n v="0"/>
    <e v="#DIV/0!"/>
    <n v="0"/>
    <m/>
    <n v="0"/>
    <e v="#DIV/0!"/>
    <n v="0"/>
    <m/>
    <n v="0"/>
    <e v="#DIV/0!"/>
    <n v="0"/>
    <m/>
    <n v="0"/>
    <e v="#DIV/0!"/>
    <n v="0"/>
    <m/>
    <n v="0"/>
    <e v="#DIV/0!"/>
  </r>
  <r>
    <x v="9"/>
    <x v="9"/>
    <x v="2"/>
    <x v="57"/>
    <x v="3"/>
    <x v="285"/>
    <x v="285"/>
    <x v="285"/>
    <x v="285"/>
    <x v="285"/>
    <x v="12"/>
    <x v="34"/>
    <x v="1"/>
    <x v="2"/>
    <x v="30"/>
    <x v="1"/>
    <m/>
    <s v="PC"/>
    <s v="1003"/>
    <s v="Construcción de mecanismos para el Desarrollo e Integración "/>
    <s v="1003.PC.10.3.284."/>
    <m/>
    <m/>
    <m/>
    <m/>
    <e v="#DIV/0!"/>
    <m/>
    <m/>
    <x v="0"/>
    <x v="1"/>
    <x v="2"/>
    <m/>
    <m/>
    <m/>
    <m/>
    <m/>
    <m/>
    <m/>
    <m/>
    <n v="25"/>
    <x v="1"/>
    <x v="1"/>
    <x v="1"/>
    <x v="0"/>
    <x v="0"/>
    <x v="0"/>
    <x v="1"/>
    <x v="0"/>
    <x v="0"/>
    <x v="0"/>
    <x v="1"/>
    <x v="1"/>
    <x v="1"/>
    <x v="1"/>
    <x v="285"/>
    <x v="4"/>
    <x v="3"/>
    <x v="3"/>
    <m/>
    <m/>
    <m/>
    <s v="1003284"/>
    <m/>
    <m/>
    <m/>
    <m/>
    <m/>
    <m/>
    <m/>
    <m/>
    <m/>
    <m/>
    <m/>
    <m/>
    <m/>
    <m/>
    <m/>
    <n v="0"/>
    <n v="0"/>
    <n v="5"/>
    <n v="0"/>
    <m/>
    <n v="0"/>
    <e v="#DIV/0!"/>
    <n v="0"/>
    <m/>
    <n v="0"/>
    <e v="#DIV/0!"/>
    <n v="0"/>
    <m/>
    <n v="0"/>
    <e v="#DIV/0!"/>
    <n v="0"/>
    <m/>
    <n v="0"/>
    <e v="#DIV/0!"/>
    <n v="0"/>
    <m/>
    <n v="0"/>
    <e v="#DIV/0!"/>
  </r>
  <r>
    <x v="9"/>
    <x v="9"/>
    <x v="3"/>
    <x v="58"/>
    <x v="0"/>
    <x v="286"/>
    <x v="286"/>
    <x v="286"/>
    <x v="286"/>
    <x v="286"/>
    <x v="12"/>
    <x v="34"/>
    <x v="1"/>
    <x v="2"/>
    <x v="30"/>
    <x v="1"/>
    <m/>
    <s v="PC"/>
    <s v="1004"/>
    <s v="Fortalecimiento de los procesos de Integración"/>
    <s v="1004.PC.10.4.285."/>
    <m/>
    <m/>
    <m/>
    <m/>
    <e v="#DIV/0!"/>
    <m/>
    <m/>
    <x v="0"/>
    <x v="1"/>
    <x v="2"/>
    <m/>
    <m/>
    <m/>
    <m/>
    <m/>
    <m/>
    <m/>
    <m/>
    <n v="20"/>
    <x v="1"/>
    <x v="1"/>
    <x v="1"/>
    <x v="0"/>
    <x v="0"/>
    <x v="0"/>
    <x v="1"/>
    <x v="0"/>
    <x v="0"/>
    <x v="0"/>
    <x v="1"/>
    <x v="1"/>
    <x v="1"/>
    <x v="1"/>
    <x v="286"/>
    <x v="4"/>
    <x v="3"/>
    <x v="3"/>
    <m/>
    <m/>
    <m/>
    <s v="1004285"/>
    <m/>
    <m/>
    <m/>
    <m/>
    <m/>
    <m/>
    <m/>
    <m/>
    <m/>
    <m/>
    <m/>
    <m/>
    <m/>
    <m/>
    <m/>
    <n v="0"/>
    <n v="0"/>
    <n v="5"/>
    <n v="0"/>
    <m/>
    <n v="0"/>
    <e v="#DIV/0!"/>
    <n v="0"/>
    <m/>
    <n v="0"/>
    <e v="#DIV/0!"/>
    <n v="0"/>
    <m/>
    <n v="0"/>
    <e v="#DIV/0!"/>
    <n v="0"/>
    <m/>
    <n v="0"/>
    <e v="#DIV/0!"/>
    <n v="0"/>
    <m/>
    <n v="0"/>
    <e v="#DIV/0!"/>
  </r>
  <r>
    <x v="9"/>
    <x v="9"/>
    <x v="3"/>
    <x v="58"/>
    <x v="1"/>
    <x v="287"/>
    <x v="287"/>
    <x v="287"/>
    <x v="287"/>
    <x v="287"/>
    <x v="12"/>
    <x v="34"/>
    <x v="1"/>
    <x v="2"/>
    <x v="30"/>
    <x v="1"/>
    <m/>
    <s v="PC"/>
    <s v="1004"/>
    <s v="Fortalecimiento de los procesos de Integración"/>
    <s v="1004.PC.10.4.286."/>
    <m/>
    <m/>
    <m/>
    <m/>
    <e v="#DIV/0!"/>
    <m/>
    <m/>
    <x v="0"/>
    <x v="1"/>
    <x v="2"/>
    <m/>
    <m/>
    <m/>
    <m/>
    <m/>
    <m/>
    <m/>
    <m/>
    <n v="20"/>
    <x v="1"/>
    <x v="1"/>
    <x v="1"/>
    <x v="0"/>
    <x v="0"/>
    <x v="0"/>
    <x v="1"/>
    <x v="0"/>
    <x v="0"/>
    <x v="0"/>
    <x v="1"/>
    <x v="1"/>
    <x v="1"/>
    <x v="1"/>
    <x v="287"/>
    <x v="4"/>
    <x v="3"/>
    <x v="3"/>
    <m/>
    <m/>
    <m/>
    <s v="1004286"/>
    <m/>
    <m/>
    <m/>
    <m/>
    <m/>
    <m/>
    <m/>
    <m/>
    <m/>
    <m/>
    <m/>
    <m/>
    <m/>
    <m/>
    <m/>
    <n v="0"/>
    <n v="0"/>
    <n v="5"/>
    <n v="0"/>
    <m/>
    <n v="0"/>
    <e v="#DIV/0!"/>
    <n v="0"/>
    <m/>
    <n v="0"/>
    <e v="#DIV/0!"/>
    <n v="0"/>
    <m/>
    <n v="0"/>
    <e v="#DIV/0!"/>
    <n v="0"/>
    <m/>
    <n v="0"/>
    <e v="#DIV/0!"/>
    <n v="0"/>
    <m/>
    <n v="0"/>
    <e v="#DIV/0!"/>
  </r>
  <r>
    <x v="9"/>
    <x v="9"/>
    <x v="3"/>
    <x v="58"/>
    <x v="2"/>
    <x v="288"/>
    <x v="288"/>
    <x v="288"/>
    <x v="288"/>
    <x v="288"/>
    <x v="12"/>
    <x v="34"/>
    <x v="1"/>
    <x v="2"/>
    <x v="30"/>
    <x v="1"/>
    <m/>
    <s v="PC"/>
    <s v="1004"/>
    <s v="Fortalecimiento de los procesos de Integración"/>
    <s v="1004.PC.10.4.287."/>
    <m/>
    <m/>
    <m/>
    <m/>
    <e v="#DIV/0!"/>
    <m/>
    <m/>
    <x v="0"/>
    <x v="1"/>
    <x v="2"/>
    <m/>
    <m/>
    <m/>
    <m/>
    <m/>
    <m/>
    <m/>
    <m/>
    <n v="20"/>
    <x v="1"/>
    <x v="1"/>
    <x v="1"/>
    <x v="0"/>
    <x v="0"/>
    <x v="0"/>
    <x v="1"/>
    <x v="0"/>
    <x v="0"/>
    <x v="0"/>
    <x v="1"/>
    <x v="1"/>
    <x v="1"/>
    <x v="1"/>
    <x v="288"/>
    <x v="4"/>
    <x v="3"/>
    <x v="3"/>
    <m/>
    <m/>
    <m/>
    <s v="1004287"/>
    <m/>
    <m/>
    <m/>
    <m/>
    <m/>
    <m/>
    <m/>
    <m/>
    <m/>
    <m/>
    <m/>
    <m/>
    <m/>
    <m/>
    <m/>
    <n v="0"/>
    <n v="0"/>
    <n v="5"/>
    <n v="0"/>
    <m/>
    <n v="0"/>
    <e v="#DIV/0!"/>
    <n v="0"/>
    <m/>
    <n v="0"/>
    <e v="#DIV/0!"/>
    <n v="0"/>
    <m/>
    <n v="0"/>
    <e v="#DIV/0!"/>
    <n v="0"/>
    <m/>
    <n v="0"/>
    <e v="#DIV/0!"/>
    <n v="0"/>
    <m/>
    <n v="0"/>
    <e v="#DIV/0!"/>
  </r>
  <r>
    <x v="9"/>
    <x v="9"/>
    <x v="3"/>
    <x v="58"/>
    <x v="3"/>
    <x v="289"/>
    <x v="289"/>
    <x v="289"/>
    <x v="289"/>
    <x v="289"/>
    <x v="12"/>
    <x v="34"/>
    <x v="1"/>
    <x v="2"/>
    <x v="30"/>
    <x v="1"/>
    <m/>
    <s v="PC"/>
    <s v="1004"/>
    <s v="Fortalecimiento de los procesos de Integración"/>
    <s v="1004.PC.10.4.288."/>
    <m/>
    <m/>
    <m/>
    <m/>
    <e v="#DIV/0!"/>
    <m/>
    <m/>
    <x v="0"/>
    <x v="1"/>
    <x v="2"/>
    <m/>
    <m/>
    <m/>
    <m/>
    <m/>
    <m/>
    <m/>
    <m/>
    <n v="20"/>
    <x v="1"/>
    <x v="1"/>
    <x v="1"/>
    <x v="0"/>
    <x v="0"/>
    <x v="0"/>
    <x v="1"/>
    <x v="0"/>
    <x v="0"/>
    <x v="0"/>
    <x v="1"/>
    <x v="1"/>
    <x v="1"/>
    <x v="1"/>
    <x v="289"/>
    <x v="4"/>
    <x v="3"/>
    <x v="3"/>
    <m/>
    <m/>
    <m/>
    <s v="1004288"/>
    <m/>
    <m/>
    <m/>
    <m/>
    <m/>
    <m/>
    <m/>
    <m/>
    <m/>
    <m/>
    <m/>
    <m/>
    <m/>
    <m/>
    <m/>
    <n v="0"/>
    <n v="0"/>
    <n v="5"/>
    <n v="0"/>
    <m/>
    <n v="0"/>
    <e v="#DIV/0!"/>
    <n v="0"/>
    <m/>
    <n v="0"/>
    <e v="#DIV/0!"/>
    <n v="0"/>
    <m/>
    <n v="0"/>
    <e v="#DIV/0!"/>
    <n v="0"/>
    <m/>
    <n v="0"/>
    <e v="#DIV/0!"/>
    <n v="0"/>
    <m/>
    <n v="0"/>
    <e v="#DIV/0!"/>
  </r>
  <r>
    <x v="9"/>
    <x v="9"/>
    <x v="3"/>
    <x v="58"/>
    <x v="4"/>
    <x v="290"/>
    <x v="290"/>
    <x v="290"/>
    <x v="290"/>
    <x v="290"/>
    <x v="12"/>
    <x v="34"/>
    <x v="1"/>
    <x v="2"/>
    <x v="30"/>
    <x v="1"/>
    <m/>
    <s v="PC"/>
    <s v="1004"/>
    <s v="Fortalecimiento de los procesos de Integración"/>
    <s v="1004.PC.10.4.289."/>
    <m/>
    <s v="Relaciones Exteriores"/>
    <s v="Desarrollo de Mercados Externos"/>
    <m/>
    <e v="#DIV/0!"/>
    <m/>
    <m/>
    <x v="0"/>
    <x v="1"/>
    <x v="2"/>
    <s v="1A"/>
    <m/>
    <m/>
    <m/>
    <m/>
    <m/>
    <m/>
    <m/>
    <n v="20"/>
    <x v="1"/>
    <x v="1"/>
    <x v="1"/>
    <x v="0"/>
    <x v="0"/>
    <x v="0"/>
    <x v="1"/>
    <x v="0"/>
    <x v="0"/>
    <x v="0"/>
    <x v="1"/>
    <x v="1"/>
    <x v="1"/>
    <x v="1"/>
    <x v="290"/>
    <x v="4"/>
    <x v="3"/>
    <x v="3"/>
    <m/>
    <m/>
    <m/>
    <s v="1004289"/>
    <m/>
    <m/>
    <m/>
    <m/>
    <m/>
    <m/>
    <m/>
    <m/>
    <m/>
    <m/>
    <m/>
    <m/>
    <m/>
    <m/>
    <m/>
    <n v="0"/>
    <n v="0"/>
    <n v="5"/>
    <n v="0"/>
    <m/>
    <n v="0"/>
    <e v="#DIV/0!"/>
    <n v="0"/>
    <m/>
    <n v="0"/>
    <e v="#DIV/0!"/>
    <n v="0"/>
    <m/>
    <n v="0"/>
    <e v="#DIV/0!"/>
    <n v="0"/>
    <m/>
    <n v="0"/>
    <e v="#DIV/0!"/>
    <n v="0"/>
    <m/>
    <n v="0"/>
    <e v="#DIV/0!"/>
  </r>
  <r>
    <x v="9"/>
    <x v="9"/>
    <x v="4"/>
    <x v="59"/>
    <x v="0"/>
    <x v="291"/>
    <x v="291"/>
    <x v="291"/>
    <x v="291"/>
    <x v="291"/>
    <x v="12"/>
    <x v="34"/>
    <x v="1"/>
    <x v="2"/>
    <x v="30"/>
    <x v="1"/>
    <m/>
    <s v="PC"/>
    <s v="1005"/>
    <s v="Promoción de una organización mundial de los pueblos y la Madre Tierra"/>
    <s v="1005.PC.10.5.290."/>
    <m/>
    <m/>
    <m/>
    <m/>
    <e v="#DIV/0!"/>
    <m/>
    <m/>
    <x v="0"/>
    <x v="1"/>
    <x v="2"/>
    <m/>
    <m/>
    <m/>
    <m/>
    <m/>
    <m/>
    <m/>
    <m/>
    <n v="33.333333333333336"/>
    <x v="1"/>
    <x v="1"/>
    <x v="1"/>
    <x v="0"/>
    <x v="0"/>
    <x v="0"/>
    <x v="1"/>
    <x v="0"/>
    <x v="0"/>
    <x v="0"/>
    <x v="1"/>
    <x v="1"/>
    <x v="1"/>
    <x v="1"/>
    <x v="291"/>
    <x v="4"/>
    <x v="3"/>
    <x v="3"/>
    <m/>
    <m/>
    <m/>
    <s v="1005290"/>
    <m/>
    <m/>
    <m/>
    <m/>
    <m/>
    <m/>
    <m/>
    <m/>
    <m/>
    <m/>
    <m/>
    <m/>
    <m/>
    <m/>
    <m/>
    <n v="0"/>
    <n v="0"/>
    <n v="5"/>
    <n v="0"/>
    <m/>
    <n v="0"/>
    <e v="#DIV/0!"/>
    <n v="0"/>
    <m/>
    <n v="0"/>
    <e v="#DIV/0!"/>
    <n v="0"/>
    <m/>
    <n v="0"/>
    <e v="#DIV/0!"/>
    <n v="0"/>
    <m/>
    <n v="0"/>
    <e v="#DIV/0!"/>
    <n v="0"/>
    <m/>
    <n v="0"/>
    <e v="#DIV/0!"/>
  </r>
  <r>
    <x v="9"/>
    <x v="9"/>
    <x v="4"/>
    <x v="59"/>
    <x v="1"/>
    <x v="292"/>
    <x v="292"/>
    <x v="292"/>
    <x v="292"/>
    <x v="292"/>
    <x v="12"/>
    <x v="34"/>
    <x v="1"/>
    <x v="2"/>
    <x v="30"/>
    <x v="1"/>
    <m/>
    <s v="PC"/>
    <s v="1005"/>
    <s v="Promoción de una organización mundial de los pueblos y la Madre Tierra"/>
    <s v="1005.PC.10.5.291."/>
    <m/>
    <m/>
    <m/>
    <m/>
    <e v="#DIV/0!"/>
    <m/>
    <m/>
    <x v="0"/>
    <x v="1"/>
    <x v="2"/>
    <m/>
    <m/>
    <m/>
    <m/>
    <m/>
    <m/>
    <m/>
    <m/>
    <n v="33.333333333333336"/>
    <x v="1"/>
    <x v="1"/>
    <x v="1"/>
    <x v="0"/>
    <x v="0"/>
    <x v="0"/>
    <x v="1"/>
    <x v="0"/>
    <x v="0"/>
    <x v="0"/>
    <x v="1"/>
    <x v="1"/>
    <x v="1"/>
    <x v="1"/>
    <x v="292"/>
    <x v="4"/>
    <x v="3"/>
    <x v="3"/>
    <m/>
    <m/>
    <m/>
    <s v="1005291"/>
    <m/>
    <m/>
    <m/>
    <m/>
    <m/>
    <m/>
    <m/>
    <m/>
    <m/>
    <m/>
    <m/>
    <m/>
    <m/>
    <m/>
    <m/>
    <n v="0"/>
    <n v="0"/>
    <n v="5"/>
    <n v="0"/>
    <m/>
    <n v="0"/>
    <e v="#DIV/0!"/>
    <n v="0"/>
    <m/>
    <n v="0"/>
    <e v="#DIV/0!"/>
    <n v="0"/>
    <m/>
    <n v="0"/>
    <e v="#DIV/0!"/>
    <n v="0"/>
    <m/>
    <n v="0"/>
    <e v="#DIV/0!"/>
    <n v="0"/>
    <m/>
    <n v="0"/>
    <e v="#DIV/0!"/>
  </r>
  <r>
    <x v="9"/>
    <x v="9"/>
    <x v="4"/>
    <x v="59"/>
    <x v="2"/>
    <x v="293"/>
    <x v="293"/>
    <x v="293"/>
    <x v="293"/>
    <x v="293"/>
    <x v="12"/>
    <x v="34"/>
    <x v="1"/>
    <x v="2"/>
    <x v="30"/>
    <x v="1"/>
    <m/>
    <s v="PC"/>
    <s v="1005"/>
    <s v="Promoción de una organización mundial de los pueblos y la Madre Tierra"/>
    <s v="1005.PC.10.5.292."/>
    <m/>
    <m/>
    <m/>
    <m/>
    <e v="#DIV/0!"/>
    <m/>
    <m/>
    <x v="0"/>
    <x v="1"/>
    <x v="2"/>
    <m/>
    <m/>
    <m/>
    <m/>
    <m/>
    <m/>
    <m/>
    <m/>
    <n v="33.333333333333336"/>
    <x v="1"/>
    <x v="1"/>
    <x v="1"/>
    <x v="0"/>
    <x v="0"/>
    <x v="0"/>
    <x v="1"/>
    <x v="0"/>
    <x v="0"/>
    <x v="0"/>
    <x v="1"/>
    <x v="1"/>
    <x v="1"/>
    <x v="1"/>
    <x v="293"/>
    <x v="4"/>
    <x v="3"/>
    <x v="3"/>
    <m/>
    <m/>
    <m/>
    <s v="1005292"/>
    <m/>
    <m/>
    <m/>
    <m/>
    <m/>
    <m/>
    <m/>
    <m/>
    <m/>
    <m/>
    <m/>
    <m/>
    <m/>
    <m/>
    <m/>
    <n v="0"/>
    <n v="0"/>
    <n v="5"/>
    <n v="0"/>
    <m/>
    <n v="0"/>
    <e v="#DIV/0!"/>
    <n v="0"/>
    <m/>
    <n v="0"/>
    <e v="#DIV/0!"/>
    <n v="0"/>
    <m/>
    <n v="0"/>
    <e v="#DIV/0!"/>
    <n v="0"/>
    <m/>
    <n v="0"/>
    <e v="#DIV/0!"/>
    <n v="0"/>
    <m/>
    <n v="0"/>
    <e v="#DIV/0!"/>
  </r>
  <r>
    <x v="9"/>
    <x v="9"/>
    <x v="5"/>
    <x v="60"/>
    <x v="0"/>
    <x v="294"/>
    <x v="294"/>
    <x v="294"/>
    <x v="294"/>
    <x v="294"/>
    <x v="12"/>
    <x v="35"/>
    <x v="1"/>
    <x v="2"/>
    <x v="3"/>
    <x v="1"/>
    <m/>
    <s v="PC"/>
    <s v="1006"/>
    <s v="Atención digna para las/os boilvianas/os en el exterior"/>
    <s v="1006.PC.10.6.293."/>
    <m/>
    <m/>
    <m/>
    <m/>
    <e v="#DIV/0!"/>
    <m/>
    <m/>
    <x v="0"/>
    <x v="1"/>
    <x v="2"/>
    <m/>
    <m/>
    <m/>
    <m/>
    <m/>
    <m/>
    <m/>
    <m/>
    <n v="33.333333333333336"/>
    <x v="1"/>
    <x v="1"/>
    <x v="1"/>
    <x v="0"/>
    <x v="0"/>
    <x v="0"/>
    <x v="1"/>
    <x v="0"/>
    <x v="0"/>
    <x v="0"/>
    <x v="1"/>
    <x v="1"/>
    <x v="1"/>
    <x v="1"/>
    <x v="294"/>
    <x v="4"/>
    <x v="3"/>
    <x v="3"/>
    <m/>
    <m/>
    <m/>
    <s v="1006293"/>
    <m/>
    <m/>
    <m/>
    <m/>
    <m/>
    <m/>
    <m/>
    <m/>
    <m/>
    <m/>
    <m/>
    <m/>
    <m/>
    <m/>
    <m/>
    <n v="0"/>
    <n v="0"/>
    <n v="5"/>
    <n v="0"/>
    <m/>
    <n v="0"/>
    <e v="#DIV/0!"/>
    <n v="0"/>
    <m/>
    <n v="0"/>
    <e v="#DIV/0!"/>
    <n v="0"/>
    <m/>
    <n v="0"/>
    <e v="#DIV/0!"/>
    <n v="0"/>
    <m/>
    <n v="0"/>
    <e v="#DIV/0!"/>
    <n v="0"/>
    <m/>
    <n v="0"/>
    <e v="#DIV/0!"/>
  </r>
  <r>
    <x v="9"/>
    <x v="9"/>
    <x v="5"/>
    <x v="60"/>
    <x v="1"/>
    <x v="295"/>
    <x v="295"/>
    <x v="295"/>
    <x v="295"/>
    <x v="295"/>
    <x v="12"/>
    <x v="35"/>
    <x v="1"/>
    <x v="2"/>
    <x v="3"/>
    <x v="1"/>
    <m/>
    <s v="PC"/>
    <s v="1006"/>
    <s v="Atención digna para las/os boilvianas/os en el exterior"/>
    <s v="1006.PC.10.6.294."/>
    <m/>
    <m/>
    <m/>
    <m/>
    <e v="#DIV/0!"/>
    <m/>
    <m/>
    <x v="0"/>
    <x v="1"/>
    <x v="2"/>
    <m/>
    <m/>
    <m/>
    <m/>
    <m/>
    <m/>
    <m/>
    <m/>
    <n v="33.333333333333336"/>
    <x v="1"/>
    <x v="1"/>
    <x v="1"/>
    <x v="0"/>
    <x v="0"/>
    <x v="0"/>
    <x v="1"/>
    <x v="0"/>
    <x v="0"/>
    <x v="0"/>
    <x v="1"/>
    <x v="1"/>
    <x v="1"/>
    <x v="1"/>
    <x v="295"/>
    <x v="4"/>
    <x v="3"/>
    <x v="3"/>
    <m/>
    <m/>
    <m/>
    <s v="1006294"/>
    <m/>
    <m/>
    <m/>
    <m/>
    <m/>
    <m/>
    <m/>
    <m/>
    <m/>
    <m/>
    <m/>
    <m/>
    <m/>
    <m/>
    <m/>
    <n v="0"/>
    <n v="0"/>
    <n v="5"/>
    <n v="0"/>
    <m/>
    <n v="0"/>
    <e v="#DIV/0!"/>
    <n v="0"/>
    <m/>
    <n v="0"/>
    <e v="#DIV/0!"/>
    <n v="0"/>
    <m/>
    <n v="0"/>
    <e v="#DIV/0!"/>
    <n v="0"/>
    <m/>
    <n v="0"/>
    <e v="#DIV/0!"/>
    <n v="0"/>
    <m/>
    <n v="0"/>
    <e v="#DIV/0!"/>
  </r>
  <r>
    <x v="9"/>
    <x v="9"/>
    <x v="5"/>
    <x v="60"/>
    <x v="2"/>
    <x v="296"/>
    <x v="296"/>
    <x v="296"/>
    <x v="296"/>
    <x v="296"/>
    <x v="12"/>
    <x v="35"/>
    <x v="1"/>
    <x v="2"/>
    <x v="3"/>
    <x v="1"/>
    <m/>
    <s v="PC"/>
    <s v="1006"/>
    <s v="Atención digna para las/os boilvianas/os en el exterior"/>
    <s v="1006.PC.10.6.295."/>
    <m/>
    <m/>
    <m/>
    <m/>
    <e v="#DIV/0!"/>
    <m/>
    <m/>
    <x v="0"/>
    <x v="1"/>
    <x v="2"/>
    <m/>
    <m/>
    <m/>
    <m/>
    <m/>
    <m/>
    <m/>
    <m/>
    <n v="33.333333333333336"/>
    <x v="1"/>
    <x v="1"/>
    <x v="1"/>
    <x v="0"/>
    <x v="0"/>
    <x v="0"/>
    <x v="1"/>
    <x v="0"/>
    <x v="0"/>
    <x v="0"/>
    <x v="1"/>
    <x v="1"/>
    <x v="1"/>
    <x v="1"/>
    <x v="296"/>
    <x v="4"/>
    <x v="3"/>
    <x v="3"/>
    <m/>
    <m/>
    <m/>
    <s v="1006295"/>
    <m/>
    <m/>
    <m/>
    <m/>
    <m/>
    <m/>
    <m/>
    <m/>
    <m/>
    <m/>
    <m/>
    <m/>
    <m/>
    <m/>
    <m/>
    <n v="0"/>
    <n v="0"/>
    <n v="5"/>
    <n v="0"/>
    <m/>
    <n v="0"/>
    <e v="#DIV/0!"/>
    <n v="0"/>
    <m/>
    <n v="0"/>
    <e v="#DIV/0!"/>
    <n v="0"/>
    <m/>
    <n v="0"/>
    <e v="#DIV/0!"/>
    <n v="0"/>
    <m/>
    <n v="0"/>
    <e v="#DIV/0!"/>
    <n v="0"/>
    <m/>
    <n v="0"/>
    <e v="#DIV/0!"/>
  </r>
  <r>
    <x v="10"/>
    <x v="10"/>
    <x v="0"/>
    <x v="61"/>
    <x v="0"/>
    <x v="297"/>
    <x v="297"/>
    <x v="297"/>
    <x v="297"/>
    <x v="297"/>
    <x v="13"/>
    <x v="36"/>
    <x v="1"/>
    <x v="2"/>
    <x v="4"/>
    <x v="1"/>
    <m/>
    <s v="PC"/>
    <s v="1101"/>
    <s v="Gestión pública tansparente"/>
    <s v="1101.PC.11.1.296."/>
    <m/>
    <m/>
    <m/>
    <m/>
    <e v="#DIV/0!"/>
    <m/>
    <m/>
    <x v="0"/>
    <x v="1"/>
    <x v="2"/>
    <m/>
    <m/>
    <m/>
    <m/>
    <m/>
    <m/>
    <m/>
    <m/>
    <n v="14.285714285714286"/>
    <x v="1"/>
    <x v="1"/>
    <x v="1"/>
    <x v="0"/>
    <x v="0"/>
    <x v="1"/>
    <x v="0"/>
    <x v="0"/>
    <x v="0"/>
    <x v="0"/>
    <x v="1"/>
    <x v="1"/>
    <x v="1"/>
    <x v="1"/>
    <x v="297"/>
    <x v="4"/>
    <x v="3"/>
    <x v="3"/>
    <m/>
    <m/>
    <m/>
    <s v="1101296"/>
    <m/>
    <m/>
    <m/>
    <m/>
    <m/>
    <m/>
    <m/>
    <m/>
    <m/>
    <m/>
    <m/>
    <m/>
    <m/>
    <m/>
    <m/>
    <n v="0"/>
    <n v="0"/>
    <n v="5"/>
    <n v="0"/>
    <m/>
    <n v="0"/>
    <e v="#DIV/0!"/>
    <n v="0"/>
    <m/>
    <n v="0"/>
    <e v="#DIV/0!"/>
    <n v="0"/>
    <m/>
    <n v="0"/>
    <e v="#DIV/0!"/>
    <n v="0"/>
    <m/>
    <n v="0"/>
    <e v="#DIV/0!"/>
    <n v="0"/>
    <m/>
    <n v="0"/>
    <e v="#DIV/0!"/>
  </r>
  <r>
    <x v="10"/>
    <x v="10"/>
    <x v="0"/>
    <x v="61"/>
    <x v="1"/>
    <x v="298"/>
    <x v="298"/>
    <x v="298"/>
    <x v="298"/>
    <x v="298"/>
    <x v="13"/>
    <x v="36"/>
    <x v="0"/>
    <x v="2"/>
    <x v="4"/>
    <x v="0"/>
    <m/>
    <s v="RS"/>
    <s v="1101"/>
    <s v="Gestión pública tansparente"/>
    <s v="1101.RS.11.1.297."/>
    <m/>
    <m/>
    <m/>
    <m/>
    <e v="#DIV/0!"/>
    <m/>
    <m/>
    <x v="0"/>
    <x v="1"/>
    <x v="24"/>
    <m/>
    <m/>
    <m/>
    <m/>
    <m/>
    <m/>
    <m/>
    <m/>
    <n v="14.285714285714286"/>
    <x v="0"/>
    <x v="0"/>
    <x v="0"/>
    <x v="0"/>
    <x v="0"/>
    <x v="0"/>
    <x v="0"/>
    <x v="0"/>
    <x v="0"/>
    <x v="0"/>
    <x v="1"/>
    <x v="1"/>
    <x v="1"/>
    <x v="1"/>
    <x v="298"/>
    <x v="4"/>
    <x v="3"/>
    <x v="3"/>
    <m/>
    <m/>
    <m/>
    <s v="1101297"/>
    <m/>
    <m/>
    <m/>
    <m/>
    <m/>
    <m/>
    <m/>
    <m/>
    <m/>
    <m/>
    <m/>
    <m/>
    <m/>
    <m/>
    <m/>
    <n v="0"/>
    <n v="0"/>
    <n v="5"/>
    <n v="0"/>
    <m/>
    <n v="0"/>
    <e v="#DIV/0!"/>
    <n v="0"/>
    <m/>
    <n v="0"/>
    <e v="#DIV/0!"/>
    <n v="0"/>
    <m/>
    <n v="0"/>
    <e v="#DIV/0!"/>
    <n v="0"/>
    <m/>
    <n v="0"/>
    <e v="#DIV/0!"/>
    <n v="0"/>
    <m/>
    <n v="0"/>
    <e v="#DIV/0!"/>
  </r>
  <r>
    <x v="10"/>
    <x v="10"/>
    <x v="0"/>
    <x v="61"/>
    <x v="2"/>
    <x v="299"/>
    <x v="299"/>
    <x v="299"/>
    <x v="299"/>
    <x v="299"/>
    <x v="13"/>
    <x v="36"/>
    <x v="1"/>
    <x v="2"/>
    <x v="4"/>
    <x v="1"/>
    <n v="1"/>
    <s v="PC"/>
    <s v="1101"/>
    <s v="Gestión pública tansparente"/>
    <s v="1101.PC.11.1.298."/>
    <m/>
    <m/>
    <m/>
    <m/>
    <e v="#DIV/0!"/>
    <m/>
    <m/>
    <x v="0"/>
    <x v="1"/>
    <x v="2"/>
    <m/>
    <m/>
    <m/>
    <m/>
    <m/>
    <m/>
    <m/>
    <m/>
    <n v="14.285714285714286"/>
    <x v="1"/>
    <x v="1"/>
    <x v="1"/>
    <x v="0"/>
    <x v="0"/>
    <x v="0"/>
    <x v="1"/>
    <x v="0"/>
    <x v="0"/>
    <x v="0"/>
    <x v="1"/>
    <x v="1"/>
    <x v="1"/>
    <x v="1"/>
    <x v="299"/>
    <x v="4"/>
    <x v="3"/>
    <x v="3"/>
    <m/>
    <m/>
    <m/>
    <s v="1101298"/>
    <m/>
    <m/>
    <m/>
    <m/>
    <m/>
    <m/>
    <m/>
    <m/>
    <m/>
    <m/>
    <m/>
    <m/>
    <m/>
    <m/>
    <m/>
    <n v="0"/>
    <n v="0"/>
    <n v="5"/>
    <n v="0"/>
    <m/>
    <n v="0"/>
    <e v="#DIV/0!"/>
    <n v="0"/>
    <m/>
    <n v="0"/>
    <e v="#DIV/0!"/>
    <n v="0"/>
    <m/>
    <n v="0"/>
    <e v="#DIV/0!"/>
    <n v="0"/>
    <m/>
    <n v="0"/>
    <e v="#DIV/0!"/>
    <n v="0"/>
    <m/>
    <n v="0"/>
    <e v="#DIV/0!"/>
  </r>
  <r>
    <x v="10"/>
    <x v="10"/>
    <x v="0"/>
    <x v="61"/>
    <x v="3"/>
    <x v="300"/>
    <x v="300"/>
    <x v="300"/>
    <x v="300"/>
    <x v="300"/>
    <x v="13"/>
    <x v="36"/>
    <x v="1"/>
    <x v="2"/>
    <x v="12"/>
    <x v="1"/>
    <m/>
    <s v="PC"/>
    <s v="1101"/>
    <s v="Gestión pública tansparente"/>
    <s v="1101.PC.11.1.299."/>
    <m/>
    <m/>
    <m/>
    <m/>
    <e v="#DIV/0!"/>
    <m/>
    <m/>
    <x v="0"/>
    <x v="1"/>
    <x v="2"/>
    <m/>
    <m/>
    <m/>
    <m/>
    <m/>
    <m/>
    <m/>
    <m/>
    <n v="14.285714285714286"/>
    <x v="1"/>
    <x v="1"/>
    <x v="1"/>
    <x v="0"/>
    <x v="0"/>
    <x v="0"/>
    <x v="1"/>
    <x v="0"/>
    <x v="0"/>
    <x v="0"/>
    <x v="1"/>
    <x v="1"/>
    <x v="1"/>
    <x v="1"/>
    <x v="300"/>
    <x v="4"/>
    <x v="3"/>
    <x v="3"/>
    <m/>
    <m/>
    <m/>
    <s v="1101299"/>
    <m/>
    <m/>
    <m/>
    <m/>
    <m/>
    <m/>
    <m/>
    <m/>
    <m/>
    <m/>
    <m/>
    <m/>
    <m/>
    <m/>
    <m/>
    <n v="0"/>
    <n v="0"/>
    <n v="5"/>
    <n v="0"/>
    <m/>
    <n v="0"/>
    <e v="#DIV/0!"/>
    <n v="0"/>
    <m/>
    <n v="0"/>
    <e v="#DIV/0!"/>
    <n v="0"/>
    <m/>
    <n v="0"/>
    <e v="#DIV/0!"/>
    <n v="0"/>
    <m/>
    <n v="0"/>
    <e v="#DIV/0!"/>
    <n v="0"/>
    <m/>
    <n v="0"/>
    <e v="#DIV/0!"/>
  </r>
  <r>
    <x v="10"/>
    <x v="10"/>
    <x v="0"/>
    <x v="61"/>
    <x v="4"/>
    <x v="301"/>
    <x v="301"/>
    <x v="301"/>
    <x v="301"/>
    <x v="301"/>
    <x v="13"/>
    <x v="36"/>
    <x v="1"/>
    <x v="2"/>
    <x v="12"/>
    <x v="1"/>
    <m/>
    <s v="PC"/>
    <s v="1101"/>
    <s v="Gestión pública tansparente"/>
    <s v="1101.PC.11.1.300."/>
    <m/>
    <m/>
    <m/>
    <m/>
    <e v="#DIV/0!"/>
    <m/>
    <m/>
    <x v="0"/>
    <x v="1"/>
    <x v="2"/>
    <m/>
    <m/>
    <m/>
    <m/>
    <m/>
    <m/>
    <m/>
    <m/>
    <n v="14.285714285714286"/>
    <x v="1"/>
    <x v="1"/>
    <x v="1"/>
    <x v="0"/>
    <x v="0"/>
    <x v="0"/>
    <x v="1"/>
    <x v="0"/>
    <x v="0"/>
    <x v="0"/>
    <x v="1"/>
    <x v="1"/>
    <x v="1"/>
    <x v="1"/>
    <x v="301"/>
    <x v="4"/>
    <x v="3"/>
    <x v="3"/>
    <m/>
    <m/>
    <m/>
    <s v="1101300"/>
    <m/>
    <m/>
    <m/>
    <m/>
    <m/>
    <m/>
    <m/>
    <m/>
    <m/>
    <m/>
    <m/>
    <m/>
    <m/>
    <m/>
    <m/>
    <n v="0"/>
    <n v="0"/>
    <n v="5"/>
    <n v="0"/>
    <m/>
    <n v="0"/>
    <e v="#DIV/0!"/>
    <n v="0"/>
    <m/>
    <n v="0"/>
    <e v="#DIV/0!"/>
    <n v="0"/>
    <m/>
    <n v="0"/>
    <e v="#DIV/0!"/>
    <n v="0"/>
    <m/>
    <n v="0"/>
    <e v="#DIV/0!"/>
    <n v="0"/>
    <m/>
    <n v="0"/>
    <e v="#DIV/0!"/>
  </r>
  <r>
    <x v="10"/>
    <x v="10"/>
    <x v="0"/>
    <x v="61"/>
    <x v="5"/>
    <x v="302"/>
    <x v="302"/>
    <x v="302"/>
    <x v="302"/>
    <x v="302"/>
    <x v="13"/>
    <x v="36"/>
    <x v="1"/>
    <x v="2"/>
    <x v="12"/>
    <x v="1"/>
    <m/>
    <s v="PC"/>
    <s v="1101"/>
    <s v="Gestión pública tansparente"/>
    <s v="1101.PC.11.1.301."/>
    <m/>
    <m/>
    <m/>
    <m/>
    <e v="#DIV/0!"/>
    <m/>
    <m/>
    <x v="0"/>
    <x v="1"/>
    <x v="2"/>
    <m/>
    <m/>
    <m/>
    <m/>
    <m/>
    <m/>
    <m/>
    <m/>
    <n v="14.285714285714286"/>
    <x v="1"/>
    <x v="1"/>
    <x v="1"/>
    <x v="0"/>
    <x v="0"/>
    <x v="0"/>
    <x v="1"/>
    <x v="0"/>
    <x v="0"/>
    <x v="0"/>
    <x v="1"/>
    <x v="1"/>
    <x v="1"/>
    <x v="1"/>
    <x v="302"/>
    <x v="4"/>
    <x v="3"/>
    <x v="3"/>
    <m/>
    <m/>
    <m/>
    <s v="1101301"/>
    <m/>
    <m/>
    <m/>
    <m/>
    <m/>
    <m/>
    <m/>
    <m/>
    <m/>
    <m/>
    <m/>
    <m/>
    <m/>
    <m/>
    <m/>
    <n v="0"/>
    <n v="0"/>
    <n v="5"/>
    <n v="0"/>
    <m/>
    <n v="0"/>
    <e v="#DIV/0!"/>
    <n v="0"/>
    <m/>
    <n v="0"/>
    <e v="#DIV/0!"/>
    <n v="0"/>
    <m/>
    <n v="0"/>
    <e v="#DIV/0!"/>
    <n v="0"/>
    <m/>
    <n v="0"/>
    <e v="#DIV/0!"/>
    <n v="0"/>
    <m/>
    <n v="0"/>
    <e v="#DIV/0!"/>
  </r>
  <r>
    <x v="10"/>
    <x v="10"/>
    <x v="0"/>
    <x v="61"/>
    <x v="6"/>
    <x v="303"/>
    <x v="303"/>
    <x v="303"/>
    <x v="303"/>
    <x v="303"/>
    <x v="13"/>
    <x v="36"/>
    <x v="0"/>
    <x v="2"/>
    <x v="12"/>
    <x v="0"/>
    <m/>
    <s v="RS"/>
    <s v="1101"/>
    <s v="Gestión pública tansparente"/>
    <s v="1101.RS.11.1.302."/>
    <m/>
    <m/>
    <m/>
    <m/>
    <e v="#DIV/0!"/>
    <m/>
    <m/>
    <x v="0"/>
    <x v="0"/>
    <x v="2"/>
    <m/>
    <m/>
    <m/>
    <m/>
    <m/>
    <m/>
    <m/>
    <m/>
    <n v="14.285714285714286"/>
    <x v="0"/>
    <x v="0"/>
    <x v="0"/>
    <x v="0"/>
    <x v="0"/>
    <x v="0"/>
    <x v="0"/>
    <x v="0"/>
    <x v="0"/>
    <x v="0"/>
    <x v="1"/>
    <x v="1"/>
    <x v="1"/>
    <x v="1"/>
    <x v="303"/>
    <x v="4"/>
    <x v="3"/>
    <x v="3"/>
    <m/>
    <m/>
    <m/>
    <s v="1101302"/>
    <m/>
    <m/>
    <m/>
    <m/>
    <m/>
    <m/>
    <m/>
    <m/>
    <m/>
    <m/>
    <m/>
    <m/>
    <m/>
    <m/>
    <m/>
    <n v="0"/>
    <n v="0"/>
    <n v="5"/>
    <n v="0"/>
    <m/>
    <n v="0"/>
    <e v="#DIV/0!"/>
    <n v="0"/>
    <m/>
    <n v="0"/>
    <e v="#DIV/0!"/>
    <n v="0"/>
    <m/>
    <n v="0"/>
    <e v="#DIV/0!"/>
    <n v="0"/>
    <m/>
    <n v="0"/>
    <e v="#DIV/0!"/>
    <n v="0"/>
    <m/>
    <n v="0"/>
    <e v="#DIV/0!"/>
  </r>
  <r>
    <x v="10"/>
    <x v="10"/>
    <x v="1"/>
    <x v="62"/>
    <x v="0"/>
    <x v="304"/>
    <x v="304"/>
    <x v="304"/>
    <x v="304"/>
    <x v="304"/>
    <x v="13"/>
    <x v="37"/>
    <x v="0"/>
    <x v="2"/>
    <x v="3"/>
    <x v="1"/>
    <m/>
    <s v="RS"/>
    <s v="1102"/>
    <s v="Sistema judicial transparente"/>
    <s v="1102.RS.11.2.303."/>
    <m/>
    <m/>
    <m/>
    <m/>
    <e v="#DIV/0!"/>
    <m/>
    <m/>
    <x v="0"/>
    <x v="1"/>
    <x v="25"/>
    <m/>
    <m/>
    <m/>
    <m/>
    <m/>
    <m/>
    <m/>
    <m/>
    <n v="20"/>
    <x v="0"/>
    <x v="0"/>
    <x v="1"/>
    <x v="0"/>
    <x v="1"/>
    <x v="0"/>
    <x v="0"/>
    <x v="0"/>
    <x v="0"/>
    <x v="0"/>
    <x v="1"/>
    <x v="1"/>
    <x v="1"/>
    <x v="1"/>
    <x v="304"/>
    <x v="4"/>
    <x v="3"/>
    <x v="3"/>
    <m/>
    <m/>
    <m/>
    <s v="1102303"/>
    <m/>
    <m/>
    <m/>
    <m/>
    <m/>
    <m/>
    <m/>
    <m/>
    <m/>
    <m/>
    <m/>
    <m/>
    <m/>
    <m/>
    <m/>
    <n v="0"/>
    <n v="0"/>
    <n v="5"/>
    <n v="0"/>
    <m/>
    <n v="0"/>
    <e v="#DIV/0!"/>
    <n v="0"/>
    <m/>
    <n v="0"/>
    <e v="#DIV/0!"/>
    <n v="0"/>
    <m/>
    <n v="0"/>
    <e v="#DIV/0!"/>
    <n v="0"/>
    <m/>
    <n v="0"/>
    <e v="#DIV/0!"/>
    <n v="0"/>
    <m/>
    <n v="0"/>
    <e v="#DIV/0!"/>
  </r>
  <r>
    <x v="10"/>
    <x v="10"/>
    <x v="1"/>
    <x v="62"/>
    <x v="1"/>
    <x v="305"/>
    <x v="305"/>
    <x v="305"/>
    <x v="305"/>
    <x v="305"/>
    <x v="13"/>
    <x v="37"/>
    <x v="2"/>
    <x v="2"/>
    <x v="3"/>
    <x v="1"/>
    <m/>
    <s v="PD"/>
    <s v="1102"/>
    <s v="Sistema judicial transparente"/>
    <s v="1102.PD.11.2.304."/>
    <m/>
    <m/>
    <m/>
    <m/>
    <e v="#DIV/0!"/>
    <m/>
    <m/>
    <x v="0"/>
    <x v="1"/>
    <x v="2"/>
    <m/>
    <m/>
    <m/>
    <m/>
    <m/>
    <m/>
    <m/>
    <m/>
    <n v="20"/>
    <x v="1"/>
    <x v="1"/>
    <x v="1"/>
    <x v="0"/>
    <x v="0"/>
    <x v="0"/>
    <x v="1"/>
    <x v="0"/>
    <x v="0"/>
    <x v="0"/>
    <x v="1"/>
    <x v="1"/>
    <x v="1"/>
    <x v="1"/>
    <x v="305"/>
    <x v="4"/>
    <x v="3"/>
    <x v="3"/>
    <m/>
    <m/>
    <m/>
    <s v="1102304"/>
    <m/>
    <m/>
    <m/>
    <m/>
    <m/>
    <m/>
    <m/>
    <m/>
    <m/>
    <m/>
    <m/>
    <m/>
    <m/>
    <m/>
    <m/>
    <n v="0"/>
    <n v="0"/>
    <n v="5"/>
    <n v="0"/>
    <m/>
    <n v="0"/>
    <e v="#DIV/0!"/>
    <n v="0"/>
    <m/>
    <n v="0"/>
    <e v="#DIV/0!"/>
    <n v="0"/>
    <m/>
    <n v="0"/>
    <e v="#DIV/0!"/>
    <n v="0"/>
    <m/>
    <n v="0"/>
    <e v="#DIV/0!"/>
    <n v="0"/>
    <m/>
    <n v="0"/>
    <e v="#DIV/0!"/>
  </r>
  <r>
    <x v="10"/>
    <x v="10"/>
    <x v="1"/>
    <x v="62"/>
    <x v="2"/>
    <x v="306"/>
    <x v="306"/>
    <x v="306"/>
    <x v="306"/>
    <x v="306"/>
    <x v="13"/>
    <x v="37"/>
    <x v="0"/>
    <x v="2"/>
    <x v="3"/>
    <x v="0"/>
    <m/>
    <s v="RS"/>
    <s v="1102"/>
    <s v="Sistema judicial transparente"/>
    <s v="1102.RS.11.2.305."/>
    <m/>
    <m/>
    <m/>
    <m/>
    <e v="#DIV/0!"/>
    <m/>
    <m/>
    <x v="0"/>
    <x v="1"/>
    <x v="25"/>
    <m/>
    <m/>
    <m/>
    <m/>
    <m/>
    <m/>
    <m/>
    <m/>
    <n v="20"/>
    <x v="0"/>
    <x v="0"/>
    <x v="0"/>
    <x v="0"/>
    <x v="0"/>
    <x v="0"/>
    <x v="0"/>
    <x v="0"/>
    <x v="0"/>
    <x v="0"/>
    <x v="1"/>
    <x v="1"/>
    <x v="1"/>
    <x v="1"/>
    <x v="306"/>
    <x v="4"/>
    <x v="3"/>
    <x v="3"/>
    <m/>
    <m/>
    <m/>
    <s v="1102305"/>
    <m/>
    <m/>
    <m/>
    <m/>
    <m/>
    <m/>
    <m/>
    <m/>
    <m/>
    <m/>
    <m/>
    <m/>
    <m/>
    <m/>
    <m/>
    <n v="0"/>
    <n v="0"/>
    <n v="5"/>
    <n v="0"/>
    <m/>
    <n v="0"/>
    <e v="#DIV/0!"/>
    <n v="0"/>
    <m/>
    <n v="0"/>
    <e v="#DIV/0!"/>
    <n v="0"/>
    <m/>
    <n v="0"/>
    <e v="#DIV/0!"/>
    <n v="0"/>
    <m/>
    <n v="0"/>
    <e v="#DIV/0!"/>
    <n v="0"/>
    <m/>
    <n v="0"/>
    <e v="#DIV/0!"/>
  </r>
  <r>
    <x v="10"/>
    <x v="10"/>
    <x v="1"/>
    <x v="62"/>
    <x v="3"/>
    <x v="307"/>
    <x v="307"/>
    <x v="307"/>
    <x v="307"/>
    <x v="307"/>
    <x v="13"/>
    <x v="37"/>
    <x v="0"/>
    <x v="2"/>
    <x v="3"/>
    <x v="0"/>
    <m/>
    <s v="RS"/>
    <s v="1102"/>
    <s v="Sistema judicial transparente"/>
    <s v="1102.RS.11.2.306."/>
    <m/>
    <m/>
    <m/>
    <m/>
    <e v="#DIV/0!"/>
    <m/>
    <m/>
    <x v="0"/>
    <x v="1"/>
    <x v="25"/>
    <m/>
    <m/>
    <m/>
    <m/>
    <m/>
    <m/>
    <m/>
    <m/>
    <n v="20"/>
    <x v="0"/>
    <x v="0"/>
    <x v="0"/>
    <x v="0"/>
    <x v="0"/>
    <x v="0"/>
    <x v="0"/>
    <x v="0"/>
    <x v="0"/>
    <x v="0"/>
    <x v="1"/>
    <x v="1"/>
    <x v="1"/>
    <x v="1"/>
    <x v="307"/>
    <x v="4"/>
    <x v="3"/>
    <x v="3"/>
    <m/>
    <m/>
    <m/>
    <s v="1102306"/>
    <m/>
    <m/>
    <m/>
    <m/>
    <m/>
    <m/>
    <m/>
    <m/>
    <m/>
    <m/>
    <m/>
    <m/>
    <m/>
    <m/>
    <m/>
    <n v="0"/>
    <n v="0"/>
    <n v="5"/>
    <n v="0"/>
    <m/>
    <n v="0"/>
    <e v="#DIV/0!"/>
    <n v="0"/>
    <m/>
    <n v="0"/>
    <e v="#DIV/0!"/>
    <n v="0"/>
    <m/>
    <n v="0"/>
    <e v="#DIV/0!"/>
    <n v="0"/>
    <m/>
    <n v="0"/>
    <e v="#DIV/0!"/>
    <n v="0"/>
    <m/>
    <n v="0"/>
    <e v="#DIV/0!"/>
  </r>
  <r>
    <x v="10"/>
    <x v="10"/>
    <x v="1"/>
    <x v="62"/>
    <x v="4"/>
    <x v="308"/>
    <x v="308"/>
    <x v="308"/>
    <x v="308"/>
    <x v="308"/>
    <x v="13"/>
    <x v="37"/>
    <x v="0"/>
    <x v="2"/>
    <x v="3"/>
    <x v="1"/>
    <m/>
    <s v="RS"/>
    <s v="1102"/>
    <s v="Sistema judicial transparente"/>
    <s v="1102.RS.11.2.307."/>
    <m/>
    <m/>
    <m/>
    <m/>
    <e v="#DIV/0!"/>
    <m/>
    <m/>
    <x v="0"/>
    <x v="1"/>
    <x v="25"/>
    <m/>
    <m/>
    <m/>
    <m/>
    <m/>
    <m/>
    <m/>
    <m/>
    <n v="20"/>
    <x v="0"/>
    <x v="0"/>
    <x v="1"/>
    <x v="0"/>
    <x v="1"/>
    <x v="0"/>
    <x v="0"/>
    <x v="0"/>
    <x v="0"/>
    <x v="0"/>
    <x v="1"/>
    <x v="1"/>
    <x v="1"/>
    <x v="1"/>
    <x v="308"/>
    <x v="4"/>
    <x v="3"/>
    <x v="3"/>
    <m/>
    <m/>
    <m/>
    <s v="1102307"/>
    <m/>
    <m/>
    <m/>
    <m/>
    <m/>
    <m/>
    <m/>
    <m/>
    <m/>
    <m/>
    <m/>
    <m/>
    <m/>
    <m/>
    <m/>
    <n v="0"/>
    <n v="0"/>
    <n v="5"/>
    <n v="0"/>
    <m/>
    <n v="0"/>
    <e v="#DIV/0!"/>
    <n v="0"/>
    <m/>
    <n v="0"/>
    <e v="#DIV/0!"/>
    <n v="0"/>
    <m/>
    <n v="0"/>
    <e v="#DIV/0!"/>
    <n v="0"/>
    <m/>
    <n v="0"/>
    <e v="#DIV/0!"/>
    <n v="0"/>
    <m/>
    <n v="0"/>
    <e v="#DIV/0!"/>
  </r>
  <r>
    <x v="10"/>
    <x v="10"/>
    <x v="2"/>
    <x v="63"/>
    <x v="0"/>
    <x v="309"/>
    <x v="309"/>
    <x v="309"/>
    <x v="309"/>
    <x v="309"/>
    <x v="13"/>
    <x v="38"/>
    <x v="0"/>
    <x v="2"/>
    <x v="3"/>
    <x v="1"/>
    <m/>
    <s v="RS"/>
    <s v="1103"/>
    <s v="Seguridad Ciudadana para una Vida sin Violencia"/>
    <s v="1103.RS.11.3.308."/>
    <m/>
    <m/>
    <m/>
    <m/>
    <e v="#DIV/0!"/>
    <m/>
    <m/>
    <x v="0"/>
    <x v="1"/>
    <x v="25"/>
    <m/>
    <m/>
    <m/>
    <m/>
    <m/>
    <m/>
    <m/>
    <m/>
    <n v="11.111111111111111"/>
    <x v="0"/>
    <x v="0"/>
    <x v="1"/>
    <x v="0"/>
    <x v="1"/>
    <x v="0"/>
    <x v="0"/>
    <x v="0"/>
    <x v="0"/>
    <x v="0"/>
    <x v="1"/>
    <x v="1"/>
    <x v="0"/>
    <x v="1"/>
    <x v="309"/>
    <x v="4"/>
    <x v="3"/>
    <x v="3"/>
    <m/>
    <m/>
    <m/>
    <s v="1103308"/>
    <m/>
    <m/>
    <m/>
    <m/>
    <m/>
    <m/>
    <m/>
    <m/>
    <m/>
    <m/>
    <m/>
    <m/>
    <m/>
    <m/>
    <m/>
    <n v="0"/>
    <n v="0"/>
    <n v="5"/>
    <n v="0"/>
    <m/>
    <n v="0"/>
    <e v="#DIV/0!"/>
    <n v="0"/>
    <m/>
    <n v="0"/>
    <e v="#DIV/0!"/>
    <n v="0"/>
    <m/>
    <n v="0"/>
    <e v="#DIV/0!"/>
    <n v="0"/>
    <m/>
    <n v="0"/>
    <e v="#DIV/0!"/>
    <n v="0"/>
    <m/>
    <n v="0"/>
    <e v="#DIV/0!"/>
  </r>
  <r>
    <x v="10"/>
    <x v="10"/>
    <x v="2"/>
    <x v="63"/>
    <x v="1"/>
    <x v="310"/>
    <x v="310"/>
    <x v="310"/>
    <x v="310"/>
    <x v="310"/>
    <x v="13"/>
    <x v="38"/>
    <x v="1"/>
    <x v="2"/>
    <x v="3"/>
    <x v="1"/>
    <m/>
    <s v="PC"/>
    <s v="1103"/>
    <s v="Seguridad Ciudadana para una Vida sin Violencia"/>
    <s v="1103.PC.11.3.309."/>
    <m/>
    <m/>
    <m/>
    <m/>
    <e v="#DIV/0!"/>
    <m/>
    <m/>
    <x v="0"/>
    <x v="1"/>
    <x v="2"/>
    <m/>
    <m/>
    <m/>
    <m/>
    <m/>
    <m/>
    <m/>
    <m/>
    <n v="11.111111111111111"/>
    <x v="1"/>
    <x v="1"/>
    <x v="1"/>
    <x v="0"/>
    <x v="0"/>
    <x v="0"/>
    <x v="1"/>
    <x v="0"/>
    <x v="0"/>
    <x v="0"/>
    <x v="1"/>
    <x v="1"/>
    <x v="1"/>
    <x v="1"/>
    <x v="310"/>
    <x v="4"/>
    <x v="3"/>
    <x v="3"/>
    <m/>
    <m/>
    <m/>
    <s v="1103309"/>
    <m/>
    <m/>
    <m/>
    <m/>
    <m/>
    <m/>
    <m/>
    <m/>
    <m/>
    <m/>
    <m/>
    <m/>
    <m/>
    <m/>
    <m/>
    <n v="0"/>
    <n v="0"/>
    <n v="5"/>
    <n v="0"/>
    <m/>
    <n v="0"/>
    <e v="#DIV/0!"/>
    <n v="0"/>
    <m/>
    <n v="0"/>
    <e v="#DIV/0!"/>
    <n v="0"/>
    <m/>
    <n v="0"/>
    <e v="#DIV/0!"/>
    <n v="0"/>
    <m/>
    <n v="0"/>
    <e v="#DIV/0!"/>
    <n v="0"/>
    <m/>
    <n v="0"/>
    <e v="#DIV/0!"/>
  </r>
  <r>
    <x v="10"/>
    <x v="10"/>
    <x v="2"/>
    <x v="63"/>
    <x v="2"/>
    <x v="311"/>
    <x v="311"/>
    <x v="311"/>
    <x v="311"/>
    <x v="311"/>
    <x v="13"/>
    <x v="38"/>
    <x v="2"/>
    <x v="2"/>
    <x v="3"/>
    <x v="1"/>
    <m/>
    <s v="PD"/>
    <s v="1103"/>
    <s v="Seguridad Ciudadana para una Vida sin Violencia"/>
    <s v="1103.PD.11.3.310."/>
    <m/>
    <m/>
    <m/>
    <m/>
    <e v="#DIV/0!"/>
    <m/>
    <m/>
    <x v="0"/>
    <x v="1"/>
    <x v="2"/>
    <m/>
    <m/>
    <m/>
    <m/>
    <m/>
    <m/>
    <m/>
    <m/>
    <n v="11.111111111111111"/>
    <x v="1"/>
    <x v="1"/>
    <x v="1"/>
    <x v="0"/>
    <x v="0"/>
    <x v="0"/>
    <x v="1"/>
    <x v="0"/>
    <x v="0"/>
    <x v="0"/>
    <x v="1"/>
    <x v="1"/>
    <x v="1"/>
    <x v="1"/>
    <x v="311"/>
    <x v="4"/>
    <x v="3"/>
    <x v="3"/>
    <m/>
    <m/>
    <m/>
    <s v="1103310"/>
    <m/>
    <m/>
    <m/>
    <m/>
    <m/>
    <m/>
    <m/>
    <m/>
    <m/>
    <m/>
    <m/>
    <m/>
    <m/>
    <m/>
    <m/>
    <n v="0"/>
    <n v="0"/>
    <n v="5"/>
    <n v="0"/>
    <m/>
    <n v="0"/>
    <e v="#DIV/0!"/>
    <n v="0"/>
    <m/>
    <n v="0"/>
    <e v="#DIV/0!"/>
    <n v="0"/>
    <m/>
    <n v="0"/>
    <e v="#DIV/0!"/>
    <n v="0"/>
    <m/>
    <n v="0"/>
    <e v="#DIV/0!"/>
    <n v="0"/>
    <m/>
    <n v="0"/>
    <e v="#DIV/0!"/>
  </r>
  <r>
    <x v="10"/>
    <x v="10"/>
    <x v="2"/>
    <x v="63"/>
    <x v="3"/>
    <x v="312"/>
    <x v="312"/>
    <x v="312"/>
    <x v="312"/>
    <x v="312"/>
    <x v="13"/>
    <x v="38"/>
    <x v="0"/>
    <x v="2"/>
    <x v="3"/>
    <x v="1"/>
    <m/>
    <s v="RS"/>
    <s v="1103"/>
    <s v="Seguridad Ciudadana para una Vida sin Violencia"/>
    <s v="1103.RS.11.3.311."/>
    <m/>
    <m/>
    <m/>
    <m/>
    <e v="#DIV/0!"/>
    <m/>
    <m/>
    <x v="0"/>
    <x v="1"/>
    <x v="5"/>
    <m/>
    <m/>
    <m/>
    <m/>
    <m/>
    <m/>
    <m/>
    <m/>
    <n v="11.111111111111111"/>
    <x v="0"/>
    <x v="0"/>
    <x v="1"/>
    <x v="0"/>
    <x v="1"/>
    <x v="0"/>
    <x v="0"/>
    <x v="0"/>
    <x v="0"/>
    <x v="0"/>
    <x v="1"/>
    <x v="1"/>
    <x v="0"/>
    <x v="1"/>
    <x v="312"/>
    <x v="4"/>
    <x v="3"/>
    <x v="3"/>
    <m/>
    <m/>
    <m/>
    <s v="1103311"/>
    <m/>
    <m/>
    <m/>
    <m/>
    <m/>
    <m/>
    <m/>
    <m/>
    <m/>
    <m/>
    <m/>
    <m/>
    <m/>
    <m/>
    <m/>
    <n v="0"/>
    <n v="0"/>
    <n v="5"/>
    <n v="0"/>
    <m/>
    <n v="0"/>
    <e v="#DIV/0!"/>
    <n v="0"/>
    <m/>
    <n v="0"/>
    <e v="#DIV/0!"/>
    <n v="0"/>
    <m/>
    <n v="0"/>
    <e v="#DIV/0!"/>
    <n v="0"/>
    <m/>
    <n v="0"/>
    <e v="#DIV/0!"/>
    <n v="0"/>
    <m/>
    <n v="0"/>
    <e v="#DIV/0!"/>
  </r>
  <r>
    <x v="10"/>
    <x v="10"/>
    <x v="2"/>
    <x v="63"/>
    <x v="4"/>
    <x v="313"/>
    <x v="313"/>
    <x v="313"/>
    <x v="313"/>
    <x v="313"/>
    <x v="13"/>
    <x v="38"/>
    <x v="1"/>
    <x v="2"/>
    <x v="3"/>
    <x v="1"/>
    <m/>
    <s v="PC"/>
    <s v="1103"/>
    <s v="Seguridad Ciudadana para una Vida sin Violencia"/>
    <s v="1103.PC.11.3.312."/>
    <m/>
    <m/>
    <m/>
    <m/>
    <e v="#DIV/0!"/>
    <m/>
    <m/>
    <x v="0"/>
    <x v="1"/>
    <x v="2"/>
    <m/>
    <m/>
    <m/>
    <m/>
    <m/>
    <m/>
    <m/>
    <m/>
    <n v="11.111111111111111"/>
    <x v="1"/>
    <x v="1"/>
    <x v="1"/>
    <x v="0"/>
    <x v="0"/>
    <x v="0"/>
    <x v="1"/>
    <x v="0"/>
    <x v="0"/>
    <x v="0"/>
    <x v="1"/>
    <x v="1"/>
    <x v="1"/>
    <x v="1"/>
    <x v="313"/>
    <x v="4"/>
    <x v="3"/>
    <x v="3"/>
    <m/>
    <m/>
    <m/>
    <s v="1103312"/>
    <m/>
    <m/>
    <m/>
    <m/>
    <m/>
    <m/>
    <m/>
    <m/>
    <m/>
    <m/>
    <m/>
    <m/>
    <m/>
    <m/>
    <m/>
    <n v="0"/>
    <n v="0"/>
    <n v="5"/>
    <n v="0"/>
    <m/>
    <n v="0"/>
    <e v="#DIV/0!"/>
    <n v="0"/>
    <m/>
    <n v="0"/>
    <e v="#DIV/0!"/>
    <n v="0"/>
    <m/>
    <n v="0"/>
    <e v="#DIV/0!"/>
    <n v="0"/>
    <m/>
    <n v="0"/>
    <e v="#DIV/0!"/>
    <n v="0"/>
    <m/>
    <n v="0"/>
    <e v="#DIV/0!"/>
  </r>
  <r>
    <x v="10"/>
    <x v="10"/>
    <x v="2"/>
    <x v="63"/>
    <x v="5"/>
    <x v="314"/>
    <x v="314"/>
    <x v="314"/>
    <x v="314"/>
    <x v="314"/>
    <x v="13"/>
    <x v="38"/>
    <x v="0"/>
    <x v="2"/>
    <x v="3"/>
    <x v="0"/>
    <m/>
    <s v="RS"/>
    <s v="1103"/>
    <s v="Seguridad Ciudadana para una Vida sin Violencia"/>
    <s v="1103.RS.11.3.313."/>
    <m/>
    <m/>
    <m/>
    <m/>
    <e v="#DIV/0!"/>
    <m/>
    <m/>
    <x v="0"/>
    <x v="1"/>
    <x v="5"/>
    <m/>
    <m/>
    <m/>
    <m/>
    <m/>
    <m/>
    <m/>
    <m/>
    <n v="11.111111111111111"/>
    <x v="0"/>
    <x v="0"/>
    <x v="0"/>
    <x v="0"/>
    <x v="0"/>
    <x v="0"/>
    <x v="0"/>
    <x v="0"/>
    <x v="0"/>
    <x v="0"/>
    <x v="0"/>
    <x v="0"/>
    <x v="0"/>
    <x v="1"/>
    <x v="314"/>
    <x v="4"/>
    <x v="3"/>
    <x v="3"/>
    <m/>
    <m/>
    <m/>
    <s v="1103313"/>
    <m/>
    <m/>
    <m/>
    <m/>
    <m/>
    <m/>
    <m/>
    <m/>
    <m/>
    <m/>
    <m/>
    <m/>
    <m/>
    <m/>
    <m/>
    <n v="0"/>
    <n v="0"/>
    <n v="5"/>
    <n v="0"/>
    <m/>
    <n v="0"/>
    <e v="#DIV/0!"/>
    <n v="0"/>
    <m/>
    <n v="0"/>
    <e v="#DIV/0!"/>
    <n v="0"/>
    <m/>
    <n v="0"/>
    <e v="#DIV/0!"/>
    <n v="0"/>
    <m/>
    <n v="0"/>
    <e v="#DIV/0!"/>
    <n v="0"/>
    <m/>
    <n v="0"/>
    <e v="#DIV/0!"/>
  </r>
  <r>
    <x v="10"/>
    <x v="10"/>
    <x v="2"/>
    <x v="63"/>
    <x v="6"/>
    <x v="315"/>
    <x v="315"/>
    <x v="315"/>
    <x v="315"/>
    <x v="315"/>
    <x v="13"/>
    <x v="38"/>
    <x v="0"/>
    <x v="2"/>
    <x v="3"/>
    <x v="0"/>
    <m/>
    <s v="RS"/>
    <s v="1103"/>
    <s v="Seguridad Ciudadana para una Vida sin Violencia"/>
    <s v="1103.RS.11.3.314."/>
    <m/>
    <m/>
    <m/>
    <m/>
    <e v="#DIV/0!"/>
    <m/>
    <m/>
    <x v="0"/>
    <x v="1"/>
    <x v="5"/>
    <m/>
    <m/>
    <m/>
    <m/>
    <m/>
    <m/>
    <m/>
    <m/>
    <n v="11.111111111111111"/>
    <x v="0"/>
    <x v="0"/>
    <x v="1"/>
    <x v="0"/>
    <x v="1"/>
    <x v="0"/>
    <x v="0"/>
    <x v="0"/>
    <x v="0"/>
    <x v="1"/>
    <x v="1"/>
    <x v="0"/>
    <x v="0"/>
    <x v="1"/>
    <x v="315"/>
    <x v="4"/>
    <x v="3"/>
    <x v="3"/>
    <m/>
    <m/>
    <m/>
    <s v="1103314"/>
    <m/>
    <m/>
    <m/>
    <m/>
    <m/>
    <m/>
    <m/>
    <m/>
    <m/>
    <m/>
    <m/>
    <m/>
    <m/>
    <m/>
    <m/>
    <n v="0"/>
    <n v="0"/>
    <n v="5"/>
    <n v="0"/>
    <m/>
    <n v="0"/>
    <e v="#DIV/0!"/>
    <n v="0"/>
    <m/>
    <n v="0"/>
    <e v="#DIV/0!"/>
    <n v="0"/>
    <m/>
    <n v="0"/>
    <e v="#DIV/0!"/>
    <n v="0"/>
    <m/>
    <n v="0"/>
    <e v="#DIV/0!"/>
    <n v="0"/>
    <m/>
    <n v="0"/>
    <e v="#DIV/0!"/>
  </r>
  <r>
    <x v="10"/>
    <x v="10"/>
    <x v="2"/>
    <x v="63"/>
    <x v="7"/>
    <x v="316"/>
    <x v="316"/>
    <x v="316"/>
    <x v="316"/>
    <x v="316"/>
    <x v="13"/>
    <x v="38"/>
    <x v="0"/>
    <x v="2"/>
    <x v="3"/>
    <x v="1"/>
    <m/>
    <s v="RS"/>
    <s v="1103"/>
    <s v="Seguridad Ciudadana para una Vida sin Violencia"/>
    <s v="1103.RS.11.3.315."/>
    <m/>
    <m/>
    <m/>
    <m/>
    <e v="#DIV/0!"/>
    <m/>
    <m/>
    <x v="0"/>
    <x v="1"/>
    <x v="5"/>
    <m/>
    <m/>
    <m/>
    <m/>
    <m/>
    <m/>
    <m/>
    <m/>
    <n v="11.111111111111111"/>
    <x v="0"/>
    <x v="0"/>
    <x v="1"/>
    <x v="0"/>
    <x v="1"/>
    <x v="0"/>
    <x v="0"/>
    <x v="0"/>
    <x v="0"/>
    <x v="0"/>
    <x v="1"/>
    <x v="1"/>
    <x v="0"/>
    <x v="1"/>
    <x v="316"/>
    <x v="4"/>
    <x v="3"/>
    <x v="3"/>
    <m/>
    <m/>
    <m/>
    <s v="1103315"/>
    <m/>
    <m/>
    <m/>
    <m/>
    <m/>
    <m/>
    <m/>
    <m/>
    <m/>
    <m/>
    <m/>
    <m/>
    <m/>
    <m/>
    <m/>
    <n v="0"/>
    <n v="0"/>
    <n v="5"/>
    <n v="0"/>
    <m/>
    <n v="0"/>
    <e v="#DIV/0!"/>
    <n v="0"/>
    <m/>
    <n v="0"/>
    <e v="#DIV/0!"/>
    <n v="0"/>
    <m/>
    <n v="0"/>
    <e v="#DIV/0!"/>
    <n v="0"/>
    <m/>
    <n v="0"/>
    <e v="#DIV/0!"/>
    <n v="0"/>
    <m/>
    <n v="0"/>
    <e v="#DIV/0!"/>
  </r>
  <r>
    <x v="10"/>
    <x v="10"/>
    <x v="2"/>
    <x v="63"/>
    <x v="8"/>
    <x v="317"/>
    <x v="317"/>
    <x v="317"/>
    <x v="317"/>
    <x v="317"/>
    <x v="13"/>
    <x v="38"/>
    <x v="1"/>
    <x v="2"/>
    <x v="4"/>
    <x v="1"/>
    <m/>
    <s v="PC"/>
    <s v="1103"/>
    <s v="Seguridad Ciudadana para una Vida sin Violencia"/>
    <s v="1103.PC.11.3.316."/>
    <m/>
    <m/>
    <m/>
    <m/>
    <e v="#DIV/0!"/>
    <m/>
    <m/>
    <x v="0"/>
    <x v="1"/>
    <x v="2"/>
    <m/>
    <m/>
    <m/>
    <m/>
    <m/>
    <m/>
    <m/>
    <m/>
    <n v="11.111111111111111"/>
    <x v="1"/>
    <x v="1"/>
    <x v="1"/>
    <x v="0"/>
    <x v="0"/>
    <x v="0"/>
    <x v="1"/>
    <x v="0"/>
    <x v="0"/>
    <x v="0"/>
    <x v="1"/>
    <x v="1"/>
    <x v="1"/>
    <x v="1"/>
    <x v="317"/>
    <x v="4"/>
    <x v="3"/>
    <x v="3"/>
    <m/>
    <m/>
    <m/>
    <s v="1103316"/>
    <m/>
    <m/>
    <m/>
    <m/>
    <m/>
    <m/>
    <m/>
    <m/>
    <m/>
    <m/>
    <m/>
    <m/>
    <m/>
    <m/>
    <m/>
    <n v="0"/>
    <n v="0"/>
    <n v="5"/>
    <n v="0"/>
    <m/>
    <n v="0"/>
    <e v="#DIV/0!"/>
    <n v="0"/>
    <m/>
    <n v="0"/>
    <e v="#DIV/0!"/>
    <n v="0"/>
    <m/>
    <n v="0"/>
    <e v="#DIV/0!"/>
    <n v="0"/>
    <m/>
    <n v="0"/>
    <e v="#DIV/0!"/>
    <n v="0"/>
    <m/>
    <n v="0"/>
    <e v="#DIV/0!"/>
  </r>
  <r>
    <x v="10"/>
    <x v="10"/>
    <x v="3"/>
    <x v="64"/>
    <x v="0"/>
    <x v="318"/>
    <x v="318"/>
    <x v="318"/>
    <x v="318"/>
    <x v="318"/>
    <x v="13"/>
    <x v="39"/>
    <x v="0"/>
    <x v="2"/>
    <x v="4"/>
    <x v="1"/>
    <m/>
    <s v="RS"/>
    <s v="1104"/>
    <s v="Defensa integral del Estado"/>
    <s v="1104.RS.11.4.317."/>
    <m/>
    <m/>
    <m/>
    <m/>
    <e v="#DIV/0!"/>
    <m/>
    <m/>
    <x v="0"/>
    <x v="1"/>
    <x v="26"/>
    <m/>
    <m/>
    <m/>
    <m/>
    <m/>
    <m/>
    <m/>
    <m/>
    <n v="16.666666666666668"/>
    <x v="0"/>
    <x v="0"/>
    <x v="1"/>
    <x v="0"/>
    <x v="1"/>
    <x v="0"/>
    <x v="0"/>
    <x v="0"/>
    <x v="0"/>
    <x v="0"/>
    <x v="1"/>
    <x v="1"/>
    <x v="1"/>
    <x v="1"/>
    <x v="318"/>
    <x v="4"/>
    <x v="3"/>
    <x v="3"/>
    <m/>
    <m/>
    <m/>
    <s v="1104317"/>
    <m/>
    <m/>
    <m/>
    <m/>
    <m/>
    <m/>
    <m/>
    <m/>
    <m/>
    <m/>
    <m/>
    <m/>
    <m/>
    <m/>
    <m/>
    <n v="0"/>
    <n v="0"/>
    <n v="5"/>
    <n v="0"/>
    <m/>
    <n v="0"/>
    <e v="#DIV/0!"/>
    <n v="0"/>
    <m/>
    <n v="0"/>
    <e v="#DIV/0!"/>
    <n v="0"/>
    <m/>
    <n v="0"/>
    <e v="#DIV/0!"/>
    <n v="0"/>
    <m/>
    <n v="0"/>
    <e v="#DIV/0!"/>
    <n v="0"/>
    <m/>
    <n v="0"/>
    <e v="#DIV/0!"/>
  </r>
  <r>
    <x v="10"/>
    <x v="10"/>
    <x v="3"/>
    <x v="64"/>
    <x v="1"/>
    <x v="319"/>
    <x v="319"/>
    <x v="319"/>
    <x v="319"/>
    <x v="319"/>
    <x v="13"/>
    <x v="39"/>
    <x v="1"/>
    <x v="2"/>
    <x v="4"/>
    <x v="1"/>
    <m/>
    <s v="PC"/>
    <s v="1104"/>
    <s v="Defensa integral del Estado"/>
    <s v="1104.PC.11.4.318."/>
    <m/>
    <m/>
    <m/>
    <m/>
    <e v="#DIV/0!"/>
    <m/>
    <m/>
    <x v="0"/>
    <x v="1"/>
    <x v="2"/>
    <m/>
    <m/>
    <m/>
    <m/>
    <m/>
    <m/>
    <m/>
    <m/>
    <n v="16.666666666666668"/>
    <x v="1"/>
    <x v="1"/>
    <x v="1"/>
    <x v="0"/>
    <x v="0"/>
    <x v="0"/>
    <x v="1"/>
    <x v="0"/>
    <x v="0"/>
    <x v="0"/>
    <x v="1"/>
    <x v="1"/>
    <x v="1"/>
    <x v="1"/>
    <x v="319"/>
    <x v="4"/>
    <x v="3"/>
    <x v="3"/>
    <m/>
    <m/>
    <m/>
    <s v="1104318"/>
    <m/>
    <m/>
    <m/>
    <m/>
    <m/>
    <m/>
    <m/>
    <m/>
    <m/>
    <m/>
    <m/>
    <m/>
    <m/>
    <m/>
    <m/>
    <n v="0"/>
    <n v="0"/>
    <n v="5"/>
    <n v="0"/>
    <m/>
    <n v="0"/>
    <e v="#DIV/0!"/>
    <n v="0"/>
    <m/>
    <n v="0"/>
    <e v="#DIV/0!"/>
    <n v="0"/>
    <m/>
    <n v="0"/>
    <e v="#DIV/0!"/>
    <n v="0"/>
    <m/>
    <n v="0"/>
    <e v="#DIV/0!"/>
    <n v="0"/>
    <m/>
    <n v="0"/>
    <e v="#DIV/0!"/>
  </r>
  <r>
    <x v="10"/>
    <x v="10"/>
    <x v="3"/>
    <x v="64"/>
    <x v="2"/>
    <x v="320"/>
    <x v="320"/>
    <x v="320"/>
    <x v="320"/>
    <x v="320"/>
    <x v="13"/>
    <x v="39"/>
    <x v="1"/>
    <x v="2"/>
    <x v="4"/>
    <x v="1"/>
    <m/>
    <s v="PC"/>
    <s v="1104"/>
    <s v="Defensa integral del Estado"/>
    <s v="1104.PC.11.4.319."/>
    <m/>
    <m/>
    <m/>
    <m/>
    <e v="#DIV/0!"/>
    <m/>
    <m/>
    <x v="0"/>
    <x v="1"/>
    <x v="2"/>
    <m/>
    <m/>
    <m/>
    <m/>
    <m/>
    <m/>
    <m/>
    <m/>
    <n v="16.666666666666668"/>
    <x v="1"/>
    <x v="1"/>
    <x v="1"/>
    <x v="0"/>
    <x v="0"/>
    <x v="0"/>
    <x v="1"/>
    <x v="0"/>
    <x v="0"/>
    <x v="0"/>
    <x v="1"/>
    <x v="1"/>
    <x v="1"/>
    <x v="1"/>
    <x v="320"/>
    <x v="4"/>
    <x v="3"/>
    <x v="3"/>
    <m/>
    <m/>
    <m/>
    <s v="1104319"/>
    <m/>
    <m/>
    <m/>
    <m/>
    <m/>
    <m/>
    <m/>
    <m/>
    <m/>
    <m/>
    <m/>
    <m/>
    <m/>
    <m/>
    <m/>
    <n v="0"/>
    <n v="0"/>
    <n v="5"/>
    <n v="0"/>
    <m/>
    <n v="0"/>
    <e v="#DIV/0!"/>
    <n v="0"/>
    <m/>
    <n v="0"/>
    <e v="#DIV/0!"/>
    <n v="0"/>
    <m/>
    <n v="0"/>
    <e v="#DIV/0!"/>
    <n v="0"/>
    <m/>
    <n v="0"/>
    <e v="#DIV/0!"/>
    <n v="0"/>
    <m/>
    <n v="0"/>
    <e v="#DIV/0!"/>
  </r>
  <r>
    <x v="10"/>
    <x v="10"/>
    <x v="3"/>
    <x v="64"/>
    <x v="3"/>
    <x v="321"/>
    <x v="321"/>
    <x v="321"/>
    <x v="321"/>
    <x v="321"/>
    <x v="13"/>
    <x v="39"/>
    <x v="1"/>
    <x v="2"/>
    <x v="4"/>
    <x v="1"/>
    <m/>
    <s v="PC"/>
    <s v="1104"/>
    <s v="Defensa integral del Estado"/>
    <s v="1104.PC.11.4.320."/>
    <m/>
    <m/>
    <m/>
    <m/>
    <e v="#DIV/0!"/>
    <m/>
    <m/>
    <x v="0"/>
    <x v="1"/>
    <x v="2"/>
    <m/>
    <m/>
    <m/>
    <m/>
    <m/>
    <m/>
    <m/>
    <m/>
    <n v="16.666666666666668"/>
    <x v="1"/>
    <x v="1"/>
    <x v="1"/>
    <x v="0"/>
    <x v="0"/>
    <x v="0"/>
    <x v="1"/>
    <x v="0"/>
    <x v="0"/>
    <x v="0"/>
    <x v="1"/>
    <x v="1"/>
    <x v="1"/>
    <x v="1"/>
    <x v="321"/>
    <x v="4"/>
    <x v="3"/>
    <x v="3"/>
    <m/>
    <m/>
    <m/>
    <s v="1104320"/>
    <m/>
    <m/>
    <m/>
    <m/>
    <m/>
    <m/>
    <m/>
    <m/>
    <m/>
    <m/>
    <m/>
    <m/>
    <m/>
    <m/>
    <m/>
    <n v="0"/>
    <n v="0"/>
    <n v="5"/>
    <n v="0"/>
    <m/>
    <n v="0"/>
    <e v="#DIV/0!"/>
    <n v="0"/>
    <m/>
    <n v="0"/>
    <e v="#DIV/0!"/>
    <n v="0"/>
    <m/>
    <n v="0"/>
    <e v="#DIV/0!"/>
    <n v="0"/>
    <m/>
    <n v="0"/>
    <e v="#DIV/0!"/>
    <n v="0"/>
    <m/>
    <n v="0"/>
    <e v="#DIV/0!"/>
  </r>
  <r>
    <x v="10"/>
    <x v="10"/>
    <x v="3"/>
    <x v="64"/>
    <x v="4"/>
    <x v="322"/>
    <x v="322"/>
    <x v="322"/>
    <x v="322"/>
    <x v="322"/>
    <x v="13"/>
    <x v="39"/>
    <x v="1"/>
    <x v="2"/>
    <x v="4"/>
    <x v="1"/>
    <m/>
    <s v="PC"/>
    <s v="1104"/>
    <s v="Defensa integral del Estado"/>
    <s v="1104.PC.11.4.321."/>
    <m/>
    <m/>
    <m/>
    <m/>
    <e v="#DIV/0!"/>
    <m/>
    <m/>
    <x v="0"/>
    <x v="1"/>
    <x v="2"/>
    <m/>
    <m/>
    <m/>
    <m/>
    <m/>
    <m/>
    <m/>
    <m/>
    <n v="16.666666666666668"/>
    <x v="1"/>
    <x v="1"/>
    <x v="1"/>
    <x v="0"/>
    <x v="0"/>
    <x v="1"/>
    <x v="0"/>
    <x v="0"/>
    <x v="0"/>
    <x v="0"/>
    <x v="1"/>
    <x v="1"/>
    <x v="1"/>
    <x v="1"/>
    <x v="322"/>
    <x v="4"/>
    <x v="3"/>
    <x v="3"/>
    <m/>
    <m/>
    <m/>
    <s v="1104321"/>
    <m/>
    <m/>
    <m/>
    <m/>
    <m/>
    <m/>
    <m/>
    <m/>
    <m/>
    <m/>
    <m/>
    <m/>
    <m/>
    <m/>
    <m/>
    <n v="0"/>
    <n v="0"/>
    <n v="5"/>
    <n v="0"/>
    <m/>
    <n v="0"/>
    <e v="#DIV/0!"/>
    <n v="0"/>
    <m/>
    <n v="0"/>
    <e v="#DIV/0!"/>
    <n v="0"/>
    <m/>
    <n v="0"/>
    <e v="#DIV/0!"/>
    <n v="0"/>
    <m/>
    <n v="0"/>
    <e v="#DIV/0!"/>
    <n v="0"/>
    <m/>
    <n v="0"/>
    <e v="#DIV/0!"/>
  </r>
  <r>
    <x v="10"/>
    <x v="10"/>
    <x v="3"/>
    <x v="64"/>
    <x v="5"/>
    <x v="323"/>
    <x v="323"/>
    <x v="323"/>
    <x v="323"/>
    <x v="323"/>
    <x v="13"/>
    <x v="39"/>
    <x v="1"/>
    <x v="2"/>
    <x v="4"/>
    <x v="1"/>
    <m/>
    <s v="PC"/>
    <s v="1104"/>
    <s v="Defensa integral del Estado"/>
    <s v="1104.PC.11.4.322."/>
    <m/>
    <m/>
    <m/>
    <m/>
    <e v="#DIV/0!"/>
    <m/>
    <m/>
    <x v="0"/>
    <x v="1"/>
    <x v="2"/>
    <m/>
    <m/>
    <m/>
    <m/>
    <m/>
    <m/>
    <m/>
    <m/>
    <n v="16.666666666666668"/>
    <x v="1"/>
    <x v="1"/>
    <x v="1"/>
    <x v="0"/>
    <x v="0"/>
    <x v="0"/>
    <x v="1"/>
    <x v="0"/>
    <x v="0"/>
    <x v="0"/>
    <x v="1"/>
    <x v="1"/>
    <x v="1"/>
    <x v="1"/>
    <x v="323"/>
    <x v="4"/>
    <x v="3"/>
    <x v="3"/>
    <m/>
    <m/>
    <m/>
    <s v="1104322"/>
    <m/>
    <m/>
    <m/>
    <m/>
    <m/>
    <m/>
    <m/>
    <m/>
    <m/>
    <m/>
    <m/>
    <m/>
    <m/>
    <m/>
    <m/>
    <n v="0"/>
    <n v="0"/>
    <n v="5"/>
    <n v="0"/>
    <m/>
    <n v="0"/>
    <e v="#DIV/0!"/>
    <n v="0"/>
    <m/>
    <n v="0"/>
    <e v="#DIV/0!"/>
    <n v="0"/>
    <m/>
    <n v="0"/>
    <e v="#DIV/0!"/>
    <n v="0"/>
    <m/>
    <n v="0"/>
    <e v="#DIV/0!"/>
    <n v="0"/>
    <m/>
    <n v="0"/>
    <e v="#DIV/0!"/>
  </r>
  <r>
    <x v="10"/>
    <x v="10"/>
    <x v="4"/>
    <x v="65"/>
    <x v="0"/>
    <x v="324"/>
    <x v="324"/>
    <x v="324"/>
    <x v="324"/>
    <x v="324"/>
    <x v="13"/>
    <x v="40"/>
    <x v="1"/>
    <x v="2"/>
    <x v="31"/>
    <x v="1"/>
    <m/>
    <s v="PC"/>
    <s v="1105"/>
    <s v="Gobierno multinivel fortalecido, articulado, eficiente, participativo y con tecnología"/>
    <s v="1105.PC.11.5.323."/>
    <m/>
    <m/>
    <m/>
    <m/>
    <e v="#DIV/0!"/>
    <m/>
    <m/>
    <x v="0"/>
    <x v="1"/>
    <x v="2"/>
    <m/>
    <m/>
    <m/>
    <m/>
    <m/>
    <m/>
    <m/>
    <m/>
    <n v="25"/>
    <x v="1"/>
    <x v="1"/>
    <x v="1"/>
    <x v="0"/>
    <x v="0"/>
    <x v="0"/>
    <x v="1"/>
    <x v="0"/>
    <x v="0"/>
    <x v="0"/>
    <x v="1"/>
    <x v="1"/>
    <x v="1"/>
    <x v="1"/>
    <x v="324"/>
    <x v="4"/>
    <x v="3"/>
    <x v="3"/>
    <m/>
    <m/>
    <m/>
    <s v="1105323"/>
    <m/>
    <m/>
    <m/>
    <m/>
    <m/>
    <m/>
    <m/>
    <m/>
    <m/>
    <m/>
    <m/>
    <m/>
    <m/>
    <m/>
    <m/>
    <n v="0"/>
    <n v="0"/>
    <n v="5"/>
    <n v="0"/>
    <m/>
    <n v="0"/>
    <e v="#DIV/0!"/>
    <n v="0"/>
    <m/>
    <n v="0"/>
    <e v="#DIV/0!"/>
    <n v="0"/>
    <m/>
    <n v="0"/>
    <e v="#DIV/0!"/>
    <n v="0"/>
    <m/>
    <n v="0"/>
    <e v="#DIV/0!"/>
    <n v="0"/>
    <m/>
    <n v="0"/>
    <e v="#DIV/0!"/>
  </r>
  <r>
    <x v="10"/>
    <x v="10"/>
    <x v="4"/>
    <x v="65"/>
    <x v="1"/>
    <x v="325"/>
    <x v="325"/>
    <x v="325"/>
    <x v="325"/>
    <x v="325"/>
    <x v="13"/>
    <x v="40"/>
    <x v="2"/>
    <x v="2"/>
    <x v="31"/>
    <x v="1"/>
    <m/>
    <s v="PD"/>
    <s v="1105"/>
    <s v="Gobierno multinivel fortalecido, articulado, eficiente, participativo y con tecnología"/>
    <s v="1105.PD.11.5.324."/>
    <m/>
    <m/>
    <m/>
    <m/>
    <e v="#DIV/0!"/>
    <m/>
    <m/>
    <x v="0"/>
    <x v="1"/>
    <x v="2"/>
    <m/>
    <m/>
    <m/>
    <m/>
    <m/>
    <m/>
    <m/>
    <m/>
    <n v="25"/>
    <x v="1"/>
    <x v="1"/>
    <x v="1"/>
    <x v="0"/>
    <x v="0"/>
    <x v="0"/>
    <x v="1"/>
    <x v="0"/>
    <x v="0"/>
    <x v="0"/>
    <x v="1"/>
    <x v="1"/>
    <x v="1"/>
    <x v="1"/>
    <x v="325"/>
    <x v="4"/>
    <x v="3"/>
    <x v="3"/>
    <m/>
    <m/>
    <m/>
    <s v="1105324"/>
    <m/>
    <m/>
    <m/>
    <m/>
    <m/>
    <m/>
    <m/>
    <m/>
    <m/>
    <m/>
    <m/>
    <m/>
    <m/>
    <m/>
    <m/>
    <n v="0"/>
    <n v="0"/>
    <n v="5"/>
    <n v="0"/>
    <m/>
    <n v="0"/>
    <e v="#DIV/0!"/>
    <n v="0"/>
    <m/>
    <n v="0"/>
    <e v="#DIV/0!"/>
    <n v="0"/>
    <m/>
    <n v="0"/>
    <e v="#DIV/0!"/>
    <n v="0"/>
    <m/>
    <n v="0"/>
    <e v="#DIV/0!"/>
    <n v="0"/>
    <m/>
    <n v="0"/>
    <e v="#DIV/0!"/>
  </r>
  <r>
    <x v="10"/>
    <x v="10"/>
    <x v="4"/>
    <x v="65"/>
    <x v="2"/>
    <x v="326"/>
    <x v="326"/>
    <x v="326"/>
    <x v="326"/>
    <x v="326"/>
    <x v="13"/>
    <x v="40"/>
    <x v="1"/>
    <x v="2"/>
    <x v="31"/>
    <x v="1"/>
    <m/>
    <s v="PC"/>
    <s v="1105"/>
    <s v="Gobierno multinivel fortalecido, articulado, eficiente, participativo y con tecnología"/>
    <s v="1105.PC.11.5.325."/>
    <m/>
    <s v="Integración Territorial"/>
    <s v="Articulación Interinstitucional Multinivel"/>
    <m/>
    <e v="#DIV/0!"/>
    <m/>
    <m/>
    <x v="0"/>
    <x v="1"/>
    <x v="2"/>
    <m/>
    <m/>
    <m/>
    <m/>
    <m/>
    <m/>
    <m/>
    <m/>
    <n v="25"/>
    <x v="1"/>
    <x v="1"/>
    <x v="1"/>
    <x v="0"/>
    <x v="0"/>
    <x v="0"/>
    <x v="1"/>
    <x v="0"/>
    <x v="0"/>
    <x v="0"/>
    <x v="1"/>
    <x v="1"/>
    <x v="1"/>
    <x v="1"/>
    <x v="326"/>
    <x v="4"/>
    <x v="3"/>
    <x v="3"/>
    <m/>
    <m/>
    <m/>
    <s v="1105325"/>
    <m/>
    <m/>
    <m/>
    <m/>
    <m/>
    <m/>
    <m/>
    <m/>
    <m/>
    <m/>
    <m/>
    <m/>
    <m/>
    <m/>
    <m/>
    <n v="0"/>
    <n v="0"/>
    <n v="5"/>
    <n v="0"/>
    <m/>
    <n v="0"/>
    <e v="#DIV/0!"/>
    <n v="0"/>
    <m/>
    <n v="0"/>
    <e v="#DIV/0!"/>
    <n v="0"/>
    <m/>
    <n v="0"/>
    <e v="#DIV/0!"/>
    <n v="0"/>
    <m/>
    <n v="0"/>
    <e v="#DIV/0!"/>
    <n v="0"/>
    <m/>
    <n v="0"/>
    <e v="#DIV/0!"/>
  </r>
  <r>
    <x v="10"/>
    <x v="10"/>
    <x v="4"/>
    <x v="65"/>
    <x v="3"/>
    <x v="327"/>
    <x v="327"/>
    <x v="327"/>
    <x v="327"/>
    <x v="327"/>
    <x v="13"/>
    <x v="40"/>
    <x v="1"/>
    <x v="2"/>
    <x v="31"/>
    <x v="1"/>
    <m/>
    <s v="PC"/>
    <s v="1105"/>
    <s v="Gobierno multinivel fortalecido, articulado, eficiente, participativo y con tecnología"/>
    <s v="1105.PC.11.5.326."/>
    <m/>
    <m/>
    <m/>
    <m/>
    <e v="#DIV/0!"/>
    <m/>
    <m/>
    <x v="0"/>
    <x v="1"/>
    <x v="2"/>
    <m/>
    <m/>
    <m/>
    <m/>
    <m/>
    <m/>
    <m/>
    <m/>
    <n v="25"/>
    <x v="1"/>
    <x v="1"/>
    <x v="1"/>
    <x v="0"/>
    <x v="0"/>
    <x v="0"/>
    <x v="1"/>
    <x v="0"/>
    <x v="0"/>
    <x v="0"/>
    <x v="1"/>
    <x v="1"/>
    <x v="1"/>
    <x v="1"/>
    <x v="327"/>
    <x v="4"/>
    <x v="3"/>
    <x v="3"/>
    <m/>
    <m/>
    <m/>
    <s v="1105326"/>
    <m/>
    <m/>
    <m/>
    <m/>
    <m/>
    <m/>
    <m/>
    <m/>
    <m/>
    <m/>
    <m/>
    <m/>
    <m/>
    <m/>
    <m/>
    <n v="0"/>
    <n v="0"/>
    <n v="5"/>
    <n v="0"/>
    <m/>
    <n v="0"/>
    <e v="#DIV/0!"/>
    <n v="0"/>
    <m/>
    <n v="0"/>
    <e v="#DIV/0!"/>
    <n v="0"/>
    <m/>
    <n v="0"/>
    <e v="#DIV/0!"/>
    <n v="0"/>
    <m/>
    <n v="0"/>
    <e v="#DIV/0!"/>
    <n v="0"/>
    <m/>
    <n v="0"/>
    <e v="#DIV/0!"/>
  </r>
  <r>
    <x v="11"/>
    <x v="11"/>
    <x v="0"/>
    <x v="66"/>
    <x v="0"/>
    <x v="328"/>
    <x v="328"/>
    <x v="328"/>
    <x v="328"/>
    <x v="328"/>
    <x v="14"/>
    <x v="37"/>
    <x v="1"/>
    <x v="2"/>
    <x v="32"/>
    <x v="1"/>
    <m/>
    <s v="PC"/>
    <s v="1201"/>
    <s v="Promover los derechos del pueblo boliviano y la Madre Tierra"/>
    <s v="1201.PC.12.1.327."/>
    <m/>
    <m/>
    <m/>
    <m/>
    <e v="#DIV/0!"/>
    <m/>
    <m/>
    <x v="0"/>
    <x v="1"/>
    <x v="2"/>
    <m/>
    <m/>
    <m/>
    <m/>
    <m/>
    <m/>
    <m/>
    <m/>
    <n v="20"/>
    <x v="1"/>
    <x v="1"/>
    <x v="1"/>
    <x v="0"/>
    <x v="0"/>
    <x v="0"/>
    <x v="1"/>
    <x v="0"/>
    <x v="0"/>
    <x v="0"/>
    <x v="1"/>
    <x v="1"/>
    <x v="1"/>
    <x v="1"/>
    <x v="328"/>
    <x v="4"/>
    <x v="3"/>
    <x v="3"/>
    <m/>
    <m/>
    <m/>
    <s v="1201327"/>
    <m/>
    <m/>
    <m/>
    <m/>
    <m/>
    <m/>
    <m/>
    <m/>
    <m/>
    <m/>
    <m/>
    <m/>
    <m/>
    <m/>
    <m/>
    <n v="0"/>
    <n v="0"/>
    <n v="5"/>
    <n v="0"/>
    <m/>
    <n v="0"/>
    <e v="#DIV/0!"/>
    <n v="0"/>
    <m/>
    <n v="0"/>
    <e v="#DIV/0!"/>
    <n v="0"/>
    <m/>
    <n v="0"/>
    <e v="#DIV/0!"/>
    <n v="0"/>
    <m/>
    <n v="0"/>
    <e v="#DIV/0!"/>
    <n v="0"/>
    <m/>
    <n v="0"/>
    <e v="#DIV/0!"/>
  </r>
  <r>
    <x v="11"/>
    <x v="11"/>
    <x v="0"/>
    <x v="66"/>
    <x v="1"/>
    <x v="329"/>
    <x v="329"/>
    <x v="329"/>
    <x v="329"/>
    <x v="329"/>
    <x v="14"/>
    <x v="37"/>
    <x v="0"/>
    <x v="1"/>
    <x v="1"/>
    <x v="1"/>
    <m/>
    <s v="RS"/>
    <s v="1201"/>
    <s v="Promover los derechos del pueblo boliviano y la Madre Tierra"/>
    <s v="1201.RS.12.1.328."/>
    <m/>
    <m/>
    <m/>
    <m/>
    <e v="#DIV/0!"/>
    <m/>
    <m/>
    <x v="0"/>
    <x v="1"/>
    <x v="2"/>
    <m/>
    <m/>
    <m/>
    <m/>
    <m/>
    <m/>
    <m/>
    <m/>
    <n v="20"/>
    <x v="0"/>
    <x v="0"/>
    <x v="1"/>
    <x v="0"/>
    <x v="1"/>
    <x v="0"/>
    <x v="0"/>
    <x v="0"/>
    <x v="0"/>
    <x v="0"/>
    <x v="1"/>
    <x v="1"/>
    <x v="1"/>
    <x v="1"/>
    <x v="329"/>
    <x v="4"/>
    <x v="3"/>
    <x v="3"/>
    <m/>
    <m/>
    <m/>
    <s v="1201328"/>
    <m/>
    <m/>
    <m/>
    <m/>
    <m/>
    <m/>
    <m/>
    <m/>
    <m/>
    <m/>
    <m/>
    <m/>
    <m/>
    <m/>
    <m/>
    <n v="0"/>
    <n v="0"/>
    <n v="5"/>
    <n v="0"/>
    <m/>
    <n v="0"/>
    <e v="#DIV/0!"/>
    <n v="0"/>
    <m/>
    <n v="0"/>
    <e v="#DIV/0!"/>
    <n v="0"/>
    <m/>
    <n v="0"/>
    <e v="#DIV/0!"/>
    <n v="0"/>
    <m/>
    <n v="0"/>
    <e v="#DIV/0!"/>
    <n v="0"/>
    <m/>
    <n v="0"/>
    <e v="#DIV/0!"/>
  </r>
  <r>
    <x v="11"/>
    <x v="11"/>
    <x v="0"/>
    <x v="66"/>
    <x v="2"/>
    <x v="330"/>
    <x v="330"/>
    <x v="330"/>
    <x v="330"/>
    <x v="330"/>
    <x v="14"/>
    <x v="41"/>
    <x v="1"/>
    <x v="1"/>
    <x v="1"/>
    <x v="1"/>
    <m/>
    <s v="PC"/>
    <s v="1201"/>
    <s v="Promover los derechos del pueblo boliviano y la Madre Tierra"/>
    <s v="1201.PC.12.1.329."/>
    <m/>
    <m/>
    <m/>
    <m/>
    <e v="#DIV/0!"/>
    <m/>
    <m/>
    <x v="0"/>
    <x v="1"/>
    <x v="2"/>
    <m/>
    <m/>
    <m/>
    <m/>
    <m/>
    <m/>
    <m/>
    <m/>
    <n v="20"/>
    <x v="1"/>
    <x v="1"/>
    <x v="1"/>
    <x v="0"/>
    <x v="0"/>
    <x v="0"/>
    <x v="1"/>
    <x v="0"/>
    <x v="0"/>
    <x v="0"/>
    <x v="1"/>
    <x v="1"/>
    <x v="1"/>
    <x v="1"/>
    <x v="330"/>
    <x v="4"/>
    <x v="3"/>
    <x v="3"/>
    <m/>
    <m/>
    <m/>
    <s v="1201329"/>
    <m/>
    <m/>
    <m/>
    <m/>
    <m/>
    <m/>
    <m/>
    <m/>
    <m/>
    <m/>
    <m/>
    <m/>
    <m/>
    <m/>
    <m/>
    <n v="0"/>
    <n v="0"/>
    <n v="5"/>
    <n v="0"/>
    <m/>
    <n v="0"/>
    <e v="#DIV/0!"/>
    <n v="0"/>
    <m/>
    <n v="0"/>
    <e v="#DIV/0!"/>
    <n v="0"/>
    <m/>
    <n v="0"/>
    <e v="#DIV/0!"/>
    <n v="0"/>
    <m/>
    <n v="0"/>
    <e v="#DIV/0!"/>
    <n v="0"/>
    <m/>
    <n v="0"/>
    <e v="#DIV/0!"/>
  </r>
  <r>
    <x v="11"/>
    <x v="11"/>
    <x v="0"/>
    <x v="66"/>
    <x v="3"/>
    <x v="331"/>
    <x v="331"/>
    <x v="331"/>
    <x v="331"/>
    <x v="331"/>
    <x v="14"/>
    <x v="37"/>
    <x v="0"/>
    <x v="2"/>
    <x v="4"/>
    <x v="1"/>
    <m/>
    <s v="RS"/>
    <s v="1201"/>
    <s v="Promover los derechos del pueblo boliviano y la Madre Tierra"/>
    <s v="1201.RS.12.1.330."/>
    <m/>
    <m/>
    <m/>
    <m/>
    <e v="#DIV/0!"/>
    <m/>
    <m/>
    <x v="0"/>
    <x v="1"/>
    <x v="24"/>
    <m/>
    <m/>
    <m/>
    <m/>
    <m/>
    <m/>
    <m/>
    <m/>
    <n v="20"/>
    <x v="0"/>
    <x v="0"/>
    <x v="1"/>
    <x v="0"/>
    <x v="1"/>
    <x v="0"/>
    <x v="0"/>
    <x v="0"/>
    <x v="0"/>
    <x v="0"/>
    <x v="1"/>
    <x v="1"/>
    <x v="1"/>
    <x v="1"/>
    <x v="331"/>
    <x v="4"/>
    <x v="3"/>
    <x v="3"/>
    <m/>
    <m/>
    <m/>
    <s v="1201330"/>
    <m/>
    <m/>
    <m/>
    <m/>
    <m/>
    <m/>
    <m/>
    <m/>
    <m/>
    <m/>
    <m/>
    <m/>
    <m/>
    <m/>
    <m/>
    <n v="0"/>
    <n v="0"/>
    <n v="5"/>
    <n v="0"/>
    <m/>
    <n v="0"/>
    <e v="#DIV/0!"/>
    <n v="0"/>
    <m/>
    <n v="0"/>
    <e v="#DIV/0!"/>
    <n v="0"/>
    <m/>
    <n v="0"/>
    <e v="#DIV/0!"/>
    <n v="0"/>
    <m/>
    <n v="0"/>
    <e v="#DIV/0!"/>
    <n v="0"/>
    <m/>
    <n v="0"/>
    <e v="#DIV/0!"/>
  </r>
  <r>
    <x v="11"/>
    <x v="11"/>
    <x v="0"/>
    <x v="66"/>
    <x v="4"/>
    <x v="332"/>
    <x v="332"/>
    <x v="332"/>
    <x v="332"/>
    <x v="332"/>
    <x v="14"/>
    <x v="42"/>
    <x v="1"/>
    <x v="1"/>
    <x v="33"/>
    <x v="0"/>
    <m/>
    <s v="PC"/>
    <s v="1201"/>
    <s v="Promover los derechos del pueblo boliviano y la Madre Tierra"/>
    <s v="1201.PC.12.1.331."/>
    <m/>
    <m/>
    <m/>
    <m/>
    <e v="#DIV/0!"/>
    <m/>
    <m/>
    <x v="0"/>
    <x v="1"/>
    <x v="2"/>
    <m/>
    <m/>
    <m/>
    <m/>
    <m/>
    <m/>
    <m/>
    <m/>
    <n v="20"/>
    <x v="1"/>
    <x v="1"/>
    <x v="1"/>
    <x v="1"/>
    <x v="0"/>
    <x v="0"/>
    <x v="0"/>
    <x v="0"/>
    <x v="0"/>
    <x v="0"/>
    <x v="1"/>
    <x v="1"/>
    <x v="1"/>
    <x v="1"/>
    <x v="332"/>
    <x v="4"/>
    <x v="3"/>
    <x v="3"/>
    <m/>
    <m/>
    <m/>
    <s v="1201331"/>
    <m/>
    <m/>
    <m/>
    <m/>
    <m/>
    <m/>
    <m/>
    <m/>
    <m/>
    <m/>
    <m/>
    <m/>
    <m/>
    <m/>
    <m/>
    <n v="0"/>
    <n v="0"/>
    <n v="5"/>
    <n v="0"/>
    <m/>
    <n v="0"/>
    <e v="#DIV/0!"/>
    <n v="0"/>
    <m/>
    <n v="0"/>
    <e v="#DIV/0!"/>
    <n v="0"/>
    <m/>
    <n v="0"/>
    <e v="#DIV/0!"/>
    <n v="0"/>
    <m/>
    <n v="0"/>
    <e v="#DIV/0!"/>
    <n v="0"/>
    <m/>
    <n v="0"/>
    <e v="#DIV/0!"/>
  </r>
  <r>
    <x v="11"/>
    <x v="11"/>
    <x v="1"/>
    <x v="67"/>
    <x v="0"/>
    <x v="333"/>
    <x v="333"/>
    <x v="333"/>
    <x v="333"/>
    <x v="333"/>
    <x v="14"/>
    <x v="42"/>
    <x v="1"/>
    <x v="1"/>
    <x v="33"/>
    <x v="1"/>
    <m/>
    <s v="PC"/>
    <s v="1202"/>
    <s v="Práctica y fortalecimiento de las virtudes humanas y solidarias"/>
    <s v="1202.PC.12.2.332."/>
    <m/>
    <m/>
    <m/>
    <m/>
    <e v="#DIV/0!"/>
    <m/>
    <m/>
    <x v="0"/>
    <x v="1"/>
    <x v="2"/>
    <m/>
    <m/>
    <m/>
    <m/>
    <m/>
    <m/>
    <m/>
    <m/>
    <n v="11.111111111111111"/>
    <x v="1"/>
    <x v="1"/>
    <x v="1"/>
    <x v="0"/>
    <x v="0"/>
    <x v="0"/>
    <x v="1"/>
    <x v="0"/>
    <x v="0"/>
    <x v="0"/>
    <x v="1"/>
    <x v="1"/>
    <x v="1"/>
    <x v="1"/>
    <x v="333"/>
    <x v="4"/>
    <x v="3"/>
    <x v="3"/>
    <m/>
    <m/>
    <m/>
    <s v="1202332"/>
    <m/>
    <m/>
    <m/>
    <m/>
    <m/>
    <m/>
    <m/>
    <m/>
    <m/>
    <m/>
    <m/>
    <m/>
    <m/>
    <m/>
    <m/>
    <n v="0"/>
    <n v="0"/>
    <n v="5"/>
    <n v="0"/>
    <m/>
    <n v="0"/>
    <e v="#DIV/0!"/>
    <n v="0"/>
    <m/>
    <n v="0"/>
    <e v="#DIV/0!"/>
    <n v="0"/>
    <m/>
    <n v="0"/>
    <e v="#DIV/0!"/>
    <n v="0"/>
    <m/>
    <n v="0"/>
    <e v="#DIV/0!"/>
    <n v="0"/>
    <m/>
    <n v="0"/>
    <e v="#DIV/0!"/>
  </r>
  <r>
    <x v="11"/>
    <x v="11"/>
    <x v="1"/>
    <x v="67"/>
    <x v="1"/>
    <x v="334"/>
    <x v="334"/>
    <x v="334"/>
    <x v="334"/>
    <x v="334"/>
    <x v="14"/>
    <x v="42"/>
    <x v="1"/>
    <x v="1"/>
    <x v="33"/>
    <x v="1"/>
    <m/>
    <s v="PC"/>
    <s v="1202"/>
    <s v="Práctica y fortalecimiento de las virtudes humanas y solidarias"/>
    <s v="1202.PC.12.2.333."/>
    <m/>
    <m/>
    <m/>
    <m/>
    <e v="#DIV/0!"/>
    <m/>
    <m/>
    <x v="0"/>
    <x v="1"/>
    <x v="2"/>
    <m/>
    <m/>
    <m/>
    <m/>
    <m/>
    <m/>
    <m/>
    <m/>
    <n v="11.111111111111111"/>
    <x v="1"/>
    <x v="1"/>
    <x v="1"/>
    <x v="0"/>
    <x v="0"/>
    <x v="0"/>
    <x v="1"/>
    <x v="0"/>
    <x v="0"/>
    <x v="0"/>
    <x v="1"/>
    <x v="1"/>
    <x v="1"/>
    <x v="1"/>
    <x v="334"/>
    <x v="4"/>
    <x v="3"/>
    <x v="3"/>
    <m/>
    <m/>
    <m/>
    <s v="1202333"/>
    <m/>
    <m/>
    <m/>
    <m/>
    <m/>
    <m/>
    <m/>
    <m/>
    <m/>
    <m/>
    <m/>
    <m/>
    <m/>
    <m/>
    <m/>
    <n v="0"/>
    <n v="0"/>
    <n v="5"/>
    <n v="0"/>
    <m/>
    <n v="0"/>
    <e v="#DIV/0!"/>
    <n v="0"/>
    <m/>
    <n v="0"/>
    <e v="#DIV/0!"/>
    <n v="0"/>
    <m/>
    <n v="0"/>
    <e v="#DIV/0!"/>
    <n v="0"/>
    <m/>
    <n v="0"/>
    <e v="#DIV/0!"/>
    <n v="0"/>
    <m/>
    <n v="0"/>
    <e v="#DIV/0!"/>
  </r>
  <r>
    <x v="11"/>
    <x v="11"/>
    <x v="1"/>
    <x v="67"/>
    <x v="2"/>
    <x v="335"/>
    <x v="335"/>
    <x v="335"/>
    <x v="335"/>
    <x v="335"/>
    <x v="14"/>
    <x v="42"/>
    <x v="1"/>
    <x v="1"/>
    <x v="33"/>
    <x v="1"/>
    <m/>
    <s v="PC"/>
    <s v="1202"/>
    <s v="Práctica y fortalecimiento de las virtudes humanas y solidarias"/>
    <s v="1202.PC.12.2.334."/>
    <m/>
    <m/>
    <m/>
    <m/>
    <e v="#DIV/0!"/>
    <m/>
    <m/>
    <x v="0"/>
    <x v="1"/>
    <x v="2"/>
    <m/>
    <m/>
    <m/>
    <m/>
    <m/>
    <m/>
    <m/>
    <m/>
    <n v="11.111111111111111"/>
    <x v="1"/>
    <x v="1"/>
    <x v="1"/>
    <x v="0"/>
    <x v="0"/>
    <x v="0"/>
    <x v="1"/>
    <x v="0"/>
    <x v="0"/>
    <x v="0"/>
    <x v="1"/>
    <x v="1"/>
    <x v="1"/>
    <x v="1"/>
    <x v="335"/>
    <x v="4"/>
    <x v="3"/>
    <x v="3"/>
    <m/>
    <m/>
    <m/>
    <s v="1202334"/>
    <m/>
    <m/>
    <m/>
    <m/>
    <m/>
    <m/>
    <m/>
    <m/>
    <m/>
    <m/>
    <m/>
    <m/>
    <m/>
    <m/>
    <m/>
    <n v="0"/>
    <n v="0"/>
    <n v="5"/>
    <n v="0"/>
    <m/>
    <n v="0"/>
    <e v="#DIV/0!"/>
    <n v="0"/>
    <m/>
    <n v="0"/>
    <e v="#DIV/0!"/>
    <n v="0"/>
    <m/>
    <n v="0"/>
    <e v="#DIV/0!"/>
    <n v="0"/>
    <m/>
    <n v="0"/>
    <e v="#DIV/0!"/>
    <n v="0"/>
    <m/>
    <n v="0"/>
    <e v="#DIV/0!"/>
  </r>
  <r>
    <x v="11"/>
    <x v="11"/>
    <x v="1"/>
    <x v="67"/>
    <x v="3"/>
    <x v="336"/>
    <x v="336"/>
    <x v="336"/>
    <x v="336"/>
    <x v="336"/>
    <x v="14"/>
    <x v="42"/>
    <x v="1"/>
    <x v="1"/>
    <x v="33"/>
    <x v="1"/>
    <m/>
    <s v="PC"/>
    <s v="1202"/>
    <s v="Práctica y fortalecimiento de las virtudes humanas y solidarias"/>
    <s v="1202.PC.12.2.335."/>
    <m/>
    <m/>
    <m/>
    <m/>
    <e v="#DIV/0!"/>
    <m/>
    <m/>
    <x v="0"/>
    <x v="1"/>
    <x v="2"/>
    <m/>
    <m/>
    <m/>
    <m/>
    <m/>
    <m/>
    <m/>
    <m/>
    <n v="11.111111111111111"/>
    <x v="1"/>
    <x v="1"/>
    <x v="1"/>
    <x v="0"/>
    <x v="0"/>
    <x v="0"/>
    <x v="1"/>
    <x v="0"/>
    <x v="0"/>
    <x v="0"/>
    <x v="1"/>
    <x v="1"/>
    <x v="1"/>
    <x v="1"/>
    <x v="336"/>
    <x v="4"/>
    <x v="3"/>
    <x v="3"/>
    <m/>
    <m/>
    <m/>
    <s v="1202335"/>
    <m/>
    <m/>
    <m/>
    <m/>
    <m/>
    <m/>
    <m/>
    <m/>
    <m/>
    <m/>
    <m/>
    <m/>
    <m/>
    <m/>
    <m/>
    <n v="0"/>
    <n v="0"/>
    <n v="5"/>
    <n v="0"/>
    <m/>
    <n v="0"/>
    <e v="#DIV/0!"/>
    <n v="0"/>
    <m/>
    <n v="0"/>
    <e v="#DIV/0!"/>
    <n v="0"/>
    <m/>
    <n v="0"/>
    <e v="#DIV/0!"/>
    <n v="0"/>
    <m/>
    <n v="0"/>
    <e v="#DIV/0!"/>
    <n v="0"/>
    <m/>
    <n v="0"/>
    <e v="#DIV/0!"/>
  </r>
  <r>
    <x v="11"/>
    <x v="11"/>
    <x v="1"/>
    <x v="67"/>
    <x v="4"/>
    <x v="337"/>
    <x v="337"/>
    <x v="337"/>
    <x v="337"/>
    <x v="337"/>
    <x v="14"/>
    <x v="42"/>
    <x v="1"/>
    <x v="1"/>
    <x v="33"/>
    <x v="1"/>
    <m/>
    <s v="PC"/>
    <s v="1202"/>
    <s v="Práctica y fortalecimiento de las virtudes humanas y solidarias"/>
    <s v="1202.PC.12.2.336."/>
    <m/>
    <m/>
    <m/>
    <m/>
    <e v="#DIV/0!"/>
    <m/>
    <m/>
    <x v="0"/>
    <x v="1"/>
    <x v="2"/>
    <m/>
    <m/>
    <m/>
    <m/>
    <m/>
    <m/>
    <m/>
    <m/>
    <n v="11.111111111111111"/>
    <x v="1"/>
    <x v="1"/>
    <x v="1"/>
    <x v="0"/>
    <x v="0"/>
    <x v="0"/>
    <x v="1"/>
    <x v="0"/>
    <x v="0"/>
    <x v="0"/>
    <x v="1"/>
    <x v="1"/>
    <x v="1"/>
    <x v="1"/>
    <x v="337"/>
    <x v="4"/>
    <x v="3"/>
    <x v="3"/>
    <m/>
    <m/>
    <m/>
    <s v="1202336"/>
    <m/>
    <m/>
    <m/>
    <m/>
    <m/>
    <m/>
    <m/>
    <m/>
    <m/>
    <m/>
    <m/>
    <m/>
    <m/>
    <m/>
    <m/>
    <n v="0"/>
    <n v="0"/>
    <n v="5"/>
    <n v="0"/>
    <m/>
    <n v="0"/>
    <e v="#DIV/0!"/>
    <n v="0"/>
    <m/>
    <n v="0"/>
    <e v="#DIV/0!"/>
    <n v="0"/>
    <m/>
    <n v="0"/>
    <e v="#DIV/0!"/>
    <n v="0"/>
    <m/>
    <n v="0"/>
    <e v="#DIV/0!"/>
    <n v="0"/>
    <m/>
    <n v="0"/>
    <e v="#DIV/0!"/>
  </r>
  <r>
    <x v="11"/>
    <x v="11"/>
    <x v="1"/>
    <x v="67"/>
    <x v="5"/>
    <x v="338"/>
    <x v="338"/>
    <x v="338"/>
    <x v="338"/>
    <x v="338"/>
    <x v="14"/>
    <x v="42"/>
    <x v="1"/>
    <x v="1"/>
    <x v="33"/>
    <x v="1"/>
    <m/>
    <s v="PC"/>
    <s v="1202"/>
    <s v="Práctica y fortalecimiento de las virtudes humanas y solidarias"/>
    <s v="1202.PC.12.2.337."/>
    <m/>
    <m/>
    <m/>
    <m/>
    <e v="#DIV/0!"/>
    <m/>
    <m/>
    <x v="0"/>
    <x v="1"/>
    <x v="2"/>
    <m/>
    <m/>
    <m/>
    <m/>
    <m/>
    <m/>
    <m/>
    <m/>
    <n v="11.111111111111111"/>
    <x v="1"/>
    <x v="1"/>
    <x v="1"/>
    <x v="0"/>
    <x v="0"/>
    <x v="0"/>
    <x v="1"/>
    <x v="0"/>
    <x v="0"/>
    <x v="0"/>
    <x v="1"/>
    <x v="1"/>
    <x v="1"/>
    <x v="1"/>
    <x v="338"/>
    <x v="4"/>
    <x v="3"/>
    <x v="3"/>
    <m/>
    <m/>
    <m/>
    <s v="1202337"/>
    <m/>
    <m/>
    <m/>
    <m/>
    <m/>
    <m/>
    <m/>
    <m/>
    <m/>
    <m/>
    <m/>
    <m/>
    <m/>
    <m/>
    <m/>
    <n v="0"/>
    <n v="0"/>
    <n v="5"/>
    <n v="0"/>
    <m/>
    <n v="0"/>
    <e v="#DIV/0!"/>
    <n v="0"/>
    <m/>
    <n v="0"/>
    <e v="#DIV/0!"/>
    <n v="0"/>
    <m/>
    <n v="0"/>
    <e v="#DIV/0!"/>
    <n v="0"/>
    <m/>
    <n v="0"/>
    <e v="#DIV/0!"/>
    <n v="0"/>
    <m/>
    <n v="0"/>
    <e v="#DIV/0!"/>
  </r>
  <r>
    <x v="11"/>
    <x v="11"/>
    <x v="1"/>
    <x v="67"/>
    <x v="6"/>
    <x v="339"/>
    <x v="339"/>
    <x v="339"/>
    <x v="339"/>
    <x v="339"/>
    <x v="14"/>
    <x v="42"/>
    <x v="1"/>
    <x v="1"/>
    <x v="33"/>
    <x v="1"/>
    <m/>
    <s v="PC"/>
    <s v="1202"/>
    <s v="Práctica y fortalecimiento de las virtudes humanas y solidarias"/>
    <s v="1202.PC.12.2.338."/>
    <m/>
    <m/>
    <m/>
    <m/>
    <e v="#DIV/0!"/>
    <m/>
    <m/>
    <x v="0"/>
    <x v="1"/>
    <x v="2"/>
    <m/>
    <m/>
    <m/>
    <m/>
    <m/>
    <m/>
    <m/>
    <m/>
    <n v="11.111111111111111"/>
    <x v="1"/>
    <x v="1"/>
    <x v="1"/>
    <x v="0"/>
    <x v="0"/>
    <x v="0"/>
    <x v="1"/>
    <x v="0"/>
    <x v="0"/>
    <x v="0"/>
    <x v="1"/>
    <x v="1"/>
    <x v="1"/>
    <x v="1"/>
    <x v="339"/>
    <x v="4"/>
    <x v="3"/>
    <x v="3"/>
    <m/>
    <m/>
    <m/>
    <s v="1202338"/>
    <m/>
    <m/>
    <m/>
    <m/>
    <m/>
    <m/>
    <m/>
    <m/>
    <m/>
    <m/>
    <m/>
    <m/>
    <m/>
    <m/>
    <m/>
    <n v="0"/>
    <n v="0"/>
    <n v="5"/>
    <n v="0"/>
    <m/>
    <n v="0"/>
    <e v="#DIV/0!"/>
    <n v="0"/>
    <m/>
    <n v="0"/>
    <e v="#DIV/0!"/>
    <n v="0"/>
    <m/>
    <n v="0"/>
    <e v="#DIV/0!"/>
    <n v="0"/>
    <m/>
    <n v="0"/>
    <e v="#DIV/0!"/>
    <n v="0"/>
    <m/>
    <n v="0"/>
    <e v="#DIV/0!"/>
  </r>
  <r>
    <x v="11"/>
    <x v="11"/>
    <x v="1"/>
    <x v="67"/>
    <x v="7"/>
    <x v="340"/>
    <x v="340"/>
    <x v="340"/>
    <x v="340"/>
    <x v="340"/>
    <x v="14"/>
    <x v="42"/>
    <x v="1"/>
    <x v="1"/>
    <x v="33"/>
    <x v="1"/>
    <m/>
    <s v="PC"/>
    <s v="1202"/>
    <s v="Práctica y fortalecimiento de las virtudes humanas y solidarias"/>
    <s v="1202.PC.12.2.339."/>
    <m/>
    <m/>
    <m/>
    <m/>
    <e v="#DIV/0!"/>
    <m/>
    <m/>
    <x v="0"/>
    <x v="1"/>
    <x v="2"/>
    <m/>
    <m/>
    <m/>
    <m/>
    <m/>
    <m/>
    <m/>
    <m/>
    <n v="11.111111111111111"/>
    <x v="1"/>
    <x v="1"/>
    <x v="1"/>
    <x v="0"/>
    <x v="0"/>
    <x v="0"/>
    <x v="1"/>
    <x v="0"/>
    <x v="0"/>
    <x v="0"/>
    <x v="1"/>
    <x v="1"/>
    <x v="1"/>
    <x v="1"/>
    <x v="340"/>
    <x v="4"/>
    <x v="3"/>
    <x v="3"/>
    <m/>
    <m/>
    <m/>
    <s v="1202339"/>
    <m/>
    <m/>
    <m/>
    <m/>
    <m/>
    <m/>
    <m/>
    <m/>
    <m/>
    <m/>
    <m/>
    <m/>
    <m/>
    <m/>
    <m/>
    <n v="0"/>
    <n v="0"/>
    <n v="5"/>
    <n v="0"/>
    <m/>
    <n v="0"/>
    <e v="#DIV/0!"/>
    <n v="0"/>
    <m/>
    <n v="0"/>
    <e v="#DIV/0!"/>
    <n v="0"/>
    <m/>
    <n v="0"/>
    <e v="#DIV/0!"/>
    <n v="0"/>
    <m/>
    <n v="0"/>
    <e v="#DIV/0!"/>
    <n v="0"/>
    <m/>
    <n v="0"/>
    <e v="#DIV/0!"/>
  </r>
  <r>
    <x v="11"/>
    <x v="11"/>
    <x v="1"/>
    <x v="67"/>
    <x v="8"/>
    <x v="341"/>
    <x v="341"/>
    <x v="341"/>
    <x v="341"/>
    <x v="341"/>
    <x v="14"/>
    <x v="42"/>
    <x v="1"/>
    <x v="1"/>
    <x v="33"/>
    <x v="1"/>
    <m/>
    <s v="PC"/>
    <s v="1202"/>
    <s v="Práctica y fortalecimiento de las virtudes humanas y solidarias"/>
    <s v="1202.PC.12.2.340."/>
    <m/>
    <m/>
    <m/>
    <m/>
    <e v="#DIV/0!"/>
    <m/>
    <m/>
    <x v="0"/>
    <x v="1"/>
    <x v="2"/>
    <m/>
    <m/>
    <m/>
    <m/>
    <m/>
    <m/>
    <m/>
    <m/>
    <n v="11.111111111111111"/>
    <x v="1"/>
    <x v="1"/>
    <x v="1"/>
    <x v="0"/>
    <x v="0"/>
    <x v="0"/>
    <x v="1"/>
    <x v="0"/>
    <x v="0"/>
    <x v="0"/>
    <x v="1"/>
    <x v="1"/>
    <x v="1"/>
    <x v="1"/>
    <x v="341"/>
    <x v="4"/>
    <x v="3"/>
    <x v="3"/>
    <m/>
    <m/>
    <m/>
    <s v="1202340"/>
    <m/>
    <m/>
    <m/>
    <m/>
    <m/>
    <m/>
    <m/>
    <m/>
    <m/>
    <m/>
    <m/>
    <m/>
    <m/>
    <m/>
    <m/>
    <n v="0"/>
    <n v="0"/>
    <n v="5"/>
    <n v="0"/>
    <m/>
    <n v="0"/>
    <e v="#DIV/0!"/>
    <n v="0"/>
    <m/>
    <n v="0"/>
    <e v="#DIV/0!"/>
    <n v="0"/>
    <m/>
    <n v="0"/>
    <e v="#DIV/0!"/>
    <n v="0"/>
    <m/>
    <n v="0"/>
    <e v="#DIV/0!"/>
    <n v="0"/>
    <m/>
    <n v="0"/>
    <e v="#DIV/0!"/>
  </r>
  <r>
    <x v="12"/>
    <x v="12"/>
    <x v="0"/>
    <x v="68"/>
    <x v="0"/>
    <x v="342"/>
    <x v="342"/>
    <x v="342"/>
    <x v="342"/>
    <x v="342"/>
    <x v="13"/>
    <x v="34"/>
    <x v="0"/>
    <x v="2"/>
    <x v="30"/>
    <x v="0"/>
    <m/>
    <s v="RS"/>
    <s v="1301"/>
    <s v="Reencuentro soberano con nuestra  prosperidad y nuestro mar"/>
    <s v="1301.RS.13.1.341.A"/>
    <s v="A"/>
    <m/>
    <m/>
    <m/>
    <n v="100"/>
    <m/>
    <m/>
    <x v="0"/>
    <x v="1"/>
    <x v="27"/>
    <m/>
    <m/>
    <m/>
    <m/>
    <m/>
    <m/>
    <m/>
    <m/>
    <n v="100"/>
    <x v="0"/>
    <x v="0"/>
    <x v="1"/>
    <x v="0"/>
    <x v="0"/>
    <x v="0"/>
    <x v="1"/>
    <x v="0"/>
    <x v="0"/>
    <x v="0"/>
    <x v="1"/>
    <x v="1"/>
    <x v="1"/>
    <x v="1"/>
    <x v="342"/>
    <x v="4"/>
    <x v="3"/>
    <x v="3"/>
    <m/>
    <m/>
    <m/>
    <s v="1301341"/>
    <m/>
    <m/>
    <m/>
    <m/>
    <m/>
    <m/>
    <m/>
    <m/>
    <m/>
    <m/>
    <m/>
    <m/>
    <m/>
    <m/>
    <m/>
    <n v="0"/>
    <n v="0"/>
    <n v="5"/>
    <n v="0"/>
    <m/>
    <n v="0"/>
    <e v="#DIV/0!"/>
    <n v="0"/>
    <m/>
    <n v="0"/>
    <e v="#DIV/0!"/>
    <n v="0"/>
    <m/>
    <n v="0"/>
    <e v="#DIV/0!"/>
    <n v="0"/>
    <m/>
    <n v="0"/>
    <e v="#DIV/0!"/>
    <n v="0"/>
    <m/>
    <n v="0"/>
    <e v="#DIV/0!"/>
  </r>
  <r>
    <x v="13"/>
    <x v="13"/>
    <x v="13"/>
    <x v="69"/>
    <x v="26"/>
    <x v="343"/>
    <x v="343"/>
    <x v="343"/>
    <x v="343"/>
    <x v="343"/>
    <x v="15"/>
    <x v="43"/>
    <x v="3"/>
    <x v="5"/>
    <x v="34"/>
    <x v="2"/>
    <n v="50"/>
    <n v="343"/>
    <n v="343"/>
    <n v="343"/>
    <s v="343.343.343.157"/>
    <n v="157"/>
    <n v="158"/>
    <n v="70"/>
    <n v="59"/>
    <n v="343"/>
    <n v="57"/>
    <n v="0"/>
    <x v="2"/>
    <x v="2"/>
    <x v="28"/>
    <n v="8"/>
    <n v="0"/>
    <n v="1"/>
    <n v="0"/>
    <n v="0"/>
    <n v="0"/>
    <n v="0"/>
    <n v="0"/>
    <n v="343"/>
    <x v="2"/>
    <x v="2"/>
    <x v="2"/>
    <x v="2"/>
    <x v="2"/>
    <x v="2"/>
    <x v="2"/>
    <x v="1"/>
    <x v="2"/>
    <x v="2"/>
    <x v="2"/>
    <x v="2"/>
    <x v="2"/>
    <x v="2"/>
    <x v="343"/>
    <x v="5"/>
    <x v="4"/>
    <x v="4"/>
    <n v="4"/>
    <n v="4"/>
    <n v="4"/>
    <n v="343"/>
    <n v="4"/>
    <n v="4"/>
    <n v="4"/>
    <n v="4"/>
    <n v="4"/>
    <n v="4"/>
    <n v="4"/>
    <n v="4"/>
    <n v="4"/>
    <n v="4"/>
    <n v="4"/>
    <n v="4"/>
    <m/>
    <n v="4"/>
    <n v="4"/>
    <n v="68.599999999999994"/>
    <n v="343"/>
    <n v="5"/>
    <n v="343"/>
    <m/>
    <n v="-4"/>
    <n v="-1.1661807580174927E-2"/>
    <n v="343"/>
    <m/>
    <m/>
    <n v="0"/>
    <n v="343"/>
    <m/>
    <n v="-4"/>
    <n v="343"/>
    <n v="343"/>
    <m/>
    <n v="-4"/>
    <n v="343"/>
    <n v="343"/>
    <m/>
    <n v="-4"/>
    <n v="343"/>
  </r>
  <r>
    <x v="14"/>
    <x v="14"/>
    <x v="6"/>
    <x v="70"/>
    <x v="27"/>
    <x v="344"/>
    <x v="344"/>
    <x v="344"/>
    <x v="344"/>
    <x v="344"/>
    <x v="16"/>
    <x v="44"/>
    <x v="4"/>
    <x v="6"/>
    <x v="35"/>
    <x v="2"/>
    <n v="50"/>
    <m/>
    <m/>
    <m/>
    <m/>
    <m/>
    <m/>
    <m/>
    <m/>
    <n v="0"/>
    <m/>
    <n v="0"/>
    <x v="2"/>
    <x v="2"/>
    <x v="29"/>
    <m/>
    <n v="0"/>
    <m/>
    <n v="0"/>
    <m/>
    <n v="0"/>
    <m/>
    <n v="0"/>
    <m/>
    <x v="3"/>
    <x v="3"/>
    <x v="3"/>
    <x v="0"/>
    <x v="3"/>
    <x v="0"/>
    <x v="2"/>
    <x v="1"/>
    <x v="2"/>
    <x v="2"/>
    <x v="2"/>
    <x v="2"/>
    <x v="2"/>
    <x v="1"/>
    <x v="344"/>
    <x v="4"/>
    <x v="3"/>
    <x v="3"/>
    <m/>
    <m/>
    <m/>
    <m/>
    <m/>
    <m/>
    <m/>
    <m/>
    <m/>
    <m/>
    <m/>
    <m/>
    <m/>
    <m/>
    <m/>
    <m/>
    <m/>
    <m/>
    <m/>
    <m/>
    <m/>
    <m/>
    <m/>
    <m/>
    <m/>
    <m/>
    <m/>
    <m/>
    <m/>
    <m/>
    <m/>
    <m/>
    <m/>
    <m/>
    <m/>
    <m/>
    <m/>
    <m/>
    <m/>
    <m/>
    <m/>
    <m/>
  </r>
  <r>
    <x v="14"/>
    <x v="14"/>
    <x v="6"/>
    <x v="70"/>
    <x v="27"/>
    <x v="344"/>
    <x v="344"/>
    <x v="344"/>
    <x v="344"/>
    <x v="344"/>
    <x v="16"/>
    <x v="44"/>
    <x v="4"/>
    <x v="6"/>
    <x v="35"/>
    <x v="1"/>
    <s v="RS"/>
    <n v="139"/>
    <m/>
    <m/>
    <m/>
    <m/>
    <m/>
    <m/>
    <m/>
    <m/>
    <m/>
    <m/>
    <x v="0"/>
    <x v="1"/>
    <x v="2"/>
    <m/>
    <m/>
    <m/>
    <m/>
    <m/>
    <m/>
    <m/>
    <m/>
    <m/>
    <x v="4"/>
    <x v="4"/>
    <x v="4"/>
    <x v="3"/>
    <x v="4"/>
    <x v="3"/>
    <x v="3"/>
    <x v="1"/>
    <x v="3"/>
    <x v="3"/>
    <x v="3"/>
    <x v="3"/>
    <x v="3"/>
    <x v="1"/>
    <x v="344"/>
    <x v="4"/>
    <x v="3"/>
    <x v="3"/>
    <m/>
    <m/>
    <m/>
    <m/>
    <m/>
    <m/>
    <m/>
    <m/>
    <m/>
    <m/>
    <m/>
    <m/>
    <m/>
    <m/>
    <m/>
    <m/>
    <m/>
    <m/>
    <m/>
    <m/>
    <m/>
    <m/>
    <m/>
    <m/>
    <m/>
    <m/>
    <m/>
    <m/>
    <m/>
    <m/>
    <m/>
    <m/>
    <m/>
    <m/>
    <m/>
    <m/>
    <m/>
    <m/>
    <m/>
    <m/>
    <m/>
    <m/>
  </r>
  <r>
    <x v="14"/>
    <x v="14"/>
    <x v="6"/>
    <x v="70"/>
    <x v="27"/>
    <x v="344"/>
    <x v="344"/>
    <x v="344"/>
    <x v="344"/>
    <x v="344"/>
    <x v="16"/>
    <x v="44"/>
    <x v="4"/>
    <x v="6"/>
    <x v="35"/>
    <x v="1"/>
    <s v="PD"/>
    <n v="59"/>
    <m/>
    <m/>
    <m/>
    <m/>
    <m/>
    <m/>
    <m/>
    <m/>
    <m/>
    <m/>
    <x v="0"/>
    <x v="1"/>
    <x v="2"/>
    <m/>
    <m/>
    <m/>
    <m/>
    <m/>
    <m/>
    <m/>
    <m/>
    <m/>
    <x v="5"/>
    <x v="5"/>
    <x v="5"/>
    <x v="0"/>
    <x v="5"/>
    <x v="0"/>
    <x v="3"/>
    <x v="0"/>
    <x v="0"/>
    <x v="0"/>
    <x v="1"/>
    <x v="1"/>
    <x v="1"/>
    <x v="1"/>
    <x v="344"/>
    <x v="4"/>
    <x v="3"/>
    <x v="3"/>
    <m/>
    <m/>
    <m/>
    <m/>
    <m/>
    <m/>
    <m/>
    <m/>
    <m/>
    <m/>
    <m/>
    <m/>
    <m/>
    <m/>
    <m/>
    <m/>
    <m/>
    <m/>
    <m/>
    <m/>
    <m/>
    <m/>
    <m/>
    <m/>
    <m/>
    <m/>
    <m/>
    <m/>
    <m/>
    <m/>
    <m/>
    <m/>
    <m/>
    <m/>
    <m/>
    <m/>
    <m/>
    <m/>
    <m/>
    <m/>
    <m/>
    <m/>
  </r>
  <r>
    <x v="14"/>
    <x v="14"/>
    <x v="6"/>
    <x v="70"/>
    <x v="27"/>
    <x v="344"/>
    <x v="344"/>
    <x v="344"/>
    <x v="344"/>
    <x v="344"/>
    <x v="16"/>
    <x v="44"/>
    <x v="4"/>
    <x v="6"/>
    <x v="35"/>
    <x v="1"/>
    <s v="PC"/>
    <n v="145"/>
    <m/>
    <m/>
    <m/>
    <m/>
    <m/>
    <m/>
    <m/>
    <m/>
    <m/>
    <m/>
    <x v="0"/>
    <x v="1"/>
    <x v="2"/>
    <m/>
    <m/>
    <m/>
    <m/>
    <m/>
    <m/>
    <m/>
    <m/>
    <m/>
    <x v="5"/>
    <x v="5"/>
    <x v="6"/>
    <x v="0"/>
    <x v="6"/>
    <x v="0"/>
    <x v="4"/>
    <x v="0"/>
    <x v="0"/>
    <x v="0"/>
    <x v="1"/>
    <x v="1"/>
    <x v="1"/>
    <x v="1"/>
    <x v="344"/>
    <x v="4"/>
    <x v="3"/>
    <x v="3"/>
    <m/>
    <m/>
    <m/>
    <m/>
    <m/>
    <m/>
    <m/>
    <m/>
    <m/>
    <m/>
    <m/>
    <m/>
    <m/>
    <m/>
    <m/>
    <m/>
    <m/>
    <m/>
    <m/>
    <m/>
    <m/>
    <m/>
    <m/>
    <m/>
    <m/>
    <m/>
    <m/>
    <m/>
    <m/>
    <m/>
    <m/>
    <m/>
    <m/>
    <m/>
    <m/>
    <m/>
    <m/>
    <m/>
    <m/>
    <m/>
    <m/>
    <m/>
  </r>
  <r>
    <x v="14"/>
    <x v="14"/>
    <x v="6"/>
    <x v="70"/>
    <x v="27"/>
    <x v="344"/>
    <x v="344"/>
    <x v="344"/>
    <x v="344"/>
    <x v="344"/>
    <x v="16"/>
    <x v="44"/>
    <x v="4"/>
    <x v="6"/>
    <x v="35"/>
    <x v="1"/>
    <s v="TOTAL"/>
    <n v="343"/>
    <m/>
    <m/>
    <m/>
    <m/>
    <m/>
    <m/>
    <m/>
    <m/>
    <m/>
    <m/>
    <x v="0"/>
    <x v="1"/>
    <x v="2"/>
    <m/>
    <m/>
    <m/>
    <m/>
    <m/>
    <m/>
    <m/>
    <m/>
    <m/>
    <x v="5"/>
    <x v="5"/>
    <x v="1"/>
    <x v="0"/>
    <x v="0"/>
    <x v="0"/>
    <x v="0"/>
    <x v="0"/>
    <x v="0"/>
    <x v="0"/>
    <x v="1"/>
    <x v="1"/>
    <x v="1"/>
    <x v="1"/>
    <x v="344"/>
    <x v="4"/>
    <x v="3"/>
    <x v="3"/>
    <m/>
    <m/>
    <m/>
    <m/>
    <m/>
    <m/>
    <m/>
    <m/>
    <m/>
    <m/>
    <m/>
    <m/>
    <m/>
    <m/>
    <m/>
    <m/>
    <m/>
    <m/>
    <m/>
    <m/>
    <m/>
    <m/>
    <m/>
    <m/>
    <m/>
    <m/>
    <m/>
    <m/>
    <m/>
    <m/>
    <m/>
    <m/>
    <m/>
    <m/>
    <m/>
    <m/>
    <m/>
    <m/>
    <m/>
    <m/>
    <m/>
    <m/>
  </r>
  <r>
    <x v="14"/>
    <x v="14"/>
    <x v="6"/>
    <x v="70"/>
    <x v="27"/>
    <x v="344"/>
    <x v="344"/>
    <x v="344"/>
    <x v="344"/>
    <x v="344"/>
    <x v="16"/>
    <x v="44"/>
    <x v="4"/>
    <x v="6"/>
    <x v="35"/>
    <x v="1"/>
    <m/>
    <m/>
    <m/>
    <m/>
    <m/>
    <m/>
    <m/>
    <m/>
    <m/>
    <m/>
    <m/>
    <m/>
    <x v="0"/>
    <x v="1"/>
    <x v="2"/>
    <m/>
    <m/>
    <m/>
    <m/>
    <m/>
    <m/>
    <m/>
    <m/>
    <m/>
    <x v="5"/>
    <x v="5"/>
    <x v="1"/>
    <x v="0"/>
    <x v="0"/>
    <x v="0"/>
    <x v="0"/>
    <x v="0"/>
    <x v="0"/>
    <x v="0"/>
    <x v="1"/>
    <x v="1"/>
    <x v="1"/>
    <x v="1"/>
    <x v="344"/>
    <x v="4"/>
    <x v="3"/>
    <x v="3"/>
    <m/>
    <m/>
    <m/>
    <m/>
    <m/>
    <m/>
    <m/>
    <m/>
    <m/>
    <m/>
    <m/>
    <m/>
    <m/>
    <m/>
    <m/>
    <m/>
    <m/>
    <m/>
    <m/>
    <m/>
    <m/>
    <m/>
    <m/>
    <m/>
    <m/>
    <m/>
    <m/>
    <m/>
    <m/>
    <m/>
    <m/>
    <m/>
    <m/>
    <m/>
    <m/>
    <m/>
    <m/>
    <m/>
    <m/>
    <m/>
    <m/>
    <m/>
  </r>
  <r>
    <x v="14"/>
    <x v="14"/>
    <x v="6"/>
    <x v="70"/>
    <x v="27"/>
    <x v="344"/>
    <x v="344"/>
    <x v="344"/>
    <x v="344"/>
    <x v="344"/>
    <x v="16"/>
    <x v="44"/>
    <x v="4"/>
    <x v="6"/>
    <x v="35"/>
    <x v="1"/>
    <m/>
    <m/>
    <m/>
    <m/>
    <m/>
    <m/>
    <m/>
    <m/>
    <m/>
    <m/>
    <m/>
    <m/>
    <x v="0"/>
    <x v="1"/>
    <x v="2"/>
    <m/>
    <m/>
    <m/>
    <m/>
    <m/>
    <m/>
    <m/>
    <m/>
    <m/>
    <x v="5"/>
    <x v="5"/>
    <x v="1"/>
    <x v="0"/>
    <x v="0"/>
    <x v="0"/>
    <x v="0"/>
    <x v="0"/>
    <x v="0"/>
    <x v="0"/>
    <x v="1"/>
    <x v="1"/>
    <x v="1"/>
    <x v="1"/>
    <x v="344"/>
    <x v="4"/>
    <x v="3"/>
    <x v="3"/>
    <m/>
    <m/>
    <m/>
    <m/>
    <m/>
    <m/>
    <m/>
    <m/>
    <m/>
    <m/>
    <m/>
    <m/>
    <m/>
    <m/>
    <m/>
    <m/>
    <m/>
    <m/>
    <m/>
    <m/>
    <m/>
    <m/>
    <m/>
    <m/>
    <m/>
    <m/>
    <m/>
    <m/>
    <m/>
    <m/>
    <m/>
    <m/>
    <m/>
    <m/>
    <m/>
    <m/>
    <m/>
    <m/>
    <m/>
    <m/>
    <m/>
    <m/>
  </r>
  <r>
    <x v="14"/>
    <x v="14"/>
    <x v="6"/>
    <x v="70"/>
    <x v="27"/>
    <x v="344"/>
    <x v="344"/>
    <x v="344"/>
    <x v="344"/>
    <x v="344"/>
    <x v="16"/>
    <x v="44"/>
    <x v="4"/>
    <x v="6"/>
    <x v="35"/>
    <x v="1"/>
    <m/>
    <m/>
    <m/>
    <m/>
    <m/>
    <m/>
    <m/>
    <m/>
    <m/>
    <m/>
    <m/>
    <m/>
    <x v="0"/>
    <x v="1"/>
    <x v="2"/>
    <m/>
    <m/>
    <m/>
    <m/>
    <m/>
    <m/>
    <m/>
    <m/>
    <m/>
    <x v="5"/>
    <x v="5"/>
    <x v="1"/>
    <x v="0"/>
    <x v="0"/>
    <x v="0"/>
    <x v="0"/>
    <x v="0"/>
    <x v="0"/>
    <x v="0"/>
    <x v="1"/>
    <x v="1"/>
    <x v="1"/>
    <x v="1"/>
    <x v="344"/>
    <x v="4"/>
    <x v="3"/>
    <x v="3"/>
    <m/>
    <m/>
    <m/>
    <m/>
    <m/>
    <m/>
    <m/>
    <m/>
    <m/>
    <m/>
    <m/>
    <m/>
    <m/>
    <m/>
    <m/>
    <m/>
    <m/>
    <m/>
    <m/>
    <m/>
    <m/>
    <m/>
    <m/>
    <m/>
    <m/>
    <m/>
    <m/>
    <m/>
    <m/>
    <m/>
    <m/>
    <m/>
    <m/>
    <m/>
    <m/>
    <m/>
    <m/>
    <m/>
    <m/>
    <m/>
    <m/>
    <m/>
  </r>
  <r>
    <x v="14"/>
    <x v="14"/>
    <x v="6"/>
    <x v="70"/>
    <x v="27"/>
    <x v="344"/>
    <x v="344"/>
    <x v="344"/>
    <x v="344"/>
    <x v="344"/>
    <x v="16"/>
    <x v="44"/>
    <x v="4"/>
    <x v="6"/>
    <x v="35"/>
    <x v="1"/>
    <m/>
    <m/>
    <m/>
    <m/>
    <m/>
    <m/>
    <m/>
    <m/>
    <m/>
    <m/>
    <m/>
    <m/>
    <x v="0"/>
    <x v="1"/>
    <x v="2"/>
    <m/>
    <m/>
    <m/>
    <m/>
    <m/>
    <m/>
    <m/>
    <m/>
    <m/>
    <x v="5"/>
    <x v="5"/>
    <x v="1"/>
    <x v="0"/>
    <x v="0"/>
    <x v="0"/>
    <x v="0"/>
    <x v="0"/>
    <x v="0"/>
    <x v="0"/>
    <x v="1"/>
    <x v="1"/>
    <x v="1"/>
    <x v="1"/>
    <x v="344"/>
    <x v="4"/>
    <x v="3"/>
    <x v="3"/>
    <m/>
    <m/>
    <m/>
    <m/>
    <m/>
    <m/>
    <m/>
    <m/>
    <m/>
    <m/>
    <m/>
    <m/>
    <m/>
    <m/>
    <m/>
    <m/>
    <m/>
    <m/>
    <m/>
    <m/>
    <m/>
    <m/>
    <m/>
    <m/>
    <m/>
    <m/>
    <m/>
    <m/>
    <m/>
    <m/>
    <m/>
    <m/>
    <m/>
    <m/>
    <m/>
    <m/>
    <m/>
    <m/>
    <m/>
    <m/>
    <m/>
    <m/>
  </r>
  <r>
    <x v="14"/>
    <x v="14"/>
    <x v="6"/>
    <x v="70"/>
    <x v="27"/>
    <x v="344"/>
    <x v="344"/>
    <x v="344"/>
    <x v="344"/>
    <x v="344"/>
    <x v="16"/>
    <x v="44"/>
    <x v="4"/>
    <x v="6"/>
    <x v="35"/>
    <x v="1"/>
    <m/>
    <m/>
    <m/>
    <m/>
    <m/>
    <m/>
    <m/>
    <m/>
    <m/>
    <m/>
    <m/>
    <m/>
    <x v="0"/>
    <x v="1"/>
    <x v="2"/>
    <m/>
    <m/>
    <m/>
    <m/>
    <m/>
    <m/>
    <m/>
    <m/>
    <m/>
    <x v="5"/>
    <x v="5"/>
    <x v="1"/>
    <x v="0"/>
    <x v="0"/>
    <x v="0"/>
    <x v="0"/>
    <x v="0"/>
    <x v="0"/>
    <x v="0"/>
    <x v="1"/>
    <x v="1"/>
    <x v="1"/>
    <x v="1"/>
    <x v="344"/>
    <x v="4"/>
    <x v="3"/>
    <x v="3"/>
    <m/>
    <m/>
    <m/>
    <m/>
    <m/>
    <m/>
    <m/>
    <m/>
    <m/>
    <m/>
    <m/>
    <m/>
    <m/>
    <m/>
    <m/>
    <m/>
    <m/>
    <m/>
    <m/>
    <m/>
    <m/>
    <m/>
    <m/>
    <m/>
    <m/>
    <m/>
    <m/>
    <m/>
    <m/>
    <m/>
    <m/>
    <m/>
    <m/>
    <m/>
    <m/>
    <m/>
    <m/>
    <m/>
    <m/>
    <m/>
    <m/>
    <m/>
  </r>
  <r>
    <x v="14"/>
    <x v="14"/>
    <x v="6"/>
    <x v="70"/>
    <x v="27"/>
    <x v="344"/>
    <x v="344"/>
    <x v="344"/>
    <x v="344"/>
    <x v="344"/>
    <x v="16"/>
    <x v="44"/>
    <x v="4"/>
    <x v="6"/>
    <x v="35"/>
    <x v="1"/>
    <m/>
    <m/>
    <m/>
    <m/>
    <m/>
    <m/>
    <m/>
    <m/>
    <m/>
    <m/>
    <m/>
    <m/>
    <x v="0"/>
    <x v="1"/>
    <x v="2"/>
    <m/>
    <m/>
    <m/>
    <m/>
    <m/>
    <m/>
    <m/>
    <m/>
    <m/>
    <x v="5"/>
    <x v="5"/>
    <x v="1"/>
    <x v="0"/>
    <x v="0"/>
    <x v="0"/>
    <x v="0"/>
    <x v="0"/>
    <x v="0"/>
    <x v="0"/>
    <x v="1"/>
    <x v="1"/>
    <x v="1"/>
    <x v="1"/>
    <x v="344"/>
    <x v="4"/>
    <x v="3"/>
    <x v="3"/>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3:N1043" firstHeaderRow="0" firstDataRow="1" firstDataCol="1" rowPageCount="11" colPageCount="1"/>
  <pivotFields count="100">
    <pivotField axis="axisPage" multipleItemSelectionAllowed="1" showAll="0">
      <items count="16">
        <item x="0"/>
        <item x="1"/>
        <item x="2"/>
        <item x="3"/>
        <item x="4"/>
        <item x="5"/>
        <item x="6"/>
        <item x="7"/>
        <item x="8"/>
        <item x="9"/>
        <item x="10"/>
        <item x="11"/>
        <item x="12"/>
        <item x="13"/>
        <item x="14"/>
        <item t="default"/>
      </items>
    </pivotField>
    <pivotField multipleItemSelectionAllowed="1" showAll="0">
      <items count="16">
        <item h="1" x="13"/>
        <item x="11"/>
        <item x="0"/>
        <item x="9"/>
        <item x="12"/>
        <item x="2"/>
        <item x="7"/>
        <item x="8"/>
        <item x="3"/>
        <item x="4"/>
        <item x="5"/>
        <item x="6"/>
        <item x="10"/>
        <item x="1"/>
        <item h="1" x="14"/>
        <item t="default"/>
      </items>
    </pivotField>
    <pivotField axis="axisPage" multipleItemSelectionAllowed="1" showAll="0">
      <items count="15">
        <item x="0"/>
        <item x="1"/>
        <item x="2"/>
        <item x="3"/>
        <item x="4"/>
        <item x="5"/>
        <item x="7"/>
        <item x="8"/>
        <item x="9"/>
        <item x="10"/>
        <item x="11"/>
        <item x="12"/>
        <item x="13"/>
        <item x="6"/>
        <item t="default"/>
      </items>
    </pivotField>
    <pivotField showAll="0">
      <items count="72">
        <item h="1" x="69"/>
        <item x="43"/>
        <item x="14"/>
        <item x="17"/>
        <item x="12"/>
        <item x="55"/>
        <item x="53"/>
        <item x="54"/>
        <item x="39"/>
        <item x="60"/>
        <item x="46"/>
        <item x="3"/>
        <item x="4"/>
        <item x="1"/>
        <item x="28"/>
        <item x="56"/>
        <item x="57"/>
        <item x="5"/>
        <item x="64"/>
        <item x="36"/>
        <item x="51"/>
        <item x="49"/>
        <item x="38"/>
        <item x="10"/>
        <item x="8"/>
        <item x="6"/>
        <item x="7"/>
        <item x="9"/>
        <item x="42"/>
        <item x="37"/>
        <item x="45"/>
        <item x="2"/>
        <item x="0"/>
        <item x="22"/>
        <item x="41"/>
        <item x="58"/>
        <item x="15"/>
        <item x="16"/>
        <item x="61"/>
        <item x="65"/>
        <item x="52"/>
        <item x="23"/>
        <item x="19"/>
        <item x="13"/>
        <item x="25"/>
        <item x="18"/>
        <item x="11"/>
        <item x="32"/>
        <item x="40"/>
        <item x="21"/>
        <item x="27"/>
        <item x="29"/>
        <item x="67"/>
        <item x="30"/>
        <item x="59"/>
        <item x="66"/>
        <item x="48"/>
        <item x="47"/>
        <item x="68"/>
        <item x="35"/>
        <item x="63"/>
        <item x="24"/>
        <item x="62"/>
        <item x="50"/>
        <item x="33"/>
        <item x="31"/>
        <item x="34"/>
        <item x="44"/>
        <item x="20"/>
        <item x="26"/>
        <item h="1" x="70"/>
        <item t="default"/>
      </items>
    </pivotField>
    <pivotField showAll="0">
      <items count="29">
        <item x="0"/>
        <item x="1"/>
        <item x="2"/>
        <item x="3"/>
        <item x="4"/>
        <item x="5"/>
        <item x="6"/>
        <item x="7"/>
        <item x="8"/>
        <item x="9"/>
        <item x="10"/>
        <item x="11"/>
        <item x="13"/>
        <item x="14"/>
        <item x="15"/>
        <item x="16"/>
        <item x="17"/>
        <item x="18"/>
        <item x="19"/>
        <item x="20"/>
        <item x="21"/>
        <item x="22"/>
        <item x="23"/>
        <item x="24"/>
        <item x="25"/>
        <item x="26"/>
        <item x="12"/>
        <item x="27"/>
        <item t="default"/>
      </items>
    </pivotField>
    <pivotField showAll="0">
      <items count="346">
        <item x="343"/>
        <item x="0"/>
        <item x="9"/>
        <item x="10"/>
        <item x="11"/>
        <item x="1"/>
        <item x="2"/>
        <item x="3"/>
        <item x="4"/>
        <item x="5"/>
        <item x="6"/>
        <item x="7"/>
        <item x="8"/>
        <item x="12"/>
        <item x="13"/>
        <item x="14"/>
        <item x="15"/>
        <item x="16"/>
        <item x="17"/>
        <item x="18"/>
        <item x="19"/>
        <item x="20"/>
        <item x="21"/>
        <item x="22"/>
        <item x="23"/>
        <item x="24"/>
        <item x="25"/>
        <item x="26"/>
        <item x="27"/>
        <item x="28"/>
        <item x="29"/>
        <item x="30"/>
        <item x="31"/>
        <item x="32"/>
        <item x="33"/>
        <item x="34"/>
        <item x="35"/>
        <item x="36"/>
        <item x="37"/>
        <item x="278"/>
        <item x="279"/>
        <item x="280"/>
        <item x="282"/>
        <item x="281"/>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8"/>
        <item x="39"/>
        <item x="40"/>
        <item x="41"/>
        <item x="42"/>
        <item x="43"/>
        <item x="44"/>
        <item x="45"/>
        <item x="46"/>
        <item x="48"/>
        <item x="56"/>
        <item x="57"/>
        <item x="58"/>
        <item x="59"/>
        <item x="60"/>
        <item x="61"/>
        <item x="62"/>
        <item x="63"/>
        <item x="64"/>
        <item x="65"/>
        <item x="47"/>
        <item x="49"/>
        <item x="66"/>
        <item x="67"/>
        <item x="68"/>
        <item x="69"/>
        <item x="50"/>
        <item x="51"/>
        <item x="52"/>
        <item x="53"/>
        <item x="54"/>
        <item x="55"/>
        <item x="70"/>
        <item x="71"/>
        <item x="72"/>
        <item x="73"/>
        <item x="74"/>
        <item x="75"/>
        <item x="76"/>
        <item x="85"/>
        <item x="86"/>
        <item x="87"/>
        <item x="77"/>
        <item x="78"/>
        <item x="79"/>
        <item x="80"/>
        <item x="81"/>
        <item x="82"/>
        <item x="83"/>
        <item x="84"/>
        <item x="88"/>
        <item x="89"/>
        <item x="90"/>
        <item x="91"/>
        <item x="92"/>
        <item x="93"/>
        <item x="94"/>
        <item x="95"/>
        <item x="96"/>
        <item x="97"/>
        <item x="98"/>
        <item x="99"/>
        <item x="100"/>
        <item x="101"/>
        <item x="110"/>
        <item x="102"/>
        <item x="103"/>
        <item x="104"/>
        <item x="105"/>
        <item x="106"/>
        <item x="107"/>
        <item x="108"/>
        <item x="109"/>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85"/>
        <item x="186"/>
        <item x="187"/>
        <item x="188"/>
        <item x="189"/>
        <item x="190"/>
        <item x="191"/>
        <item x="160"/>
        <item x="161"/>
        <item x="162"/>
        <item x="163"/>
        <item x="164"/>
        <item x="165"/>
        <item x="166"/>
        <item x="167"/>
        <item x="168"/>
        <item x="169"/>
        <item x="170"/>
        <item x="171"/>
        <item x="172"/>
        <item x="173"/>
        <item x="174"/>
        <item x="175"/>
        <item x="176"/>
        <item x="177"/>
        <item x="178"/>
        <item x="179"/>
        <item x="180"/>
        <item x="181"/>
        <item x="182"/>
        <item x="183"/>
        <item x="184"/>
        <item x="192"/>
        <item x="193"/>
        <item x="194"/>
        <item x="195"/>
        <item x="196"/>
        <item x="205"/>
        <item x="206"/>
        <item x="207"/>
        <item x="208"/>
        <item x="209"/>
        <item x="210"/>
        <item x="211"/>
        <item x="212"/>
        <item x="213"/>
        <item x="214"/>
        <item x="197"/>
        <item x="215"/>
        <item x="216"/>
        <item x="217"/>
        <item x="218"/>
        <item x="219"/>
        <item x="220"/>
        <item x="198"/>
        <item x="199"/>
        <item x="200"/>
        <item x="201"/>
        <item x="202"/>
        <item x="203"/>
        <item x="204"/>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344"/>
        <item t="default"/>
      </items>
    </pivotField>
    <pivotField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281"/>
        <item x="47"/>
        <item x="344"/>
        <item t="default"/>
      </items>
    </pivotField>
    <pivotField showAll="0">
      <items count="346">
        <item x="343"/>
        <item x="0"/>
        <item x="9"/>
        <item x="10"/>
        <item x="11"/>
        <item x="1"/>
        <item x="2"/>
        <item x="3"/>
        <item x="4"/>
        <item x="5"/>
        <item x="6"/>
        <item x="7"/>
        <item x="8"/>
        <item x="12"/>
        <item x="13"/>
        <item x="14"/>
        <item x="15"/>
        <item x="16"/>
        <item x="17"/>
        <item x="18"/>
        <item x="19"/>
        <item x="20"/>
        <item x="21"/>
        <item x="22"/>
        <item x="23"/>
        <item x="24"/>
        <item x="25"/>
        <item x="26"/>
        <item x="27"/>
        <item x="28"/>
        <item x="29"/>
        <item x="30"/>
        <item x="31"/>
        <item x="32"/>
        <item x="33"/>
        <item x="34"/>
        <item x="35"/>
        <item x="36"/>
        <item x="37"/>
        <item x="278"/>
        <item x="279"/>
        <item x="280"/>
        <item x="282"/>
        <item x="281"/>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8"/>
        <item x="39"/>
        <item x="40"/>
        <item x="41"/>
        <item x="42"/>
        <item x="43"/>
        <item x="44"/>
        <item x="45"/>
        <item x="46"/>
        <item x="48"/>
        <item x="47"/>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100"/>
        <item x="94"/>
        <item x="95"/>
        <item x="96"/>
        <item x="97"/>
        <item x="98"/>
        <item x="99"/>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85"/>
        <item x="186"/>
        <item x="187"/>
        <item x="188"/>
        <item x="189"/>
        <item x="190"/>
        <item x="191"/>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344"/>
        <item t="default"/>
      </items>
    </pivotField>
    <pivotField name="ID_Resultado_PDES" axis="axisRow" multipleItemSelectionAllowed="1" showAll="0">
      <items count="346">
        <item h="1" x="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47"/>
        <item x="38"/>
        <item x="39"/>
        <item x="40"/>
        <item x="41"/>
        <item x="42"/>
        <item x="43"/>
        <item x="44"/>
        <item x="45"/>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85"/>
        <item x="186"/>
        <item x="187"/>
        <item x="188"/>
        <item x="146"/>
        <item x="147"/>
        <item x="189"/>
        <item x="190"/>
        <item x="191"/>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h="1" x="344"/>
        <item t="default"/>
      </items>
    </pivotField>
    <pivotField axis="axisRow" showAll="0">
      <items count="346">
        <item x="343"/>
        <item x="74"/>
        <item x="75"/>
        <item x="39"/>
        <item x="265"/>
        <item x="266"/>
        <item x="270"/>
        <item x="107"/>
        <item x="112"/>
        <item x="139"/>
        <item x="108"/>
        <item x="276"/>
        <item x="87"/>
        <item x="247"/>
        <item x="268"/>
        <item x="105"/>
        <item x="267"/>
        <item x="16"/>
        <item x="53"/>
        <item x="49"/>
        <item x="50"/>
        <item x="51"/>
        <item x="52"/>
        <item x="48"/>
        <item x="41"/>
        <item x="40"/>
        <item x="38"/>
        <item x="246"/>
        <item x="125"/>
        <item x="120"/>
        <item x="96"/>
        <item x="25"/>
        <item x="24"/>
        <item x="54"/>
        <item x="202"/>
        <item x="124"/>
        <item x="73"/>
        <item x="77"/>
        <item x="101"/>
        <item x="84"/>
        <item x="79"/>
        <item x="78"/>
        <item x="317"/>
        <item x="271"/>
        <item x="269"/>
        <item x="103"/>
        <item x="172"/>
        <item x="111"/>
        <item x="329"/>
        <item x="130"/>
        <item x="15"/>
        <item x="193"/>
        <item x="134"/>
        <item x="328"/>
        <item x="102"/>
        <item x="119"/>
        <item x="14"/>
        <item x="26"/>
        <item x="248"/>
        <item x="131"/>
        <item x="106"/>
        <item x="19"/>
        <item x="98"/>
        <item x="55"/>
        <item x="336"/>
        <item x="339"/>
        <item x="334"/>
        <item x="341"/>
        <item x="338"/>
        <item x="335"/>
        <item x="333"/>
        <item x="340"/>
        <item x="337"/>
        <item x="192"/>
        <item x="205"/>
        <item x="206"/>
        <item x="204"/>
        <item x="207"/>
        <item x="212"/>
        <item x="223"/>
        <item x="234"/>
        <item x="217"/>
        <item x="239"/>
        <item x="240"/>
        <item x="218"/>
        <item x="235"/>
        <item x="216"/>
        <item x="201"/>
        <item x="232"/>
        <item x="200"/>
        <item x="233"/>
        <item x="196"/>
        <item x="227"/>
        <item x="229"/>
        <item x="222"/>
        <item x="225"/>
        <item x="211"/>
        <item x="237"/>
        <item x="213"/>
        <item x="210"/>
        <item x="197"/>
        <item x="198"/>
        <item x="236"/>
        <item x="226"/>
        <item x="35"/>
        <item x="36"/>
        <item x="311"/>
        <item x="121"/>
        <item x="325"/>
        <item x="321"/>
        <item x="316"/>
        <item x="231"/>
        <item x="228"/>
        <item x="219"/>
        <item x="160"/>
        <item x="163"/>
        <item x="180"/>
        <item x="174"/>
        <item x="46"/>
        <item x="138"/>
        <item x="164"/>
        <item x="155"/>
        <item x="157"/>
        <item x="141"/>
        <item x="44"/>
        <item x="215"/>
        <item x="5"/>
        <item x="43"/>
        <item x="42"/>
        <item x="263"/>
        <item x="295"/>
        <item x="209"/>
        <item x="242"/>
        <item x="243"/>
        <item x="58"/>
        <item x="342"/>
        <item x="147"/>
        <item x="56"/>
        <item x="22"/>
        <item x="21"/>
        <item x="148"/>
        <item x="37"/>
        <item x="252"/>
        <item x="23"/>
        <item x="117"/>
        <item x="230"/>
        <item x="176"/>
        <item x="122"/>
        <item x="126"/>
        <item x="47"/>
        <item x="279"/>
        <item x="137"/>
        <item x="324"/>
        <item x="251"/>
        <item x="281"/>
        <item x="294"/>
        <item x="283"/>
        <item x="59"/>
        <item x="57"/>
        <item x="305"/>
        <item x="4"/>
        <item x="260"/>
        <item x="62"/>
        <item x="221"/>
        <item x="1"/>
        <item x="262"/>
        <item x="238"/>
        <item x="144"/>
        <item x="310"/>
        <item x="284"/>
        <item x="11"/>
        <item x="330"/>
        <item x="320"/>
        <item x="296"/>
        <item x="13"/>
        <item x="286"/>
        <item x="68"/>
        <item x="323"/>
        <item x="322"/>
        <item x="292"/>
        <item x="299"/>
        <item x="109"/>
        <item x="285"/>
        <item x="179"/>
        <item x="169"/>
        <item x="190"/>
        <item x="189"/>
        <item x="142"/>
        <item x="162"/>
        <item x="115"/>
        <item x="95"/>
        <item x="152"/>
        <item x="203"/>
        <item x="29"/>
        <item x="184"/>
        <item x="183"/>
        <item x="315"/>
        <item x="258"/>
        <item x="214"/>
        <item x="82"/>
        <item x="7"/>
        <item x="159"/>
        <item x="156"/>
        <item x="199"/>
        <item x="177"/>
        <item x="158"/>
        <item x="273"/>
        <item x="65"/>
        <item x="301"/>
        <item x="127"/>
        <item x="94"/>
        <item x="220"/>
        <item x="123"/>
        <item x="302"/>
        <item x="88"/>
        <item x="297"/>
        <item x="45"/>
        <item x="167"/>
        <item x="313"/>
        <item x="151"/>
        <item x="186"/>
        <item x="17"/>
        <item x="166"/>
        <item x="173"/>
        <item x="168"/>
        <item x="149"/>
        <item x="171"/>
        <item x="307"/>
        <item x="306"/>
        <item x="308"/>
        <item x="140"/>
        <item x="187"/>
        <item x="188"/>
        <item x="153"/>
        <item x="154"/>
        <item x="287"/>
        <item x="280"/>
        <item x="136"/>
        <item x="135"/>
        <item x="278"/>
        <item x="9"/>
        <item x="8"/>
        <item x="245"/>
        <item x="27"/>
        <item x="291"/>
        <item x="290"/>
        <item x="31"/>
        <item x="250"/>
        <item x="261"/>
        <item x="6"/>
        <item x="93"/>
        <item x="63"/>
        <item x="293"/>
        <item x="331"/>
        <item x="298"/>
        <item x="12"/>
        <item x="224"/>
        <item x="185"/>
        <item x="0"/>
        <item x="70"/>
        <item x="30"/>
        <item x="314"/>
        <item x="80"/>
        <item x="81"/>
        <item x="3"/>
        <item x="2"/>
        <item x="86"/>
        <item x="85"/>
        <item x="83"/>
        <item x="312"/>
        <item x="303"/>
        <item x="255"/>
        <item x="143"/>
        <item x="195"/>
        <item x="272"/>
        <item x="304"/>
        <item x="309"/>
        <item x="161"/>
        <item x="191"/>
        <item x="178"/>
        <item x="289"/>
        <item x="327"/>
        <item x="100"/>
        <item x="118"/>
        <item x="254"/>
        <item x="275"/>
        <item x="129"/>
        <item x="32"/>
        <item x="318"/>
        <item x="69"/>
        <item x="61"/>
        <item x="89"/>
        <item x="71"/>
        <item x="64"/>
        <item x="277"/>
        <item x="110"/>
        <item x="67"/>
        <item x="90"/>
        <item x="66"/>
        <item x="99"/>
        <item x="91"/>
        <item x="175"/>
        <item x="132"/>
        <item x="116"/>
        <item x="128"/>
        <item x="20"/>
        <item x="241"/>
        <item x="319"/>
        <item x="182"/>
        <item x="332"/>
        <item x="165"/>
        <item x="282"/>
        <item x="256"/>
        <item x="194"/>
        <item x="264"/>
        <item x="326"/>
        <item x="34"/>
        <item x="10"/>
        <item x="288"/>
        <item x="170"/>
        <item x="92"/>
        <item x="181"/>
        <item x="72"/>
        <item x="259"/>
        <item x="145"/>
        <item x="150"/>
        <item x="208"/>
        <item x="146"/>
        <item x="244"/>
        <item x="274"/>
        <item x="60"/>
        <item x="257"/>
        <item x="249"/>
        <item x="253"/>
        <item x="300"/>
        <item x="76"/>
        <item x="97"/>
        <item x="18"/>
        <item x="133"/>
        <item x="33"/>
        <item x="28"/>
        <item x="104"/>
        <item x="113"/>
        <item x="114"/>
        <item x="344"/>
        <item t="default"/>
      </items>
    </pivotField>
    <pivotField name="Macro Sector (PDES) - Clasificación por Pilares del PDES" axis="axisPage" multipleItemSelectionAllowed="1" showAll="0">
      <items count="18">
        <item h="1" x="15"/>
        <item x="10"/>
        <item x="5"/>
        <item x="7"/>
        <item x="6"/>
        <item x="14"/>
        <item x="13"/>
        <item x="12"/>
        <item x="11"/>
        <item x="2"/>
        <item x="0"/>
        <item x="1"/>
        <item x="8"/>
        <item x="9"/>
        <item x="4"/>
        <item x="3"/>
        <item h="1" x="16"/>
        <item t="default"/>
      </items>
    </pivotField>
    <pivotField name="Subsector (PDES) - Clasificación por Pilares del PDES" axis="axisPage" multipleItemSelectionAllowed="1" showAll="0">
      <items count="46">
        <item h="1" x="43"/>
        <item x="34"/>
        <item x="42"/>
        <item x="21"/>
        <item x="3"/>
        <item x="30"/>
        <item x="40"/>
        <item x="35"/>
        <item x="12"/>
        <item x="41"/>
        <item x="39"/>
        <item x="11"/>
        <item x="10"/>
        <item x="5"/>
        <item x="23"/>
        <item x="26"/>
        <item x="1"/>
        <item x="14"/>
        <item x="13"/>
        <item x="22"/>
        <item x="8"/>
        <item x="33"/>
        <item x="32"/>
        <item x="24"/>
        <item x="18"/>
        <item x="15"/>
        <item x="37"/>
        <item x="28"/>
        <item x="17"/>
        <item x="25"/>
        <item x="27"/>
        <item x="0"/>
        <item x="29"/>
        <item x="31"/>
        <item x="16"/>
        <item x="9"/>
        <item x="38"/>
        <item x="2"/>
        <item x="4"/>
        <item x="19"/>
        <item x="36"/>
        <item x="6"/>
        <item x="20"/>
        <item x="7"/>
        <item h="1" x="44"/>
        <item t="default"/>
      </items>
    </pivotField>
    <pivotField name="Clasificación de Resultado/Producto/Proceso" axis="axisPage" multipleItemSelectionAllowed="1" showAll="0">
      <items count="6">
        <item h="1" x="3"/>
        <item x="1"/>
        <item x="2"/>
        <item x="0"/>
        <item h="1" x="4"/>
        <item t="default"/>
      </items>
    </pivotField>
    <pivotField name="Dimensiones SPIE" axis="axisPage" multipleItemSelectionAllowed="1" showAll="0">
      <items count="8">
        <item h="1" x="5"/>
        <item x="1"/>
        <item x="4"/>
        <item x="3"/>
        <item x="2"/>
        <item x="0"/>
        <item h="1" x="6"/>
        <item t="default"/>
      </items>
    </pivotField>
    <pivotField name="Subdimensiones SPIE" axis="axisPage" multipleItemSelectionAllowed="1" showAll="0">
      <items count="37">
        <item h="1" x="34"/>
        <item x="30"/>
        <item x="17"/>
        <item x="31"/>
        <item x="11"/>
        <item x="13"/>
        <item x="1"/>
        <item x="10"/>
        <item x="9"/>
        <item x="19"/>
        <item x="20"/>
        <item x="23"/>
        <item x="4"/>
        <item x="33"/>
        <item x="18"/>
        <item x="29"/>
        <item x="28"/>
        <item x="21"/>
        <item x="14"/>
        <item x="2"/>
        <item x="12"/>
        <item x="3"/>
        <item x="25"/>
        <item x="16"/>
        <item x="22"/>
        <item x="24"/>
        <item x="0"/>
        <item x="32"/>
        <item x="26"/>
        <item x="27"/>
        <item x="15"/>
        <item x="8"/>
        <item x="5"/>
        <item x="6"/>
        <item x="7"/>
        <item h="1" x="35"/>
        <item t="default"/>
      </items>
    </pivotField>
    <pivotField name="RESULTADOS PRIORIZADOS Propuesta DG-SPIE" axis="axisPage" multipleItemSelectionAllowed="1"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1"/>
        <item h="1" x="2"/>
        <item x="0"/>
        <item t="default"/>
      </items>
    </pivotField>
    <pivotField axis="axisPage" multipleItemSelectionAllowed="1" showAll="0">
      <items count="4">
        <item x="0"/>
        <item h="1" x="2"/>
        <item x="1"/>
        <item t="default"/>
      </items>
    </pivotField>
    <pivotField axis="axisPage" multipleItemSelectionAllowed="1" showAll="0">
      <items count="31">
        <item h="1" x="29"/>
        <item h="1" x="28"/>
        <item x="7"/>
        <item x="27"/>
        <item x="3"/>
        <item x="26"/>
        <item x="24"/>
        <item x="23"/>
        <item x="13"/>
        <item x="17"/>
        <item x="12"/>
        <item x="0"/>
        <item x="1"/>
        <item x="5"/>
        <item x="25"/>
        <item x="8"/>
        <item x="4"/>
        <item x="11"/>
        <item x="6"/>
        <item x="18"/>
        <item x="14"/>
        <item x="20"/>
        <item x="19"/>
        <item x="21"/>
        <item x="16"/>
        <item x="15"/>
        <item x="9"/>
        <item x="22"/>
        <item x="10"/>
        <item x="2"/>
        <item t="default"/>
      </items>
    </pivotField>
    <pivotField showAll="0"/>
    <pivotField showAll="0"/>
    <pivotField showAll="0"/>
    <pivotField showAll="0"/>
    <pivotField showAll="0"/>
    <pivotField showAll="0"/>
    <pivotField showAll="0"/>
    <pivotField showAll="0"/>
    <pivotField showAll="0"/>
    <pivotField dataField="1" multipleItemSelectionAllowed="1" showAll="0">
      <items count="7">
        <item x="1"/>
        <item x="0"/>
        <item h="1" x="3"/>
        <item h="1" x="2"/>
        <item h="1" x="4"/>
        <item h="1" x="5"/>
        <item t="default"/>
      </items>
    </pivotField>
    <pivotField dataField="1" multipleItemSelectionAllowed="1" showAll="0">
      <items count="7">
        <item x="0"/>
        <item x="1"/>
        <item h="1" x="3"/>
        <item h="1" x="2"/>
        <item h="1" x="4"/>
        <item h="1" x="5"/>
        <item t="default"/>
      </items>
    </pivotField>
    <pivotField name="1er ORDEN - 1ra ETAPA" dataField="1" showAll="0">
      <items count="8">
        <item x="4"/>
        <item x="5"/>
        <item x="0"/>
        <item x="2"/>
        <item x="3"/>
        <item x="6"/>
        <item x="1"/>
        <item t="default"/>
      </items>
    </pivotField>
    <pivotField name="2do ORDEN - 1ra ETAPA" dataField="1" showAll="0">
      <items count="5">
        <item x="3"/>
        <item x="1"/>
        <item x="2"/>
        <item x="0"/>
        <item t="default"/>
      </items>
    </pivotField>
    <pivotField name="1er ORDEN - 2da ETAPA" dataField="1" showAll="0">
      <items count="8">
        <item x="4"/>
        <item x="5"/>
        <item x="1"/>
        <item x="2"/>
        <item x="3"/>
        <item x="6"/>
        <item x="0"/>
        <item t="default"/>
      </items>
    </pivotField>
    <pivotField name="2do ORDEN - 2da ETAPA" dataField="1" showAll="0">
      <items count="5">
        <item x="3"/>
        <item x="1"/>
        <item x="2"/>
        <item x="0"/>
        <item t="default"/>
      </items>
    </pivotField>
    <pivotField name="2do ORDEN - 3ra ETAPA" dataField="1" showAll="0">
      <items count="6">
        <item x="3"/>
        <item x="1"/>
        <item x="2"/>
        <item x="4"/>
        <item x="0"/>
        <item t="default"/>
      </items>
    </pivotField>
    <pivotField dataField="1" showAll="0">
      <items count="3">
        <item x="1"/>
        <item x="0"/>
        <item t="default"/>
      </items>
    </pivotField>
    <pivotField dataField="1" showAll="0">
      <items count="5">
        <item x="3"/>
        <item x="1"/>
        <item x="2"/>
        <item x="0"/>
        <item t="default"/>
      </items>
    </pivotField>
    <pivotField dataField="1" showAll="0">
      <items count="5">
        <item x="3"/>
        <item x="1"/>
        <item x="2"/>
        <item x="0"/>
        <item t="default"/>
      </items>
    </pivotField>
    <pivotField dataField="1" showAll="0">
      <items count="5">
        <item x="3"/>
        <item x="0"/>
        <item x="2"/>
        <item x="1"/>
        <item t="default"/>
      </items>
    </pivotField>
    <pivotField dataField="1" showAll="0">
      <items count="5">
        <item x="3"/>
        <item x="0"/>
        <item x="2"/>
        <item x="1"/>
        <item t="default"/>
      </items>
    </pivotField>
    <pivotField dataField="1" showAll="0">
      <items count="5">
        <item x="3"/>
        <item x="0"/>
        <item x="2"/>
        <item x="1"/>
        <item t="default"/>
      </items>
    </pivotField>
    <pivotField showAll="0">
      <items count="4">
        <item x="0"/>
        <item x="2"/>
        <item x="1"/>
        <item t="default"/>
      </items>
    </pivotField>
    <pivotField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47"/>
        <item x="38"/>
        <item x="39"/>
        <item x="40"/>
        <item x="41"/>
        <item x="42"/>
        <item x="43"/>
        <item x="44"/>
        <item x="45"/>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85"/>
        <item x="186"/>
        <item x="187"/>
        <item x="188"/>
        <item x="146"/>
        <item x="147"/>
        <item x="189"/>
        <item x="190"/>
        <item x="191"/>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7">
        <item x="5"/>
        <item x="2"/>
        <item x="0"/>
        <item x="1"/>
        <item x="3"/>
        <item x="4"/>
        <item t="default"/>
      </items>
    </pivotField>
    <pivotField showAll="0">
      <items count="6">
        <item x="4"/>
        <item x="1"/>
        <item x="0"/>
        <item x="2"/>
        <item x="3"/>
        <item t="default"/>
      </items>
    </pivotField>
    <pivotField showAll="0">
      <items count="6">
        <item x="4"/>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8"/>
    <field x="9"/>
    <field x="55"/>
  </rowFields>
  <rowItems count="1030">
    <i>
      <x v="1"/>
    </i>
    <i r="1">
      <x v="258"/>
    </i>
    <i r="2">
      <x v="2"/>
    </i>
    <i>
      <x v="2"/>
    </i>
    <i r="1">
      <x v="164"/>
    </i>
    <i r="2">
      <x v="3"/>
    </i>
    <i>
      <x v="3"/>
    </i>
    <i r="1">
      <x v="265"/>
    </i>
    <i r="2">
      <x v="1"/>
    </i>
    <i>
      <x v="4"/>
    </i>
    <i r="1">
      <x v="264"/>
    </i>
    <i r="2">
      <x v="4"/>
    </i>
    <i>
      <x v="5"/>
    </i>
    <i r="1">
      <x v="160"/>
    </i>
    <i r="2">
      <x v="5"/>
    </i>
    <i>
      <x v="6"/>
    </i>
    <i r="1">
      <x v="126"/>
    </i>
    <i r="2">
      <x v="5"/>
    </i>
    <i>
      <x v="7"/>
    </i>
    <i r="1">
      <x v="249"/>
    </i>
    <i r="2">
      <x v="5"/>
    </i>
    <i>
      <x v="8"/>
    </i>
    <i r="1">
      <x v="200"/>
    </i>
    <i r="2">
      <x v="5"/>
    </i>
    <i>
      <x v="9"/>
    </i>
    <i r="1">
      <x v="241"/>
    </i>
    <i r="2">
      <x v="5"/>
    </i>
    <i>
      <x v="10"/>
    </i>
    <i r="1">
      <x v="240"/>
    </i>
    <i r="2">
      <x v="5"/>
    </i>
    <i>
      <x v="11"/>
    </i>
    <i r="1">
      <x v="317"/>
    </i>
    <i r="2">
      <x v="5"/>
    </i>
    <i>
      <x v="12"/>
    </i>
    <i r="1">
      <x v="170"/>
    </i>
    <i r="2">
      <x v="5"/>
    </i>
    <i>
      <x v="13"/>
    </i>
    <i r="1">
      <x v="255"/>
    </i>
    <i r="2">
      <x v="5"/>
    </i>
    <i>
      <x v="14"/>
    </i>
    <i r="1">
      <x v="174"/>
    </i>
    <i r="2">
      <x v="5"/>
    </i>
    <i>
      <x v="15"/>
    </i>
    <i r="1">
      <x v="56"/>
    </i>
    <i r="2">
      <x v="5"/>
    </i>
    <i>
      <x v="16"/>
    </i>
    <i r="1">
      <x v="50"/>
    </i>
    <i r="2">
      <x v="5"/>
    </i>
    <i>
      <x v="17"/>
    </i>
    <i r="1">
      <x v="17"/>
    </i>
    <i r="2">
      <x v="5"/>
    </i>
    <i>
      <x v="18"/>
    </i>
    <i r="1">
      <x v="221"/>
    </i>
    <i r="2">
      <x v="5"/>
    </i>
    <i>
      <x v="19"/>
    </i>
    <i r="1">
      <x v="337"/>
    </i>
    <i r="2">
      <x v="5"/>
    </i>
    <i>
      <x v="20"/>
    </i>
    <i r="1">
      <x v="61"/>
    </i>
    <i r="2">
      <x v="5"/>
    </i>
    <i>
      <x v="21"/>
    </i>
    <i r="1">
      <x v="305"/>
    </i>
    <i r="2">
      <x v="5"/>
    </i>
    <i>
      <x v="22"/>
    </i>
    <i r="1">
      <x v="139"/>
    </i>
    <i r="2">
      <x v="5"/>
    </i>
    <i>
      <x v="23"/>
    </i>
    <i r="1">
      <x v="138"/>
    </i>
    <i r="2">
      <x v="5"/>
    </i>
    <i>
      <x v="24"/>
    </i>
    <i r="1">
      <x v="143"/>
    </i>
    <i r="2">
      <x v="5"/>
    </i>
    <i>
      <x v="25"/>
    </i>
    <i r="1">
      <x v="32"/>
    </i>
    <i r="2">
      <x v="5"/>
    </i>
    <i>
      <x v="26"/>
    </i>
    <i r="1">
      <x v="31"/>
    </i>
    <i r="2">
      <x v="5"/>
    </i>
    <i>
      <x v="27"/>
    </i>
    <i r="1">
      <x v="57"/>
    </i>
    <i r="2">
      <x v="5"/>
    </i>
    <i>
      <x v="28"/>
    </i>
    <i r="1">
      <x v="243"/>
    </i>
    <i r="2">
      <x v="5"/>
    </i>
    <i>
      <x v="29"/>
    </i>
    <i r="1">
      <x v="340"/>
    </i>
    <i r="2">
      <x v="5"/>
    </i>
    <i>
      <x v="30"/>
    </i>
    <i r="1">
      <x v="193"/>
    </i>
    <i r="2">
      <x v="5"/>
    </i>
    <i>
      <x v="31"/>
    </i>
    <i r="1">
      <x v="260"/>
    </i>
    <i r="2">
      <x v="5"/>
    </i>
    <i>
      <x v="32"/>
    </i>
    <i r="1">
      <x v="246"/>
    </i>
    <i r="2">
      <x v="5"/>
    </i>
    <i>
      <x v="33"/>
    </i>
    <i r="1">
      <x v="287"/>
    </i>
    <i r="2">
      <x v="5"/>
    </i>
    <i>
      <x v="34"/>
    </i>
    <i r="1">
      <x v="339"/>
    </i>
    <i r="2">
      <x v="5"/>
    </i>
    <i>
      <x v="35"/>
    </i>
    <i r="1">
      <x v="316"/>
    </i>
    <i r="2">
      <x v="5"/>
    </i>
    <i>
      <x v="36"/>
    </i>
    <i r="1">
      <x v="104"/>
    </i>
    <i r="2">
      <x v="5"/>
    </i>
    <i>
      <x v="37"/>
    </i>
    <i r="1">
      <x v="105"/>
    </i>
    <i r="2">
      <x v="5"/>
    </i>
    <i>
      <x v="38"/>
    </i>
    <i r="1">
      <x v="141"/>
    </i>
    <i r="2">
      <x v="5"/>
    </i>
    <i>
      <x v="39"/>
    </i>
    <i r="1">
      <x v="149"/>
    </i>
    <i r="2">
      <x v="5"/>
    </i>
    <i>
      <x v="40"/>
    </i>
    <i r="1">
      <x v="26"/>
    </i>
    <i r="2">
      <x v="5"/>
    </i>
    <i>
      <x v="41"/>
    </i>
    <i r="1">
      <x v="3"/>
    </i>
    <i r="2">
      <x v="5"/>
    </i>
    <i>
      <x v="42"/>
    </i>
    <i r="1">
      <x v="25"/>
    </i>
    <i r="2">
      <x v="5"/>
    </i>
    <i>
      <x v="43"/>
    </i>
    <i r="1">
      <x v="24"/>
    </i>
    <i r="2">
      <x v="5"/>
    </i>
    <i>
      <x v="44"/>
    </i>
    <i r="1">
      <x v="128"/>
    </i>
    <i r="2">
      <x v="5"/>
    </i>
    <i>
      <x v="45"/>
    </i>
    <i r="1">
      <x v="127"/>
    </i>
    <i r="2">
      <x v="5"/>
    </i>
    <i>
      <x v="46"/>
    </i>
    <i r="1">
      <x v="124"/>
    </i>
    <i r="2">
      <x v="5"/>
    </i>
    <i>
      <x v="47"/>
    </i>
    <i r="1">
      <x v="216"/>
    </i>
    <i r="2">
      <x v="5"/>
    </i>
    <i>
      <x v="48"/>
    </i>
    <i r="1">
      <x v="118"/>
    </i>
    <i r="2">
      <x v="5"/>
    </i>
    <i>
      <x v="49"/>
    </i>
    <i r="1">
      <x v="23"/>
    </i>
    <i r="2">
      <x v="5"/>
    </i>
    <i>
      <x v="50"/>
    </i>
    <i r="1">
      <x v="19"/>
    </i>
    <i r="2">
      <x v="5"/>
    </i>
    <i>
      <x v="51"/>
    </i>
    <i r="1">
      <x v="20"/>
    </i>
    <i r="2">
      <x v="5"/>
    </i>
    <i>
      <x v="52"/>
    </i>
    <i r="1">
      <x v="21"/>
    </i>
    <i r="2">
      <x v="5"/>
    </i>
    <i>
      <x v="53"/>
    </i>
    <i r="1">
      <x v="22"/>
    </i>
    <i r="2">
      <x v="5"/>
    </i>
    <i>
      <x v="54"/>
    </i>
    <i r="1">
      <x v="18"/>
    </i>
    <i r="2">
      <x v="5"/>
    </i>
    <i>
      <x v="55"/>
    </i>
    <i r="1">
      <x v="33"/>
    </i>
    <i r="2">
      <x v="5"/>
    </i>
    <i>
      <x v="56"/>
    </i>
    <i r="1">
      <x v="63"/>
    </i>
    <i r="2">
      <x v="5"/>
    </i>
    <i>
      <x v="57"/>
    </i>
    <i r="1">
      <x v="137"/>
    </i>
    <i r="2">
      <x v="5"/>
    </i>
    <i>
      <x v="58"/>
    </i>
    <i r="1">
      <x v="158"/>
    </i>
    <i r="2">
      <x v="5"/>
    </i>
    <i>
      <x v="59"/>
    </i>
    <i r="1">
      <x v="134"/>
    </i>
    <i r="2">
      <x v="5"/>
    </i>
    <i>
      <x v="60"/>
    </i>
    <i r="1">
      <x v="157"/>
    </i>
    <i r="2">
      <x v="5"/>
    </i>
    <i>
      <x v="61"/>
    </i>
    <i r="1">
      <x v="330"/>
    </i>
    <i r="2">
      <x v="5"/>
    </i>
    <i>
      <x v="62"/>
    </i>
    <i r="1">
      <x v="290"/>
    </i>
    <i r="2">
      <x v="5"/>
    </i>
    <i>
      <x v="63"/>
    </i>
    <i r="1">
      <x v="162"/>
    </i>
    <i r="2">
      <x v="5"/>
    </i>
    <i>
      <x v="64"/>
    </i>
    <i r="1">
      <x v="251"/>
    </i>
    <i r="2">
      <x v="5"/>
    </i>
    <i>
      <x v="65"/>
    </i>
    <i r="1">
      <x v="293"/>
    </i>
    <i r="2">
      <x v="5"/>
    </i>
    <i>
      <x v="66"/>
    </i>
    <i r="1">
      <x v="207"/>
    </i>
    <i r="2">
      <x v="5"/>
    </i>
    <i>
      <x v="67"/>
    </i>
    <i r="1">
      <x v="298"/>
    </i>
    <i r="2">
      <x v="5"/>
    </i>
    <i>
      <x v="68"/>
    </i>
    <i r="1">
      <x v="296"/>
    </i>
    <i r="2">
      <x v="5"/>
    </i>
    <i>
      <x v="69"/>
    </i>
    <i r="1">
      <x v="176"/>
    </i>
    <i r="2">
      <x v="5"/>
    </i>
    <i>
      <x v="70"/>
    </i>
    <i r="1">
      <x v="289"/>
    </i>
    <i r="2">
      <x v="5"/>
    </i>
    <i>
      <x v="71"/>
    </i>
    <i r="1">
      <x v="259"/>
    </i>
    <i r="2">
      <x v="5"/>
    </i>
    <i>
      <x v="72"/>
    </i>
    <i r="1">
      <x v="292"/>
    </i>
    <i r="2">
      <x v="5"/>
    </i>
    <i>
      <x v="73"/>
    </i>
    <i r="1">
      <x v="322"/>
    </i>
    <i r="2">
      <x v="5"/>
    </i>
    <i>
      <x v="74"/>
    </i>
    <i r="1">
      <x v="36"/>
    </i>
    <i r="2">
      <x v="5"/>
    </i>
    <i>
      <x v="75"/>
    </i>
    <i r="1">
      <x v="1"/>
    </i>
    <i r="2">
      <x v="5"/>
    </i>
    <i>
      <x v="76"/>
    </i>
    <i r="1">
      <x v="2"/>
    </i>
    <i r="2">
      <x v="5"/>
    </i>
    <i>
      <x v="77"/>
    </i>
    <i r="1">
      <x v="335"/>
    </i>
    <i r="2">
      <x v="5"/>
    </i>
    <i>
      <x v="78"/>
    </i>
    <i r="1">
      <x v="37"/>
    </i>
    <i r="2">
      <x v="5"/>
    </i>
    <i>
      <x v="79"/>
    </i>
    <i r="1">
      <x v="41"/>
    </i>
    <i r="2">
      <x v="5"/>
    </i>
    <i>
      <x v="80"/>
    </i>
    <i r="1">
      <x v="40"/>
    </i>
    <i r="2">
      <x v="5"/>
    </i>
    <i>
      <x v="81"/>
    </i>
    <i r="1">
      <x v="262"/>
    </i>
    <i r="2">
      <x v="5"/>
    </i>
    <i>
      <x v="82"/>
    </i>
    <i r="1">
      <x v="263"/>
    </i>
    <i r="2">
      <x v="5"/>
    </i>
    <i>
      <x v="83"/>
    </i>
    <i r="1">
      <x v="199"/>
    </i>
    <i r="2">
      <x v="5"/>
    </i>
    <i>
      <x v="84"/>
    </i>
    <i r="1">
      <x v="268"/>
    </i>
    <i r="2">
      <x v="5"/>
    </i>
    <i>
      <x v="85"/>
    </i>
    <i r="1">
      <x v="39"/>
    </i>
    <i r="2">
      <x v="5"/>
    </i>
    <i>
      <x v="86"/>
    </i>
    <i r="1">
      <x v="267"/>
    </i>
    <i r="2">
      <x v="5"/>
    </i>
    <i>
      <x v="87"/>
    </i>
    <i r="1">
      <x v="266"/>
    </i>
    <i r="2">
      <x v="5"/>
    </i>
    <i>
      <x v="88"/>
    </i>
    <i r="1">
      <x v="12"/>
    </i>
    <i r="2">
      <x v="5"/>
    </i>
    <i>
      <x v="89"/>
    </i>
    <i r="1">
      <x v="214"/>
    </i>
    <i r="2">
      <x v="5"/>
    </i>
    <i>
      <x v="90"/>
    </i>
    <i r="1">
      <x v="291"/>
    </i>
    <i r="2">
      <x v="5"/>
    </i>
    <i>
      <x v="91"/>
    </i>
    <i r="1">
      <x v="297"/>
    </i>
    <i r="2">
      <x v="5"/>
    </i>
    <i>
      <x v="92"/>
    </i>
    <i r="1">
      <x v="300"/>
    </i>
    <i r="2">
      <x v="5"/>
    </i>
    <i>
      <x v="93"/>
    </i>
    <i r="1">
      <x v="320"/>
    </i>
    <i r="2">
      <x v="5"/>
    </i>
    <i>
      <x v="94"/>
    </i>
    <i r="1">
      <x v="250"/>
    </i>
    <i r="2">
      <x v="5"/>
    </i>
    <i>
      <x v="95"/>
    </i>
    <i r="1">
      <x v="210"/>
    </i>
    <i r="2">
      <x v="5"/>
    </i>
    <i>
      <x v="96"/>
    </i>
    <i r="1">
      <x v="190"/>
    </i>
    <i r="2">
      <x v="5"/>
    </i>
    <i>
      <x v="97"/>
    </i>
    <i r="1">
      <x v="30"/>
    </i>
    <i r="2">
      <x v="5"/>
    </i>
    <i>
      <x v="98"/>
    </i>
    <i r="1">
      <x v="336"/>
    </i>
    <i r="2">
      <x v="5"/>
    </i>
    <i>
      <x v="99"/>
    </i>
    <i r="1">
      <x v="62"/>
    </i>
    <i r="2">
      <x v="5"/>
    </i>
    <i>
      <x v="100"/>
    </i>
    <i r="1">
      <x v="299"/>
    </i>
    <i r="2">
      <x v="5"/>
    </i>
    <i>
      <x v="101"/>
    </i>
    <i r="1">
      <x v="282"/>
    </i>
    <i r="2">
      <x v="5"/>
    </i>
    <i>
      <x v="102"/>
    </i>
    <i r="1">
      <x v="38"/>
    </i>
    <i r="2">
      <x v="5"/>
    </i>
    <i>
      <x v="103"/>
    </i>
    <i r="1">
      <x v="54"/>
    </i>
    <i r="2">
      <x v="5"/>
    </i>
    <i>
      <x v="104"/>
    </i>
    <i r="1">
      <x v="45"/>
    </i>
    <i r="2">
      <x v="5"/>
    </i>
    <i>
      <x v="105"/>
    </i>
    <i r="1">
      <x v="341"/>
    </i>
    <i r="2">
      <x v="5"/>
    </i>
    <i>
      <x v="106"/>
    </i>
    <i r="1">
      <x v="15"/>
    </i>
    <i r="2">
      <x v="5"/>
    </i>
    <i>
      <x v="107"/>
    </i>
    <i r="1">
      <x v="60"/>
    </i>
    <i r="2">
      <x v="5"/>
    </i>
    <i>
      <x v="108"/>
    </i>
    <i r="1">
      <x v="7"/>
    </i>
    <i r="2">
      <x v="5"/>
    </i>
    <i>
      <x v="109"/>
    </i>
    <i r="1">
      <x v="10"/>
    </i>
    <i r="2">
      <x v="5"/>
    </i>
    <i>
      <x v="110"/>
    </i>
    <i r="1">
      <x v="181"/>
    </i>
    <i r="2">
      <x v="5"/>
    </i>
    <i>
      <x v="111"/>
    </i>
    <i r="1">
      <x v="295"/>
    </i>
    <i r="2">
      <x v="5"/>
    </i>
    <i>
      <x v="112"/>
    </i>
    <i r="1">
      <x v="47"/>
    </i>
    <i r="2">
      <x v="5"/>
    </i>
    <i>
      <x v="113"/>
    </i>
    <i r="1">
      <x v="8"/>
    </i>
    <i r="2">
      <x v="5"/>
    </i>
    <i>
      <x v="114"/>
    </i>
    <i r="1">
      <x v="342"/>
    </i>
    <i r="2">
      <x v="5"/>
    </i>
    <i>
      <x v="115"/>
    </i>
    <i r="1">
      <x v="343"/>
    </i>
    <i r="2">
      <x v="5"/>
    </i>
    <i>
      <x v="116"/>
    </i>
    <i r="1">
      <x v="189"/>
    </i>
    <i r="2">
      <x v="5"/>
    </i>
    <i>
      <x v="117"/>
    </i>
    <i r="1">
      <x v="303"/>
    </i>
    <i r="2">
      <x v="5"/>
    </i>
    <i>
      <x v="118"/>
    </i>
    <i r="1">
      <x v="144"/>
    </i>
    <i r="2">
      <x v="5"/>
    </i>
    <i>
      <x v="119"/>
    </i>
    <i r="1">
      <x v="283"/>
    </i>
    <i r="2">
      <x v="5"/>
    </i>
    <i>
      <x v="120"/>
    </i>
    <i r="1">
      <x v="55"/>
    </i>
    <i r="2">
      <x v="5"/>
    </i>
    <i>
      <x v="121"/>
    </i>
    <i r="1">
      <x v="29"/>
    </i>
    <i r="2">
      <x v="5"/>
    </i>
    <i>
      <x v="122"/>
    </i>
    <i r="1">
      <x v="107"/>
    </i>
    <i r="2">
      <x v="5"/>
    </i>
    <i>
      <x v="123"/>
    </i>
    <i r="1">
      <x v="147"/>
    </i>
    <i r="2">
      <x v="5"/>
    </i>
    <i>
      <x v="124"/>
    </i>
    <i r="1">
      <x v="212"/>
    </i>
    <i r="2">
      <x v="5"/>
    </i>
    <i>
      <x v="125"/>
    </i>
    <i r="1">
      <x v="35"/>
    </i>
    <i r="2">
      <x v="5"/>
    </i>
    <i>
      <x v="126"/>
    </i>
    <i r="1">
      <x v="28"/>
    </i>
    <i r="2">
      <x v="5"/>
    </i>
    <i>
      <x v="127"/>
    </i>
    <i r="1">
      <x v="148"/>
    </i>
    <i r="2">
      <x v="5"/>
    </i>
    <i>
      <x v="128"/>
    </i>
    <i r="1">
      <x v="209"/>
    </i>
    <i r="2">
      <x v="5"/>
    </i>
    <i>
      <x v="129"/>
    </i>
    <i r="1">
      <x v="304"/>
    </i>
    <i r="2">
      <x v="5"/>
    </i>
    <i>
      <x v="130"/>
    </i>
    <i r="1">
      <x v="286"/>
    </i>
    <i r="2">
      <x v="5"/>
    </i>
    <i>
      <x v="131"/>
    </i>
    <i r="1">
      <x v="49"/>
    </i>
    <i r="2">
      <x v="5"/>
    </i>
    <i>
      <x v="132"/>
    </i>
    <i r="1">
      <x v="59"/>
    </i>
    <i r="2">
      <x v="5"/>
    </i>
    <i>
      <x v="133"/>
    </i>
    <i r="1">
      <x v="302"/>
    </i>
    <i r="2">
      <x v="5"/>
    </i>
    <i>
      <x v="134"/>
    </i>
    <i r="1">
      <x v="338"/>
    </i>
    <i r="2">
      <x v="5"/>
    </i>
    <i>
      <x v="135"/>
    </i>
    <i r="1">
      <x v="52"/>
    </i>
    <i r="2">
      <x v="5"/>
    </i>
    <i>
      <x v="136"/>
    </i>
    <i r="1">
      <x v="238"/>
    </i>
    <i r="2">
      <x v="5"/>
    </i>
    <i>
      <x v="137"/>
    </i>
    <i r="1">
      <x v="237"/>
    </i>
    <i r="2">
      <x v="5"/>
    </i>
    <i>
      <x v="138"/>
    </i>
    <i r="1">
      <x v="151"/>
    </i>
    <i r="2">
      <x v="5"/>
    </i>
    <i>
      <x v="139"/>
    </i>
    <i r="1">
      <x v="119"/>
    </i>
    <i r="2">
      <x v="5"/>
    </i>
    <i>
      <x v="140"/>
    </i>
    <i r="1">
      <x v="9"/>
    </i>
    <i r="2">
      <x v="5"/>
    </i>
    <i>
      <x v="141"/>
    </i>
    <i r="1">
      <x v="230"/>
    </i>
    <i r="2">
      <x v="5"/>
    </i>
    <i>
      <x v="142"/>
    </i>
    <i r="1">
      <x v="123"/>
    </i>
    <i r="2">
      <x v="5"/>
    </i>
    <i>
      <x v="143"/>
    </i>
    <i r="1">
      <x v="187"/>
    </i>
    <i r="2">
      <x v="5"/>
    </i>
    <i>
      <x v="144"/>
    </i>
    <i r="1">
      <x v="272"/>
    </i>
    <i r="2">
      <x v="5"/>
    </i>
    <i>
      <x v="145"/>
    </i>
    <i r="1">
      <x v="167"/>
    </i>
    <i r="2">
      <x v="5"/>
    </i>
    <i>
      <x v="146"/>
    </i>
    <i r="1">
      <x v="324"/>
    </i>
    <i r="2">
      <x v="5"/>
    </i>
    <i>
      <x v="147"/>
    </i>
    <i r="1">
      <x v="257"/>
    </i>
    <i r="2">
      <x v="5"/>
    </i>
    <i>
      <x v="148"/>
    </i>
    <i r="1">
      <x v="220"/>
    </i>
    <i r="2">
      <x v="5"/>
    </i>
    <i>
      <x v="149"/>
    </i>
    <i r="1">
      <x v="231"/>
    </i>
    <i r="2">
      <x v="5"/>
    </i>
    <i>
      <x v="150"/>
    </i>
    <i r="1">
      <x v="232"/>
    </i>
    <i r="2">
      <x v="5"/>
    </i>
    <i>
      <x v="151"/>
    </i>
    <i r="1">
      <x v="327"/>
    </i>
    <i r="2">
      <x v="5"/>
    </i>
    <i>
      <x v="152"/>
    </i>
    <i r="1">
      <x v="136"/>
    </i>
    <i r="2">
      <x v="5"/>
    </i>
    <i>
      <x v="153"/>
    </i>
    <i r="1">
      <x v="186"/>
    </i>
    <i r="2">
      <x v="5"/>
    </i>
    <i>
      <x v="154"/>
    </i>
    <i r="1">
      <x v="185"/>
    </i>
    <i r="2">
      <x v="5"/>
    </i>
    <i>
      <x v="155"/>
    </i>
    <i r="1">
      <x v="278"/>
    </i>
    <i r="2">
      <x v="5"/>
    </i>
    <i>
      <x v="156"/>
    </i>
    <i r="1">
      <x v="140"/>
    </i>
    <i r="2">
      <x v="5"/>
    </i>
    <i>
      <x v="157"/>
    </i>
    <i r="1">
      <x v="225"/>
    </i>
    <i r="2">
      <x v="5"/>
    </i>
    <i>
      <x v="158"/>
    </i>
    <i r="1">
      <x v="325"/>
    </i>
    <i r="2">
      <x v="5"/>
    </i>
    <i>
      <x v="159"/>
    </i>
    <i r="1">
      <x v="219"/>
    </i>
    <i r="2">
      <x v="5"/>
    </i>
    <i>
      <x v="160"/>
    </i>
    <i r="1">
      <x v="191"/>
    </i>
    <i r="2">
      <x v="5"/>
    </i>
    <i>
      <x v="161"/>
    </i>
    <i r="1">
      <x v="233"/>
    </i>
    <i r="2">
      <x v="5"/>
    </i>
    <i>
      <x v="162"/>
    </i>
    <i r="1">
      <x v="234"/>
    </i>
    <i r="2">
      <x v="5"/>
    </i>
    <i>
      <x v="163"/>
    </i>
    <i r="1">
      <x v="121"/>
    </i>
    <i r="2">
      <x v="5"/>
    </i>
    <i>
      <x v="164"/>
    </i>
    <i r="1">
      <x v="202"/>
    </i>
    <i r="2">
      <x v="5"/>
    </i>
    <i>
      <x v="165"/>
    </i>
    <i r="1">
      <x v="122"/>
    </i>
    <i r="2">
      <x v="5"/>
    </i>
    <i>
      <x v="166"/>
    </i>
    <i r="1">
      <x v="205"/>
    </i>
    <i r="2">
      <x v="5"/>
    </i>
    <i>
      <x v="167"/>
    </i>
    <i r="1">
      <x v="201"/>
    </i>
    <i r="2">
      <x v="5"/>
    </i>
    <i>
      <x v="168"/>
    </i>
    <i r="1">
      <x v="114"/>
    </i>
    <i r="2">
      <x v="5"/>
    </i>
    <i>
      <x v="169"/>
    </i>
    <i r="1">
      <x v="277"/>
    </i>
    <i r="2">
      <x v="5"/>
    </i>
    <i>
      <x v="170"/>
    </i>
    <i r="1">
      <x v="188"/>
    </i>
    <i r="2">
      <x v="5"/>
    </i>
    <i>
      <x v="171"/>
    </i>
    <i r="1">
      <x v="115"/>
    </i>
    <i r="2">
      <x v="5"/>
    </i>
    <i>
      <x v="172"/>
    </i>
    <i r="1">
      <x v="120"/>
    </i>
    <i r="2">
      <x v="5"/>
    </i>
    <i>
      <x v="173"/>
    </i>
    <i r="1">
      <x v="310"/>
    </i>
    <i r="2">
      <x v="5"/>
    </i>
    <i>
      <x v="174"/>
    </i>
    <i r="1">
      <x v="222"/>
    </i>
    <i r="2">
      <x v="5"/>
    </i>
    <i>
      <x v="175"/>
    </i>
    <i r="1">
      <x v="217"/>
    </i>
    <i r="2">
      <x v="5"/>
    </i>
    <i>
      <x v="176"/>
    </i>
    <i r="1">
      <x v="224"/>
    </i>
    <i r="2">
      <x v="5"/>
    </i>
    <i>
      <x v="177"/>
    </i>
    <i r="1">
      <x v="184"/>
    </i>
    <i r="2">
      <x v="5"/>
    </i>
    <i>
      <x v="178"/>
    </i>
    <i r="1">
      <x v="319"/>
    </i>
    <i r="2">
      <x v="5"/>
    </i>
    <i>
      <x v="179"/>
    </i>
    <i r="1">
      <x v="226"/>
    </i>
    <i r="2">
      <x v="5"/>
    </i>
    <i>
      <x v="180"/>
    </i>
    <i r="1">
      <x v="46"/>
    </i>
    <i r="2">
      <x v="5"/>
    </i>
    <i>
      <x v="181"/>
    </i>
    <i r="1">
      <x v="223"/>
    </i>
    <i r="2">
      <x v="5"/>
    </i>
    <i>
      <x v="182"/>
    </i>
    <i r="1">
      <x v="117"/>
    </i>
    <i r="2">
      <x v="5"/>
    </i>
    <i>
      <x v="183"/>
    </i>
    <i r="1">
      <x v="301"/>
    </i>
    <i r="2">
      <x v="5"/>
    </i>
    <i>
      <x v="184"/>
    </i>
    <i r="1">
      <x v="146"/>
    </i>
    <i r="2">
      <x v="5"/>
    </i>
    <i>
      <x v="185"/>
    </i>
    <i r="1">
      <x v="204"/>
    </i>
    <i r="2">
      <x v="5"/>
    </i>
    <i>
      <x v="186"/>
    </i>
    <i r="1">
      <x v="279"/>
    </i>
    <i r="2">
      <x v="5"/>
    </i>
    <i>
      <x v="187"/>
    </i>
    <i r="1">
      <x v="183"/>
    </i>
    <i r="2">
      <x v="5"/>
    </i>
    <i>
      <x v="188"/>
    </i>
    <i r="1">
      <x v="116"/>
    </i>
    <i r="2">
      <x v="5"/>
    </i>
    <i>
      <x v="189"/>
    </i>
    <i r="1">
      <x v="321"/>
    </i>
    <i r="2">
      <x v="5"/>
    </i>
    <i>
      <x v="190"/>
    </i>
    <i r="1">
      <x v="308"/>
    </i>
    <i r="2">
      <x v="5"/>
    </i>
    <i>
      <x v="191"/>
    </i>
    <i r="1">
      <x v="195"/>
    </i>
    <i r="2">
      <x v="5"/>
    </i>
    <i>
      <x v="192"/>
    </i>
    <i r="1">
      <x v="194"/>
    </i>
    <i r="2">
      <x v="5"/>
    </i>
    <i>
      <x v="193"/>
    </i>
    <i r="1">
      <x v="73"/>
    </i>
    <i r="2">
      <x v="5"/>
    </i>
    <i>
      <x v="194"/>
    </i>
    <i r="1">
      <x v="51"/>
    </i>
    <i r="2">
      <x v="5"/>
    </i>
    <i>
      <x v="195"/>
    </i>
    <i r="1">
      <x v="313"/>
    </i>
    <i r="2">
      <x v="5"/>
    </i>
    <i>
      <x v="196"/>
    </i>
    <i r="1">
      <x v="273"/>
    </i>
    <i r="2">
      <x v="5"/>
    </i>
    <i>
      <x v="197"/>
    </i>
    <i r="1">
      <x v="91"/>
    </i>
    <i r="2">
      <x v="5"/>
    </i>
    <i>
      <x v="198"/>
    </i>
    <i r="1">
      <x v="100"/>
    </i>
    <i r="2">
      <x v="5"/>
    </i>
    <i>
      <x v="199"/>
    </i>
    <i r="1">
      <x v="101"/>
    </i>
    <i r="2">
      <x v="5"/>
    </i>
    <i>
      <x v="200"/>
    </i>
    <i r="1">
      <x v="203"/>
    </i>
    <i r="2">
      <x v="5"/>
    </i>
    <i>
      <x v="201"/>
    </i>
    <i r="1">
      <x v="89"/>
    </i>
    <i r="2">
      <x v="5"/>
    </i>
    <i>
      <x v="202"/>
    </i>
    <i r="1">
      <x v="87"/>
    </i>
    <i r="2">
      <x v="5"/>
    </i>
    <i>
      <x v="203"/>
    </i>
    <i r="1">
      <x v="34"/>
    </i>
    <i r="2">
      <x v="5"/>
    </i>
    <i>
      <x v="204"/>
    </i>
    <i r="1">
      <x v="192"/>
    </i>
    <i r="2">
      <x v="5"/>
    </i>
    <i>
      <x v="205"/>
    </i>
    <i r="1">
      <x v="76"/>
    </i>
    <i r="2">
      <x v="5"/>
    </i>
    <i>
      <x v="206"/>
    </i>
    <i r="1">
      <x v="74"/>
    </i>
    <i r="2">
      <x v="5"/>
    </i>
    <i>
      <x v="207"/>
    </i>
    <i r="1">
      <x v="75"/>
    </i>
    <i r="2">
      <x v="5"/>
    </i>
    <i>
      <x v="208"/>
    </i>
    <i r="1">
      <x v="77"/>
    </i>
    <i r="2">
      <x v="5"/>
    </i>
    <i>
      <x v="209"/>
    </i>
    <i r="1">
      <x v="326"/>
    </i>
    <i r="2">
      <x v="5"/>
    </i>
    <i>
      <x v="210"/>
    </i>
    <i r="1">
      <x v="131"/>
    </i>
    <i r="2">
      <x v="5"/>
    </i>
    <i>
      <x v="211"/>
    </i>
    <i r="1">
      <x v="99"/>
    </i>
    <i r="2">
      <x v="5"/>
    </i>
    <i>
      <x v="212"/>
    </i>
    <i r="1">
      <x v="96"/>
    </i>
    <i r="2">
      <x v="5"/>
    </i>
    <i>
      <x v="213"/>
    </i>
    <i r="1">
      <x v="78"/>
    </i>
    <i r="2">
      <x v="5"/>
    </i>
    <i>
      <x v="214"/>
    </i>
    <i r="1">
      <x v="98"/>
    </i>
    <i r="2">
      <x v="5"/>
    </i>
    <i>
      <x v="215"/>
    </i>
    <i r="1">
      <x v="198"/>
    </i>
    <i r="2">
      <x v="5"/>
    </i>
    <i>
      <x v="216"/>
    </i>
    <i r="1">
      <x v="125"/>
    </i>
    <i r="2">
      <x v="5"/>
    </i>
    <i>
      <x v="217"/>
    </i>
    <i r="1">
      <x v="86"/>
    </i>
    <i r="2">
      <x v="5"/>
    </i>
    <i>
      <x v="218"/>
    </i>
    <i r="1">
      <x v="81"/>
    </i>
    <i r="2">
      <x v="5"/>
    </i>
    <i>
      <x v="219"/>
    </i>
    <i r="1">
      <x v="84"/>
    </i>
    <i r="2">
      <x v="5"/>
    </i>
    <i>
      <x v="220"/>
    </i>
    <i r="1">
      <x v="113"/>
    </i>
    <i r="2">
      <x v="5"/>
    </i>
    <i>
      <x v="221"/>
    </i>
    <i r="1">
      <x v="211"/>
    </i>
    <i r="2">
      <x v="5"/>
    </i>
    <i>
      <x v="222"/>
    </i>
    <i r="1">
      <x v="163"/>
    </i>
    <i r="2">
      <x v="5"/>
    </i>
    <i>
      <x v="223"/>
    </i>
    <i r="1">
      <x v="94"/>
    </i>
    <i r="2">
      <x v="5"/>
    </i>
    <i>
      <x v="224"/>
    </i>
    <i r="1">
      <x v="79"/>
    </i>
    <i r="2">
      <x v="5"/>
    </i>
    <i>
      <x v="225"/>
    </i>
    <i r="1">
      <x v="256"/>
    </i>
    <i r="2">
      <x v="5"/>
    </i>
    <i>
      <x v="226"/>
    </i>
    <i r="1">
      <x v="95"/>
    </i>
    <i r="2">
      <x v="5"/>
    </i>
    <i>
      <x v="227"/>
    </i>
    <i r="1">
      <x v="103"/>
    </i>
    <i r="2">
      <x v="5"/>
    </i>
    <i>
      <x v="228"/>
    </i>
    <i r="1">
      <x v="92"/>
    </i>
    <i r="2">
      <x v="5"/>
    </i>
    <i>
      <x v="229"/>
    </i>
    <i r="1">
      <x v="112"/>
    </i>
    <i r="2">
      <x v="5"/>
    </i>
    <i>
      <x v="230"/>
    </i>
    <i r="1">
      <x v="93"/>
    </i>
    <i r="2">
      <x v="5"/>
    </i>
    <i>
      <x v="231"/>
    </i>
    <i r="1">
      <x v="145"/>
    </i>
    <i r="2">
      <x v="5"/>
    </i>
    <i>
      <x v="232"/>
    </i>
    <i r="1">
      <x v="111"/>
    </i>
    <i r="2">
      <x v="5"/>
    </i>
    <i>
      <x v="233"/>
    </i>
    <i r="1">
      <x v="88"/>
    </i>
    <i r="2">
      <x v="5"/>
    </i>
    <i>
      <x v="234"/>
    </i>
    <i r="1">
      <x v="90"/>
    </i>
    <i r="2">
      <x v="5"/>
    </i>
    <i>
      <x v="235"/>
    </i>
    <i r="1">
      <x v="80"/>
    </i>
    <i r="2">
      <x v="5"/>
    </i>
    <i>
      <x v="236"/>
    </i>
    <i r="1">
      <x v="85"/>
    </i>
    <i r="2">
      <x v="5"/>
    </i>
    <i>
      <x v="237"/>
    </i>
    <i r="1">
      <x v="102"/>
    </i>
    <i r="2">
      <x v="5"/>
    </i>
    <i>
      <x v="238"/>
    </i>
    <i r="1">
      <x v="97"/>
    </i>
    <i r="2">
      <x v="5"/>
    </i>
    <i>
      <x v="239"/>
    </i>
    <i r="1">
      <x v="166"/>
    </i>
    <i r="2">
      <x v="5"/>
    </i>
    <i>
      <x v="240"/>
    </i>
    <i r="1">
      <x v="82"/>
    </i>
    <i r="2">
      <x v="5"/>
    </i>
    <i>
      <x v="241"/>
    </i>
    <i r="1">
      <x v="83"/>
    </i>
    <i r="2">
      <x v="5"/>
    </i>
    <i>
      <x v="242"/>
    </i>
    <i r="1">
      <x v="306"/>
    </i>
    <i r="2">
      <x v="5"/>
    </i>
    <i>
      <x v="243"/>
    </i>
    <i r="1">
      <x v="132"/>
    </i>
    <i r="2">
      <x v="5"/>
    </i>
    <i>
      <x v="244"/>
    </i>
    <i r="1">
      <x v="133"/>
    </i>
    <i r="2">
      <x v="5"/>
    </i>
    <i>
      <x v="245"/>
    </i>
    <i r="1">
      <x v="328"/>
    </i>
    <i r="2">
      <x v="5"/>
    </i>
    <i>
      <x v="246"/>
    </i>
    <i r="1">
      <x v="242"/>
    </i>
    <i r="2">
      <x v="5"/>
    </i>
    <i>
      <x v="247"/>
    </i>
    <i r="1">
      <x v="27"/>
    </i>
    <i r="2">
      <x v="5"/>
    </i>
    <i>
      <x v="248"/>
    </i>
    <i r="1">
      <x v="13"/>
    </i>
    <i r="2">
      <x v="5"/>
    </i>
    <i>
      <x v="249"/>
    </i>
    <i r="1">
      <x v="58"/>
    </i>
    <i r="2">
      <x v="5"/>
    </i>
    <i>
      <x v="250"/>
    </i>
    <i r="1">
      <x v="332"/>
    </i>
    <i r="2">
      <x v="5"/>
    </i>
    <i>
      <x v="251"/>
    </i>
    <i r="1">
      <x v="247"/>
    </i>
    <i r="2">
      <x v="5"/>
    </i>
    <i>
      <x v="252"/>
    </i>
    <i r="1">
      <x v="153"/>
    </i>
    <i r="2">
      <x v="5"/>
    </i>
    <i>
      <x v="253"/>
    </i>
    <i r="1">
      <x v="142"/>
    </i>
    <i r="2">
      <x v="5"/>
    </i>
    <i>
      <x v="254"/>
    </i>
    <i r="1">
      <x v="333"/>
    </i>
    <i r="2">
      <x v="5"/>
    </i>
    <i>
      <x v="255"/>
    </i>
    <i r="1">
      <x v="284"/>
    </i>
    <i r="2">
      <x v="5"/>
    </i>
    <i>
      <x v="256"/>
    </i>
    <i r="1">
      <x v="271"/>
    </i>
    <i r="2">
      <x v="5"/>
    </i>
    <i>
      <x v="257"/>
    </i>
    <i r="1">
      <x v="312"/>
    </i>
    <i r="2">
      <x v="5"/>
    </i>
    <i>
      <x v="258"/>
    </i>
    <i r="1">
      <x v="331"/>
    </i>
    <i r="2">
      <x v="5"/>
    </i>
    <i>
      <x v="259"/>
    </i>
    <i r="1">
      <x v="197"/>
    </i>
    <i r="2">
      <x v="5"/>
    </i>
    <i>
      <x v="260"/>
    </i>
    <i r="1">
      <x v="323"/>
    </i>
    <i r="2">
      <x v="5"/>
    </i>
    <i>
      <x v="261"/>
    </i>
    <i r="1">
      <x v="161"/>
    </i>
    <i r="2">
      <x v="5"/>
    </i>
    <i>
      <x v="262"/>
    </i>
    <i r="1">
      <x v="248"/>
    </i>
    <i r="2">
      <x v="5"/>
    </i>
    <i>
      <x v="263"/>
    </i>
    <i r="1">
      <x v="165"/>
    </i>
    <i r="2">
      <x v="5"/>
    </i>
    <i>
      <x v="264"/>
    </i>
    <i r="1">
      <x v="129"/>
    </i>
    <i r="2">
      <x v="5"/>
    </i>
    <i>
      <x v="265"/>
    </i>
    <i r="1">
      <x v="314"/>
    </i>
    <i r="2">
      <x v="5"/>
    </i>
    <i>
      <x v="266"/>
    </i>
    <i r="1">
      <x v="4"/>
    </i>
    <i r="2">
      <x v="5"/>
    </i>
    <i>
      <x v="267"/>
    </i>
    <i r="1">
      <x v="5"/>
    </i>
    <i r="2">
      <x v="5"/>
    </i>
    <i>
      <x v="268"/>
    </i>
    <i r="1">
      <x v="16"/>
    </i>
    <i r="2">
      <x v="5"/>
    </i>
    <i>
      <x v="269"/>
    </i>
    <i r="1">
      <x v="14"/>
    </i>
    <i r="2">
      <x v="5"/>
    </i>
    <i>
      <x v="270"/>
    </i>
    <i r="1">
      <x v="44"/>
    </i>
    <i r="2">
      <x v="5"/>
    </i>
    <i>
      <x v="271"/>
    </i>
    <i r="1">
      <x v="6"/>
    </i>
    <i r="2">
      <x v="5"/>
    </i>
    <i>
      <x v="272"/>
    </i>
    <i r="1">
      <x v="43"/>
    </i>
    <i r="2">
      <x v="5"/>
    </i>
    <i>
      <x v="273"/>
    </i>
    <i r="1">
      <x v="274"/>
    </i>
    <i r="2">
      <x v="5"/>
    </i>
    <i>
      <x v="274"/>
    </i>
    <i r="1">
      <x v="206"/>
    </i>
    <i r="2">
      <x v="5"/>
    </i>
    <i>
      <x v="275"/>
    </i>
    <i r="1">
      <x v="329"/>
    </i>
    <i r="2">
      <x v="5"/>
    </i>
    <i>
      <x v="276"/>
    </i>
    <i r="1">
      <x v="285"/>
    </i>
    <i r="2">
      <x v="5"/>
    </i>
    <i>
      <x v="277"/>
    </i>
    <i r="1">
      <x v="11"/>
    </i>
    <i r="2">
      <x v="5"/>
    </i>
    <i>
      <x v="278"/>
    </i>
    <i r="1">
      <x v="294"/>
    </i>
    <i r="2">
      <x v="5"/>
    </i>
    <i>
      <x v="279"/>
    </i>
    <i r="1">
      <x v="239"/>
    </i>
    <i r="2">
      <x v="5"/>
    </i>
    <i>
      <x v="280"/>
    </i>
    <i r="1">
      <x v="150"/>
    </i>
    <i r="2">
      <x v="5"/>
    </i>
    <i>
      <x v="281"/>
    </i>
    <i r="1">
      <x v="236"/>
    </i>
    <i r="2">
      <x v="5"/>
    </i>
    <i>
      <x v="282"/>
    </i>
    <i r="1">
      <x v="154"/>
    </i>
    <i r="2">
      <x v="5"/>
    </i>
    <i>
      <x v="283"/>
    </i>
    <i r="1">
      <x v="311"/>
    </i>
    <i r="2">
      <x v="5"/>
    </i>
    <i>
      <x v="284"/>
    </i>
    <i r="1">
      <x v="156"/>
    </i>
    <i r="2">
      <x v="5"/>
    </i>
    <i>
      <x v="285"/>
    </i>
    <i r="1">
      <x v="169"/>
    </i>
    <i r="2">
      <x v="5"/>
    </i>
    <i>
      <x v="286"/>
    </i>
    <i r="1">
      <x v="182"/>
    </i>
    <i r="2">
      <x v="5"/>
    </i>
    <i>
      <x v="287"/>
    </i>
    <i r="1">
      <x v="175"/>
    </i>
    <i r="2">
      <x v="5"/>
    </i>
    <i>
      <x v="288"/>
    </i>
    <i r="1">
      <x v="235"/>
    </i>
    <i r="2">
      <x v="5"/>
    </i>
    <i>
      <x v="289"/>
    </i>
    <i r="1">
      <x v="318"/>
    </i>
    <i r="2">
      <x v="5"/>
    </i>
    <i>
      <x v="290"/>
    </i>
    <i r="1">
      <x v="280"/>
    </i>
    <i r="2">
      <x v="5"/>
    </i>
    <i>
      <x v="291"/>
    </i>
    <i r="1">
      <x v="245"/>
    </i>
    <i r="2">
      <x v="5"/>
    </i>
    <i>
      <x v="292"/>
    </i>
    <i r="1">
      <x v="244"/>
    </i>
    <i r="2">
      <x v="5"/>
    </i>
    <i>
      <x v="293"/>
    </i>
    <i r="1">
      <x v="179"/>
    </i>
    <i r="2">
      <x v="5"/>
    </i>
    <i>
      <x v="294"/>
    </i>
    <i r="1">
      <x v="252"/>
    </i>
    <i r="2">
      <x v="5"/>
    </i>
    <i>
      <x v="295"/>
    </i>
    <i r="1">
      <x v="155"/>
    </i>
    <i r="2">
      <x v="5"/>
    </i>
    <i>
      <x v="296"/>
    </i>
    <i r="1">
      <x v="130"/>
    </i>
    <i r="2">
      <x v="5"/>
    </i>
    <i>
      <x v="297"/>
    </i>
    <i r="1">
      <x v="173"/>
    </i>
    <i r="2">
      <x v="5"/>
    </i>
    <i>
      <x v="298"/>
    </i>
    <i r="1">
      <x v="215"/>
    </i>
    <i r="2">
      <x v="5"/>
    </i>
    <i>
      <x v="299"/>
    </i>
    <i r="1">
      <x v="254"/>
    </i>
    <i r="2">
      <x v="5"/>
    </i>
    <i>
      <x v="300"/>
    </i>
    <i r="1">
      <x v="180"/>
    </i>
    <i r="2">
      <x v="5"/>
    </i>
    <i>
      <x v="301"/>
    </i>
    <i r="1">
      <x v="334"/>
    </i>
    <i r="2">
      <x v="5"/>
    </i>
    <i>
      <x v="302"/>
    </i>
    <i r="1">
      <x v="208"/>
    </i>
    <i r="2">
      <x v="5"/>
    </i>
    <i>
      <x v="303"/>
    </i>
    <i r="1">
      <x v="213"/>
    </i>
    <i r="2">
      <x v="5"/>
    </i>
    <i>
      <x v="304"/>
    </i>
    <i r="1">
      <x v="270"/>
    </i>
    <i r="2">
      <x v="5"/>
    </i>
    <i>
      <x v="305"/>
    </i>
    <i r="1">
      <x v="275"/>
    </i>
    <i r="2">
      <x v="5"/>
    </i>
    <i>
      <x v="306"/>
    </i>
    <i r="1">
      <x v="159"/>
    </i>
    <i r="2">
      <x v="5"/>
    </i>
    <i>
      <x v="307"/>
    </i>
    <i r="1">
      <x v="228"/>
    </i>
    <i r="2">
      <x v="5"/>
    </i>
    <i>
      <x v="308"/>
    </i>
    <i r="1">
      <x v="227"/>
    </i>
    <i r="2">
      <x v="5"/>
    </i>
    <i>
      <x v="309"/>
    </i>
    <i r="1">
      <x v="229"/>
    </i>
    <i r="2">
      <x v="5"/>
    </i>
    <i>
      <x v="310"/>
    </i>
    <i r="1">
      <x v="276"/>
    </i>
    <i r="2">
      <x v="5"/>
    </i>
    <i>
      <x v="311"/>
    </i>
    <i r="1">
      <x v="168"/>
    </i>
    <i r="2">
      <x v="5"/>
    </i>
    <i>
      <x v="312"/>
    </i>
    <i r="1">
      <x v="106"/>
    </i>
    <i r="2">
      <x v="5"/>
    </i>
    <i>
      <x v="313"/>
    </i>
    <i r="1">
      <x v="269"/>
    </i>
    <i r="2">
      <x v="5"/>
    </i>
    <i>
      <x v="314"/>
    </i>
    <i r="1">
      <x v="218"/>
    </i>
    <i r="2">
      <x v="5"/>
    </i>
    <i>
      <x v="315"/>
    </i>
    <i r="1">
      <x v="261"/>
    </i>
    <i r="2">
      <x v="5"/>
    </i>
    <i>
      <x v="316"/>
    </i>
    <i r="1">
      <x v="196"/>
    </i>
    <i r="2">
      <x v="5"/>
    </i>
    <i>
      <x v="317"/>
    </i>
    <i r="1">
      <x v="110"/>
    </i>
    <i r="2">
      <x v="5"/>
    </i>
    <i>
      <x v="318"/>
    </i>
    <i r="1">
      <x v="42"/>
    </i>
    <i r="2">
      <x v="5"/>
    </i>
    <i>
      <x v="319"/>
    </i>
    <i r="1">
      <x v="288"/>
    </i>
    <i r="2">
      <x v="5"/>
    </i>
    <i>
      <x v="320"/>
    </i>
    <i r="1">
      <x v="307"/>
    </i>
    <i r="2">
      <x v="5"/>
    </i>
    <i>
      <x v="321"/>
    </i>
    <i r="1">
      <x v="172"/>
    </i>
    <i r="2">
      <x v="5"/>
    </i>
    <i>
      <x v="322"/>
    </i>
    <i r="1">
      <x v="109"/>
    </i>
    <i r="2">
      <x v="5"/>
    </i>
    <i>
      <x v="323"/>
    </i>
    <i r="1">
      <x v="178"/>
    </i>
    <i r="2">
      <x v="5"/>
    </i>
    <i>
      <x v="324"/>
    </i>
    <i r="1">
      <x v="177"/>
    </i>
    <i r="2">
      <x v="5"/>
    </i>
    <i>
      <x v="325"/>
    </i>
    <i r="1">
      <x v="152"/>
    </i>
    <i r="2">
      <x v="5"/>
    </i>
    <i>
      <x v="326"/>
    </i>
    <i r="1">
      <x v="108"/>
    </i>
    <i r="2">
      <x v="5"/>
    </i>
    <i>
      <x v="327"/>
    </i>
    <i r="1">
      <x v="315"/>
    </i>
    <i r="2">
      <x v="5"/>
    </i>
    <i>
      <x v="328"/>
    </i>
    <i r="1">
      <x v="281"/>
    </i>
    <i r="2">
      <x v="5"/>
    </i>
    <i>
      <x v="329"/>
    </i>
    <i r="1">
      <x v="53"/>
    </i>
    <i r="2">
      <x v="5"/>
    </i>
    <i>
      <x v="330"/>
    </i>
    <i r="1">
      <x v="48"/>
    </i>
    <i r="2">
      <x v="5"/>
    </i>
    <i>
      <x v="331"/>
    </i>
    <i r="1">
      <x v="171"/>
    </i>
    <i r="2">
      <x v="5"/>
    </i>
    <i>
      <x v="332"/>
    </i>
    <i r="1">
      <x v="253"/>
    </i>
    <i r="2">
      <x v="5"/>
    </i>
    <i>
      <x v="333"/>
    </i>
    <i r="1">
      <x v="309"/>
    </i>
    <i r="2">
      <x v="5"/>
    </i>
    <i>
      <x v="334"/>
    </i>
    <i r="1">
      <x v="70"/>
    </i>
    <i r="2">
      <x v="5"/>
    </i>
    <i>
      <x v="335"/>
    </i>
    <i r="1">
      <x v="66"/>
    </i>
    <i r="2">
      <x v="5"/>
    </i>
    <i>
      <x v="336"/>
    </i>
    <i r="1">
      <x v="69"/>
    </i>
    <i r="2">
      <x v="5"/>
    </i>
    <i>
      <x v="337"/>
    </i>
    <i r="1">
      <x v="64"/>
    </i>
    <i r="2">
      <x v="5"/>
    </i>
    <i>
      <x v="338"/>
    </i>
    <i r="1">
      <x v="72"/>
    </i>
    <i r="2">
      <x v="5"/>
    </i>
    <i>
      <x v="339"/>
    </i>
    <i r="1">
      <x v="68"/>
    </i>
    <i r="2">
      <x v="5"/>
    </i>
    <i>
      <x v="340"/>
    </i>
    <i r="1">
      <x v="65"/>
    </i>
    <i r="2">
      <x v="5"/>
    </i>
    <i>
      <x v="341"/>
    </i>
    <i r="1">
      <x v="71"/>
    </i>
    <i r="2">
      <x v="5"/>
    </i>
    <i>
      <x v="342"/>
    </i>
    <i r="1">
      <x v="67"/>
    </i>
    <i r="2">
      <x v="5"/>
    </i>
    <i>
      <x v="343"/>
    </i>
    <i r="1">
      <x v="135"/>
    </i>
    <i r="2">
      <x v="5"/>
    </i>
    <i t="grand">
      <x/>
    </i>
  </rowItems>
  <colFields count="1">
    <field x="-2"/>
  </colFields>
  <colItems count="13">
    <i>
      <x/>
    </i>
    <i i="1">
      <x v="1"/>
    </i>
    <i i="2">
      <x v="2"/>
    </i>
    <i i="3">
      <x v="3"/>
    </i>
    <i i="4">
      <x v="4"/>
    </i>
    <i i="5">
      <x v="5"/>
    </i>
    <i i="6">
      <x v="6"/>
    </i>
    <i i="7">
      <x v="7"/>
    </i>
    <i i="8">
      <x v="8"/>
    </i>
    <i i="9">
      <x v="9"/>
    </i>
    <i i="10">
      <x v="10"/>
    </i>
    <i i="11">
      <x v="11"/>
    </i>
    <i i="12">
      <x v="12"/>
    </i>
  </colItems>
  <pageFields count="11">
    <pageField fld="0" hier="-1"/>
    <pageField fld="2" hier="-1"/>
    <pageField fld="10" hier="-1"/>
    <pageField fld="11" hier="-1"/>
    <pageField fld="13" hier="-1"/>
    <pageField fld="14" hier="-1"/>
    <pageField fld="12" hier="-1"/>
    <pageField fld="15" hier="-1"/>
    <pageField fld="28" hier="-1"/>
    <pageField fld="29" hier="-1"/>
    <pageField fld="30" hier="-1"/>
  </pageFields>
  <dataFields count="13">
    <dataField name="Cuenta de Resultados de 1er Orden" fld="40" subtotal="count" baseField="0" baseItem="0"/>
    <dataField name="Cuenta de Resultados de 2do Orden" fld="41" subtotal="count" baseField="0" baseItem="0"/>
    <dataField name="Cuenta de Existe Ficha de Cadenas de Indicadores" fld="52" subtotal="count" baseField="0" baseItem="0"/>
    <dataField name="Cuenta de Existe indicador calculado para reportar" fld="51" subtotal="count" baseField="0" baseItem="0"/>
    <dataField name="Cuenta de Se pudo reportar en el  2017 " fld="50" subtotal="count" baseField="0" baseItem="0"/>
    <dataField name="Cuenta de Se puede reportar a medio término (Mayo 2018)" fld="49" subtotal="count" baseField="0" baseItem="0"/>
    <dataField name="Cuenta de Sólo LB - No se puede reportar con frecuencia " fld="48" subtotal="count" baseField="0" baseItem="0"/>
    <dataField name="Cuenta de No existe línea base" fld="47" subtotal="count" baseField="0" baseItem="0"/>
    <dataField name="Cuenta de 1er ORDEN - 1ra ETAPA" fld="42" subtotal="count" baseField="0" baseItem="0"/>
    <dataField name="Cuenta de 2do ORDEN - 1ra ETAPA" fld="43" subtotal="count" baseField="0" baseItem="0"/>
    <dataField name="Cuenta de 1er ORDEN - 2da ETAPA" fld="44" subtotal="count" baseField="0" baseItem="0"/>
    <dataField name="Cuenta de 2do ORDEN - 2da ETAPA" fld="45" subtotal="count" baseField="0" baseItem="0"/>
    <dataField name="Cuenta de 2do ORDEN - 3ra ETAPA" fld="46" subtotal="count" baseField="0" baseItem="0"/>
  </dataFields>
  <formats count="57">
    <format dxfId="91">
      <pivotArea type="all" dataOnly="0" outline="0" fieldPosition="0"/>
    </format>
    <format dxfId="90">
      <pivotArea field="12" type="button" dataOnly="0" labelOnly="1" outline="0" axis="axisPage" fieldPosition="6"/>
    </format>
    <format dxfId="89">
      <pivotArea field="0" type="button" dataOnly="0" labelOnly="1" outline="0" axis="axisPage" fieldPosition="0"/>
    </format>
    <format dxfId="88">
      <pivotArea field="2" type="button" dataOnly="0" labelOnly="1" outline="0" axis="axisPage" fieldPosition="1"/>
    </format>
    <format dxfId="87">
      <pivotArea field="10" type="button" dataOnly="0" labelOnly="1" outline="0" axis="axisPage" fieldPosition="2"/>
    </format>
    <format dxfId="86">
      <pivotArea field="11" type="button" dataOnly="0" labelOnly="1" outline="0" axis="axisPage" fieldPosition="3"/>
    </format>
    <format dxfId="85">
      <pivotArea field="13" type="button" dataOnly="0" labelOnly="1" outline="0" axis="axisPage" fieldPosition="4"/>
    </format>
    <format dxfId="84">
      <pivotArea field="14" type="button" dataOnly="0" labelOnly="1" outline="0" axis="axisPage" fieldPosition="5"/>
    </format>
    <format dxfId="83">
      <pivotArea field="15" type="button" dataOnly="0" labelOnly="1" outline="0" axis="axisPage" fieldPosition="7"/>
    </format>
    <format dxfId="82">
      <pivotArea type="all" dataOnly="0" outline="0" fieldPosition="0"/>
    </format>
    <format dxfId="81">
      <pivotArea type="all" dataOnly="0" outline="0" fieldPosition="0"/>
    </format>
    <format dxfId="80">
      <pivotArea field="12" type="button" dataOnly="0" labelOnly="1" outline="0" axis="axisPage" fieldPosition="6"/>
    </format>
    <format dxfId="79">
      <pivotArea field="28" type="button" dataOnly="0" labelOnly="1" outline="0" axis="axisPage" fieldPosition="8"/>
    </format>
    <format dxfId="78">
      <pivotArea field="29" type="button" dataOnly="0" labelOnly="1" outline="0" axis="axisPage" fieldPosition="9"/>
    </format>
    <format dxfId="77">
      <pivotArea field="30" type="button" dataOnly="0" labelOnly="1" outline="0" axis="axisPage" fieldPosition="10"/>
    </format>
    <format dxfId="76">
      <pivotArea field="40" type="button" dataOnly="0" labelOnly="1" outline="0"/>
    </format>
    <format dxfId="75">
      <pivotArea field="41" type="button" dataOnly="0" labelOnly="1" outline="0"/>
    </format>
    <format dxfId="74">
      <pivotArea field="52" type="button" dataOnly="0" labelOnly="1" outline="0"/>
    </format>
    <format dxfId="73">
      <pivotArea field="50" type="button" dataOnly="0" labelOnly="1" outline="0"/>
    </format>
    <format dxfId="72">
      <pivotArea field="47" type="button" dataOnly="0" labelOnly="1" outline="0"/>
    </format>
    <format dxfId="71">
      <pivotArea field="48" type="button" dataOnly="0" labelOnly="1" outline="0"/>
    </format>
    <format dxfId="70">
      <pivotArea field="49" type="button" dataOnly="0" labelOnly="1" outline="0"/>
    </format>
    <format dxfId="69">
      <pivotArea field="51" type="button" dataOnly="0" labelOnly="1" outline="0"/>
    </format>
    <format dxfId="68">
      <pivotArea field="0" type="button" dataOnly="0" labelOnly="1" outline="0" axis="axisPage" fieldPosition="0"/>
    </format>
    <format dxfId="67">
      <pivotArea field="2" type="button" dataOnly="0" labelOnly="1" outline="0" axis="axisPage" fieldPosition="1"/>
    </format>
    <format dxfId="66">
      <pivotArea field="10" type="button" dataOnly="0" labelOnly="1" outline="0" axis="axisPage" fieldPosition="2"/>
    </format>
    <format dxfId="65">
      <pivotArea field="11" type="button" dataOnly="0" labelOnly="1" outline="0" axis="axisPage" fieldPosition="3"/>
    </format>
    <format dxfId="64">
      <pivotArea field="13" type="button" dataOnly="0" labelOnly="1" outline="0" axis="axisPage" fieldPosition="4"/>
    </format>
    <format dxfId="63">
      <pivotArea field="14" type="button" dataOnly="0" labelOnly="1" outline="0" axis="axisPage" fieldPosition="5"/>
    </format>
    <format dxfId="62">
      <pivotArea field="12" type="button" dataOnly="0" labelOnly="1" outline="0" axis="axisPage" fieldPosition="6"/>
    </format>
    <format dxfId="61">
      <pivotArea field="15" type="button" dataOnly="0" labelOnly="1" outline="0" axis="axisPage" fieldPosition="7"/>
    </format>
    <format dxfId="60">
      <pivotArea field="28" type="button" dataOnly="0" labelOnly="1" outline="0" axis="axisPage" fieldPosition="8"/>
    </format>
    <format dxfId="59">
      <pivotArea field="29" type="button" dataOnly="0" labelOnly="1" outline="0" axis="axisPage" fieldPosition="9"/>
    </format>
    <format dxfId="58">
      <pivotArea field="30" type="button" dataOnly="0" labelOnly="1" outline="0" axis="axisPage" fieldPosition="10"/>
    </format>
    <format dxfId="57">
      <pivotArea field="8" type="button" dataOnly="0" labelOnly="1" outline="0" axis="axisRow" fieldPosition="0"/>
    </format>
    <format dxfId="56">
      <pivotArea dataOnly="0" labelOnly="1" fieldPosition="0">
        <references count="1">
          <reference field="8" count="50">
            <x v="1"/>
            <x v="2"/>
            <x v="3"/>
            <x v="4"/>
            <x v="5"/>
            <x v="6"/>
            <x v="7"/>
            <x v="8"/>
            <x v="9"/>
            <x v="10"/>
            <x v="11"/>
            <x v="12"/>
            <x v="13"/>
            <x v="14"/>
            <x v="15"/>
            <x v="16"/>
            <x v="17"/>
            <x v="18"/>
            <x v="19"/>
            <x v="20"/>
            <x v="21"/>
            <x v="22"/>
            <x v="23"/>
            <x v="24"/>
            <x v="25"/>
            <x v="26"/>
            <x v="27"/>
            <x v="28"/>
            <x v="29"/>
            <x v="30"/>
            <x v="31"/>
            <x v="32"/>
            <x v="33"/>
            <x v="34"/>
            <x v="35"/>
            <x v="36"/>
            <x v="37"/>
            <x v="38"/>
            <x v="40"/>
            <x v="41"/>
            <x v="42"/>
            <x v="43"/>
            <x v="44"/>
            <x v="45"/>
            <x v="46"/>
            <x v="47"/>
            <x v="48"/>
            <x v="49"/>
            <x v="50"/>
            <x v="51"/>
          </reference>
        </references>
      </pivotArea>
    </format>
    <format dxfId="55">
      <pivotArea dataOnly="0" labelOnly="1" fieldPosition="0">
        <references count="1">
          <reference field="8"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54">
      <pivotArea dataOnly="0" labelOnly="1" fieldPosition="0">
        <references count="1">
          <reference field="8"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53">
      <pivotArea dataOnly="0" labelOnly="1" fieldPosition="0">
        <references count="1">
          <reference field="8"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52">
      <pivotArea dataOnly="0" labelOnly="1" fieldPosition="0">
        <references count="1">
          <reference field="8"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51">
      <pivotArea dataOnly="0" labelOnly="1" fieldPosition="0">
        <references count="1">
          <reference field="8" count="50">
            <x v="252"/>
            <x v="253"/>
            <x v="254"/>
            <x v="255"/>
            <x v="256"/>
            <x v="257"/>
            <x v="258"/>
            <x v="259"/>
            <x v="260"/>
            <x v="261"/>
            <x v="262"/>
            <x v="263"/>
            <x v="264"/>
            <x v="265"/>
            <x v="266"/>
            <x v="267"/>
            <x v="268"/>
            <x v="269"/>
            <x v="270"/>
            <x v="271"/>
            <x v="272"/>
            <x v="273"/>
            <x v="274"/>
            <x v="275"/>
            <x v="276"/>
            <x v="277"/>
            <x v="278"/>
            <x v="279"/>
            <x v="280"/>
            <x v="281"/>
            <x v="283"/>
            <x v="284"/>
            <x v="285"/>
            <x v="286"/>
            <x v="287"/>
            <x v="288"/>
            <x v="289"/>
            <x v="290"/>
            <x v="291"/>
            <x v="292"/>
            <x v="293"/>
            <x v="294"/>
            <x v="295"/>
            <x v="296"/>
            <x v="297"/>
            <x v="298"/>
            <x v="299"/>
            <x v="300"/>
            <x v="301"/>
            <x v="302"/>
          </reference>
        </references>
      </pivotArea>
    </format>
    <format dxfId="50">
      <pivotArea dataOnly="0" labelOnly="1" fieldPosition="0">
        <references count="1">
          <reference field="8" count="41">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reference>
        </references>
      </pivotArea>
    </format>
    <format dxfId="49">
      <pivotArea dataOnly="0" labelOnly="1" grandRow="1" outline="0" fieldPosition="0"/>
    </format>
    <format dxfId="48">
      <pivotArea dataOnly="0" labelOnly="1" fieldPosition="0">
        <references count="2">
          <reference field="8" count="1" selected="0">
            <x v="1"/>
          </reference>
          <reference field="9" count="50">
            <x v="3"/>
            <x v="17"/>
            <x v="19"/>
            <x v="20"/>
            <x v="23"/>
            <x v="24"/>
            <x v="25"/>
            <x v="26"/>
            <x v="31"/>
            <x v="32"/>
            <x v="50"/>
            <x v="56"/>
            <x v="57"/>
            <x v="61"/>
            <x v="104"/>
            <x v="105"/>
            <x v="118"/>
            <x v="124"/>
            <x v="126"/>
            <x v="127"/>
            <x v="128"/>
            <x v="138"/>
            <x v="139"/>
            <x v="141"/>
            <x v="143"/>
            <x v="160"/>
            <x v="164"/>
            <x v="170"/>
            <x v="174"/>
            <x v="193"/>
            <x v="200"/>
            <x v="216"/>
            <x v="221"/>
            <x v="240"/>
            <x v="241"/>
            <x v="243"/>
            <x v="246"/>
            <x v="249"/>
            <x v="255"/>
            <x v="258"/>
            <x v="260"/>
            <x v="264"/>
            <x v="265"/>
            <x v="287"/>
            <x v="305"/>
            <x v="316"/>
            <x v="317"/>
            <x v="337"/>
            <x v="339"/>
            <x v="340"/>
          </reference>
        </references>
      </pivotArea>
    </format>
    <format dxfId="47">
      <pivotArea dataOnly="0" labelOnly="1" fieldPosition="0">
        <references count="2">
          <reference field="8" count="1" selected="0">
            <x v="52"/>
          </reference>
          <reference field="9" count="50">
            <x v="1"/>
            <x v="2"/>
            <x v="12"/>
            <x v="18"/>
            <x v="21"/>
            <x v="22"/>
            <x v="30"/>
            <x v="33"/>
            <x v="36"/>
            <x v="37"/>
            <x v="39"/>
            <x v="40"/>
            <x v="41"/>
            <x v="62"/>
            <x v="63"/>
            <x v="134"/>
            <x v="137"/>
            <x v="157"/>
            <x v="158"/>
            <x v="162"/>
            <x v="176"/>
            <x v="190"/>
            <x v="199"/>
            <x v="207"/>
            <x v="210"/>
            <x v="214"/>
            <x v="250"/>
            <x v="251"/>
            <x v="259"/>
            <x v="262"/>
            <x v="263"/>
            <x v="266"/>
            <x v="267"/>
            <x v="268"/>
            <x v="282"/>
            <x v="289"/>
            <x v="290"/>
            <x v="291"/>
            <x v="292"/>
            <x v="293"/>
            <x v="296"/>
            <x v="297"/>
            <x v="298"/>
            <x v="299"/>
            <x v="300"/>
            <x v="320"/>
            <x v="322"/>
            <x v="330"/>
            <x v="335"/>
            <x v="336"/>
          </reference>
        </references>
      </pivotArea>
    </format>
    <format dxfId="46">
      <pivotArea dataOnly="0" labelOnly="1" fieldPosition="0">
        <references count="2">
          <reference field="8" count="1" selected="0">
            <x v="102"/>
          </reference>
          <reference field="9" count="50">
            <x v="7"/>
            <x v="8"/>
            <x v="9"/>
            <x v="10"/>
            <x v="15"/>
            <x v="28"/>
            <x v="29"/>
            <x v="35"/>
            <x v="38"/>
            <x v="45"/>
            <x v="47"/>
            <x v="49"/>
            <x v="52"/>
            <x v="54"/>
            <x v="55"/>
            <x v="59"/>
            <x v="60"/>
            <x v="107"/>
            <x v="119"/>
            <x v="123"/>
            <x v="144"/>
            <x v="147"/>
            <x v="148"/>
            <x v="151"/>
            <x v="167"/>
            <x v="181"/>
            <x v="187"/>
            <x v="189"/>
            <x v="209"/>
            <x v="212"/>
            <x v="220"/>
            <x v="230"/>
            <x v="231"/>
            <x v="232"/>
            <x v="237"/>
            <x v="238"/>
            <x v="257"/>
            <x v="272"/>
            <x v="283"/>
            <x v="286"/>
            <x v="295"/>
            <x v="302"/>
            <x v="303"/>
            <x v="304"/>
            <x v="324"/>
            <x v="327"/>
            <x v="338"/>
            <x v="341"/>
            <x v="342"/>
            <x v="343"/>
          </reference>
        </references>
      </pivotArea>
    </format>
    <format dxfId="45">
      <pivotArea dataOnly="0" labelOnly="1" fieldPosition="0">
        <references count="2">
          <reference field="8" count="1" selected="0">
            <x v="152"/>
          </reference>
          <reference field="9" count="50">
            <x v="46"/>
            <x v="51"/>
            <x v="73"/>
            <x v="89"/>
            <x v="91"/>
            <x v="100"/>
            <x v="101"/>
            <x v="114"/>
            <x v="115"/>
            <x v="116"/>
            <x v="117"/>
            <x v="120"/>
            <x v="121"/>
            <x v="122"/>
            <x v="136"/>
            <x v="140"/>
            <x v="146"/>
            <x v="183"/>
            <x v="184"/>
            <x v="185"/>
            <x v="186"/>
            <x v="188"/>
            <x v="191"/>
            <x v="194"/>
            <x v="195"/>
            <x v="201"/>
            <x v="202"/>
            <x v="203"/>
            <x v="204"/>
            <x v="205"/>
            <x v="217"/>
            <x v="219"/>
            <x v="222"/>
            <x v="223"/>
            <x v="224"/>
            <x v="225"/>
            <x v="226"/>
            <x v="233"/>
            <x v="234"/>
            <x v="273"/>
            <x v="277"/>
            <x v="278"/>
            <x v="279"/>
            <x v="301"/>
            <x v="308"/>
            <x v="310"/>
            <x v="313"/>
            <x v="319"/>
            <x v="321"/>
            <x v="325"/>
          </reference>
        </references>
      </pivotArea>
    </format>
    <format dxfId="44">
      <pivotArea dataOnly="0" labelOnly="1" fieldPosition="0">
        <references count="2">
          <reference field="8" count="1" selected="0">
            <x v="202"/>
          </reference>
          <reference field="9" count="50">
            <x v="13"/>
            <x v="27"/>
            <x v="34"/>
            <x v="58"/>
            <x v="74"/>
            <x v="75"/>
            <x v="76"/>
            <x v="77"/>
            <x v="78"/>
            <x v="79"/>
            <x v="80"/>
            <x v="81"/>
            <x v="82"/>
            <x v="83"/>
            <x v="84"/>
            <x v="85"/>
            <x v="86"/>
            <x v="87"/>
            <x v="88"/>
            <x v="90"/>
            <x v="92"/>
            <x v="93"/>
            <x v="94"/>
            <x v="95"/>
            <x v="96"/>
            <x v="97"/>
            <x v="98"/>
            <x v="99"/>
            <x v="102"/>
            <x v="103"/>
            <x v="111"/>
            <x v="112"/>
            <x v="113"/>
            <x v="125"/>
            <x v="131"/>
            <x v="132"/>
            <x v="133"/>
            <x v="145"/>
            <x v="163"/>
            <x v="166"/>
            <x v="192"/>
            <x v="198"/>
            <x v="211"/>
            <x v="242"/>
            <x v="247"/>
            <x v="256"/>
            <x v="306"/>
            <x v="326"/>
            <x v="328"/>
            <x v="332"/>
          </reference>
        </references>
      </pivotArea>
    </format>
    <format dxfId="43">
      <pivotArea dataOnly="0" labelOnly="1" fieldPosition="0">
        <references count="2">
          <reference field="8" count="1" selected="0">
            <x v="252"/>
          </reference>
          <reference field="9" count="50">
            <x v="4"/>
            <x v="5"/>
            <x v="6"/>
            <x v="11"/>
            <x v="14"/>
            <x v="16"/>
            <x v="43"/>
            <x v="44"/>
            <x v="129"/>
            <x v="130"/>
            <x v="142"/>
            <x v="150"/>
            <x v="153"/>
            <x v="155"/>
            <x v="156"/>
            <x v="161"/>
            <x v="165"/>
            <x v="169"/>
            <x v="173"/>
            <x v="175"/>
            <x v="179"/>
            <x v="180"/>
            <x v="182"/>
            <x v="197"/>
            <x v="206"/>
            <x v="208"/>
            <x v="215"/>
            <x v="235"/>
            <x v="236"/>
            <x v="239"/>
            <x v="244"/>
            <x v="245"/>
            <x v="248"/>
            <x v="252"/>
            <x v="254"/>
            <x v="271"/>
            <x v="274"/>
            <x v="280"/>
            <x v="284"/>
            <x v="285"/>
            <x v="294"/>
            <x v="311"/>
            <x v="312"/>
            <x v="314"/>
            <x v="318"/>
            <x v="323"/>
            <x v="329"/>
            <x v="331"/>
            <x v="333"/>
            <x v="334"/>
          </reference>
        </references>
      </pivotArea>
    </format>
    <format dxfId="42">
      <pivotArea dataOnly="0" labelOnly="1" fieldPosition="0">
        <references count="2">
          <reference field="8" count="1" selected="0">
            <x v="303"/>
          </reference>
          <reference field="9" count="41">
            <x v="42"/>
            <x v="48"/>
            <x v="53"/>
            <x v="64"/>
            <x v="65"/>
            <x v="66"/>
            <x v="67"/>
            <x v="68"/>
            <x v="69"/>
            <x v="70"/>
            <x v="71"/>
            <x v="72"/>
            <x v="106"/>
            <x v="108"/>
            <x v="109"/>
            <x v="110"/>
            <x v="135"/>
            <x v="152"/>
            <x v="159"/>
            <x v="168"/>
            <x v="171"/>
            <x v="172"/>
            <x v="177"/>
            <x v="178"/>
            <x v="196"/>
            <x v="213"/>
            <x v="218"/>
            <x v="227"/>
            <x v="228"/>
            <x v="229"/>
            <x v="253"/>
            <x v="261"/>
            <x v="269"/>
            <x v="270"/>
            <x v="275"/>
            <x v="276"/>
            <x v="281"/>
            <x v="288"/>
            <x v="307"/>
            <x v="309"/>
            <x v="315"/>
          </reference>
        </references>
      </pivotArea>
    </format>
    <format dxfId="41">
      <pivotArea dataOnly="0" labelOnly="1" fieldPosition="0">
        <references count="3">
          <reference field="8" count="1" selected="0">
            <x v="1"/>
          </reference>
          <reference field="9" count="1" selected="0">
            <x v="258"/>
          </reference>
          <reference field="55" count="5">
            <x v="1"/>
            <x v="2"/>
            <x v="3"/>
            <x v="4"/>
            <x v="5"/>
          </reference>
        </references>
      </pivotArea>
    </format>
    <format dxfId="40">
      <pivotArea dataOnly="0" labelOnly="1" fieldPosition="0">
        <references count="3">
          <reference field="8" count="1" selected="0">
            <x v="52"/>
          </reference>
          <reference field="9" count="1" selected="0">
            <x v="21"/>
          </reference>
          <reference field="55" count="1">
            <x v="5"/>
          </reference>
        </references>
      </pivotArea>
    </format>
    <format dxfId="39">
      <pivotArea dataOnly="0" labelOnly="1" fieldPosition="0">
        <references count="3">
          <reference field="8" count="1" selected="0">
            <x v="102"/>
          </reference>
          <reference field="9" count="1" selected="0">
            <x v="38"/>
          </reference>
          <reference field="55" count="1">
            <x v="5"/>
          </reference>
        </references>
      </pivotArea>
    </format>
    <format dxfId="38">
      <pivotArea dataOnly="0" labelOnly="1" fieldPosition="0">
        <references count="3">
          <reference field="8" count="1" selected="0">
            <x v="152"/>
          </reference>
          <reference field="9" count="1" selected="0">
            <x v="136"/>
          </reference>
          <reference field="55" count="1">
            <x v="5"/>
          </reference>
        </references>
      </pivotArea>
    </format>
    <format dxfId="37">
      <pivotArea dataOnly="0" labelOnly="1" fieldPosition="0">
        <references count="3">
          <reference field="8" count="1" selected="0">
            <x v="202"/>
          </reference>
          <reference field="9" count="1" selected="0">
            <x v="87"/>
          </reference>
          <reference field="55" count="1">
            <x v="5"/>
          </reference>
        </references>
      </pivotArea>
    </format>
    <format dxfId="36">
      <pivotArea dataOnly="0" labelOnly="1" fieldPosition="0">
        <references count="3">
          <reference field="8" count="1" selected="0">
            <x v="252"/>
          </reference>
          <reference field="9" count="1" selected="0">
            <x v="153"/>
          </reference>
          <reference field="55" count="1">
            <x v="5"/>
          </reference>
        </references>
      </pivotArea>
    </format>
    <format dxfId="35">
      <pivotArea dataOnly="0" labelOnly="1" fieldPosition="0">
        <references count="3">
          <reference field="8" count="1" selected="0">
            <x v="303"/>
          </reference>
          <reference field="9" count="1" selected="0">
            <x v="213"/>
          </reference>
          <reference field="55"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lo.org/ilosta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control" Target="../activeX/activeX7.xml"/><Relationship Id="rId3" Type="http://schemas.openxmlformats.org/officeDocument/2006/relationships/vmlDrawing" Target="../drawings/vmlDrawing2.vml"/><Relationship Id="rId7" Type="http://schemas.openxmlformats.org/officeDocument/2006/relationships/image" Target="../media/image3.emf"/><Relationship Id="rId12" Type="http://schemas.openxmlformats.org/officeDocument/2006/relationships/control" Target="../activeX/activeX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2.emf"/><Relationship Id="rId10" Type="http://schemas.openxmlformats.org/officeDocument/2006/relationships/control" Target="../activeX/activeX5.xml"/><Relationship Id="rId4" Type="http://schemas.openxmlformats.org/officeDocument/2006/relationships/control" Target="../activeX/activeX1.xml"/><Relationship Id="rId9" Type="http://schemas.openxmlformats.org/officeDocument/2006/relationships/control" Target="../activeX/activeX4.xml"/></Relationships>
</file>

<file path=xl/worksheets/_rels/sheet4.xml.rels><?xml version="1.0" encoding="UTF-8" standalone="yes"?>
<Relationships xmlns="http://schemas.openxmlformats.org/package/2006/relationships"><Relationship Id="rId13" Type="http://schemas.openxmlformats.org/officeDocument/2006/relationships/image" Target="../media/image14.emf"/><Relationship Id="rId18" Type="http://schemas.openxmlformats.org/officeDocument/2006/relationships/control" Target="../activeX/activeX15.xml"/><Relationship Id="rId26" Type="http://schemas.openxmlformats.org/officeDocument/2006/relationships/control" Target="../activeX/activeX19.xml"/><Relationship Id="rId39" Type="http://schemas.openxmlformats.org/officeDocument/2006/relationships/control" Target="../activeX/activeX26.xml"/><Relationship Id="rId21" Type="http://schemas.openxmlformats.org/officeDocument/2006/relationships/image" Target="../media/image18.emf"/><Relationship Id="rId34" Type="http://schemas.openxmlformats.org/officeDocument/2006/relationships/image" Target="../media/image24.emf"/><Relationship Id="rId42" Type="http://schemas.openxmlformats.org/officeDocument/2006/relationships/control" Target="../activeX/activeX28.xml"/><Relationship Id="rId47" Type="http://schemas.openxmlformats.org/officeDocument/2006/relationships/image" Target="../media/image29.emf"/><Relationship Id="rId50" Type="http://schemas.openxmlformats.org/officeDocument/2006/relationships/control" Target="../activeX/activeX33.xml"/><Relationship Id="rId55" Type="http://schemas.openxmlformats.org/officeDocument/2006/relationships/image" Target="../media/image33.emf"/><Relationship Id="rId63" Type="http://schemas.openxmlformats.org/officeDocument/2006/relationships/image" Target="../media/image35.emf"/><Relationship Id="rId7" Type="http://schemas.openxmlformats.org/officeDocument/2006/relationships/image" Target="../media/image11.emf"/><Relationship Id="rId2" Type="http://schemas.openxmlformats.org/officeDocument/2006/relationships/drawing" Target="../drawings/drawing3.xml"/><Relationship Id="rId16" Type="http://schemas.openxmlformats.org/officeDocument/2006/relationships/control" Target="../activeX/activeX14.xml"/><Relationship Id="rId20" Type="http://schemas.openxmlformats.org/officeDocument/2006/relationships/control" Target="../activeX/activeX16.xml"/><Relationship Id="rId29" Type="http://schemas.openxmlformats.org/officeDocument/2006/relationships/control" Target="../activeX/activeX21.xml"/><Relationship Id="rId41" Type="http://schemas.openxmlformats.org/officeDocument/2006/relationships/control" Target="../activeX/activeX27.xml"/><Relationship Id="rId54" Type="http://schemas.openxmlformats.org/officeDocument/2006/relationships/control" Target="../activeX/activeX35.xml"/><Relationship Id="rId62" Type="http://schemas.openxmlformats.org/officeDocument/2006/relationships/control" Target="../activeX/activeX41.xml"/><Relationship Id="rId1" Type="http://schemas.openxmlformats.org/officeDocument/2006/relationships/printerSettings" Target="../printerSettings/printerSettings3.bin"/><Relationship Id="rId6" Type="http://schemas.openxmlformats.org/officeDocument/2006/relationships/control" Target="../activeX/activeX9.xml"/><Relationship Id="rId11" Type="http://schemas.openxmlformats.org/officeDocument/2006/relationships/image" Target="../media/image13.emf"/><Relationship Id="rId24" Type="http://schemas.openxmlformats.org/officeDocument/2006/relationships/control" Target="../activeX/activeX18.xml"/><Relationship Id="rId32" Type="http://schemas.openxmlformats.org/officeDocument/2006/relationships/image" Target="../media/image23.emf"/><Relationship Id="rId37" Type="http://schemas.openxmlformats.org/officeDocument/2006/relationships/control" Target="../activeX/activeX25.xml"/><Relationship Id="rId40" Type="http://schemas.openxmlformats.org/officeDocument/2006/relationships/image" Target="../media/image27.emf"/><Relationship Id="rId45" Type="http://schemas.openxmlformats.org/officeDocument/2006/relationships/image" Target="../media/image28.emf"/><Relationship Id="rId53" Type="http://schemas.openxmlformats.org/officeDocument/2006/relationships/image" Target="../media/image32.emf"/><Relationship Id="rId58" Type="http://schemas.openxmlformats.org/officeDocument/2006/relationships/control" Target="../activeX/activeX37.xml"/><Relationship Id="rId5" Type="http://schemas.openxmlformats.org/officeDocument/2006/relationships/image" Target="../media/image10.emf"/><Relationship Id="rId15" Type="http://schemas.openxmlformats.org/officeDocument/2006/relationships/image" Target="../media/image15.emf"/><Relationship Id="rId23" Type="http://schemas.openxmlformats.org/officeDocument/2006/relationships/image" Target="../media/image19.emf"/><Relationship Id="rId28" Type="http://schemas.openxmlformats.org/officeDocument/2006/relationships/image" Target="../media/image21.emf"/><Relationship Id="rId36" Type="http://schemas.openxmlformats.org/officeDocument/2006/relationships/image" Target="../media/image25.emf"/><Relationship Id="rId49" Type="http://schemas.openxmlformats.org/officeDocument/2006/relationships/image" Target="../media/image30.emf"/><Relationship Id="rId57" Type="http://schemas.openxmlformats.org/officeDocument/2006/relationships/image" Target="../media/image34.emf"/><Relationship Id="rId61" Type="http://schemas.openxmlformats.org/officeDocument/2006/relationships/control" Target="../activeX/activeX40.xml"/><Relationship Id="rId10" Type="http://schemas.openxmlformats.org/officeDocument/2006/relationships/control" Target="../activeX/activeX11.xml"/><Relationship Id="rId19" Type="http://schemas.openxmlformats.org/officeDocument/2006/relationships/image" Target="../media/image17.emf"/><Relationship Id="rId31" Type="http://schemas.openxmlformats.org/officeDocument/2006/relationships/control" Target="../activeX/activeX22.xml"/><Relationship Id="rId44" Type="http://schemas.openxmlformats.org/officeDocument/2006/relationships/control" Target="../activeX/activeX30.xml"/><Relationship Id="rId52" Type="http://schemas.openxmlformats.org/officeDocument/2006/relationships/control" Target="../activeX/activeX34.xml"/><Relationship Id="rId60" Type="http://schemas.openxmlformats.org/officeDocument/2006/relationships/control" Target="../activeX/activeX39.xml"/><Relationship Id="rId4" Type="http://schemas.openxmlformats.org/officeDocument/2006/relationships/control" Target="../activeX/activeX8.xml"/><Relationship Id="rId9" Type="http://schemas.openxmlformats.org/officeDocument/2006/relationships/image" Target="../media/image12.emf"/><Relationship Id="rId14" Type="http://schemas.openxmlformats.org/officeDocument/2006/relationships/control" Target="../activeX/activeX13.xml"/><Relationship Id="rId22" Type="http://schemas.openxmlformats.org/officeDocument/2006/relationships/control" Target="../activeX/activeX17.xml"/><Relationship Id="rId27" Type="http://schemas.openxmlformats.org/officeDocument/2006/relationships/control" Target="../activeX/activeX20.xml"/><Relationship Id="rId30" Type="http://schemas.openxmlformats.org/officeDocument/2006/relationships/image" Target="../media/image22.emf"/><Relationship Id="rId35" Type="http://schemas.openxmlformats.org/officeDocument/2006/relationships/control" Target="../activeX/activeX24.xml"/><Relationship Id="rId43" Type="http://schemas.openxmlformats.org/officeDocument/2006/relationships/control" Target="../activeX/activeX29.xml"/><Relationship Id="rId48" Type="http://schemas.openxmlformats.org/officeDocument/2006/relationships/control" Target="../activeX/activeX32.xml"/><Relationship Id="rId56" Type="http://schemas.openxmlformats.org/officeDocument/2006/relationships/control" Target="../activeX/activeX36.xml"/><Relationship Id="rId8" Type="http://schemas.openxmlformats.org/officeDocument/2006/relationships/control" Target="../activeX/activeX10.xml"/><Relationship Id="rId51" Type="http://schemas.openxmlformats.org/officeDocument/2006/relationships/image" Target="../media/image31.emf"/><Relationship Id="rId3" Type="http://schemas.openxmlformats.org/officeDocument/2006/relationships/vmlDrawing" Target="../drawings/vmlDrawing3.vml"/><Relationship Id="rId12" Type="http://schemas.openxmlformats.org/officeDocument/2006/relationships/control" Target="../activeX/activeX12.xml"/><Relationship Id="rId17" Type="http://schemas.openxmlformats.org/officeDocument/2006/relationships/image" Target="../media/image16.emf"/><Relationship Id="rId25" Type="http://schemas.openxmlformats.org/officeDocument/2006/relationships/image" Target="../media/image20.emf"/><Relationship Id="rId33" Type="http://schemas.openxmlformats.org/officeDocument/2006/relationships/control" Target="../activeX/activeX23.xml"/><Relationship Id="rId38" Type="http://schemas.openxmlformats.org/officeDocument/2006/relationships/image" Target="../media/image26.emf"/><Relationship Id="rId46" Type="http://schemas.openxmlformats.org/officeDocument/2006/relationships/control" Target="../activeX/activeX31.xml"/><Relationship Id="rId59" Type="http://schemas.openxmlformats.org/officeDocument/2006/relationships/control" Target="../activeX/activeX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15"/>
  <sheetViews>
    <sheetView tabSelected="1" topLeftCell="BE1" zoomScale="70" zoomScaleNormal="70" workbookViewId="0">
      <selection activeCell="BN5" sqref="BN5"/>
    </sheetView>
  </sheetViews>
  <sheetFormatPr baseColWidth="10" defaultRowHeight="15" x14ac:dyDescent="0.25"/>
  <cols>
    <col min="1" max="1" width="16.140625" bestFit="1" customWidth="1"/>
    <col min="2" max="2" width="12.42578125" bestFit="1" customWidth="1"/>
    <col min="3" max="3" width="16.42578125" bestFit="1" customWidth="1"/>
    <col min="4" max="4" width="12.42578125" bestFit="1" customWidth="1"/>
    <col min="5" max="5" width="16.42578125" bestFit="1" customWidth="1"/>
    <col min="6" max="6" width="12.7109375" bestFit="1" customWidth="1"/>
    <col min="7" max="7" width="13.85546875" bestFit="1" customWidth="1"/>
    <col min="8" max="8" width="22.140625" bestFit="1" customWidth="1"/>
    <col min="9" max="9" width="21" bestFit="1" customWidth="1"/>
    <col min="10" max="10" width="18.7109375" bestFit="1" customWidth="1"/>
    <col min="11" max="13" width="23" bestFit="1" customWidth="1"/>
    <col min="14" max="14" width="21.5703125" bestFit="1" customWidth="1"/>
    <col min="15" max="15" width="21.28515625" bestFit="1" customWidth="1"/>
    <col min="16" max="16" width="23" bestFit="1" customWidth="1"/>
    <col min="17" max="17" width="20.7109375" bestFit="1" customWidth="1"/>
    <col min="18" max="18" width="19.5703125" bestFit="1" customWidth="1"/>
    <col min="19" max="19" width="22.7109375" bestFit="1" customWidth="1"/>
    <col min="20" max="20" width="22.42578125" bestFit="1" customWidth="1"/>
    <col min="21" max="21" width="22.140625" bestFit="1" customWidth="1"/>
    <col min="22" max="22" width="18.42578125" bestFit="1" customWidth="1"/>
    <col min="23" max="23" width="21.28515625" bestFit="1" customWidth="1"/>
    <col min="24" max="25" width="19" bestFit="1" customWidth="1"/>
    <col min="26" max="26" width="40.140625" bestFit="1" customWidth="1"/>
    <col min="27" max="27" width="20.7109375" bestFit="1" customWidth="1"/>
    <col min="28" max="28" width="17.85546875" bestFit="1" customWidth="1"/>
    <col min="29" max="29" width="21.85546875" bestFit="1" customWidth="1"/>
    <col min="30" max="30" width="22.140625" bestFit="1" customWidth="1"/>
    <col min="31" max="31" width="22.42578125" bestFit="1" customWidth="1"/>
    <col min="32" max="32" width="34.42578125" bestFit="1" customWidth="1"/>
    <col min="33" max="33" width="22.42578125" bestFit="1" customWidth="1"/>
    <col min="34" max="34" width="9.28515625" bestFit="1" customWidth="1"/>
    <col min="35" max="35" width="17.85546875" bestFit="1" customWidth="1"/>
    <col min="36" max="36" width="16.42578125" bestFit="1" customWidth="1"/>
    <col min="37" max="37" width="24.42578125" bestFit="1" customWidth="1"/>
    <col min="38" max="38" width="35.28515625" bestFit="1" customWidth="1"/>
    <col min="39" max="39" width="22.7109375" bestFit="1" customWidth="1"/>
    <col min="40" max="40" width="17" bestFit="1" customWidth="1"/>
    <col min="41" max="41" width="21.85546875" bestFit="1" customWidth="1"/>
    <col min="42" max="42" width="41.85546875" customWidth="1"/>
    <col min="43" max="43" width="18.42578125" bestFit="1" customWidth="1"/>
    <col min="44" max="44" width="15.5703125" bestFit="1" customWidth="1"/>
    <col min="45" max="45" width="18.42578125" bestFit="1" customWidth="1"/>
    <col min="46" max="46" width="18.140625" bestFit="1" customWidth="1"/>
    <col min="47" max="47" width="22.7109375" bestFit="1" customWidth="1"/>
    <col min="48" max="48" width="21.5703125" bestFit="1" customWidth="1"/>
    <col min="49" max="49" width="16.42578125" bestFit="1" customWidth="1"/>
    <col min="50" max="50" width="14.7109375" bestFit="1" customWidth="1"/>
    <col min="51" max="51" width="22.7109375" bestFit="1" customWidth="1"/>
    <col min="52" max="52" width="16.42578125" bestFit="1" customWidth="1"/>
    <col min="53" max="53" width="21.85546875" bestFit="1" customWidth="1"/>
    <col min="54" max="54" width="22.140625" bestFit="1" customWidth="1"/>
    <col min="55" max="55" width="21.28515625" bestFit="1" customWidth="1"/>
    <col min="56" max="56" width="21.5703125" bestFit="1" customWidth="1"/>
    <col min="57" max="57" width="22.42578125" bestFit="1" customWidth="1"/>
    <col min="58" max="58" width="20.140625" bestFit="1" customWidth="1"/>
    <col min="59" max="59" width="21.5703125" bestFit="1" customWidth="1"/>
    <col min="60" max="63" width="23" bestFit="1" customWidth="1"/>
    <col min="64" max="64" width="22.140625" bestFit="1" customWidth="1"/>
    <col min="65" max="65" width="21.85546875" bestFit="1" customWidth="1"/>
    <col min="66" max="66" width="21.28515625" bestFit="1" customWidth="1"/>
    <col min="67" max="67" width="20.140625" bestFit="1" customWidth="1"/>
    <col min="68" max="68" width="22.7109375" bestFit="1" customWidth="1"/>
    <col min="69" max="69" width="21.5703125" bestFit="1" customWidth="1"/>
    <col min="70" max="70" width="23" bestFit="1" customWidth="1"/>
    <col min="71" max="71" width="22.140625" bestFit="1" customWidth="1"/>
    <col min="72" max="72" width="19.5703125" bestFit="1" customWidth="1"/>
    <col min="73" max="73" width="19.85546875" bestFit="1" customWidth="1"/>
    <col min="74" max="74" width="23" bestFit="1" customWidth="1"/>
    <col min="75" max="75" width="22.140625" bestFit="1" customWidth="1"/>
    <col min="76" max="76" width="19.5703125" bestFit="1" customWidth="1"/>
    <col min="77" max="77" width="19.85546875" bestFit="1" customWidth="1"/>
    <col min="78" max="78" width="23" bestFit="1" customWidth="1"/>
    <col min="79" max="79" width="22.140625" bestFit="1" customWidth="1"/>
    <col min="80" max="80" width="23" bestFit="1" customWidth="1"/>
    <col min="81" max="81" width="19.85546875" bestFit="1" customWidth="1"/>
    <col min="82" max="82" width="23" bestFit="1" customWidth="1"/>
    <col min="83" max="83" width="22.140625" bestFit="1" customWidth="1"/>
    <col min="84" max="84" width="23" bestFit="1" customWidth="1"/>
    <col min="85" max="85" width="22.7109375" bestFit="1" customWidth="1"/>
    <col min="86" max="86" width="21.5703125" bestFit="1" customWidth="1"/>
    <col min="87" max="87" width="22.140625" bestFit="1" customWidth="1"/>
    <col min="88" max="88" width="19.5703125" bestFit="1" customWidth="1"/>
    <col min="89" max="89" width="20.7109375" bestFit="1" customWidth="1"/>
    <col min="90" max="90" width="21.85546875" bestFit="1" customWidth="1"/>
    <col min="91" max="91" width="29.5703125" bestFit="1" customWidth="1"/>
    <col min="92" max="94" width="26.140625" bestFit="1" customWidth="1"/>
  </cols>
  <sheetData>
    <row r="1" spans="1:94" x14ac:dyDescent="0.25">
      <c r="A1" s="346" t="s">
        <v>21</v>
      </c>
      <c r="B1" s="347"/>
      <c r="C1" s="347"/>
      <c r="D1" s="347"/>
      <c r="E1" s="347"/>
      <c r="F1" s="347"/>
      <c r="G1" s="347"/>
      <c r="H1" s="347"/>
      <c r="I1" s="347"/>
      <c r="J1" s="347"/>
      <c r="K1" s="348"/>
      <c r="L1" s="352" t="s">
        <v>897</v>
      </c>
      <c r="M1" s="353"/>
      <c r="N1" s="353"/>
      <c r="O1" s="353"/>
      <c r="P1" s="353"/>
      <c r="Q1" s="353"/>
      <c r="R1" s="353"/>
      <c r="S1" s="353"/>
      <c r="T1" s="353"/>
      <c r="U1" s="353"/>
      <c r="V1" s="353"/>
      <c r="W1" s="353"/>
      <c r="X1" s="353"/>
      <c r="Y1" s="353"/>
      <c r="Z1" s="354"/>
      <c r="AA1" s="104"/>
      <c r="AB1" s="358" t="s">
        <v>851</v>
      </c>
      <c r="AC1" s="359"/>
      <c r="AD1" s="359"/>
      <c r="AE1" s="359"/>
      <c r="AF1" s="360"/>
      <c r="AG1" s="330" t="s">
        <v>22</v>
      </c>
      <c r="AH1" s="331"/>
      <c r="AI1" s="331"/>
      <c r="AJ1" s="331"/>
      <c r="AK1" s="331"/>
      <c r="AL1" s="331"/>
      <c r="AM1" s="331"/>
      <c r="AN1" s="331"/>
      <c r="AO1" s="331"/>
      <c r="AP1" s="331"/>
      <c r="AQ1" s="331"/>
      <c r="AR1" s="331"/>
      <c r="AS1" s="331"/>
      <c r="AT1" s="331"/>
      <c r="AU1" s="331"/>
      <c r="AV1" s="332"/>
      <c r="AW1" s="330" t="s">
        <v>23</v>
      </c>
      <c r="AX1" s="331"/>
      <c r="AY1" s="331"/>
      <c r="AZ1" s="331"/>
      <c r="BA1" s="331"/>
      <c r="BB1" s="331"/>
      <c r="BC1" s="331"/>
      <c r="BD1" s="331"/>
      <c r="BE1" s="331"/>
      <c r="BF1" s="331"/>
      <c r="BG1" s="331"/>
      <c r="BH1" s="331"/>
      <c r="BI1" s="331"/>
      <c r="BJ1" s="331"/>
      <c r="BK1" s="332"/>
      <c r="BL1" s="330" t="s">
        <v>24</v>
      </c>
      <c r="BM1" s="331"/>
      <c r="BN1" s="331"/>
      <c r="BO1" s="331"/>
      <c r="BP1" s="331"/>
      <c r="BQ1" s="332"/>
      <c r="BR1" s="330" t="s">
        <v>1</v>
      </c>
      <c r="BS1" s="331"/>
      <c r="BT1" s="331"/>
      <c r="BU1" s="331"/>
      <c r="BV1" s="331"/>
      <c r="BW1" s="331"/>
      <c r="BX1" s="331"/>
      <c r="BY1" s="331"/>
      <c r="BZ1" s="331"/>
      <c r="CA1" s="331"/>
      <c r="CB1" s="331"/>
      <c r="CC1" s="331"/>
      <c r="CD1" s="331"/>
      <c r="CE1" s="331"/>
      <c r="CF1" s="331"/>
      <c r="CG1" s="331"/>
      <c r="CH1" s="331"/>
      <c r="CI1" s="331"/>
      <c r="CJ1" s="331"/>
      <c r="CK1" s="332"/>
      <c r="CL1" s="336" t="s">
        <v>854</v>
      </c>
      <c r="CM1" s="337"/>
      <c r="CN1" s="340" t="s">
        <v>890</v>
      </c>
      <c r="CO1" s="341"/>
      <c r="CP1" s="342"/>
    </row>
    <row r="2" spans="1:94" ht="19.5" thickBot="1" x14ac:dyDescent="0.3">
      <c r="A2" s="349"/>
      <c r="B2" s="350"/>
      <c r="C2" s="350"/>
      <c r="D2" s="350"/>
      <c r="E2" s="350"/>
      <c r="F2" s="350"/>
      <c r="G2" s="350"/>
      <c r="H2" s="350"/>
      <c r="I2" s="350"/>
      <c r="J2" s="350"/>
      <c r="K2" s="351"/>
      <c r="L2" s="355"/>
      <c r="M2" s="356"/>
      <c r="N2" s="356"/>
      <c r="O2" s="356"/>
      <c r="P2" s="356"/>
      <c r="Q2" s="356"/>
      <c r="R2" s="356"/>
      <c r="S2" s="356"/>
      <c r="T2" s="356"/>
      <c r="U2" s="356"/>
      <c r="V2" s="356"/>
      <c r="W2" s="356"/>
      <c r="X2" s="356"/>
      <c r="Y2" s="356"/>
      <c r="Z2" s="357"/>
      <c r="AA2" s="123"/>
      <c r="AB2" s="361"/>
      <c r="AC2" s="362"/>
      <c r="AD2" s="362"/>
      <c r="AE2" s="362"/>
      <c r="AF2" s="363"/>
      <c r="AG2" s="333"/>
      <c r="AH2" s="334"/>
      <c r="AI2" s="334"/>
      <c r="AJ2" s="334"/>
      <c r="AK2" s="334"/>
      <c r="AL2" s="334"/>
      <c r="AM2" s="334"/>
      <c r="AN2" s="334"/>
      <c r="AO2" s="334"/>
      <c r="AP2" s="334"/>
      <c r="AQ2" s="334"/>
      <c r="AR2" s="334"/>
      <c r="AS2" s="334"/>
      <c r="AT2" s="334"/>
      <c r="AU2" s="334"/>
      <c r="AV2" s="335"/>
      <c r="AW2" s="333"/>
      <c r="AX2" s="334"/>
      <c r="AY2" s="334"/>
      <c r="AZ2" s="334"/>
      <c r="BA2" s="334"/>
      <c r="BB2" s="334"/>
      <c r="BC2" s="334"/>
      <c r="BD2" s="334"/>
      <c r="BE2" s="334"/>
      <c r="BF2" s="334"/>
      <c r="BG2" s="334"/>
      <c r="BH2" s="334"/>
      <c r="BI2" s="334"/>
      <c r="BJ2" s="334"/>
      <c r="BK2" s="335"/>
      <c r="BL2" s="333"/>
      <c r="BM2" s="334"/>
      <c r="BN2" s="334"/>
      <c r="BO2" s="334"/>
      <c r="BP2" s="334"/>
      <c r="BQ2" s="335"/>
      <c r="BR2" s="333"/>
      <c r="BS2" s="334"/>
      <c r="BT2" s="334"/>
      <c r="BU2" s="334"/>
      <c r="BV2" s="334"/>
      <c r="BW2" s="334"/>
      <c r="BX2" s="334"/>
      <c r="BY2" s="334"/>
      <c r="BZ2" s="334"/>
      <c r="CA2" s="334"/>
      <c r="CB2" s="334"/>
      <c r="CC2" s="334"/>
      <c r="CD2" s="334"/>
      <c r="CE2" s="334"/>
      <c r="CF2" s="334"/>
      <c r="CG2" s="334"/>
      <c r="CH2" s="334"/>
      <c r="CI2" s="334"/>
      <c r="CJ2" s="334"/>
      <c r="CK2" s="335"/>
      <c r="CL2" s="338"/>
      <c r="CM2" s="339"/>
      <c r="CN2" s="343"/>
      <c r="CO2" s="344"/>
      <c r="CP2" s="345"/>
    </row>
    <row r="3" spans="1:94" ht="150" customHeight="1" thickBot="1" x14ac:dyDescent="0.3">
      <c r="A3" s="88" t="s">
        <v>901</v>
      </c>
      <c r="B3" s="80" t="s">
        <v>417</v>
      </c>
      <c r="C3" s="81" t="s">
        <v>26</v>
      </c>
      <c r="D3" s="81" t="s">
        <v>418</v>
      </c>
      <c r="E3" s="81" t="s">
        <v>28</v>
      </c>
      <c r="F3" s="55" t="s">
        <v>902</v>
      </c>
      <c r="G3" s="43" t="s">
        <v>29</v>
      </c>
      <c r="H3" s="81" t="s">
        <v>30</v>
      </c>
      <c r="I3" s="43" t="s">
        <v>31</v>
      </c>
      <c r="J3" s="54" t="s">
        <v>926</v>
      </c>
      <c r="K3" s="82" t="s">
        <v>32</v>
      </c>
      <c r="L3" s="83" t="s">
        <v>33</v>
      </c>
      <c r="M3" s="84" t="s">
        <v>34</v>
      </c>
      <c r="N3" s="92" t="s">
        <v>830</v>
      </c>
      <c r="O3" s="93" t="s">
        <v>412</v>
      </c>
      <c r="P3" s="93" t="s">
        <v>413</v>
      </c>
      <c r="Q3" s="94" t="s">
        <v>853</v>
      </c>
      <c r="R3" s="95" t="s">
        <v>35</v>
      </c>
      <c r="S3" s="96" t="s">
        <v>36</v>
      </c>
      <c r="T3" s="87" t="s">
        <v>37</v>
      </c>
      <c r="U3" s="97" t="s">
        <v>38</v>
      </c>
      <c r="V3" s="98" t="s">
        <v>39</v>
      </c>
      <c r="W3" s="99" t="s">
        <v>40</v>
      </c>
      <c r="X3" s="100" t="s">
        <v>904</v>
      </c>
      <c r="Y3" s="95" t="s">
        <v>905</v>
      </c>
      <c r="Z3" s="101" t="s">
        <v>829</v>
      </c>
      <c r="AA3" s="105" t="s">
        <v>41</v>
      </c>
      <c r="AB3" s="85" t="s">
        <v>850</v>
      </c>
      <c r="AC3" s="86" t="s">
        <v>855</v>
      </c>
      <c r="AD3" s="86" t="s">
        <v>899</v>
      </c>
      <c r="AE3" s="86" t="s">
        <v>900</v>
      </c>
      <c r="AF3" s="89" t="s">
        <v>906</v>
      </c>
      <c r="AG3" s="91" t="s">
        <v>903</v>
      </c>
      <c r="AH3" s="106" t="s">
        <v>907</v>
      </c>
      <c r="AI3" s="107" t="s">
        <v>908</v>
      </c>
      <c r="AJ3" s="90" t="s">
        <v>843</v>
      </c>
      <c r="AK3" s="53" t="s">
        <v>898</v>
      </c>
      <c r="AL3" s="46" t="s">
        <v>912</v>
      </c>
      <c r="AM3" s="76" t="s">
        <v>871</v>
      </c>
      <c r="AN3" s="76" t="s">
        <v>844</v>
      </c>
      <c r="AO3" s="78" t="s">
        <v>859</v>
      </c>
      <c r="AP3" s="114" t="s">
        <v>862</v>
      </c>
      <c r="AQ3" s="114" t="s">
        <v>860</v>
      </c>
      <c r="AR3" s="114" t="s">
        <v>863</v>
      </c>
      <c r="AS3" s="114" t="s">
        <v>864</v>
      </c>
      <c r="AT3" s="114" t="s">
        <v>865</v>
      </c>
      <c r="AU3" s="107" t="s">
        <v>841</v>
      </c>
      <c r="AV3" s="79" t="s">
        <v>861</v>
      </c>
      <c r="AW3" s="114" t="s">
        <v>910</v>
      </c>
      <c r="AX3" s="107" t="s">
        <v>909</v>
      </c>
      <c r="AY3" s="114" t="s">
        <v>928</v>
      </c>
      <c r="AZ3" s="107" t="s">
        <v>836</v>
      </c>
      <c r="BA3" s="107" t="s">
        <v>842</v>
      </c>
      <c r="BB3" s="107" t="s">
        <v>885</v>
      </c>
      <c r="BC3" s="107" t="s">
        <v>845</v>
      </c>
      <c r="BD3" s="107" t="s">
        <v>837</v>
      </c>
      <c r="BE3" s="107" t="s">
        <v>838</v>
      </c>
      <c r="BF3" s="107" t="s">
        <v>856</v>
      </c>
      <c r="BG3" s="77" t="s">
        <v>2</v>
      </c>
      <c r="BH3" s="107" t="s">
        <v>917</v>
      </c>
      <c r="BI3" s="107" t="s">
        <v>918</v>
      </c>
      <c r="BJ3" s="107" t="s">
        <v>920</v>
      </c>
      <c r="BK3" s="115" t="s">
        <v>919</v>
      </c>
      <c r="BL3" s="2" t="s">
        <v>42</v>
      </c>
      <c r="BM3" s="1" t="s">
        <v>43</v>
      </c>
      <c r="BN3" s="3" t="s">
        <v>921</v>
      </c>
      <c r="BO3" s="3" t="s">
        <v>866</v>
      </c>
      <c r="BP3" s="4" t="s">
        <v>867</v>
      </c>
      <c r="BQ3" s="41" t="s">
        <v>868</v>
      </c>
      <c r="BR3" s="2" t="s">
        <v>44</v>
      </c>
      <c r="BS3" s="5" t="s">
        <v>3</v>
      </c>
      <c r="BT3" s="6" t="s">
        <v>45</v>
      </c>
      <c r="BU3" s="7" t="s">
        <v>46</v>
      </c>
      <c r="BV3" s="2" t="s">
        <v>47</v>
      </c>
      <c r="BW3" s="5" t="s">
        <v>4</v>
      </c>
      <c r="BX3" s="6" t="s">
        <v>48</v>
      </c>
      <c r="BY3" s="7" t="s">
        <v>49</v>
      </c>
      <c r="BZ3" s="2" t="s">
        <v>50</v>
      </c>
      <c r="CA3" s="5" t="s">
        <v>5</v>
      </c>
      <c r="CB3" s="6" t="s">
        <v>51</v>
      </c>
      <c r="CC3" s="7" t="s">
        <v>52</v>
      </c>
      <c r="CD3" s="2" t="s">
        <v>53</v>
      </c>
      <c r="CE3" s="5" t="s">
        <v>6</v>
      </c>
      <c r="CF3" s="6" t="s">
        <v>54</v>
      </c>
      <c r="CG3" s="7" t="s">
        <v>55</v>
      </c>
      <c r="CH3" s="2" t="s">
        <v>56</v>
      </c>
      <c r="CI3" s="5" t="s">
        <v>7</v>
      </c>
      <c r="CJ3" s="6" t="s">
        <v>57</v>
      </c>
      <c r="CK3" s="7" t="s">
        <v>8</v>
      </c>
      <c r="CL3" s="37" t="s">
        <v>891</v>
      </c>
      <c r="CM3" s="48" t="s">
        <v>923</v>
      </c>
      <c r="CN3" s="38" t="s">
        <v>887</v>
      </c>
      <c r="CO3" s="39" t="s">
        <v>888</v>
      </c>
      <c r="CP3" s="40" t="s">
        <v>889</v>
      </c>
    </row>
    <row r="4" spans="1:94" ht="156.75" thickBot="1" x14ac:dyDescent="0.3">
      <c r="A4" s="131">
        <v>43213</v>
      </c>
      <c r="B4" s="308" t="s">
        <v>892</v>
      </c>
      <c r="C4" s="134" t="s">
        <v>0</v>
      </c>
      <c r="D4" s="274" t="s">
        <v>892</v>
      </c>
      <c r="E4" s="134" t="s">
        <v>58</v>
      </c>
      <c r="F4" s="306" t="s">
        <v>982</v>
      </c>
      <c r="G4" s="273" t="s">
        <v>59</v>
      </c>
      <c r="H4" s="273">
        <v>1</v>
      </c>
      <c r="I4" s="273" t="s">
        <v>59</v>
      </c>
      <c r="J4" s="277" t="str">
        <f>CONCATENATE(B4,D4,F4)</f>
        <v>0101001</v>
      </c>
      <c r="K4" s="171" t="s">
        <v>13</v>
      </c>
      <c r="L4" s="170" t="s">
        <v>60</v>
      </c>
      <c r="M4" s="171" t="s">
        <v>60</v>
      </c>
      <c r="N4" s="134" t="s">
        <v>61</v>
      </c>
      <c r="O4" s="173" t="s">
        <v>62</v>
      </c>
      <c r="P4" s="148" t="s">
        <v>63</v>
      </c>
      <c r="Q4" s="293">
        <v>1</v>
      </c>
      <c r="R4" s="172"/>
      <c r="S4" s="294" t="s">
        <v>64</v>
      </c>
      <c r="T4" s="295"/>
      <c r="U4" s="296">
        <v>1</v>
      </c>
      <c r="V4" s="297" t="s">
        <v>65</v>
      </c>
      <c r="W4" s="153">
        <f>100/COUNTIFS(($B$4:$B$7),B4,($D$4:$D$7),D4)</f>
        <v>25</v>
      </c>
      <c r="X4" s="210">
        <f t="shared" ref="X4:X6" si="0">COUNTIF(S4,"RS")</f>
        <v>1</v>
      </c>
      <c r="Y4" s="210">
        <v>0</v>
      </c>
      <c r="Z4" s="217" t="s">
        <v>831</v>
      </c>
      <c r="AA4" s="173">
        <v>1</v>
      </c>
      <c r="AB4" s="211">
        <v>1</v>
      </c>
      <c r="AC4" s="207" t="s">
        <v>1050</v>
      </c>
      <c r="AD4" s="207" t="s">
        <v>894</v>
      </c>
      <c r="AE4" s="212"/>
      <c r="AF4" s="318" t="s">
        <v>848</v>
      </c>
      <c r="AG4" s="215">
        <f>100/(COUNTA(AF4:AF7))</f>
        <v>25</v>
      </c>
      <c r="AH4" s="310" t="s">
        <v>983</v>
      </c>
      <c r="AI4" s="272" t="str">
        <f>CONCATENATE(J4,AH4)</f>
        <v>01010011</v>
      </c>
      <c r="AJ4" s="314" t="s">
        <v>857</v>
      </c>
      <c r="AK4" s="303" t="s">
        <v>886</v>
      </c>
      <c r="AL4" s="312" t="s">
        <v>911</v>
      </c>
      <c r="AM4" s="203" t="s">
        <v>984</v>
      </c>
      <c r="AN4" s="183" t="s">
        <v>858</v>
      </c>
      <c r="AO4" s="191" t="s">
        <v>985</v>
      </c>
      <c r="AP4" s="372" t="s">
        <v>1086</v>
      </c>
      <c r="AQ4" s="204" t="s">
        <v>883</v>
      </c>
      <c r="AR4" s="204" t="s">
        <v>955</v>
      </c>
      <c r="AS4" s="204" t="s">
        <v>884</v>
      </c>
      <c r="AT4" s="204" t="s">
        <v>930</v>
      </c>
      <c r="AU4" s="185" t="s">
        <v>986</v>
      </c>
      <c r="AV4" s="281" t="s">
        <v>987</v>
      </c>
      <c r="AW4" s="278">
        <v>1</v>
      </c>
      <c r="AX4" s="280" t="str">
        <f>CONCATENATE(AI4,AW4)</f>
        <v>010100111</v>
      </c>
      <c r="AY4" s="219" t="s">
        <v>846</v>
      </c>
      <c r="AZ4" s="183" t="s">
        <v>15</v>
      </c>
      <c r="BA4" s="183" t="s">
        <v>839</v>
      </c>
      <c r="BB4" s="184" t="s">
        <v>11</v>
      </c>
      <c r="BC4" s="192" t="s">
        <v>1051</v>
      </c>
      <c r="BD4" s="183" t="s">
        <v>9</v>
      </c>
      <c r="BE4" s="189" t="s">
        <v>16</v>
      </c>
      <c r="BF4" s="183" t="s">
        <v>876</v>
      </c>
      <c r="BG4" s="184" t="s">
        <v>869</v>
      </c>
      <c r="BH4" s="222" t="s">
        <v>913</v>
      </c>
      <c r="BI4" s="184" t="s">
        <v>914</v>
      </c>
      <c r="BJ4" s="222" t="s">
        <v>916</v>
      </c>
      <c r="BK4" s="205" t="s">
        <v>927</v>
      </c>
      <c r="BL4" s="136">
        <v>42309</v>
      </c>
      <c r="BM4" s="137">
        <v>0.16839999999999999</v>
      </c>
      <c r="BN4" s="138">
        <v>9.5000000000000001E-2</v>
      </c>
      <c r="BO4" s="135"/>
      <c r="BP4" s="138">
        <f t="shared" ref="BP4:BP6" si="1">+BN4-BM4</f>
        <v>-7.3399999999999993E-2</v>
      </c>
      <c r="BQ4" s="135">
        <v>5</v>
      </c>
      <c r="BR4" s="139">
        <f t="shared" ref="BR4:BR6" si="2">+BM4-(((BP4)/5)*(-1))</f>
        <v>0.15372</v>
      </c>
      <c r="BS4" s="140">
        <v>0.18280879999999999</v>
      </c>
      <c r="BT4" s="141">
        <f t="shared" ref="BT4:BT7" si="3">+BS4-BM4</f>
        <v>1.4408799999999999E-2</v>
      </c>
      <c r="BU4" s="142">
        <f>+BT4/BP4</f>
        <v>-0.19630517711171663</v>
      </c>
      <c r="BV4" s="143">
        <f t="shared" ref="BV4:BV6" si="4">+BM4-(((BP4)/5)*(-2))</f>
        <v>0.13904</v>
      </c>
      <c r="BW4" s="254">
        <v>0.17119999999999999</v>
      </c>
      <c r="BX4" s="141">
        <f t="shared" ref="BX4:BX7" si="5">+BW4-BM4</f>
        <v>2.7999999999999969E-3</v>
      </c>
      <c r="BY4" s="144">
        <f t="shared" ref="BY4:BY7" si="6">+BX4/BP4</f>
        <v>-3.8147138964577616E-2</v>
      </c>
      <c r="BZ4" s="143">
        <f t="shared" ref="BZ4:BZ6" si="7">+BM4-(((BP4)/5)*(-3))</f>
        <v>0.12436</v>
      </c>
      <c r="CA4" s="143">
        <v>0</v>
      </c>
      <c r="CB4" s="141">
        <f t="shared" ref="CB4:CB7" si="8">+CA4-BM4</f>
        <v>-0.16839999999999999</v>
      </c>
      <c r="CC4" s="145">
        <f t="shared" ref="CC4:CC7" si="9">+CB4/BP4</f>
        <v>2.2942779291553137</v>
      </c>
      <c r="CD4" s="143">
        <f t="shared" ref="CD4:CD7" si="10">+BM4-(((BP4)/5)*(-4))</f>
        <v>0.10968</v>
      </c>
      <c r="CE4" s="143">
        <v>0</v>
      </c>
      <c r="CF4" s="141">
        <f t="shared" ref="CF4:CF7" si="11">+CE4-BM4</f>
        <v>-0.16839999999999999</v>
      </c>
      <c r="CG4" s="145">
        <f t="shared" ref="CG4:CG7" si="12">+CF4/BP4</f>
        <v>2.2942779291553137</v>
      </c>
      <c r="CH4" s="139">
        <f t="shared" ref="CH4:CH7" si="13">+BM4-(((BP4)/5)*(-5))</f>
        <v>9.5000000000000001E-2</v>
      </c>
      <c r="CI4" s="143">
        <v>0</v>
      </c>
      <c r="CJ4" s="141">
        <f t="shared" ref="CJ4:CJ7" si="14">+CI4-BM4</f>
        <v>-0.16839999999999999</v>
      </c>
      <c r="CK4" s="144">
        <f t="shared" ref="CK4:CK7" si="15">+CJ4/BP4</f>
        <v>2.2942779291553137</v>
      </c>
      <c r="CL4" s="206" t="s">
        <v>11</v>
      </c>
      <c r="CM4" s="223" t="s">
        <v>924</v>
      </c>
      <c r="CN4" s="186" t="s">
        <v>925</v>
      </c>
      <c r="CO4" s="187"/>
      <c r="CP4" s="188"/>
    </row>
    <row r="5" spans="1:94" ht="156.75" thickBot="1" x14ac:dyDescent="0.3">
      <c r="A5" s="131">
        <v>43213</v>
      </c>
      <c r="B5" s="309" t="s">
        <v>892</v>
      </c>
      <c r="C5" s="146" t="s">
        <v>0</v>
      </c>
      <c r="D5" s="307" t="s">
        <v>892</v>
      </c>
      <c r="E5" s="146" t="s">
        <v>58</v>
      </c>
      <c r="F5" s="306" t="s">
        <v>988</v>
      </c>
      <c r="G5" s="275" t="s">
        <v>66</v>
      </c>
      <c r="H5" s="275">
        <v>2</v>
      </c>
      <c r="I5" s="275" t="s">
        <v>66</v>
      </c>
      <c r="J5" s="277" t="str">
        <f t="shared" ref="J5:J7" si="16">CONCATENATE(B5,D5,F5)</f>
        <v>0101002</v>
      </c>
      <c r="K5" s="149" t="s">
        <v>989</v>
      </c>
      <c r="L5" s="150" t="s">
        <v>60</v>
      </c>
      <c r="M5" s="149" t="s">
        <v>60</v>
      </c>
      <c r="N5" s="146" t="s">
        <v>61</v>
      </c>
      <c r="O5" s="151" t="s">
        <v>62</v>
      </c>
      <c r="P5" s="147" t="s">
        <v>63</v>
      </c>
      <c r="Q5" s="298">
        <v>1</v>
      </c>
      <c r="R5" s="152"/>
      <c r="S5" s="299" t="s">
        <v>64</v>
      </c>
      <c r="T5" s="300"/>
      <c r="U5" s="301">
        <v>1</v>
      </c>
      <c r="V5" s="302" t="s">
        <v>65</v>
      </c>
      <c r="W5" s="153">
        <f>100/COUNTIFS(($B$4:$B$7),B5,($D$4:$D$7),D5)</f>
        <v>25</v>
      </c>
      <c r="X5" s="154">
        <f t="shared" si="0"/>
        <v>1</v>
      </c>
      <c r="Y5" s="210">
        <v>0</v>
      </c>
      <c r="Z5" s="253" t="s">
        <v>831</v>
      </c>
      <c r="AA5" s="151">
        <v>1</v>
      </c>
      <c r="AB5" s="209">
        <v>1</v>
      </c>
      <c r="AC5" s="207" t="s">
        <v>1050</v>
      </c>
      <c r="AD5" s="207" t="s">
        <v>894</v>
      </c>
      <c r="AE5" s="208"/>
      <c r="AF5" s="319" t="s">
        <v>848</v>
      </c>
      <c r="AG5" s="216">
        <f>100/(COUNTA(AF4:AF7))</f>
        <v>25</v>
      </c>
      <c r="AH5" s="311" t="s">
        <v>983</v>
      </c>
      <c r="AI5" s="272" t="str">
        <f>CONCATENATE(J5,AH5)</f>
        <v>01010021</v>
      </c>
      <c r="AJ5" s="315" t="s">
        <v>990</v>
      </c>
      <c r="AK5" s="304" t="s">
        <v>886</v>
      </c>
      <c r="AL5" s="313" t="s">
        <v>911</v>
      </c>
      <c r="AM5" s="203" t="s">
        <v>984</v>
      </c>
      <c r="AN5" s="175" t="s">
        <v>882</v>
      </c>
      <c r="AO5" s="191" t="s">
        <v>991</v>
      </c>
      <c r="AP5" s="373" t="s">
        <v>1087</v>
      </c>
      <c r="AQ5" s="193" t="s">
        <v>992</v>
      </c>
      <c r="AR5" s="193" t="s">
        <v>955</v>
      </c>
      <c r="AS5" s="193" t="s">
        <v>884</v>
      </c>
      <c r="AT5" s="193" t="s">
        <v>955</v>
      </c>
      <c r="AU5" s="185" t="s">
        <v>986</v>
      </c>
      <c r="AV5" s="281" t="s">
        <v>993</v>
      </c>
      <c r="AW5" s="270">
        <v>1</v>
      </c>
      <c r="AX5" s="280" t="str">
        <f t="shared" ref="AX5:AX7" si="17">CONCATENATE(AI5,AW5)</f>
        <v>010100211</v>
      </c>
      <c r="AY5" s="220" t="s">
        <v>847</v>
      </c>
      <c r="AZ5" s="175" t="s">
        <v>15</v>
      </c>
      <c r="BA5" s="175" t="s">
        <v>839</v>
      </c>
      <c r="BB5" s="176" t="s">
        <v>11</v>
      </c>
      <c r="BC5" s="192" t="s">
        <v>1051</v>
      </c>
      <c r="BD5" s="175" t="s">
        <v>9</v>
      </c>
      <c r="BE5" s="190" t="s">
        <v>16</v>
      </c>
      <c r="BF5" s="181" t="s">
        <v>876</v>
      </c>
      <c r="BG5" s="176" t="s">
        <v>869</v>
      </c>
      <c r="BH5" s="182" t="s">
        <v>913</v>
      </c>
      <c r="BI5" s="218" t="s">
        <v>914</v>
      </c>
      <c r="BJ5" s="218" t="s">
        <v>916</v>
      </c>
      <c r="BK5" s="200" t="s">
        <v>927</v>
      </c>
      <c r="BL5" s="136">
        <v>42309</v>
      </c>
      <c r="BM5" s="156">
        <v>0.3856</v>
      </c>
      <c r="BN5" s="138">
        <v>0.24</v>
      </c>
      <c r="BO5" s="135"/>
      <c r="BP5" s="138">
        <f t="shared" si="1"/>
        <v>-0.14560000000000001</v>
      </c>
      <c r="BQ5" s="135">
        <v>5</v>
      </c>
      <c r="BR5" s="157">
        <f t="shared" si="2"/>
        <v>0.35648000000000002</v>
      </c>
      <c r="BS5" s="158">
        <v>0.39449260000000003</v>
      </c>
      <c r="BT5" s="159">
        <f t="shared" si="3"/>
        <v>8.8926000000000283E-3</v>
      </c>
      <c r="BU5" s="160">
        <f t="shared" ref="BU5:BU7" si="18">+BT5/BP5</f>
        <v>-6.1075549450549639E-2</v>
      </c>
      <c r="BV5" s="161">
        <f t="shared" si="4"/>
        <v>0.32735999999999998</v>
      </c>
      <c r="BW5" s="255">
        <v>0.3644</v>
      </c>
      <c r="BX5" s="159">
        <f t="shared" si="5"/>
        <v>-2.1199999999999997E-2</v>
      </c>
      <c r="BY5" s="162">
        <f t="shared" si="6"/>
        <v>0.14560439560439559</v>
      </c>
      <c r="BZ5" s="161">
        <f t="shared" si="7"/>
        <v>0.29824000000000001</v>
      </c>
      <c r="CA5" s="161">
        <v>0</v>
      </c>
      <c r="CB5" s="159">
        <f t="shared" si="8"/>
        <v>-0.3856</v>
      </c>
      <c r="CC5" s="163">
        <f t="shared" si="9"/>
        <v>2.6483516483516483</v>
      </c>
      <c r="CD5" s="161">
        <f t="shared" si="10"/>
        <v>0.26912000000000003</v>
      </c>
      <c r="CE5" s="161">
        <v>0</v>
      </c>
      <c r="CF5" s="159">
        <f t="shared" si="11"/>
        <v>-0.3856</v>
      </c>
      <c r="CG5" s="163">
        <f t="shared" si="12"/>
        <v>2.6483516483516483</v>
      </c>
      <c r="CH5" s="157">
        <f t="shared" si="13"/>
        <v>0.24</v>
      </c>
      <c r="CI5" s="161">
        <v>0</v>
      </c>
      <c r="CJ5" s="159">
        <f t="shared" si="14"/>
        <v>-0.3856</v>
      </c>
      <c r="CK5" s="162">
        <f t="shared" si="15"/>
        <v>2.6483516483516483</v>
      </c>
      <c r="CL5" s="202" t="s">
        <v>11</v>
      </c>
      <c r="CM5" s="224" t="s">
        <v>924</v>
      </c>
      <c r="CN5" s="177" t="s">
        <v>925</v>
      </c>
      <c r="CO5" s="178"/>
      <c r="CP5" s="179"/>
    </row>
    <row r="6" spans="1:94" ht="240" x14ac:dyDescent="0.25">
      <c r="A6" s="131">
        <v>43213</v>
      </c>
      <c r="B6" s="309" t="s">
        <v>892</v>
      </c>
      <c r="C6" s="146" t="s">
        <v>0</v>
      </c>
      <c r="D6" s="307" t="s">
        <v>892</v>
      </c>
      <c r="E6" s="146" t="s">
        <v>58</v>
      </c>
      <c r="F6" s="306" t="s">
        <v>994</v>
      </c>
      <c r="G6" s="275" t="s">
        <v>67</v>
      </c>
      <c r="H6" s="275">
        <v>3</v>
      </c>
      <c r="I6" s="275" t="s">
        <v>67</v>
      </c>
      <c r="J6" s="277" t="str">
        <f t="shared" si="16"/>
        <v>0101003</v>
      </c>
      <c r="K6" s="149" t="s">
        <v>68</v>
      </c>
      <c r="L6" s="150" t="s">
        <v>60</v>
      </c>
      <c r="M6" s="149" t="s">
        <v>60</v>
      </c>
      <c r="N6" s="146" t="s">
        <v>61</v>
      </c>
      <c r="O6" s="151" t="s">
        <v>62</v>
      </c>
      <c r="P6" s="147" t="s">
        <v>63</v>
      </c>
      <c r="Q6" s="298">
        <v>1</v>
      </c>
      <c r="R6" s="152"/>
      <c r="S6" s="299" t="s">
        <v>64</v>
      </c>
      <c r="T6" s="300"/>
      <c r="U6" s="301">
        <v>1</v>
      </c>
      <c r="V6" s="302" t="s">
        <v>65</v>
      </c>
      <c r="W6" s="153">
        <f>100/COUNTIFS(($B$4:$B$7),B6,($D$4:$D$7),D6)</f>
        <v>25</v>
      </c>
      <c r="X6" s="154">
        <f t="shared" si="0"/>
        <v>1</v>
      </c>
      <c r="Y6" s="210">
        <v>0</v>
      </c>
      <c r="Z6" s="213" t="s">
        <v>835</v>
      </c>
      <c r="AA6" s="151">
        <v>1</v>
      </c>
      <c r="AB6" s="209">
        <v>1</v>
      </c>
      <c r="AC6" s="207" t="s">
        <v>1052</v>
      </c>
      <c r="AD6" s="207" t="s">
        <v>895</v>
      </c>
      <c r="AE6" s="208"/>
      <c r="AF6" s="319" t="s">
        <v>848</v>
      </c>
      <c r="AG6" s="216">
        <f>100/(COUNTA(AF4:AF7))</f>
        <v>25</v>
      </c>
      <c r="AH6" s="311" t="s">
        <v>983</v>
      </c>
      <c r="AI6" s="272" t="str">
        <f>CONCATENATE(J6,AH6)</f>
        <v>01010031</v>
      </c>
      <c r="AJ6" s="316" t="s">
        <v>881</v>
      </c>
      <c r="AK6" s="304" t="s">
        <v>886</v>
      </c>
      <c r="AL6" s="313" t="s">
        <v>911</v>
      </c>
      <c r="AM6" s="174" t="s">
        <v>995</v>
      </c>
      <c r="AN6" s="194" t="s">
        <v>10</v>
      </c>
      <c r="AO6" s="193" t="s">
        <v>879</v>
      </c>
      <c r="AP6" s="374" t="s">
        <v>1088</v>
      </c>
      <c r="AQ6" s="193" t="s">
        <v>996</v>
      </c>
      <c r="AR6" s="193" t="s">
        <v>875</v>
      </c>
      <c r="AS6" s="193" t="s">
        <v>878</v>
      </c>
      <c r="AT6" s="193" t="s">
        <v>875</v>
      </c>
      <c r="AU6" s="197" t="s">
        <v>931</v>
      </c>
      <c r="AV6" s="198"/>
      <c r="AW6" s="270">
        <v>1</v>
      </c>
      <c r="AX6" s="280" t="str">
        <f t="shared" si="17"/>
        <v>010100311</v>
      </c>
      <c r="AY6" s="221" t="s">
        <v>874</v>
      </c>
      <c r="AZ6" s="194" t="s">
        <v>875</v>
      </c>
      <c r="BA6" s="175" t="s">
        <v>840</v>
      </c>
      <c r="BB6" s="196" t="s">
        <v>880</v>
      </c>
      <c r="BC6" s="197" t="s">
        <v>997</v>
      </c>
      <c r="BD6" s="175" t="s">
        <v>9</v>
      </c>
      <c r="BE6" s="190" t="s">
        <v>70</v>
      </c>
      <c r="BF6" s="195" t="s">
        <v>877</v>
      </c>
      <c r="BG6" s="196" t="s">
        <v>998</v>
      </c>
      <c r="BH6" s="218" t="s">
        <v>913</v>
      </c>
      <c r="BI6" s="218" t="s">
        <v>915</v>
      </c>
      <c r="BJ6" s="218" t="s">
        <v>916</v>
      </c>
      <c r="BK6" s="279" t="s">
        <v>927</v>
      </c>
      <c r="BL6" s="155">
        <v>2012</v>
      </c>
      <c r="BM6" s="232">
        <v>0.44900000000000001</v>
      </c>
      <c r="BN6" s="165">
        <v>0.22</v>
      </c>
      <c r="BO6" s="135"/>
      <c r="BP6" s="138">
        <f t="shared" si="1"/>
        <v>-0.22900000000000001</v>
      </c>
      <c r="BQ6" s="164">
        <v>5</v>
      </c>
      <c r="BR6" s="166">
        <f t="shared" si="2"/>
        <v>0.4032</v>
      </c>
      <c r="BS6" s="161"/>
      <c r="BT6" s="161">
        <f t="shared" si="3"/>
        <v>-0.44900000000000001</v>
      </c>
      <c r="BU6" s="142">
        <f t="shared" si="18"/>
        <v>1.9606986899563319</v>
      </c>
      <c r="BV6" s="167">
        <f t="shared" si="4"/>
        <v>0.3574</v>
      </c>
      <c r="BW6" s="161"/>
      <c r="BX6" s="161">
        <f t="shared" si="5"/>
        <v>-0.44900000000000001</v>
      </c>
      <c r="BY6" s="162">
        <f t="shared" si="6"/>
        <v>1.9606986899563319</v>
      </c>
      <c r="BZ6" s="167">
        <f t="shared" si="7"/>
        <v>0.31159999999999999</v>
      </c>
      <c r="CA6" s="161"/>
      <c r="CB6" s="161">
        <f t="shared" si="8"/>
        <v>-0.44900000000000001</v>
      </c>
      <c r="CC6" s="160">
        <f t="shared" si="9"/>
        <v>1.9606986899563319</v>
      </c>
      <c r="CD6" s="167">
        <f t="shared" si="10"/>
        <v>0.26580000000000004</v>
      </c>
      <c r="CE6" s="161"/>
      <c r="CF6" s="161">
        <f t="shared" si="11"/>
        <v>-0.44900000000000001</v>
      </c>
      <c r="CG6" s="160">
        <f t="shared" si="12"/>
        <v>1.9606986899563319</v>
      </c>
      <c r="CH6" s="166">
        <f t="shared" si="13"/>
        <v>0.22</v>
      </c>
      <c r="CI6" s="161"/>
      <c r="CJ6" s="161">
        <f t="shared" si="14"/>
        <v>-0.44900000000000001</v>
      </c>
      <c r="CK6" s="168">
        <f t="shared" si="15"/>
        <v>1.9606986899563319</v>
      </c>
      <c r="CL6" s="202"/>
      <c r="CM6" s="224"/>
      <c r="CN6" s="177" t="s">
        <v>925</v>
      </c>
      <c r="CO6" s="178"/>
      <c r="CP6" s="179"/>
    </row>
    <row r="7" spans="1:94" ht="144.75" thickBot="1" x14ac:dyDescent="0.3">
      <c r="A7" s="131">
        <v>43210</v>
      </c>
      <c r="B7" s="309" t="s">
        <v>892</v>
      </c>
      <c r="C7" s="146" t="s">
        <v>0</v>
      </c>
      <c r="D7" s="307" t="s">
        <v>892</v>
      </c>
      <c r="E7" s="146" t="s">
        <v>58</v>
      </c>
      <c r="F7" s="306" t="s">
        <v>999</v>
      </c>
      <c r="G7" s="147" t="s">
        <v>71</v>
      </c>
      <c r="H7" s="147">
        <v>4</v>
      </c>
      <c r="I7" s="147" t="s">
        <v>71</v>
      </c>
      <c r="J7" s="277" t="str">
        <f t="shared" si="16"/>
        <v>0101004</v>
      </c>
      <c r="K7" s="149" t="s">
        <v>19</v>
      </c>
      <c r="L7" s="150" t="s">
        <v>60</v>
      </c>
      <c r="M7" s="149" t="s">
        <v>60</v>
      </c>
      <c r="N7" s="146" t="s">
        <v>61</v>
      </c>
      <c r="O7" s="151" t="s">
        <v>62</v>
      </c>
      <c r="P7" s="147" t="s">
        <v>63</v>
      </c>
      <c r="Q7" s="12">
        <v>1</v>
      </c>
      <c r="R7" s="152"/>
      <c r="S7" s="109" t="s">
        <v>64</v>
      </c>
      <c r="T7" s="8"/>
      <c r="U7" s="150">
        <v>1</v>
      </c>
      <c r="V7" s="9"/>
      <c r="W7" s="153">
        <f>100/COUNTIFS(($B$4:$B$7),B7,($D$4:$D$7),D7)</f>
        <v>25</v>
      </c>
      <c r="X7" s="154">
        <f>COUNTIF(S7,"RS")</f>
        <v>1</v>
      </c>
      <c r="Y7" s="210">
        <v>0</v>
      </c>
      <c r="Z7" s="214" t="s">
        <v>831</v>
      </c>
      <c r="AA7" s="151">
        <v>1</v>
      </c>
      <c r="AB7" s="209">
        <v>10</v>
      </c>
      <c r="AC7" s="207" t="s">
        <v>1053</v>
      </c>
      <c r="AD7" s="207" t="s">
        <v>1054</v>
      </c>
      <c r="AE7" s="208"/>
      <c r="AF7" s="44" t="s">
        <v>849</v>
      </c>
      <c r="AG7" s="216">
        <f>100/(COUNTA(AF4:AF7))</f>
        <v>25</v>
      </c>
      <c r="AH7" s="15">
        <v>1</v>
      </c>
      <c r="AI7" s="10" t="str">
        <f t="shared" ref="AI7" si="19">CONCATENATE(J7,AH7)</f>
        <v>01010041</v>
      </c>
      <c r="AJ7" s="49" t="s">
        <v>953</v>
      </c>
      <c r="AK7" s="45" t="s">
        <v>886</v>
      </c>
      <c r="AL7" s="47" t="s">
        <v>911</v>
      </c>
      <c r="AM7" s="180" t="s">
        <v>1055</v>
      </c>
      <c r="AN7" s="56" t="s">
        <v>954</v>
      </c>
      <c r="AO7" s="174" t="s">
        <v>873</v>
      </c>
      <c r="AP7" s="374" t="s">
        <v>1089</v>
      </c>
      <c r="AQ7" s="193" t="s">
        <v>929</v>
      </c>
      <c r="AR7" s="193" t="s">
        <v>955</v>
      </c>
      <c r="AS7" s="193" t="s">
        <v>1056</v>
      </c>
      <c r="AT7" s="193" t="s">
        <v>955</v>
      </c>
      <c r="AU7" s="34" t="s">
        <v>12</v>
      </c>
      <c r="AV7" s="35"/>
      <c r="AW7" s="15">
        <v>1</v>
      </c>
      <c r="AX7" s="111" t="str">
        <f t="shared" si="17"/>
        <v>010100411</v>
      </c>
      <c r="AY7" s="220" t="s">
        <v>847</v>
      </c>
      <c r="AZ7" s="175" t="s">
        <v>15</v>
      </c>
      <c r="BA7" s="175" t="s">
        <v>839</v>
      </c>
      <c r="BB7" s="176" t="s">
        <v>11</v>
      </c>
      <c r="BC7" s="192" t="s">
        <v>870</v>
      </c>
      <c r="BD7" s="175" t="s">
        <v>9</v>
      </c>
      <c r="BE7" s="181" t="s">
        <v>872</v>
      </c>
      <c r="BF7" s="181" t="s">
        <v>876</v>
      </c>
      <c r="BG7" s="176" t="s">
        <v>869</v>
      </c>
      <c r="BH7" s="50" t="s">
        <v>956</v>
      </c>
      <c r="BI7" s="50" t="s">
        <v>957</v>
      </c>
      <c r="BJ7" s="50" t="s">
        <v>957</v>
      </c>
      <c r="BK7" s="51" t="s">
        <v>958</v>
      </c>
      <c r="BL7" s="136">
        <v>42309</v>
      </c>
      <c r="BM7" s="227">
        <v>37.168955269879596</v>
      </c>
      <c r="BN7" s="228">
        <v>25</v>
      </c>
      <c r="BO7" s="135"/>
      <c r="BP7" s="225">
        <f>BN7-BM7</f>
        <v>-12.168955269879596</v>
      </c>
      <c r="BQ7" s="135">
        <v>5</v>
      </c>
      <c r="BR7" s="226">
        <f>BM7-(((BP7)/5)*(-1))</f>
        <v>34.73516421590368</v>
      </c>
      <c r="BS7" s="52">
        <v>46.1</v>
      </c>
      <c r="BT7" s="230">
        <f t="shared" si="3"/>
        <v>8.931044730120405</v>
      </c>
      <c r="BU7" s="160">
        <f t="shared" si="18"/>
        <v>-0.73392041732837854</v>
      </c>
      <c r="BV7" s="231">
        <f>+BM7-(((BP7)/5)*(-2))</f>
        <v>32.301373161927756</v>
      </c>
      <c r="BW7" s="229">
        <v>39.995744734650046</v>
      </c>
      <c r="BX7" s="230">
        <f t="shared" si="5"/>
        <v>2.8267894647704495</v>
      </c>
      <c r="BY7" s="162">
        <f t="shared" si="6"/>
        <v>-0.2322951643817176</v>
      </c>
      <c r="BZ7" s="229">
        <f>+BM7-(((BP7)/5)*(-3))</f>
        <v>29.86758210795184</v>
      </c>
      <c r="CA7" s="161"/>
      <c r="CB7" s="230">
        <f t="shared" si="8"/>
        <v>-37.168955269879596</v>
      </c>
      <c r="CC7" s="163">
        <f t="shared" si="9"/>
        <v>3.0544080774032918</v>
      </c>
      <c r="CD7" s="161">
        <f t="shared" si="10"/>
        <v>27.43379105397592</v>
      </c>
      <c r="CE7" s="161">
        <v>0</v>
      </c>
      <c r="CF7" s="159">
        <f t="shared" si="11"/>
        <v>-37.168955269879596</v>
      </c>
      <c r="CG7" s="163">
        <f t="shared" si="12"/>
        <v>3.0544080774032918</v>
      </c>
      <c r="CH7" s="157">
        <f t="shared" si="13"/>
        <v>25</v>
      </c>
      <c r="CI7" s="161">
        <v>0</v>
      </c>
      <c r="CJ7" s="159">
        <f t="shared" si="14"/>
        <v>-37.168955269879596</v>
      </c>
      <c r="CK7" s="162">
        <f t="shared" si="15"/>
        <v>3.0544080774032918</v>
      </c>
      <c r="CL7" s="202" t="s">
        <v>11</v>
      </c>
      <c r="CM7" s="224"/>
      <c r="CN7" s="177" t="s">
        <v>925</v>
      </c>
      <c r="CO7" s="178"/>
      <c r="CP7" s="179"/>
    </row>
    <row r="8" spans="1:94" ht="243.75" customHeight="1" thickBot="1" x14ac:dyDescent="0.3">
      <c r="A8" s="131">
        <v>43213</v>
      </c>
      <c r="B8" s="321" t="s">
        <v>893</v>
      </c>
      <c r="C8" s="238" t="s">
        <v>213</v>
      </c>
      <c r="D8" s="320" t="s">
        <v>1058</v>
      </c>
      <c r="E8" s="238" t="s">
        <v>253</v>
      </c>
      <c r="F8" s="292">
        <v>185</v>
      </c>
      <c r="G8" s="276" t="s">
        <v>1057</v>
      </c>
      <c r="H8" s="276">
        <v>1</v>
      </c>
      <c r="I8" s="276" t="s">
        <v>1057</v>
      </c>
      <c r="J8" s="277" t="str">
        <f>CONCATENATE(B8,D8,F8)</f>
        <v>0610185</v>
      </c>
      <c r="K8" s="239" t="s">
        <v>254</v>
      </c>
      <c r="L8" s="252" t="s">
        <v>961</v>
      </c>
      <c r="M8" s="252" t="s">
        <v>961</v>
      </c>
      <c r="N8" s="240" t="s">
        <v>61</v>
      </c>
      <c r="O8" s="285"/>
      <c r="P8" s="285"/>
      <c r="Q8" s="285"/>
      <c r="R8" s="285"/>
      <c r="S8" s="285" t="s">
        <v>64</v>
      </c>
      <c r="T8" s="285"/>
      <c r="U8" s="285"/>
      <c r="V8" s="285" t="s">
        <v>1001</v>
      </c>
      <c r="W8" s="322">
        <f>100/COUNTIFS(($B$8:$B$12),B8,($D$8:$D$12),D8)</f>
        <v>20</v>
      </c>
      <c r="X8" s="154">
        <f>COUNTIF(S8,"RS")</f>
        <v>1</v>
      </c>
      <c r="Y8" s="242">
        <v>0</v>
      </c>
      <c r="Z8" s="243" t="s">
        <v>831</v>
      </c>
      <c r="AA8" s="241"/>
      <c r="AB8" s="244">
        <v>8</v>
      </c>
      <c r="AC8" s="323" t="s">
        <v>1060</v>
      </c>
      <c r="AD8" s="245" t="s">
        <v>932</v>
      </c>
      <c r="AE8" s="246" t="s">
        <v>1002</v>
      </c>
      <c r="AF8" s="282" t="s">
        <v>849</v>
      </c>
      <c r="AG8" s="216">
        <f>100/(COUNTA(AF6:AF8))</f>
        <v>33.333333333333336</v>
      </c>
      <c r="AH8" s="271">
        <v>1</v>
      </c>
      <c r="AI8" s="272" t="str">
        <f>CONCATENATE(J8,AH8)</f>
        <v>06101851</v>
      </c>
      <c r="AJ8" s="233" t="s">
        <v>1003</v>
      </c>
      <c r="AK8" s="305" t="s">
        <v>886</v>
      </c>
      <c r="AL8" s="291"/>
      <c r="AM8" s="235" t="s">
        <v>1004</v>
      </c>
      <c r="AN8" s="235" t="s">
        <v>950</v>
      </c>
      <c r="AO8" s="235" t="s">
        <v>1005</v>
      </c>
      <c r="AP8" s="235" t="s">
        <v>1006</v>
      </c>
      <c r="AQ8" s="235" t="s">
        <v>1007</v>
      </c>
      <c r="AR8" s="234" t="s">
        <v>933</v>
      </c>
      <c r="AS8" s="235" t="s">
        <v>934</v>
      </c>
      <c r="AT8" s="234" t="s">
        <v>935</v>
      </c>
      <c r="AU8" s="235" t="s">
        <v>986</v>
      </c>
      <c r="AV8" s="235" t="s">
        <v>987</v>
      </c>
      <c r="AW8" s="271">
        <v>1</v>
      </c>
      <c r="AX8" s="289" t="str">
        <f>CONCATENATE(AI8,AW8)</f>
        <v>061018511</v>
      </c>
      <c r="AY8" s="234" t="s">
        <v>847</v>
      </c>
      <c r="AZ8" s="235" t="s">
        <v>15</v>
      </c>
      <c r="BA8" s="235" t="s">
        <v>936</v>
      </c>
      <c r="BB8" s="235" t="s">
        <v>937</v>
      </c>
      <c r="BC8" s="235" t="s">
        <v>1059</v>
      </c>
      <c r="BD8" s="235" t="s">
        <v>938</v>
      </c>
      <c r="BE8" s="233" t="s">
        <v>939</v>
      </c>
      <c r="BF8" s="181" t="s">
        <v>876</v>
      </c>
      <c r="BG8" s="288" t="s">
        <v>1010</v>
      </c>
      <c r="BH8" s="288" t="s">
        <v>913</v>
      </c>
      <c r="BI8" s="287" t="s">
        <v>914</v>
      </c>
      <c r="BJ8" s="287" t="s">
        <v>916</v>
      </c>
      <c r="BK8" s="248" t="s">
        <v>927</v>
      </c>
      <c r="BL8" s="249">
        <v>42309</v>
      </c>
      <c r="BM8" s="250">
        <v>4.3770000000000003E-2</v>
      </c>
      <c r="BN8" s="257"/>
      <c r="BO8" s="135"/>
      <c r="BP8" s="259">
        <f>BN8-BM8</f>
        <v>-4.3770000000000003E-2</v>
      </c>
      <c r="BQ8" s="135"/>
      <c r="BR8" s="260">
        <f>BM8-(((BP8)/5)*(-1))</f>
        <v>3.5016000000000005E-2</v>
      </c>
      <c r="BS8" s="261">
        <v>4.913E-2</v>
      </c>
      <c r="BT8" s="262">
        <f>+BS8-BM8</f>
        <v>5.3599999999999967E-3</v>
      </c>
      <c r="BU8" s="160">
        <f>+BT8/BP8</f>
        <v>-0.12245830477495993</v>
      </c>
      <c r="BV8" s="263">
        <f>+BM8-(((BP8)/5)*(-2))</f>
        <v>2.6262000000000001E-2</v>
      </c>
      <c r="BW8" s="264">
        <v>4.6300000000000001E-2</v>
      </c>
      <c r="BX8" s="262">
        <f>+BW8-BM8</f>
        <v>2.5299999999999975E-3</v>
      </c>
      <c r="BY8" s="162">
        <f t="shared" ref="BY8:BY13" si="20">+BX8/BP8</f>
        <v>-5.7802147589673232E-2</v>
      </c>
      <c r="BZ8" s="265">
        <f>+BM8-(((BP8)/5)*(-3))</f>
        <v>1.7507999999999999E-2</v>
      </c>
      <c r="CA8" s="266"/>
      <c r="CB8" s="262">
        <f t="shared" ref="CB8:CB13" si="21">+CA8-BM8</f>
        <v>-4.3770000000000003E-2</v>
      </c>
      <c r="CC8" s="163">
        <f t="shared" ref="CC8:CC13" si="22">+CB8/BP8</f>
        <v>1</v>
      </c>
      <c r="CD8" s="267">
        <f t="shared" ref="CD8:CD13" si="23">+BM8-(((BP8)/5)*(-4))</f>
        <v>8.7539999999999979E-3</v>
      </c>
      <c r="CE8" s="266"/>
      <c r="CF8" s="268">
        <f t="shared" ref="CF8:CF13" si="24">+CE8-BM8</f>
        <v>-4.3770000000000003E-2</v>
      </c>
      <c r="CG8" s="163">
        <f t="shared" ref="CG8:CG13" si="25">+CF8/BP8</f>
        <v>1</v>
      </c>
      <c r="CH8" s="269">
        <f t="shared" ref="CH8:CH13" si="26">+BM8-(((BP8)/5)*(-5))</f>
        <v>0</v>
      </c>
      <c r="CI8" s="266"/>
      <c r="CJ8" s="268">
        <f t="shared" ref="CJ8:CJ13" si="27">+CI8-BM8</f>
        <v>-4.3770000000000003E-2</v>
      </c>
      <c r="CK8" s="162">
        <f t="shared" ref="CK8:CK13" si="28">+CJ8/BP8</f>
        <v>1</v>
      </c>
      <c r="CL8" s="206"/>
      <c r="CM8" s="223"/>
      <c r="CN8" s="186"/>
      <c r="CO8" s="187"/>
      <c r="CP8" s="188"/>
    </row>
    <row r="9" spans="1:94" ht="288" thickBot="1" x14ac:dyDescent="0.3">
      <c r="A9" s="131">
        <v>43213</v>
      </c>
      <c r="B9" s="321" t="s">
        <v>893</v>
      </c>
      <c r="C9" s="238" t="s">
        <v>213</v>
      </c>
      <c r="D9" s="320" t="s">
        <v>1058</v>
      </c>
      <c r="E9" s="238" t="s">
        <v>253</v>
      </c>
      <c r="F9" s="292">
        <v>185</v>
      </c>
      <c r="G9" s="276" t="s">
        <v>1057</v>
      </c>
      <c r="H9" s="276">
        <v>1</v>
      </c>
      <c r="I9" s="276" t="s">
        <v>1057</v>
      </c>
      <c r="J9" s="277" t="str">
        <f t="shared" ref="J9:J12" si="29">CONCATENATE(B9,D9,F9)</f>
        <v>0610185</v>
      </c>
      <c r="K9" s="239" t="s">
        <v>254</v>
      </c>
      <c r="L9" s="252" t="s">
        <v>961</v>
      </c>
      <c r="M9" s="252" t="s">
        <v>961</v>
      </c>
      <c r="N9" s="240" t="s">
        <v>61</v>
      </c>
      <c r="O9" s="286"/>
      <c r="P9" s="286"/>
      <c r="Q9" s="286"/>
      <c r="R9" s="286"/>
      <c r="S9" s="285" t="s">
        <v>64</v>
      </c>
      <c r="T9" s="286"/>
      <c r="U9" s="286"/>
      <c r="V9" s="286" t="s">
        <v>1001</v>
      </c>
      <c r="W9" s="322">
        <f>100/COUNTIFS(($B$8:$B$12),B9,($D$8:$D$12),D9)</f>
        <v>20</v>
      </c>
      <c r="X9" s="154">
        <f>COUNTIF(S9,"RS")</f>
        <v>1</v>
      </c>
      <c r="Y9" s="242">
        <v>0</v>
      </c>
      <c r="Z9" s="243" t="s">
        <v>831</v>
      </c>
      <c r="AA9" s="241"/>
      <c r="AB9" s="244">
        <v>8</v>
      </c>
      <c r="AC9" s="323" t="s">
        <v>1060</v>
      </c>
      <c r="AD9" s="245" t="s">
        <v>932</v>
      </c>
      <c r="AE9" s="246" t="s">
        <v>1002</v>
      </c>
      <c r="AF9" s="282" t="s">
        <v>849</v>
      </c>
      <c r="AG9" s="216">
        <f>100/(COUNTA(AF7:AF9))</f>
        <v>33.333333333333336</v>
      </c>
      <c r="AH9" s="271">
        <v>2</v>
      </c>
      <c r="AI9" s="272" t="str">
        <f t="shared" ref="AI9:AI12" si="30">CONCATENATE(J9,AH9)</f>
        <v>06101852</v>
      </c>
      <c r="AJ9" s="233" t="s">
        <v>1011</v>
      </c>
      <c r="AK9" s="305" t="s">
        <v>886</v>
      </c>
      <c r="AL9" s="291"/>
      <c r="AM9" s="235" t="s">
        <v>1004</v>
      </c>
      <c r="AN9" s="235" t="s">
        <v>1012</v>
      </c>
      <c r="AO9" s="235" t="s">
        <v>1005</v>
      </c>
      <c r="AP9" s="132"/>
      <c r="AQ9" s="235" t="s">
        <v>1007</v>
      </c>
      <c r="AR9" s="234" t="s">
        <v>933</v>
      </c>
      <c r="AS9" s="235" t="s">
        <v>934</v>
      </c>
      <c r="AT9" s="234" t="s">
        <v>935</v>
      </c>
      <c r="AU9" s="235" t="s">
        <v>1013</v>
      </c>
      <c r="AV9" s="236" t="s">
        <v>1014</v>
      </c>
      <c r="AW9" s="271">
        <v>2</v>
      </c>
      <c r="AX9" s="289" t="str">
        <f>CONCATENATE(AI9,AW9)</f>
        <v>061018522</v>
      </c>
      <c r="AY9" s="234" t="s">
        <v>942</v>
      </c>
      <c r="AZ9" s="235" t="s">
        <v>943</v>
      </c>
      <c r="BA9" s="235" t="s">
        <v>936</v>
      </c>
      <c r="BB9" s="235" t="s">
        <v>922</v>
      </c>
      <c r="BC9" s="235" t="s">
        <v>944</v>
      </c>
      <c r="BD9" s="235" t="s">
        <v>938</v>
      </c>
      <c r="BE9" s="233" t="s">
        <v>945</v>
      </c>
      <c r="BF9" s="235" t="s">
        <v>940</v>
      </c>
      <c r="BG9" s="235" t="s">
        <v>946</v>
      </c>
      <c r="BH9" s="235" t="s">
        <v>913</v>
      </c>
      <c r="BI9" s="247" t="s">
        <v>914</v>
      </c>
      <c r="BJ9" s="247" t="s">
        <v>916</v>
      </c>
      <c r="BK9" s="248" t="s">
        <v>927</v>
      </c>
      <c r="BL9" s="249">
        <v>42339</v>
      </c>
      <c r="BM9" s="250">
        <v>4.5425474821644697E-2</v>
      </c>
      <c r="BN9" s="257"/>
      <c r="BO9" s="135"/>
      <c r="BP9" s="259">
        <f t="shared" ref="BP9:BP11" si="31">BN9-BM9</f>
        <v>-4.5425474821644697E-2</v>
      </c>
      <c r="BQ9" s="135"/>
      <c r="BR9" s="260">
        <f t="shared" ref="BR9:BR11" si="32">BM9-(((BP9)/5)*(-1))</f>
        <v>3.6340379857315759E-2</v>
      </c>
      <c r="BS9" s="261">
        <v>4.3997478454289703E-2</v>
      </c>
      <c r="BT9" s="262">
        <f t="shared" ref="BT9:BT12" si="33">+BS9-BM9</f>
        <v>-1.4279963673549945E-3</v>
      </c>
      <c r="BU9" s="160">
        <f t="shared" ref="BU9:BU12" si="34">+BT9/BP9</f>
        <v>3.1436025115021388E-2</v>
      </c>
      <c r="BV9" s="263">
        <f t="shared" ref="BV9:BV13" si="35">+BM9-(((BP9)/5)*(-2))</f>
        <v>2.7255284892986818E-2</v>
      </c>
      <c r="BW9" s="317">
        <v>4.4867777968359397E-2</v>
      </c>
      <c r="BX9" s="262">
        <f t="shared" ref="BX9:BX13" si="36">+BW9-BM9</f>
        <v>-5.5769685328529994E-4</v>
      </c>
      <c r="BY9" s="162">
        <f t="shared" si="20"/>
        <v>1.2277182692641091E-2</v>
      </c>
      <c r="BZ9" s="265">
        <f t="shared" ref="BZ9:BZ13" si="37">+BM9-(((BP9)/5)*(-3))</f>
        <v>1.8170189928657876E-2</v>
      </c>
      <c r="CA9" s="266"/>
      <c r="CB9" s="262">
        <f t="shared" si="21"/>
        <v>-4.5425474821644697E-2</v>
      </c>
      <c r="CC9" s="163">
        <f t="shared" si="22"/>
        <v>1</v>
      </c>
      <c r="CD9" s="267">
        <f t="shared" si="23"/>
        <v>9.085094964328938E-3</v>
      </c>
      <c r="CE9" s="266"/>
      <c r="CF9" s="268">
        <f t="shared" si="24"/>
        <v>-4.5425474821644697E-2</v>
      </c>
      <c r="CG9" s="163">
        <f t="shared" si="25"/>
        <v>1</v>
      </c>
      <c r="CH9" s="269">
        <f t="shared" si="26"/>
        <v>0</v>
      </c>
      <c r="CI9" s="266"/>
      <c r="CJ9" s="268">
        <f t="shared" si="27"/>
        <v>-4.5425474821644697E-2</v>
      </c>
      <c r="CK9" s="162">
        <f t="shared" si="28"/>
        <v>1</v>
      </c>
      <c r="CL9" s="202"/>
      <c r="CM9" s="224"/>
      <c r="CN9" s="177"/>
      <c r="CO9" s="178"/>
      <c r="CP9" s="179"/>
    </row>
    <row r="10" spans="1:94" ht="288" thickBot="1" x14ac:dyDescent="0.3">
      <c r="A10" s="131">
        <v>43213</v>
      </c>
      <c r="B10" s="321" t="s">
        <v>893</v>
      </c>
      <c r="C10" s="238" t="s">
        <v>213</v>
      </c>
      <c r="D10" s="320" t="s">
        <v>1000</v>
      </c>
      <c r="E10" s="238" t="s">
        <v>253</v>
      </c>
      <c r="F10" s="292">
        <v>185</v>
      </c>
      <c r="G10" s="276" t="s">
        <v>1057</v>
      </c>
      <c r="H10" s="276">
        <v>1</v>
      </c>
      <c r="I10" s="276" t="s">
        <v>1057</v>
      </c>
      <c r="J10" s="277" t="str">
        <f t="shared" si="29"/>
        <v>06010185</v>
      </c>
      <c r="K10" s="239" t="s">
        <v>254</v>
      </c>
      <c r="L10" s="252" t="s">
        <v>961</v>
      </c>
      <c r="M10" s="252" t="s">
        <v>961</v>
      </c>
      <c r="N10" s="240" t="s">
        <v>61</v>
      </c>
      <c r="O10" s="286"/>
      <c r="P10" s="286"/>
      <c r="Q10" s="286"/>
      <c r="R10" s="286"/>
      <c r="S10" s="285" t="s">
        <v>64</v>
      </c>
      <c r="T10" s="286"/>
      <c r="U10" s="286"/>
      <c r="V10" s="286" t="s">
        <v>1001</v>
      </c>
      <c r="W10" s="322">
        <f>100/COUNTIFS(($B$8:$B$12),B10,($D$8:$D$12),D10)</f>
        <v>20</v>
      </c>
      <c r="X10" s="154">
        <f>COUNTIF(S10,"RS")</f>
        <v>1</v>
      </c>
      <c r="Y10" s="242">
        <v>0</v>
      </c>
      <c r="Z10" s="243" t="s">
        <v>831</v>
      </c>
      <c r="AA10" s="241"/>
      <c r="AB10" s="244">
        <v>8</v>
      </c>
      <c r="AC10" s="323" t="s">
        <v>1060</v>
      </c>
      <c r="AD10" s="245" t="s">
        <v>932</v>
      </c>
      <c r="AE10" s="246" t="s">
        <v>1002</v>
      </c>
      <c r="AF10" s="282" t="s">
        <v>849</v>
      </c>
      <c r="AG10" s="216">
        <f>100/(COUNTA(AF8:AF10))</f>
        <v>33.333333333333336</v>
      </c>
      <c r="AH10" s="271">
        <v>3</v>
      </c>
      <c r="AI10" s="272" t="str">
        <f t="shared" si="30"/>
        <v>060101853</v>
      </c>
      <c r="AJ10" s="233" t="s">
        <v>1015</v>
      </c>
      <c r="AK10" s="305" t="s">
        <v>886</v>
      </c>
      <c r="AL10" s="291"/>
      <c r="AM10" s="235" t="s">
        <v>952</v>
      </c>
      <c r="AN10" s="235" t="s">
        <v>950</v>
      </c>
      <c r="AO10" s="256" t="s">
        <v>1016</v>
      </c>
      <c r="AP10" s="235" t="s">
        <v>1017</v>
      </c>
      <c r="AQ10" s="235" t="s">
        <v>1018</v>
      </c>
      <c r="AR10" s="234" t="s">
        <v>933</v>
      </c>
      <c r="AS10" s="235" t="s">
        <v>947</v>
      </c>
      <c r="AT10" s="234" t="s">
        <v>935</v>
      </c>
      <c r="AU10" s="235" t="s">
        <v>1008</v>
      </c>
      <c r="AV10" s="236" t="s">
        <v>1019</v>
      </c>
      <c r="AW10" s="271">
        <v>1</v>
      </c>
      <c r="AX10" s="289" t="str">
        <f>CONCATENATE(AI10,AW10)</f>
        <v>0601018531</v>
      </c>
      <c r="AY10" s="234" t="s">
        <v>847</v>
      </c>
      <c r="AZ10" s="235" t="s">
        <v>15</v>
      </c>
      <c r="BA10" s="235" t="s">
        <v>936</v>
      </c>
      <c r="BB10" s="235" t="s">
        <v>937</v>
      </c>
      <c r="BC10" s="235" t="s">
        <v>1009</v>
      </c>
      <c r="BD10" s="235" t="s">
        <v>938</v>
      </c>
      <c r="BE10" s="233" t="s">
        <v>939</v>
      </c>
      <c r="BF10" s="235" t="s">
        <v>940</v>
      </c>
      <c r="BG10" s="235" t="s">
        <v>941</v>
      </c>
      <c r="BH10" s="235" t="s">
        <v>913</v>
      </c>
      <c r="BI10" s="247" t="s">
        <v>914</v>
      </c>
      <c r="BJ10" s="247" t="s">
        <v>916</v>
      </c>
      <c r="BK10" s="248" t="s">
        <v>927</v>
      </c>
      <c r="BL10" s="249">
        <v>42309</v>
      </c>
      <c r="BM10" s="251">
        <v>8.6999999999999994E-2</v>
      </c>
      <c r="BN10" s="258">
        <v>6.3E-2</v>
      </c>
      <c r="BO10" s="135"/>
      <c r="BP10" s="259">
        <f t="shared" si="31"/>
        <v>-2.3999999999999994E-2</v>
      </c>
      <c r="BQ10" s="135"/>
      <c r="BR10" s="260">
        <f t="shared" si="32"/>
        <v>8.2199999999999995E-2</v>
      </c>
      <c r="BS10" s="290">
        <v>9.1759999999999994E-2</v>
      </c>
      <c r="BT10" s="262">
        <f t="shared" si="33"/>
        <v>4.7600000000000003E-3</v>
      </c>
      <c r="BU10" s="160">
        <f t="shared" si="34"/>
        <v>-0.19833333333333339</v>
      </c>
      <c r="BV10" s="263">
        <f t="shared" si="35"/>
        <v>7.7399999999999997E-2</v>
      </c>
      <c r="BW10" s="264">
        <v>0.09</v>
      </c>
      <c r="BX10" s="262">
        <f t="shared" si="36"/>
        <v>3.0000000000000027E-3</v>
      </c>
      <c r="BY10" s="162">
        <f t="shared" si="20"/>
        <v>-0.12500000000000014</v>
      </c>
      <c r="BZ10" s="265">
        <f t="shared" si="37"/>
        <v>7.2599999999999998E-2</v>
      </c>
      <c r="CA10" s="266"/>
      <c r="CB10" s="262">
        <f t="shared" si="21"/>
        <v>-8.6999999999999994E-2</v>
      </c>
      <c r="CC10" s="163">
        <f t="shared" si="22"/>
        <v>3.6250000000000009</v>
      </c>
      <c r="CD10" s="267">
        <f t="shared" si="23"/>
        <v>6.7799999999999999E-2</v>
      </c>
      <c r="CE10" s="266"/>
      <c r="CF10" s="268">
        <f t="shared" si="24"/>
        <v>-8.6999999999999994E-2</v>
      </c>
      <c r="CG10" s="163">
        <f t="shared" si="25"/>
        <v>3.6250000000000009</v>
      </c>
      <c r="CH10" s="269">
        <f t="shared" si="26"/>
        <v>6.3E-2</v>
      </c>
      <c r="CI10" s="266"/>
      <c r="CJ10" s="268">
        <f t="shared" si="27"/>
        <v>-8.6999999999999994E-2</v>
      </c>
      <c r="CK10" s="162">
        <f t="shared" si="28"/>
        <v>3.6250000000000009</v>
      </c>
      <c r="CL10" s="202"/>
      <c r="CM10" s="224"/>
      <c r="CN10" s="177"/>
      <c r="CO10" s="178"/>
      <c r="CP10" s="179"/>
    </row>
    <row r="11" spans="1:94" ht="288" thickBot="1" x14ac:dyDescent="0.3">
      <c r="A11" s="131">
        <v>43213</v>
      </c>
      <c r="B11" s="321" t="s">
        <v>893</v>
      </c>
      <c r="C11" s="238" t="s">
        <v>213</v>
      </c>
      <c r="D11" s="320" t="s">
        <v>1000</v>
      </c>
      <c r="E11" s="238" t="s">
        <v>253</v>
      </c>
      <c r="F11" s="292">
        <v>185</v>
      </c>
      <c r="G11" s="276" t="s">
        <v>1057</v>
      </c>
      <c r="H11" s="276">
        <v>1</v>
      </c>
      <c r="I11" s="276" t="s">
        <v>1057</v>
      </c>
      <c r="J11" s="277" t="str">
        <f t="shared" si="29"/>
        <v>06010185</v>
      </c>
      <c r="K11" s="239" t="s">
        <v>254</v>
      </c>
      <c r="L11" s="252" t="s">
        <v>961</v>
      </c>
      <c r="M11" s="252" t="s">
        <v>961</v>
      </c>
      <c r="N11" s="240" t="s">
        <v>61</v>
      </c>
      <c r="O11" s="286"/>
      <c r="P11" s="286"/>
      <c r="Q11" s="286"/>
      <c r="R11" s="286"/>
      <c r="S11" s="285" t="s">
        <v>64</v>
      </c>
      <c r="T11" s="286"/>
      <c r="U11" s="286"/>
      <c r="V11" s="286" t="s">
        <v>1001</v>
      </c>
      <c r="W11" s="322">
        <f>100/COUNTIFS(($B$8:$B$12),B11,($D$8:$D$12),D11)</f>
        <v>20</v>
      </c>
      <c r="X11" s="154">
        <f>COUNTIF(S11,"RS")</f>
        <v>1</v>
      </c>
      <c r="Y11" s="242">
        <v>0</v>
      </c>
      <c r="Z11" s="243" t="s">
        <v>831</v>
      </c>
      <c r="AA11" s="241"/>
      <c r="AB11" s="244">
        <v>8</v>
      </c>
      <c r="AC11" s="323" t="s">
        <v>1060</v>
      </c>
      <c r="AD11" s="245" t="s">
        <v>932</v>
      </c>
      <c r="AE11" s="246" t="s">
        <v>1002</v>
      </c>
      <c r="AF11" s="282" t="s">
        <v>849</v>
      </c>
      <c r="AG11" s="283"/>
      <c r="AH11" s="271">
        <v>4</v>
      </c>
      <c r="AI11" s="272" t="str">
        <f t="shared" si="30"/>
        <v>060101854</v>
      </c>
      <c r="AJ11" s="233" t="s">
        <v>1011</v>
      </c>
      <c r="AK11" s="305" t="s">
        <v>886</v>
      </c>
      <c r="AL11" s="291"/>
      <c r="AM11" s="235" t="s">
        <v>952</v>
      </c>
      <c r="AN11" s="235" t="s">
        <v>1020</v>
      </c>
      <c r="AO11" s="256" t="s">
        <v>1021</v>
      </c>
      <c r="AP11" s="132"/>
      <c r="AQ11" s="235" t="s">
        <v>1022</v>
      </c>
      <c r="AR11" s="234" t="s">
        <v>933</v>
      </c>
      <c r="AS11" s="235" t="s">
        <v>947</v>
      </c>
      <c r="AT11" s="234" t="s">
        <v>935</v>
      </c>
      <c r="AU11" s="235" t="s">
        <v>1013</v>
      </c>
      <c r="AV11" s="236" t="s">
        <v>1014</v>
      </c>
      <c r="AW11" s="271">
        <v>2</v>
      </c>
      <c r="AX11" s="289" t="str">
        <f>CONCATENATE(AI11,AW11)</f>
        <v>0601018542</v>
      </c>
      <c r="AY11" s="234" t="s">
        <v>942</v>
      </c>
      <c r="AZ11" s="235" t="s">
        <v>943</v>
      </c>
      <c r="BA11" s="235" t="s">
        <v>936</v>
      </c>
      <c r="BB11" s="235" t="s">
        <v>922</v>
      </c>
      <c r="BC11" s="235" t="s">
        <v>944</v>
      </c>
      <c r="BD11" s="235" t="s">
        <v>938</v>
      </c>
      <c r="BE11" s="233" t="s">
        <v>945</v>
      </c>
      <c r="BF11" s="235" t="s">
        <v>940</v>
      </c>
      <c r="BG11" s="235" t="s">
        <v>946</v>
      </c>
      <c r="BH11" s="235" t="s">
        <v>913</v>
      </c>
      <c r="BI11" s="247" t="s">
        <v>914</v>
      </c>
      <c r="BJ11" s="247" t="s">
        <v>916</v>
      </c>
      <c r="BK11" s="248" t="s">
        <v>927</v>
      </c>
      <c r="BL11" s="249">
        <v>42339</v>
      </c>
      <c r="BM11" s="251">
        <v>8.1121177454904297E-2</v>
      </c>
      <c r="BN11" s="258">
        <v>6.3E-2</v>
      </c>
      <c r="BO11" s="135"/>
      <c r="BP11" s="259">
        <f t="shared" si="31"/>
        <v>-1.8121177454904297E-2</v>
      </c>
      <c r="BQ11" s="135"/>
      <c r="BR11" s="260">
        <f t="shared" si="32"/>
        <v>7.7496941963923441E-2</v>
      </c>
      <c r="BS11" s="261">
        <v>7.7619999999999995E-2</v>
      </c>
      <c r="BT11" s="262">
        <f t="shared" si="33"/>
        <v>-3.5011774549043029E-3</v>
      </c>
      <c r="BU11" s="160">
        <f t="shared" si="34"/>
        <v>0.19320915893115698</v>
      </c>
      <c r="BV11" s="263">
        <f t="shared" si="35"/>
        <v>7.3872706472942584E-2</v>
      </c>
      <c r="BW11" s="317">
        <v>8.455E-2</v>
      </c>
      <c r="BX11" s="262">
        <f t="shared" si="36"/>
        <v>3.4288225450957027E-3</v>
      </c>
      <c r="BY11" s="162">
        <f t="shared" si="20"/>
        <v>-0.18921632182172191</v>
      </c>
      <c r="BZ11" s="265">
        <f t="shared" si="37"/>
        <v>7.0248470981961714E-2</v>
      </c>
      <c r="CA11" s="266"/>
      <c r="CB11" s="262">
        <f t="shared" si="21"/>
        <v>-8.1121177454904297E-2</v>
      </c>
      <c r="CC11" s="163">
        <f t="shared" si="22"/>
        <v>4.4765952795716233</v>
      </c>
      <c r="CD11" s="267">
        <f t="shared" si="23"/>
        <v>6.6624235490980857E-2</v>
      </c>
      <c r="CE11" s="266"/>
      <c r="CF11" s="268">
        <f t="shared" si="24"/>
        <v>-8.1121177454904297E-2</v>
      </c>
      <c r="CG11" s="163">
        <f t="shared" si="25"/>
        <v>4.4765952795716233</v>
      </c>
      <c r="CH11" s="269">
        <f t="shared" si="26"/>
        <v>6.3E-2</v>
      </c>
      <c r="CI11" s="266"/>
      <c r="CJ11" s="268">
        <f t="shared" si="27"/>
        <v>-8.1121177454904297E-2</v>
      </c>
      <c r="CK11" s="162">
        <f t="shared" si="28"/>
        <v>4.4765952795716233</v>
      </c>
      <c r="CL11" s="202"/>
      <c r="CM11" s="224"/>
      <c r="CN11" s="177"/>
      <c r="CO11" s="178"/>
      <c r="CP11" s="179"/>
    </row>
    <row r="12" spans="1:94" ht="229.5" x14ac:dyDescent="0.25">
      <c r="A12" s="131">
        <v>43213</v>
      </c>
      <c r="B12" s="321" t="s">
        <v>893</v>
      </c>
      <c r="C12" s="238" t="s">
        <v>213</v>
      </c>
      <c r="D12" s="320" t="s">
        <v>1000</v>
      </c>
      <c r="E12" s="238" t="s">
        <v>253</v>
      </c>
      <c r="F12" s="292">
        <v>185</v>
      </c>
      <c r="G12" s="276"/>
      <c r="H12" s="276"/>
      <c r="I12" s="276"/>
      <c r="J12" s="277" t="str">
        <f t="shared" si="29"/>
        <v>06010185</v>
      </c>
      <c r="K12" s="239" t="s">
        <v>254</v>
      </c>
      <c r="L12" s="252"/>
      <c r="M12" s="252"/>
      <c r="N12" s="240" t="s">
        <v>61</v>
      </c>
      <c r="O12" s="284"/>
      <c r="P12" s="284"/>
      <c r="Q12" s="284"/>
      <c r="R12" s="284"/>
      <c r="S12" s="284"/>
      <c r="T12" s="284"/>
      <c r="U12" s="284"/>
      <c r="V12" s="284" t="s">
        <v>1001</v>
      </c>
      <c r="W12" s="322">
        <f>100/COUNTIFS(($B$8:$B$12),B12,($D$8:$D$12),D12)</f>
        <v>20</v>
      </c>
      <c r="X12" s="241">
        <v>1</v>
      </c>
      <c r="Y12" s="242">
        <v>0</v>
      </c>
      <c r="Z12" s="243" t="s">
        <v>831</v>
      </c>
      <c r="AA12" s="241"/>
      <c r="AB12" s="244">
        <v>8</v>
      </c>
      <c r="AC12" s="323" t="s">
        <v>1061</v>
      </c>
      <c r="AD12" s="323" t="s">
        <v>1062</v>
      </c>
      <c r="AE12" s="246" t="s">
        <v>1002</v>
      </c>
      <c r="AF12" s="282" t="s">
        <v>849</v>
      </c>
      <c r="AG12" s="283"/>
      <c r="AH12" s="271">
        <v>5</v>
      </c>
      <c r="AI12" s="272" t="str">
        <f t="shared" si="30"/>
        <v>060101855</v>
      </c>
      <c r="AJ12" s="235" t="s">
        <v>948</v>
      </c>
      <c r="AK12" s="305" t="s">
        <v>886</v>
      </c>
      <c r="AL12" s="291"/>
      <c r="AM12" s="234" t="s">
        <v>949</v>
      </c>
      <c r="AN12" s="235" t="s">
        <v>950</v>
      </c>
      <c r="AO12" s="233" t="s">
        <v>1023</v>
      </c>
      <c r="AP12" s="201"/>
      <c r="AQ12" s="233" t="s">
        <v>1024</v>
      </c>
      <c r="AR12" s="234" t="s">
        <v>933</v>
      </c>
      <c r="AS12" s="235" t="s">
        <v>951</v>
      </c>
      <c r="AT12" s="234" t="s">
        <v>935</v>
      </c>
      <c r="AU12" s="235" t="s">
        <v>1008</v>
      </c>
      <c r="AV12" s="236" t="s">
        <v>1019</v>
      </c>
      <c r="AW12" s="271">
        <v>1</v>
      </c>
      <c r="AX12" s="289" t="str">
        <f>CONCATENATE(AI12,AW12)</f>
        <v>0601018551</v>
      </c>
      <c r="AY12" s="234" t="s">
        <v>847</v>
      </c>
      <c r="AZ12" s="235" t="s">
        <v>15</v>
      </c>
      <c r="BA12" s="235" t="s">
        <v>936</v>
      </c>
      <c r="BB12" s="235" t="s">
        <v>937</v>
      </c>
      <c r="BC12" s="235" t="s">
        <v>1009</v>
      </c>
      <c r="BD12" s="235" t="s">
        <v>938</v>
      </c>
      <c r="BE12" s="233" t="s">
        <v>939</v>
      </c>
      <c r="BF12" s="235" t="s">
        <v>940</v>
      </c>
      <c r="BG12" s="235" t="s">
        <v>941</v>
      </c>
      <c r="BH12" s="235" t="s">
        <v>913</v>
      </c>
      <c r="BI12" s="247" t="s">
        <v>914</v>
      </c>
      <c r="BJ12" s="247" t="s">
        <v>916</v>
      </c>
      <c r="BK12" s="248" t="s">
        <v>927</v>
      </c>
      <c r="BL12" s="249">
        <v>42309</v>
      </c>
      <c r="BM12" s="251">
        <v>0.198888873553551</v>
      </c>
      <c r="BN12" s="257"/>
      <c r="BO12" s="135"/>
      <c r="BP12" s="259"/>
      <c r="BQ12" s="135"/>
      <c r="BR12" s="260">
        <f>BM12-(((BP12)/5)*(-1))</f>
        <v>0.198888873553551</v>
      </c>
      <c r="BS12" s="261">
        <v>0.14530423229786199</v>
      </c>
      <c r="BT12" s="262">
        <f t="shared" si="33"/>
        <v>-5.3584641255689014E-2</v>
      </c>
      <c r="BU12" s="160" t="e">
        <f t="shared" si="34"/>
        <v>#DIV/0!</v>
      </c>
      <c r="BV12" s="260">
        <f>BQ12-(((BT12)/5)*(-1))</f>
        <v>-1.0716928251137802E-2</v>
      </c>
      <c r="BW12" s="264">
        <v>0.17194168496700199</v>
      </c>
      <c r="BX12" s="262">
        <f t="shared" si="36"/>
        <v>-2.6947188586549015E-2</v>
      </c>
      <c r="BY12" s="162" t="e">
        <f t="shared" si="20"/>
        <v>#DIV/0!</v>
      </c>
      <c r="BZ12" s="265">
        <f t="shared" si="37"/>
        <v>0.198888873553551</v>
      </c>
      <c r="CA12" s="266"/>
      <c r="CB12" s="262">
        <f t="shared" si="21"/>
        <v>-0.198888873553551</v>
      </c>
      <c r="CC12" s="163" t="e">
        <f t="shared" si="22"/>
        <v>#DIV/0!</v>
      </c>
      <c r="CD12" s="267">
        <f t="shared" si="23"/>
        <v>0.198888873553551</v>
      </c>
      <c r="CE12" s="266"/>
      <c r="CF12" s="268">
        <f t="shared" si="24"/>
        <v>-0.198888873553551</v>
      </c>
      <c r="CG12" s="163" t="e">
        <f t="shared" si="25"/>
        <v>#DIV/0!</v>
      </c>
      <c r="CH12" s="269">
        <f t="shared" si="26"/>
        <v>0.198888873553551</v>
      </c>
      <c r="CI12" s="266"/>
      <c r="CJ12" s="268">
        <f t="shared" si="27"/>
        <v>-0.198888873553551</v>
      </c>
      <c r="CK12" s="162" t="e">
        <f t="shared" si="28"/>
        <v>#DIV/0!</v>
      </c>
      <c r="CL12" s="202"/>
      <c r="CM12" s="224"/>
      <c r="CN12" s="177"/>
      <c r="CO12" s="178"/>
      <c r="CP12" s="179"/>
    </row>
    <row r="13" spans="1:94" ht="396.75" thickBot="1" x14ac:dyDescent="0.3">
      <c r="A13" s="199"/>
      <c r="B13" s="42" t="s">
        <v>893</v>
      </c>
      <c r="C13" s="146" t="s">
        <v>213</v>
      </c>
      <c r="D13" s="147" t="s">
        <v>896</v>
      </c>
      <c r="E13" s="146" t="s">
        <v>253</v>
      </c>
      <c r="F13" s="57">
        <v>2</v>
      </c>
      <c r="G13" s="147" t="s">
        <v>959</v>
      </c>
      <c r="H13" s="147">
        <v>186</v>
      </c>
      <c r="I13" s="147" t="s">
        <v>960</v>
      </c>
      <c r="J13" s="148">
        <v>6010186</v>
      </c>
      <c r="K13" s="149" t="s">
        <v>1063</v>
      </c>
      <c r="L13" s="170" t="s">
        <v>961</v>
      </c>
      <c r="M13" s="171" t="s">
        <v>962</v>
      </c>
      <c r="N13" s="58" t="s">
        <v>61</v>
      </c>
      <c r="O13" s="151" t="s">
        <v>62</v>
      </c>
      <c r="P13" s="147" t="s">
        <v>963</v>
      </c>
      <c r="Q13" s="298"/>
      <c r="R13" s="172">
        <v>1</v>
      </c>
      <c r="S13" s="13" t="s">
        <v>64</v>
      </c>
      <c r="T13" s="110"/>
      <c r="U13" s="170">
        <v>1</v>
      </c>
      <c r="V13" s="13"/>
      <c r="W13" s="153">
        <f>100/COUNTIFS(($B$4:$B$343),B13,($D$4:$D$343),D13)</f>
        <v>50</v>
      </c>
      <c r="X13" s="154">
        <f t="shared" ref="X13" si="38">COUNTIF(S13,"RS")</f>
        <v>1</v>
      </c>
      <c r="Y13" s="210">
        <v>0</v>
      </c>
      <c r="Z13" s="154" t="s">
        <v>831</v>
      </c>
      <c r="AA13" s="173">
        <v>1</v>
      </c>
      <c r="AB13" s="209">
        <v>8</v>
      </c>
      <c r="AC13" s="207" t="s">
        <v>1064</v>
      </c>
      <c r="AD13" s="207" t="s">
        <v>1065</v>
      </c>
      <c r="AE13" s="324" t="s">
        <v>964</v>
      </c>
      <c r="AF13" s="59" t="s">
        <v>1066</v>
      </c>
      <c r="AG13" s="59" t="s">
        <v>965</v>
      </c>
      <c r="AH13" s="15">
        <v>1</v>
      </c>
      <c r="AI13" s="60" t="str">
        <f>CONCATENATE(J13,AH13)</f>
        <v>60101861</v>
      </c>
      <c r="AJ13" s="10" t="s">
        <v>1067</v>
      </c>
      <c r="AK13" s="305" t="s">
        <v>886</v>
      </c>
      <c r="AL13" s="47"/>
      <c r="AM13" s="10" t="s">
        <v>966</v>
      </c>
      <c r="AN13" s="10" t="s">
        <v>967</v>
      </c>
      <c r="AO13" s="61" t="s">
        <v>968</v>
      </c>
      <c r="AP13" s="112" t="s">
        <v>969</v>
      </c>
      <c r="AQ13" s="112" t="s">
        <v>970</v>
      </c>
      <c r="AR13" s="164" t="s">
        <v>971</v>
      </c>
      <c r="AS13" s="164" t="s">
        <v>972</v>
      </c>
      <c r="AT13" s="164" t="s">
        <v>972</v>
      </c>
      <c r="AU13" s="62" t="s">
        <v>973</v>
      </c>
      <c r="AV13" s="63" t="s">
        <v>974</v>
      </c>
      <c r="AW13" s="15">
        <v>1</v>
      </c>
      <c r="AX13" s="111" t="str">
        <f t="shared" ref="AX13" si="39">CONCATENATE(AI13,AW13)</f>
        <v>601018611</v>
      </c>
      <c r="AY13" s="111" t="s">
        <v>971</v>
      </c>
      <c r="AZ13" s="11" t="s">
        <v>975</v>
      </c>
      <c r="BA13" s="11" t="s">
        <v>976</v>
      </c>
      <c r="BB13" s="164" t="s">
        <v>937</v>
      </c>
      <c r="BC13" s="164" t="s">
        <v>973</v>
      </c>
      <c r="BD13" s="64" t="s">
        <v>9</v>
      </c>
      <c r="BE13" s="64" t="s">
        <v>9</v>
      </c>
      <c r="BF13" s="65" t="s">
        <v>977</v>
      </c>
      <c r="BG13" s="66" t="s">
        <v>978</v>
      </c>
      <c r="BH13" s="65" t="s">
        <v>979</v>
      </c>
      <c r="BI13" s="65" t="s">
        <v>980</v>
      </c>
      <c r="BJ13" s="65" t="s">
        <v>980</v>
      </c>
      <c r="BK13" s="67" t="s">
        <v>981</v>
      </c>
      <c r="BL13" s="155">
        <v>2015</v>
      </c>
      <c r="BM13" s="68">
        <v>1938282</v>
      </c>
      <c r="BN13" s="113"/>
      <c r="BO13" s="113"/>
      <c r="BP13" s="69">
        <f>+BN13-BM13</f>
        <v>-1938282</v>
      </c>
      <c r="BQ13" s="164">
        <v>5</v>
      </c>
      <c r="BR13" s="70">
        <f>+BM13-(((BP13)/5)*(-1))</f>
        <v>1550625.6</v>
      </c>
      <c r="BS13" s="71">
        <v>2077563</v>
      </c>
      <c r="BT13" s="72">
        <f>+BS13-BM13</f>
        <v>139281</v>
      </c>
      <c r="BU13" s="142">
        <f>+BT13/BP13</f>
        <v>-7.1857964940086116E-2</v>
      </c>
      <c r="BV13" s="73">
        <f t="shared" si="35"/>
        <v>1162969.2</v>
      </c>
      <c r="BW13" s="73"/>
      <c r="BX13" s="74">
        <f t="shared" si="36"/>
        <v>-1938282</v>
      </c>
      <c r="BY13" s="162">
        <f t="shared" si="20"/>
        <v>1</v>
      </c>
      <c r="BZ13" s="167">
        <f t="shared" si="37"/>
        <v>775312.79999999981</v>
      </c>
      <c r="CA13" s="167"/>
      <c r="CB13" s="161">
        <f t="shared" si="21"/>
        <v>-1938282</v>
      </c>
      <c r="CC13" s="160">
        <f t="shared" si="22"/>
        <v>1</v>
      </c>
      <c r="CD13" s="167">
        <f t="shared" si="23"/>
        <v>387656.39999999991</v>
      </c>
      <c r="CE13" s="167"/>
      <c r="CF13" s="161">
        <f t="shared" si="24"/>
        <v>-1938282</v>
      </c>
      <c r="CG13" s="160">
        <f t="shared" si="25"/>
        <v>1</v>
      </c>
      <c r="CH13" s="166">
        <f t="shared" si="26"/>
        <v>0</v>
      </c>
      <c r="CI13" s="167"/>
      <c r="CJ13" s="161">
        <f t="shared" si="27"/>
        <v>-1938282</v>
      </c>
      <c r="CK13" s="168">
        <f t="shared" si="28"/>
        <v>1</v>
      </c>
      <c r="CL13" s="202"/>
      <c r="CM13" s="224"/>
      <c r="CN13" s="177"/>
      <c r="CO13" s="178"/>
      <c r="CP13" s="179"/>
    </row>
    <row r="14" spans="1:94" ht="229.5" x14ac:dyDescent="0.25">
      <c r="A14" s="237" t="s">
        <v>1030</v>
      </c>
      <c r="B14" s="42" t="s">
        <v>892</v>
      </c>
      <c r="C14" s="146" t="s">
        <v>0</v>
      </c>
      <c r="D14" s="320" t="s">
        <v>1031</v>
      </c>
      <c r="E14" s="238" t="s">
        <v>1032</v>
      </c>
      <c r="F14" s="292"/>
      <c r="G14" s="276"/>
      <c r="H14" s="276"/>
      <c r="I14" s="276"/>
      <c r="J14" s="277"/>
      <c r="K14" s="239" t="s">
        <v>1033</v>
      </c>
      <c r="L14" s="252"/>
      <c r="M14" s="252"/>
      <c r="N14" s="240" t="s">
        <v>1034</v>
      </c>
      <c r="O14" s="284"/>
      <c r="P14" s="284"/>
      <c r="Q14" s="284"/>
      <c r="R14" s="284"/>
      <c r="S14" s="284"/>
      <c r="T14" s="284"/>
      <c r="U14" s="284"/>
      <c r="V14" s="284" t="s">
        <v>1001</v>
      </c>
      <c r="W14" s="284"/>
      <c r="X14" s="241">
        <v>1</v>
      </c>
      <c r="Y14" s="242">
        <v>0</v>
      </c>
      <c r="Z14" s="243" t="s">
        <v>831</v>
      </c>
      <c r="AA14" s="133"/>
      <c r="AB14" s="169">
        <v>8</v>
      </c>
      <c r="AC14" s="108" t="s">
        <v>1035</v>
      </c>
      <c r="AD14" s="108" t="s">
        <v>1025</v>
      </c>
      <c r="AE14" s="108" t="s">
        <v>1036</v>
      </c>
      <c r="AF14" s="108" t="s">
        <v>849</v>
      </c>
      <c r="AG14" s="133"/>
      <c r="AH14" s="118">
        <v>1</v>
      </c>
      <c r="AI14" s="116"/>
      <c r="AJ14" s="272" t="s">
        <v>1026</v>
      </c>
      <c r="AK14" s="124" t="s">
        <v>1034</v>
      </c>
      <c r="AL14" s="36"/>
      <c r="AM14" s="108" t="s">
        <v>1027</v>
      </c>
      <c r="AN14" s="108" t="s">
        <v>1037</v>
      </c>
      <c r="AO14" s="112" t="s">
        <v>1028</v>
      </c>
      <c r="AP14" s="103" t="s">
        <v>1038</v>
      </c>
      <c r="AQ14" s="102" t="s">
        <v>1039</v>
      </c>
      <c r="AR14" s="111" t="s">
        <v>1040</v>
      </c>
      <c r="AS14" s="117" t="s">
        <v>1041</v>
      </c>
      <c r="AT14" s="135"/>
      <c r="AU14" s="280" t="s">
        <v>1042</v>
      </c>
      <c r="AV14" s="125" t="s">
        <v>1043</v>
      </c>
      <c r="AW14" s="135"/>
      <c r="AX14" s="135" t="s">
        <v>1029</v>
      </c>
      <c r="AY14" s="135" t="s">
        <v>1040</v>
      </c>
      <c r="AZ14" s="135" t="s">
        <v>1029</v>
      </c>
      <c r="BA14" s="278" t="s">
        <v>976</v>
      </c>
      <c r="BB14" s="126" t="s">
        <v>11</v>
      </c>
      <c r="BC14" s="127" t="s">
        <v>1042</v>
      </c>
      <c r="BD14" s="325" t="s">
        <v>1044</v>
      </c>
      <c r="BE14" s="325" t="s">
        <v>1044</v>
      </c>
      <c r="BF14" s="129" t="s">
        <v>1045</v>
      </c>
      <c r="BG14" s="133"/>
      <c r="BH14" s="135" t="s">
        <v>1046</v>
      </c>
      <c r="BI14" s="130" t="s">
        <v>1047</v>
      </c>
      <c r="BJ14" s="124" t="s">
        <v>1048</v>
      </c>
      <c r="BK14" s="124" t="s">
        <v>1049</v>
      </c>
      <c r="BL14" s="128">
        <v>42339</v>
      </c>
      <c r="BM14" s="120">
        <v>2559</v>
      </c>
      <c r="BN14" s="119"/>
      <c r="BO14" s="138"/>
      <c r="BP14" s="133"/>
      <c r="BQ14" s="135">
        <v>5</v>
      </c>
      <c r="BR14" s="139"/>
      <c r="BS14" s="121">
        <v>3722</v>
      </c>
      <c r="BT14" s="141"/>
      <c r="BU14" s="142"/>
      <c r="BV14" s="143"/>
      <c r="BW14" s="121">
        <v>4121</v>
      </c>
      <c r="BX14" s="141"/>
      <c r="BY14" s="144"/>
      <c r="BZ14" s="143"/>
      <c r="CA14" s="122"/>
      <c r="CB14" s="141"/>
      <c r="CC14" s="145"/>
      <c r="CD14" s="143"/>
      <c r="CE14" s="122"/>
      <c r="CF14" s="141"/>
      <c r="CG14" s="145"/>
      <c r="CH14" s="139"/>
      <c r="CI14" s="122"/>
      <c r="CJ14" s="141"/>
      <c r="CK14" s="144"/>
      <c r="CL14" s="133"/>
      <c r="CM14" s="133"/>
      <c r="CN14" s="133"/>
      <c r="CO14" s="133"/>
      <c r="CP14" s="133"/>
    </row>
    <row r="15" spans="1:94" ht="240.75" thickBot="1" x14ac:dyDescent="0.3">
      <c r="A15" s="199"/>
      <c r="B15" s="42" t="s">
        <v>893</v>
      </c>
      <c r="C15" s="146" t="s">
        <v>213</v>
      </c>
      <c r="D15" s="147" t="s">
        <v>896</v>
      </c>
      <c r="E15" s="146" t="s">
        <v>253</v>
      </c>
      <c r="F15" s="57">
        <v>2</v>
      </c>
      <c r="G15" s="147" t="s">
        <v>959</v>
      </c>
      <c r="H15" s="147">
        <v>186</v>
      </c>
      <c r="I15" s="147" t="s">
        <v>960</v>
      </c>
      <c r="J15" s="148">
        <v>6010186</v>
      </c>
      <c r="K15" s="326" t="s">
        <v>1068</v>
      </c>
      <c r="L15" s="170" t="s">
        <v>961</v>
      </c>
      <c r="M15" s="171" t="s">
        <v>962</v>
      </c>
      <c r="N15" s="58" t="s">
        <v>61</v>
      </c>
      <c r="O15" s="151" t="s">
        <v>62</v>
      </c>
      <c r="P15" s="147" t="s">
        <v>963</v>
      </c>
      <c r="Q15" s="298"/>
      <c r="R15" s="172">
        <v>1</v>
      </c>
      <c r="S15" s="13" t="s">
        <v>64</v>
      </c>
      <c r="T15" s="110"/>
      <c r="U15" s="170">
        <v>1</v>
      </c>
      <c r="V15" s="13"/>
      <c r="W15" s="153">
        <f>100/COUNTIFS(($B$4:$B$343),B15,($D$4:$D$343),D15)</f>
        <v>50</v>
      </c>
      <c r="X15" s="154">
        <f t="shared" ref="X15" si="40">COUNTIF(S15,"RS")</f>
        <v>1</v>
      </c>
      <c r="Y15" s="210">
        <v>0</v>
      </c>
      <c r="Z15" s="154" t="s">
        <v>831</v>
      </c>
      <c r="AA15" s="173">
        <v>1</v>
      </c>
      <c r="AB15" s="209">
        <v>8</v>
      </c>
      <c r="AC15" s="207" t="s">
        <v>1069</v>
      </c>
      <c r="AD15" s="207" t="s">
        <v>1070</v>
      </c>
      <c r="AE15" s="324" t="s">
        <v>1071</v>
      </c>
      <c r="AF15" s="75" t="s">
        <v>849</v>
      </c>
      <c r="AG15" s="59"/>
      <c r="AH15" s="15">
        <v>1</v>
      </c>
      <c r="AI15" s="60" t="str">
        <f>CONCATENATE(J15,AH15)</f>
        <v>60101861</v>
      </c>
      <c r="AJ15" s="327" t="s">
        <v>1072</v>
      </c>
      <c r="AK15" s="328" t="s">
        <v>886</v>
      </c>
      <c r="AL15" s="47"/>
      <c r="AM15" s="10" t="s">
        <v>1073</v>
      </c>
      <c r="AN15" s="10" t="s">
        <v>10</v>
      </c>
      <c r="AO15" s="61" t="s">
        <v>1074</v>
      </c>
      <c r="AP15" s="112"/>
      <c r="AQ15" s="112" t="s">
        <v>1077</v>
      </c>
      <c r="AR15" s="11" t="s">
        <v>1076</v>
      </c>
      <c r="AS15" s="112" t="s">
        <v>1075</v>
      </c>
      <c r="AT15" s="11" t="s">
        <v>1076</v>
      </c>
      <c r="AU15" s="62" t="s">
        <v>1078</v>
      </c>
      <c r="AV15" s="63" t="s">
        <v>1079</v>
      </c>
      <c r="AW15" s="15">
        <v>1</v>
      </c>
      <c r="AX15" s="111" t="str">
        <f t="shared" ref="AX15" si="41">CONCATENATE(AI15,AW15)</f>
        <v>601018611</v>
      </c>
      <c r="AY15" s="111" t="s">
        <v>1076</v>
      </c>
      <c r="AZ15" s="11" t="s">
        <v>1081</v>
      </c>
      <c r="BA15" s="11" t="s">
        <v>1080</v>
      </c>
      <c r="BB15" s="164" t="s">
        <v>937</v>
      </c>
      <c r="BC15" s="164" t="s">
        <v>1078</v>
      </c>
      <c r="BD15" s="64" t="s">
        <v>9</v>
      </c>
      <c r="BE15" s="64" t="s">
        <v>9</v>
      </c>
      <c r="BF15" s="65" t="s">
        <v>1082</v>
      </c>
      <c r="BG15" s="65" t="s">
        <v>1083</v>
      </c>
      <c r="BH15" s="65" t="s">
        <v>1084</v>
      </c>
      <c r="BI15" s="65" t="s">
        <v>1084</v>
      </c>
      <c r="BJ15" s="65" t="s">
        <v>1084</v>
      </c>
      <c r="BK15" s="329" t="s">
        <v>1085</v>
      </c>
      <c r="BL15" s="155">
        <v>2015</v>
      </c>
      <c r="BM15" s="68">
        <v>10.3</v>
      </c>
      <c r="BN15" s="113"/>
      <c r="BO15" s="113"/>
      <c r="BP15" s="69"/>
      <c r="BQ15" s="164"/>
      <c r="BR15" s="70"/>
      <c r="BS15" s="71">
        <v>1.7</v>
      </c>
      <c r="BT15" s="72"/>
      <c r="BU15" s="142"/>
      <c r="BV15" s="73"/>
      <c r="BW15" s="73">
        <v>-0.3</v>
      </c>
      <c r="BX15" s="74"/>
      <c r="BY15" s="162"/>
      <c r="BZ15" s="167"/>
      <c r="CA15" s="167"/>
      <c r="CB15" s="161"/>
      <c r="CC15" s="160"/>
      <c r="CD15" s="167"/>
      <c r="CE15" s="167"/>
      <c r="CF15" s="161"/>
      <c r="CG15" s="160"/>
      <c r="CH15" s="166"/>
      <c r="CI15" s="167"/>
      <c r="CJ15" s="161"/>
      <c r="CK15" s="168"/>
      <c r="CL15" s="202"/>
      <c r="CM15" s="224"/>
      <c r="CN15" s="177"/>
      <c r="CO15" s="178"/>
      <c r="CP15" s="179"/>
    </row>
  </sheetData>
  <mergeCells count="9">
    <mergeCell ref="BR1:CK2"/>
    <mergeCell ref="CL1:CM2"/>
    <mergeCell ref="CN1:CP2"/>
    <mergeCell ref="A1:K2"/>
    <mergeCell ref="L1:Z2"/>
    <mergeCell ref="AB1:AF2"/>
    <mergeCell ref="AG1:AV2"/>
    <mergeCell ref="AW1:BK2"/>
    <mergeCell ref="BL1:BQ2"/>
  </mergeCells>
  <conditionalFormatting sqref="BU5">
    <cfRule type="iconSet" priority="59">
      <iconSet iconSet="4TrafficLights">
        <cfvo type="percent" val="0"/>
        <cfvo type="num" val="0.25"/>
        <cfvo type="num" val="0.5"/>
        <cfvo type="num" val="0.75"/>
      </iconSet>
    </cfRule>
    <cfRule type="cellIs" dxfId="34" priority="64" operator="lessThan">
      <formula>0</formula>
    </cfRule>
  </conditionalFormatting>
  <conditionalFormatting sqref="BY5">
    <cfRule type="iconSet" priority="60">
      <iconSet iconSet="4TrafficLights">
        <cfvo type="percent" val="0"/>
        <cfvo type="num" val="0.25"/>
        <cfvo type="num" val="0.5"/>
        <cfvo type="num" val="0.75"/>
      </iconSet>
    </cfRule>
    <cfRule type="cellIs" dxfId="33" priority="62" stopIfTrue="1" operator="lessThan">
      <formula>0</formula>
    </cfRule>
  </conditionalFormatting>
  <conditionalFormatting sqref="CC5">
    <cfRule type="iconSet" priority="61">
      <iconSet iconSet="4TrafficLights">
        <cfvo type="percent" val="0"/>
        <cfvo type="num" val="0.25"/>
        <cfvo type="num" val="0.5"/>
        <cfvo type="num" val="0.75"/>
      </iconSet>
    </cfRule>
    <cfRule type="cellIs" dxfId="32" priority="63" operator="lessThan">
      <formula>0</formula>
    </cfRule>
  </conditionalFormatting>
  <conditionalFormatting sqref="CG5">
    <cfRule type="iconSet" priority="57">
      <iconSet iconSet="4TrafficLights">
        <cfvo type="percent" val="0"/>
        <cfvo type="num" val="0.25"/>
        <cfvo type="num" val="0.5"/>
        <cfvo type="num" val="0.75"/>
      </iconSet>
    </cfRule>
    <cfRule type="cellIs" dxfId="31" priority="58" operator="lessThan">
      <formula>0</formula>
    </cfRule>
  </conditionalFormatting>
  <conditionalFormatting sqref="CK5">
    <cfRule type="iconSet" priority="65">
      <iconSet iconSet="4TrafficLights">
        <cfvo type="percent" val="0"/>
        <cfvo type="num" val="0.25"/>
        <cfvo type="num" val="0.5"/>
        <cfvo type="num" val="0.75"/>
      </iconSet>
    </cfRule>
    <cfRule type="cellIs" dxfId="30" priority="66" operator="lessThan">
      <formula>0</formula>
    </cfRule>
  </conditionalFormatting>
  <conditionalFormatting sqref="CC4 CC6">
    <cfRule type="iconSet" priority="69">
      <iconSet iconSet="4TrafficLights">
        <cfvo type="percent" val="0"/>
        <cfvo type="num" val="0.25"/>
        <cfvo type="num" val="0.5"/>
        <cfvo type="num" val="0.75"/>
      </iconSet>
    </cfRule>
    <cfRule type="cellIs" dxfId="29" priority="70" operator="lessThan">
      <formula>0</formula>
    </cfRule>
  </conditionalFormatting>
  <conditionalFormatting sqref="CG4 CG6">
    <cfRule type="iconSet" priority="71">
      <iconSet iconSet="4TrafficLights">
        <cfvo type="percent" val="0"/>
        <cfvo type="num" val="0.25"/>
        <cfvo type="num" val="0.5"/>
        <cfvo type="num" val="0.75"/>
      </iconSet>
    </cfRule>
    <cfRule type="cellIs" dxfId="28" priority="72" operator="lessThan">
      <formula>0</formula>
    </cfRule>
  </conditionalFormatting>
  <conditionalFormatting sqref="BU4 BU6">
    <cfRule type="iconSet" priority="73">
      <iconSet iconSet="4TrafficLights">
        <cfvo type="percent" val="0"/>
        <cfvo type="num" val="0.25"/>
        <cfvo type="num" val="0.5"/>
        <cfvo type="num" val="0.75"/>
      </iconSet>
    </cfRule>
    <cfRule type="cellIs" dxfId="27" priority="74" operator="lessThan">
      <formula>0</formula>
    </cfRule>
  </conditionalFormatting>
  <conditionalFormatting sqref="BY4 BY6">
    <cfRule type="iconSet" priority="75">
      <iconSet iconSet="4TrafficLights">
        <cfvo type="percent" val="0"/>
        <cfvo type="num" val="0.25"/>
        <cfvo type="num" val="0.5"/>
        <cfvo type="num" val="0.75"/>
      </iconSet>
    </cfRule>
    <cfRule type="cellIs" dxfId="26" priority="76" stopIfTrue="1" operator="lessThan">
      <formula>0</formula>
    </cfRule>
  </conditionalFormatting>
  <conditionalFormatting sqref="CK4 CK6">
    <cfRule type="iconSet" priority="77">
      <iconSet iconSet="4TrafficLights">
        <cfvo type="percent" val="0"/>
        <cfvo type="num" val="0.25"/>
        <cfvo type="num" val="0.5"/>
        <cfvo type="num" val="0.75"/>
      </iconSet>
    </cfRule>
    <cfRule type="cellIs" dxfId="25" priority="78" operator="lessThan">
      <formula>0</formula>
    </cfRule>
  </conditionalFormatting>
  <conditionalFormatting sqref="CL4:CL6">
    <cfRule type="iconSet" priority="79">
      <iconSet iconSet="4TrafficLights">
        <cfvo type="percent" val="0"/>
        <cfvo type="num" val="0.25"/>
        <cfvo type="num" val="0.5"/>
        <cfvo type="num" val="0.75"/>
      </iconSet>
    </cfRule>
    <cfRule type="cellIs" dxfId="24" priority="80" operator="lessThan">
      <formula>0</formula>
    </cfRule>
  </conditionalFormatting>
  <conditionalFormatting sqref="BU7">
    <cfRule type="iconSet" priority="39">
      <iconSet iconSet="4TrafficLights">
        <cfvo type="percent" val="0"/>
        <cfvo type="num" val="0.25"/>
        <cfvo type="num" val="0.5"/>
        <cfvo type="num" val="0.75"/>
      </iconSet>
    </cfRule>
    <cfRule type="cellIs" dxfId="23" priority="44" operator="lessThan">
      <formula>0</formula>
    </cfRule>
  </conditionalFormatting>
  <conditionalFormatting sqref="BY7">
    <cfRule type="iconSet" priority="40">
      <iconSet iconSet="4TrafficLights">
        <cfvo type="percent" val="0"/>
        <cfvo type="num" val="0.25"/>
        <cfvo type="num" val="0.5"/>
        <cfvo type="num" val="0.75"/>
      </iconSet>
    </cfRule>
    <cfRule type="cellIs" dxfId="22" priority="42" stopIfTrue="1" operator="lessThan">
      <formula>0</formula>
    </cfRule>
  </conditionalFormatting>
  <conditionalFormatting sqref="CC7">
    <cfRule type="iconSet" priority="41">
      <iconSet iconSet="4TrafficLights">
        <cfvo type="percent" val="0"/>
        <cfvo type="num" val="0.25"/>
        <cfvo type="num" val="0.5"/>
        <cfvo type="num" val="0.75"/>
      </iconSet>
    </cfRule>
    <cfRule type="cellIs" dxfId="21" priority="43" operator="lessThan">
      <formula>0</formula>
    </cfRule>
  </conditionalFormatting>
  <conditionalFormatting sqref="CG7">
    <cfRule type="iconSet" priority="37">
      <iconSet iconSet="4TrafficLights">
        <cfvo type="percent" val="0"/>
        <cfvo type="num" val="0.25"/>
        <cfvo type="num" val="0.5"/>
        <cfvo type="num" val="0.75"/>
      </iconSet>
    </cfRule>
    <cfRule type="cellIs" dxfId="20" priority="38" operator="lessThan">
      <formula>0</formula>
    </cfRule>
  </conditionalFormatting>
  <conditionalFormatting sqref="CK7">
    <cfRule type="iconSet" priority="45">
      <iconSet iconSet="4TrafficLights">
        <cfvo type="percent" val="0"/>
        <cfvo type="num" val="0.25"/>
        <cfvo type="num" val="0.5"/>
        <cfvo type="num" val="0.75"/>
      </iconSet>
    </cfRule>
    <cfRule type="cellIs" dxfId="19" priority="46" operator="lessThan">
      <formula>0</formula>
    </cfRule>
  </conditionalFormatting>
  <conditionalFormatting sqref="CL7">
    <cfRule type="iconSet" priority="47">
      <iconSet iconSet="4TrafficLights">
        <cfvo type="percent" val="0"/>
        <cfvo type="num" val="0.25"/>
        <cfvo type="num" val="0.5"/>
        <cfvo type="num" val="0.75"/>
      </iconSet>
    </cfRule>
    <cfRule type="cellIs" dxfId="18" priority="48" operator="lessThan">
      <formula>0</formula>
    </cfRule>
  </conditionalFormatting>
  <conditionalFormatting sqref="BU8:BU12">
    <cfRule type="iconSet" priority="29">
      <iconSet iconSet="4TrafficLights">
        <cfvo type="percent" val="0"/>
        <cfvo type="num" val="0.25"/>
        <cfvo type="num" val="0.5"/>
        <cfvo type="num" val="0.75"/>
      </iconSet>
    </cfRule>
    <cfRule type="cellIs" dxfId="17" priority="34" operator="lessThan">
      <formula>0</formula>
    </cfRule>
  </conditionalFormatting>
  <conditionalFormatting sqref="BY8:BY12">
    <cfRule type="iconSet" priority="30">
      <iconSet iconSet="4TrafficLights">
        <cfvo type="percent" val="0"/>
        <cfvo type="num" val="0.25"/>
        <cfvo type="num" val="0.5"/>
        <cfvo type="num" val="0.75"/>
      </iconSet>
    </cfRule>
    <cfRule type="cellIs" dxfId="16" priority="32" stopIfTrue="1" operator="lessThan">
      <formula>0</formula>
    </cfRule>
  </conditionalFormatting>
  <conditionalFormatting sqref="CC8:CC12">
    <cfRule type="iconSet" priority="31">
      <iconSet iconSet="4TrafficLights">
        <cfvo type="percent" val="0"/>
        <cfvo type="num" val="0.25"/>
        <cfvo type="num" val="0.5"/>
        <cfvo type="num" val="0.75"/>
      </iconSet>
    </cfRule>
    <cfRule type="cellIs" dxfId="15" priority="33" operator="lessThan">
      <formula>0</formula>
    </cfRule>
  </conditionalFormatting>
  <conditionalFormatting sqref="CG8:CG12">
    <cfRule type="iconSet" priority="27">
      <iconSet iconSet="4TrafficLights">
        <cfvo type="percent" val="0"/>
        <cfvo type="num" val="0.25"/>
        <cfvo type="num" val="0.5"/>
        <cfvo type="num" val="0.75"/>
      </iconSet>
    </cfRule>
    <cfRule type="cellIs" dxfId="14" priority="28" operator="lessThan">
      <formula>0</formula>
    </cfRule>
  </conditionalFormatting>
  <conditionalFormatting sqref="CK8:CK12">
    <cfRule type="iconSet" priority="35">
      <iconSet iconSet="4TrafficLights">
        <cfvo type="percent" val="0"/>
        <cfvo type="num" val="0.25"/>
        <cfvo type="num" val="0.5"/>
        <cfvo type="num" val="0.75"/>
      </iconSet>
    </cfRule>
    <cfRule type="cellIs" dxfId="13" priority="36" operator="lessThan">
      <formula>0</formula>
    </cfRule>
  </conditionalFormatting>
  <conditionalFormatting sqref="CL8:CL12">
    <cfRule type="iconSet" priority="25">
      <iconSet iconSet="4TrafficLights">
        <cfvo type="percent" val="0"/>
        <cfvo type="num" val="0.25"/>
        <cfvo type="num" val="0.5"/>
        <cfvo type="num" val="0.75"/>
      </iconSet>
    </cfRule>
    <cfRule type="cellIs" dxfId="12" priority="26" operator="lessThan">
      <formula>0</formula>
    </cfRule>
  </conditionalFormatting>
  <conditionalFormatting sqref="CC13">
    <cfRule type="iconSet" priority="15">
      <iconSet iconSet="4TrafficLights">
        <cfvo type="percent" val="0"/>
        <cfvo type="num" val="0.25"/>
        <cfvo type="num" val="0.5"/>
        <cfvo type="num" val="0.75"/>
      </iconSet>
    </cfRule>
    <cfRule type="cellIs" dxfId="11" priority="16" operator="lessThan">
      <formula>0</formula>
    </cfRule>
  </conditionalFormatting>
  <conditionalFormatting sqref="CG13">
    <cfRule type="iconSet" priority="13">
      <iconSet iconSet="4TrafficLights">
        <cfvo type="percent" val="0"/>
        <cfvo type="num" val="0.25"/>
        <cfvo type="num" val="0.5"/>
        <cfvo type="num" val="0.75"/>
      </iconSet>
    </cfRule>
    <cfRule type="cellIs" dxfId="10" priority="14" operator="lessThan">
      <formula>0</formula>
    </cfRule>
  </conditionalFormatting>
  <conditionalFormatting sqref="BU13">
    <cfRule type="iconSet" priority="17">
      <iconSet iconSet="4TrafficLights">
        <cfvo type="percent" val="0"/>
        <cfvo type="num" val="0.25"/>
        <cfvo type="num" val="0.5"/>
        <cfvo type="num" val="0.75"/>
      </iconSet>
    </cfRule>
    <cfRule type="cellIs" dxfId="9" priority="18" operator="lessThan">
      <formula>0</formula>
    </cfRule>
  </conditionalFormatting>
  <conditionalFormatting sqref="BY13">
    <cfRule type="iconSet" priority="19">
      <iconSet iconSet="4TrafficLights">
        <cfvo type="percent" val="0"/>
        <cfvo type="num" val="0.25"/>
        <cfvo type="num" val="0.5"/>
        <cfvo type="num" val="0.75"/>
      </iconSet>
    </cfRule>
    <cfRule type="cellIs" dxfId="8" priority="20" stopIfTrue="1" operator="lessThan">
      <formula>0</formula>
    </cfRule>
  </conditionalFormatting>
  <conditionalFormatting sqref="CK13">
    <cfRule type="iconSet" priority="21">
      <iconSet iconSet="4TrafficLights">
        <cfvo type="percent" val="0"/>
        <cfvo type="num" val="0.25"/>
        <cfvo type="num" val="0.5"/>
        <cfvo type="num" val="0.75"/>
      </iconSet>
    </cfRule>
    <cfRule type="cellIs" dxfId="7" priority="22" operator="lessThan">
      <formula>0</formula>
    </cfRule>
  </conditionalFormatting>
  <conditionalFormatting sqref="CL13">
    <cfRule type="iconSet" priority="23">
      <iconSet iconSet="4TrafficLights">
        <cfvo type="percent" val="0"/>
        <cfvo type="num" val="0.25"/>
        <cfvo type="num" val="0.5"/>
        <cfvo type="num" val="0.75"/>
      </iconSet>
    </cfRule>
    <cfRule type="cellIs" dxfId="6" priority="24" operator="lessThan">
      <formula>0</formula>
    </cfRule>
  </conditionalFormatting>
  <conditionalFormatting sqref="CC15">
    <cfRule type="iconSet" priority="3">
      <iconSet iconSet="4TrafficLights">
        <cfvo type="percent" val="0"/>
        <cfvo type="num" val="0.25"/>
        <cfvo type="num" val="0.5"/>
        <cfvo type="num" val="0.75"/>
      </iconSet>
    </cfRule>
    <cfRule type="cellIs" dxfId="5" priority="4" operator="lessThan">
      <formula>0</formula>
    </cfRule>
  </conditionalFormatting>
  <conditionalFormatting sqref="CG15">
    <cfRule type="iconSet" priority="1">
      <iconSet iconSet="4TrafficLights">
        <cfvo type="percent" val="0"/>
        <cfvo type="num" val="0.25"/>
        <cfvo type="num" val="0.5"/>
        <cfvo type="num" val="0.75"/>
      </iconSet>
    </cfRule>
    <cfRule type="cellIs" dxfId="4" priority="2" operator="lessThan">
      <formula>0</formula>
    </cfRule>
  </conditionalFormatting>
  <conditionalFormatting sqref="BU15">
    <cfRule type="iconSet" priority="5">
      <iconSet iconSet="4TrafficLights">
        <cfvo type="percent" val="0"/>
        <cfvo type="num" val="0.25"/>
        <cfvo type="num" val="0.5"/>
        <cfvo type="num" val="0.75"/>
      </iconSet>
    </cfRule>
    <cfRule type="cellIs" dxfId="3" priority="6" operator="lessThan">
      <formula>0</formula>
    </cfRule>
  </conditionalFormatting>
  <conditionalFormatting sqref="BY15">
    <cfRule type="iconSet" priority="7">
      <iconSet iconSet="4TrafficLights">
        <cfvo type="percent" val="0"/>
        <cfvo type="num" val="0.25"/>
        <cfvo type="num" val="0.5"/>
        <cfvo type="num" val="0.75"/>
      </iconSet>
    </cfRule>
    <cfRule type="cellIs" dxfId="2" priority="8" stopIfTrue="1" operator="lessThan">
      <formula>0</formula>
    </cfRule>
  </conditionalFormatting>
  <conditionalFormatting sqref="CK15">
    <cfRule type="iconSet" priority="9">
      <iconSet iconSet="4TrafficLights">
        <cfvo type="percent" val="0"/>
        <cfvo type="num" val="0.25"/>
        <cfvo type="num" val="0.5"/>
        <cfvo type="num" val="0.75"/>
      </iconSet>
    </cfRule>
    <cfRule type="cellIs" dxfId="1" priority="10" operator="lessThan">
      <formula>0</formula>
    </cfRule>
  </conditionalFormatting>
  <conditionalFormatting sqref="CL15">
    <cfRule type="iconSet" priority="11">
      <iconSet iconSet="4TrafficLights">
        <cfvo type="percent" val="0"/>
        <cfvo type="num" val="0.25"/>
        <cfvo type="num" val="0.5"/>
        <cfvo type="num" val="0.75"/>
      </iconSet>
    </cfRule>
    <cfRule type="cellIs" dxfId="0" priority="12" operator="lessThan">
      <formula>0</formula>
    </cfRule>
  </conditionalFormatting>
  <dataValidations count="2">
    <dataValidation type="list" allowBlank="1" showInputMessage="1" showErrorMessage="1" sqref="AF4:AF7 Z4:Z7 AK4:AK7 CL4:CP7 CL8:CP12" xr:uid="{00000000-0002-0000-0000-000000000000}">
      <formula1>#REF!</formula1>
    </dataValidation>
    <dataValidation type="list" allowBlank="1" showInputMessage="1" showErrorMessage="1" sqref="AL4:AL7" xr:uid="{00000000-0002-0000-0000-000001000000}">
      <formula1>#REF!</formula1>
    </dataValidation>
  </dataValidations>
  <hyperlinks>
    <hyperlink ref="BK15" r:id="rId1" xr:uid="{00000000-0004-0000-0000-000000000000}"/>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'C:\Users\flanda\AppData\Local\Microsoft\Windows\Temporary Internet Files\Content.Outlook\Q4KGZ23O\[Pilar_6_Matriz_Metadatos_Indicadores_PDS_ODS_GT.xlsx]Combos'!#REF!</xm:f>
          </x14:formula1>
          <xm:sqref>AK8:AL12 Z8:AA12 AF8:AF12 AG11:AG12 AK13 AK15</xm:sqref>
        </x14:dataValidation>
        <x14:dataValidation type="list" allowBlank="1" showInputMessage="1" showErrorMessage="1" xr:uid="{00000000-0002-0000-0000-000003000000}">
          <x14:formula1>
            <xm:f>'D:\Backup scarrasco\descargas\[Matriz_Metadatos_Indicadores_PDS_ODS_28Marzo2018_Noche (1).xlsx]Combos'!#REF!</xm:f>
          </x14:formula1>
          <xm:sqref>CL13:CP13 AL13 CL15:CP15 AL15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43"/>
  <sheetViews>
    <sheetView topLeftCell="A1015" zoomScaleNormal="100" workbookViewId="0">
      <selection activeCell="E7" sqref="E7"/>
    </sheetView>
  </sheetViews>
  <sheetFormatPr baseColWidth="10" defaultRowHeight="15" x14ac:dyDescent="0.25"/>
  <cols>
    <col min="1" max="1" width="55.85546875" style="16" bestFit="1" customWidth="1"/>
    <col min="2" max="2" width="20.42578125" customWidth="1"/>
    <col min="3" max="3" width="13.42578125" customWidth="1"/>
    <col min="4" max="4" width="20.85546875" customWidth="1"/>
    <col min="5" max="5" width="18.140625" customWidth="1"/>
    <col min="6" max="6" width="17.7109375" customWidth="1"/>
    <col min="7" max="7" width="19.5703125" customWidth="1"/>
    <col min="8" max="8" width="20" customWidth="1"/>
    <col min="9" max="9" width="10" customWidth="1"/>
    <col min="10" max="10" width="11.7109375" customWidth="1"/>
    <col min="11" max="11" width="11.42578125" customWidth="1"/>
    <col min="12" max="12" width="11" customWidth="1"/>
    <col min="13" max="14" width="11.42578125" customWidth="1"/>
    <col min="15" max="146" width="8" customWidth="1"/>
    <col min="147" max="150" width="9" customWidth="1"/>
    <col min="151" max="152" width="8" customWidth="1"/>
    <col min="153" max="155" width="9" customWidth="1"/>
    <col min="156" max="342" width="8" customWidth="1"/>
    <col min="343" max="343" width="7.7109375" customWidth="1"/>
  </cols>
  <sheetData>
    <row r="1" spans="1:14" x14ac:dyDescent="0.25">
      <c r="A1" s="20" t="s">
        <v>25</v>
      </c>
      <c r="B1" s="16" t="s">
        <v>832</v>
      </c>
    </row>
    <row r="2" spans="1:14" x14ac:dyDescent="0.25">
      <c r="A2" s="20" t="s">
        <v>27</v>
      </c>
      <c r="B2" s="16" t="s">
        <v>832</v>
      </c>
    </row>
    <row r="3" spans="1:14" x14ac:dyDescent="0.25">
      <c r="A3" s="20" t="s">
        <v>762</v>
      </c>
      <c r="B3" s="16" t="s">
        <v>761</v>
      </c>
    </row>
    <row r="4" spans="1:14" x14ac:dyDescent="0.25">
      <c r="A4" s="20" t="s">
        <v>763</v>
      </c>
      <c r="B4" s="16" t="s">
        <v>761</v>
      </c>
    </row>
    <row r="5" spans="1:14" x14ac:dyDescent="0.25">
      <c r="A5" s="20" t="s">
        <v>764</v>
      </c>
      <c r="B5" s="16" t="s">
        <v>761</v>
      </c>
    </row>
    <row r="6" spans="1:14" x14ac:dyDescent="0.25">
      <c r="A6" s="20" t="s">
        <v>765</v>
      </c>
      <c r="B6" s="16" t="s">
        <v>761</v>
      </c>
    </row>
    <row r="7" spans="1:14" x14ac:dyDescent="0.25">
      <c r="A7" s="20" t="s">
        <v>767</v>
      </c>
      <c r="B7" s="16" t="s">
        <v>761</v>
      </c>
    </row>
    <row r="8" spans="1:14" x14ac:dyDescent="0.25">
      <c r="A8" s="20" t="s">
        <v>766</v>
      </c>
      <c r="B8" s="16" t="s">
        <v>761</v>
      </c>
    </row>
    <row r="9" spans="1:14" x14ac:dyDescent="0.25">
      <c r="A9" s="20" t="s">
        <v>37</v>
      </c>
      <c r="B9" s="16" t="s">
        <v>761</v>
      </c>
    </row>
    <row r="10" spans="1:14" x14ac:dyDescent="0.25">
      <c r="A10" s="20" t="s">
        <v>38</v>
      </c>
      <c r="B10" s="16" t="s">
        <v>761</v>
      </c>
    </row>
    <row r="11" spans="1:14" x14ac:dyDescent="0.25">
      <c r="A11" s="20" t="s">
        <v>39</v>
      </c>
      <c r="B11" s="16" t="s">
        <v>761</v>
      </c>
    </row>
    <row r="13" spans="1:14" ht="45" x14ac:dyDescent="0.25">
      <c r="A13" s="17" t="s">
        <v>414</v>
      </c>
      <c r="B13" s="16" t="s">
        <v>775</v>
      </c>
      <c r="C13" s="16" t="s">
        <v>774</v>
      </c>
      <c r="D13" s="16" t="s">
        <v>773</v>
      </c>
      <c r="E13" s="16" t="s">
        <v>769</v>
      </c>
      <c r="F13" s="16" t="s">
        <v>772</v>
      </c>
      <c r="G13" s="16" t="s">
        <v>770</v>
      </c>
      <c r="H13" s="16" t="s">
        <v>771</v>
      </c>
      <c r="I13" s="16" t="s">
        <v>768</v>
      </c>
      <c r="J13" s="16" t="s">
        <v>776</v>
      </c>
      <c r="K13" s="16" t="s">
        <v>777</v>
      </c>
      <c r="L13" s="16" t="s">
        <v>778</v>
      </c>
      <c r="M13" s="16" t="s">
        <v>779</v>
      </c>
      <c r="N13" s="16" t="s">
        <v>780</v>
      </c>
    </row>
    <row r="14" spans="1:14" x14ac:dyDescent="0.25">
      <c r="A14" s="18" t="s">
        <v>420</v>
      </c>
      <c r="B14" s="19">
        <v>1</v>
      </c>
      <c r="C14" s="19">
        <v>1</v>
      </c>
      <c r="D14" s="19">
        <v>1</v>
      </c>
      <c r="E14" s="19">
        <v>1</v>
      </c>
      <c r="F14" s="19">
        <v>1</v>
      </c>
      <c r="G14" s="19"/>
      <c r="H14" s="19"/>
      <c r="I14" s="19"/>
      <c r="J14" s="19">
        <v>1</v>
      </c>
      <c r="K14" s="19"/>
      <c r="L14" s="19"/>
      <c r="M14" s="19"/>
      <c r="N14" s="19"/>
    </row>
    <row r="15" spans="1:14" ht="30" x14ac:dyDescent="0.25">
      <c r="A15" s="18" t="s">
        <v>13</v>
      </c>
      <c r="B15" s="19">
        <v>1</v>
      </c>
      <c r="C15" s="19">
        <v>1</v>
      </c>
      <c r="D15" s="19">
        <v>1</v>
      </c>
      <c r="E15" s="19">
        <v>1</v>
      </c>
      <c r="F15" s="19">
        <v>1</v>
      </c>
      <c r="G15" s="19"/>
      <c r="H15" s="19"/>
      <c r="I15" s="19"/>
      <c r="J15" s="19">
        <v>1</v>
      </c>
      <c r="K15" s="19"/>
      <c r="L15" s="19"/>
      <c r="M15" s="19"/>
      <c r="N15" s="19"/>
    </row>
    <row r="16" spans="1:14" x14ac:dyDescent="0.25">
      <c r="A16" s="18" t="s">
        <v>14</v>
      </c>
      <c r="B16" s="19">
        <v>1</v>
      </c>
      <c r="C16" s="19">
        <v>1</v>
      </c>
      <c r="D16" s="19">
        <v>1</v>
      </c>
      <c r="E16" s="19">
        <v>1</v>
      </c>
      <c r="F16" s="19">
        <v>1</v>
      </c>
      <c r="G16" s="19"/>
      <c r="H16" s="19"/>
      <c r="I16" s="19"/>
      <c r="J16" s="19">
        <v>1</v>
      </c>
      <c r="K16" s="19"/>
      <c r="L16" s="19"/>
      <c r="M16" s="19"/>
      <c r="N16" s="19"/>
    </row>
    <row r="17" spans="1:14" x14ac:dyDescent="0.25">
      <c r="A17" s="18" t="s">
        <v>421</v>
      </c>
      <c r="B17" s="19">
        <v>1</v>
      </c>
      <c r="C17" s="19">
        <v>1</v>
      </c>
      <c r="D17" s="19">
        <v>1</v>
      </c>
      <c r="E17" s="19">
        <v>1</v>
      </c>
      <c r="F17" s="19">
        <v>1</v>
      </c>
      <c r="G17" s="19"/>
      <c r="H17" s="19"/>
      <c r="I17" s="19"/>
      <c r="J17" s="19">
        <v>1</v>
      </c>
      <c r="K17" s="19"/>
      <c r="L17" s="19"/>
      <c r="M17" s="19"/>
      <c r="N17" s="19"/>
    </row>
    <row r="18" spans="1:14" ht="30" x14ac:dyDescent="0.25">
      <c r="A18" s="18" t="s">
        <v>17</v>
      </c>
      <c r="B18" s="19">
        <v>1</v>
      </c>
      <c r="C18" s="19">
        <v>1</v>
      </c>
      <c r="D18" s="19">
        <v>1</v>
      </c>
      <c r="E18" s="19">
        <v>1</v>
      </c>
      <c r="F18" s="19">
        <v>1</v>
      </c>
      <c r="G18" s="19"/>
      <c r="H18" s="19"/>
      <c r="I18" s="19"/>
      <c r="J18" s="19">
        <v>1</v>
      </c>
      <c r="K18" s="19"/>
      <c r="L18" s="19"/>
      <c r="M18" s="19"/>
      <c r="N18" s="19"/>
    </row>
    <row r="19" spans="1:14" x14ac:dyDescent="0.25">
      <c r="A19" s="18" t="s">
        <v>18</v>
      </c>
      <c r="B19" s="19">
        <v>1</v>
      </c>
      <c r="C19" s="19">
        <v>1</v>
      </c>
      <c r="D19" s="19">
        <v>1</v>
      </c>
      <c r="E19" s="19">
        <v>1</v>
      </c>
      <c r="F19" s="19">
        <v>1</v>
      </c>
      <c r="G19" s="19"/>
      <c r="H19" s="19"/>
      <c r="I19" s="19"/>
      <c r="J19" s="19">
        <v>1</v>
      </c>
      <c r="K19" s="19"/>
      <c r="L19" s="19"/>
      <c r="M19" s="19"/>
      <c r="N19" s="19"/>
    </row>
    <row r="20" spans="1:14" x14ac:dyDescent="0.25">
      <c r="A20" s="18" t="s">
        <v>422</v>
      </c>
      <c r="B20" s="19">
        <v>1</v>
      </c>
      <c r="C20" s="19">
        <v>1</v>
      </c>
      <c r="D20" s="19">
        <v>1</v>
      </c>
      <c r="E20" s="19">
        <v>1</v>
      </c>
      <c r="F20" s="19"/>
      <c r="G20" s="19"/>
      <c r="H20" s="19">
        <v>1</v>
      </c>
      <c r="I20" s="19"/>
      <c r="J20" s="19"/>
      <c r="K20" s="19"/>
      <c r="L20" s="19">
        <v>1</v>
      </c>
      <c r="M20" s="19"/>
      <c r="N20" s="19"/>
    </row>
    <row r="21" spans="1:14" ht="30" x14ac:dyDescent="0.25">
      <c r="A21" s="18" t="s">
        <v>68</v>
      </c>
      <c r="B21" s="19">
        <v>1</v>
      </c>
      <c r="C21" s="19">
        <v>1</v>
      </c>
      <c r="D21" s="19">
        <v>1</v>
      </c>
      <c r="E21" s="19">
        <v>1</v>
      </c>
      <c r="F21" s="19"/>
      <c r="G21" s="19"/>
      <c r="H21" s="19">
        <v>1</v>
      </c>
      <c r="I21" s="19"/>
      <c r="J21" s="19"/>
      <c r="K21" s="19"/>
      <c r="L21" s="19">
        <v>1</v>
      </c>
      <c r="M21" s="19"/>
      <c r="N21" s="19"/>
    </row>
    <row r="22" spans="1:14" x14ac:dyDescent="0.25">
      <c r="A22" s="18" t="s">
        <v>69</v>
      </c>
      <c r="B22" s="19">
        <v>1</v>
      </c>
      <c r="C22" s="19">
        <v>1</v>
      </c>
      <c r="D22" s="19">
        <v>1</v>
      </c>
      <c r="E22" s="19">
        <v>1</v>
      </c>
      <c r="F22" s="19"/>
      <c r="G22" s="19"/>
      <c r="H22" s="19">
        <v>1</v>
      </c>
      <c r="I22" s="19"/>
      <c r="J22" s="19"/>
      <c r="K22" s="19"/>
      <c r="L22" s="19">
        <v>1</v>
      </c>
      <c r="M22" s="19"/>
      <c r="N22" s="19"/>
    </row>
    <row r="23" spans="1:14" x14ac:dyDescent="0.25">
      <c r="A23" s="18" t="s">
        <v>423</v>
      </c>
      <c r="B23" s="19">
        <v>1</v>
      </c>
      <c r="C23" s="19">
        <v>1</v>
      </c>
      <c r="D23" s="19">
        <v>1</v>
      </c>
      <c r="E23" s="19">
        <v>1</v>
      </c>
      <c r="F23" s="19">
        <v>1</v>
      </c>
      <c r="G23" s="19"/>
      <c r="H23" s="19"/>
      <c r="I23" s="19"/>
      <c r="J23" s="19">
        <v>1</v>
      </c>
      <c r="K23" s="19"/>
      <c r="L23" s="19"/>
      <c r="M23" s="19"/>
      <c r="N23" s="19"/>
    </row>
    <row r="24" spans="1:14" ht="30" x14ac:dyDescent="0.25">
      <c r="A24" s="18" t="s">
        <v>19</v>
      </c>
      <c r="B24" s="19">
        <v>1</v>
      </c>
      <c r="C24" s="19">
        <v>1</v>
      </c>
      <c r="D24" s="19">
        <v>1</v>
      </c>
      <c r="E24" s="19">
        <v>1</v>
      </c>
      <c r="F24" s="19">
        <v>1</v>
      </c>
      <c r="G24" s="19"/>
      <c r="H24" s="19"/>
      <c r="I24" s="19"/>
      <c r="J24" s="19">
        <v>1</v>
      </c>
      <c r="K24" s="19"/>
      <c r="L24" s="19"/>
      <c r="M24" s="19"/>
      <c r="N24" s="19"/>
    </row>
    <row r="25" spans="1:14" ht="30" x14ac:dyDescent="0.25">
      <c r="A25" s="18" t="s">
        <v>20</v>
      </c>
      <c r="B25" s="19">
        <v>1</v>
      </c>
      <c r="C25" s="19">
        <v>1</v>
      </c>
      <c r="D25" s="19">
        <v>1</v>
      </c>
      <c r="E25" s="19">
        <v>1</v>
      </c>
      <c r="F25" s="19">
        <v>1</v>
      </c>
      <c r="G25" s="19"/>
      <c r="H25" s="19"/>
      <c r="I25" s="19"/>
      <c r="J25" s="19">
        <v>1</v>
      </c>
      <c r="K25" s="19"/>
      <c r="L25" s="19"/>
      <c r="M25" s="19"/>
      <c r="N25" s="19"/>
    </row>
    <row r="26" spans="1:14" x14ac:dyDescent="0.25">
      <c r="A26" s="18" t="s">
        <v>424</v>
      </c>
      <c r="B26" s="19">
        <v>1</v>
      </c>
      <c r="C26" s="19">
        <v>1</v>
      </c>
      <c r="D26" s="19">
        <v>1</v>
      </c>
      <c r="E26" s="19">
        <v>1</v>
      </c>
      <c r="F26" s="19"/>
      <c r="G26" s="19">
        <v>1</v>
      </c>
      <c r="H26" s="19"/>
      <c r="I26" s="19"/>
      <c r="J26" s="19"/>
      <c r="K26" s="19"/>
      <c r="L26" s="19">
        <v>1</v>
      </c>
      <c r="M26" s="19"/>
      <c r="N26" s="19"/>
    </row>
    <row r="27" spans="1:14" ht="30" x14ac:dyDescent="0.25">
      <c r="A27" s="18" t="s">
        <v>72</v>
      </c>
      <c r="B27" s="19">
        <v>1</v>
      </c>
      <c r="C27" s="19">
        <v>1</v>
      </c>
      <c r="D27" s="19">
        <v>1</v>
      </c>
      <c r="E27" s="19">
        <v>1</v>
      </c>
      <c r="F27" s="19"/>
      <c r="G27" s="19">
        <v>1</v>
      </c>
      <c r="H27" s="19"/>
      <c r="I27" s="19"/>
      <c r="J27" s="19"/>
      <c r="K27" s="19"/>
      <c r="L27" s="19">
        <v>1</v>
      </c>
      <c r="M27" s="19"/>
      <c r="N27" s="19"/>
    </row>
    <row r="28" spans="1:14" x14ac:dyDescent="0.25">
      <c r="A28" s="18" t="s">
        <v>415</v>
      </c>
      <c r="B28" s="19">
        <v>1</v>
      </c>
      <c r="C28" s="19">
        <v>1</v>
      </c>
      <c r="D28" s="19">
        <v>1</v>
      </c>
      <c r="E28" s="19">
        <v>1</v>
      </c>
      <c r="F28" s="19"/>
      <c r="G28" s="19">
        <v>1</v>
      </c>
      <c r="H28" s="19"/>
      <c r="I28" s="19"/>
      <c r="J28" s="19"/>
      <c r="K28" s="19"/>
      <c r="L28" s="19">
        <v>1</v>
      </c>
      <c r="M28" s="19"/>
      <c r="N28" s="19"/>
    </row>
    <row r="29" spans="1:14" x14ac:dyDescent="0.25">
      <c r="A29" s="18" t="s">
        <v>425</v>
      </c>
      <c r="B29" s="19">
        <v>1</v>
      </c>
      <c r="C29" s="19">
        <v>1</v>
      </c>
      <c r="D29" s="19"/>
      <c r="E29" s="19"/>
      <c r="F29" s="19"/>
      <c r="G29" s="19"/>
      <c r="H29" s="19"/>
      <c r="I29" s="19"/>
      <c r="J29" s="19"/>
      <c r="K29" s="19"/>
      <c r="L29" s="19">
        <v>1</v>
      </c>
      <c r="M29" s="19"/>
      <c r="N29" s="19"/>
    </row>
    <row r="30" spans="1:14" ht="30" x14ac:dyDescent="0.25">
      <c r="A30" s="18" t="s">
        <v>73</v>
      </c>
      <c r="B30" s="19">
        <v>1</v>
      </c>
      <c r="C30" s="19">
        <v>1</v>
      </c>
      <c r="D30" s="19"/>
      <c r="E30" s="19"/>
      <c r="F30" s="19"/>
      <c r="G30" s="19"/>
      <c r="H30" s="19"/>
      <c r="I30" s="19"/>
      <c r="J30" s="19"/>
      <c r="K30" s="19"/>
      <c r="L30" s="19">
        <v>1</v>
      </c>
      <c r="M30" s="19"/>
      <c r="N30" s="19"/>
    </row>
    <row r="31" spans="1:14" x14ac:dyDescent="0.25">
      <c r="A31" s="18" t="s">
        <v>415</v>
      </c>
      <c r="B31" s="19">
        <v>1</v>
      </c>
      <c r="C31" s="19">
        <v>1</v>
      </c>
      <c r="D31" s="19"/>
      <c r="E31" s="19"/>
      <c r="F31" s="19"/>
      <c r="G31" s="19"/>
      <c r="H31" s="19"/>
      <c r="I31" s="19"/>
      <c r="J31" s="19"/>
      <c r="K31" s="19"/>
      <c r="L31" s="19">
        <v>1</v>
      </c>
      <c r="M31" s="19"/>
      <c r="N31" s="19"/>
    </row>
    <row r="32" spans="1:14" x14ac:dyDescent="0.25">
      <c r="A32" s="18" t="s">
        <v>426</v>
      </c>
      <c r="B32" s="19">
        <v>1</v>
      </c>
      <c r="C32" s="19">
        <v>1</v>
      </c>
      <c r="D32" s="19"/>
      <c r="E32" s="19"/>
      <c r="F32" s="19"/>
      <c r="G32" s="19"/>
      <c r="H32" s="19"/>
      <c r="I32" s="19"/>
      <c r="J32" s="19"/>
      <c r="K32" s="19"/>
      <c r="L32" s="19"/>
      <c r="M32" s="19"/>
      <c r="N32" s="19">
        <v>1</v>
      </c>
    </row>
    <row r="33" spans="1:14" ht="30" x14ac:dyDescent="0.25">
      <c r="A33" s="18" t="s">
        <v>74</v>
      </c>
      <c r="B33" s="19">
        <v>1</v>
      </c>
      <c r="C33" s="19">
        <v>1</v>
      </c>
      <c r="D33" s="19"/>
      <c r="E33" s="19"/>
      <c r="F33" s="19"/>
      <c r="G33" s="19"/>
      <c r="H33" s="19"/>
      <c r="I33" s="19"/>
      <c r="J33" s="19"/>
      <c r="K33" s="19"/>
      <c r="L33" s="19"/>
      <c r="M33" s="19"/>
      <c r="N33" s="19">
        <v>1</v>
      </c>
    </row>
    <row r="34" spans="1:14" x14ac:dyDescent="0.25">
      <c r="A34" s="18" t="s">
        <v>415</v>
      </c>
      <c r="B34" s="19">
        <v>1</v>
      </c>
      <c r="C34" s="19">
        <v>1</v>
      </c>
      <c r="D34" s="19"/>
      <c r="E34" s="19"/>
      <c r="F34" s="19"/>
      <c r="G34" s="19"/>
      <c r="H34" s="19"/>
      <c r="I34" s="19"/>
      <c r="J34" s="19"/>
      <c r="K34" s="19"/>
      <c r="L34" s="19"/>
      <c r="M34" s="19"/>
      <c r="N34" s="19">
        <v>1</v>
      </c>
    </row>
    <row r="35" spans="1:14" x14ac:dyDescent="0.25">
      <c r="A35" s="18" t="s">
        <v>427</v>
      </c>
      <c r="B35" s="19">
        <v>1</v>
      </c>
      <c r="C35" s="19">
        <v>1</v>
      </c>
      <c r="D35" s="19"/>
      <c r="E35" s="19"/>
      <c r="F35" s="19"/>
      <c r="G35" s="19"/>
      <c r="H35" s="19"/>
      <c r="I35" s="19"/>
      <c r="J35" s="19"/>
      <c r="K35" s="19"/>
      <c r="L35" s="19">
        <v>1</v>
      </c>
      <c r="M35" s="19"/>
      <c r="N35" s="19"/>
    </row>
    <row r="36" spans="1:14" ht="45" x14ac:dyDescent="0.25">
      <c r="A36" s="18" t="s">
        <v>75</v>
      </c>
      <c r="B36" s="19">
        <v>1</v>
      </c>
      <c r="C36" s="19">
        <v>1</v>
      </c>
      <c r="D36" s="19"/>
      <c r="E36" s="19"/>
      <c r="F36" s="19"/>
      <c r="G36" s="19"/>
      <c r="H36" s="19"/>
      <c r="I36" s="19"/>
      <c r="J36" s="19"/>
      <c r="K36" s="19"/>
      <c r="L36" s="19">
        <v>1</v>
      </c>
      <c r="M36" s="19"/>
      <c r="N36" s="19"/>
    </row>
    <row r="37" spans="1:14" x14ac:dyDescent="0.25">
      <c r="A37" s="18" t="s">
        <v>415</v>
      </c>
      <c r="B37" s="19">
        <v>1</v>
      </c>
      <c r="C37" s="19">
        <v>1</v>
      </c>
      <c r="D37" s="19"/>
      <c r="E37" s="19"/>
      <c r="F37" s="19"/>
      <c r="G37" s="19"/>
      <c r="H37" s="19"/>
      <c r="I37" s="19"/>
      <c r="J37" s="19"/>
      <c r="K37" s="19"/>
      <c r="L37" s="19">
        <v>1</v>
      </c>
      <c r="M37" s="19"/>
      <c r="N37" s="19"/>
    </row>
    <row r="38" spans="1:14" x14ac:dyDescent="0.25">
      <c r="A38" s="18" t="s">
        <v>428</v>
      </c>
      <c r="B38" s="19">
        <v>1</v>
      </c>
      <c r="C38" s="19">
        <v>1</v>
      </c>
      <c r="D38" s="19"/>
      <c r="E38" s="19"/>
      <c r="F38" s="19"/>
      <c r="G38" s="19"/>
      <c r="H38" s="19"/>
      <c r="I38" s="19"/>
      <c r="J38" s="19"/>
      <c r="K38" s="19"/>
      <c r="L38" s="19"/>
      <c r="M38" s="19"/>
      <c r="N38" s="19">
        <v>1</v>
      </c>
    </row>
    <row r="39" spans="1:14" ht="30" x14ac:dyDescent="0.25">
      <c r="A39" s="18" t="s">
        <v>76</v>
      </c>
      <c r="B39" s="19">
        <v>1</v>
      </c>
      <c r="C39" s="19">
        <v>1</v>
      </c>
      <c r="D39" s="19"/>
      <c r="E39" s="19"/>
      <c r="F39" s="19"/>
      <c r="G39" s="19"/>
      <c r="H39" s="19"/>
      <c r="I39" s="19"/>
      <c r="J39" s="19"/>
      <c r="K39" s="19"/>
      <c r="L39" s="19"/>
      <c r="M39" s="19"/>
      <c r="N39" s="19">
        <v>1</v>
      </c>
    </row>
    <row r="40" spans="1:14" x14ac:dyDescent="0.25">
      <c r="A40" s="18" t="s">
        <v>415</v>
      </c>
      <c r="B40" s="19">
        <v>1</v>
      </c>
      <c r="C40" s="19">
        <v>1</v>
      </c>
      <c r="D40" s="19"/>
      <c r="E40" s="19"/>
      <c r="F40" s="19"/>
      <c r="G40" s="19"/>
      <c r="H40" s="19"/>
      <c r="I40" s="19"/>
      <c r="J40" s="19"/>
      <c r="K40" s="19"/>
      <c r="L40" s="19"/>
      <c r="M40" s="19"/>
      <c r="N40" s="19">
        <v>1</v>
      </c>
    </row>
    <row r="41" spans="1:14" x14ac:dyDescent="0.25">
      <c r="A41" s="18" t="s">
        <v>429</v>
      </c>
      <c r="B41" s="19">
        <v>1</v>
      </c>
      <c r="C41" s="19">
        <v>1</v>
      </c>
      <c r="D41" s="19"/>
      <c r="E41" s="19"/>
      <c r="F41" s="19"/>
      <c r="G41" s="19"/>
      <c r="H41" s="19"/>
      <c r="I41" s="19"/>
      <c r="J41" s="19"/>
      <c r="K41" s="19"/>
      <c r="L41" s="19"/>
      <c r="M41" s="19"/>
      <c r="N41" s="19">
        <v>1</v>
      </c>
    </row>
    <row r="42" spans="1:14" ht="45" x14ac:dyDescent="0.25">
      <c r="A42" s="18" t="s">
        <v>77</v>
      </c>
      <c r="B42" s="19">
        <v>1</v>
      </c>
      <c r="C42" s="19">
        <v>1</v>
      </c>
      <c r="D42" s="19"/>
      <c r="E42" s="19"/>
      <c r="F42" s="19"/>
      <c r="G42" s="19"/>
      <c r="H42" s="19"/>
      <c r="I42" s="19"/>
      <c r="J42" s="19"/>
      <c r="K42" s="19"/>
      <c r="L42" s="19"/>
      <c r="M42" s="19"/>
      <c r="N42" s="19">
        <v>1</v>
      </c>
    </row>
    <row r="43" spans="1:14" x14ac:dyDescent="0.25">
      <c r="A43" s="18" t="s">
        <v>415</v>
      </c>
      <c r="B43" s="19">
        <v>1</v>
      </c>
      <c r="C43" s="19">
        <v>1</v>
      </c>
      <c r="D43" s="19"/>
      <c r="E43" s="19"/>
      <c r="F43" s="19"/>
      <c r="G43" s="19"/>
      <c r="H43" s="19"/>
      <c r="I43" s="19"/>
      <c r="J43" s="19"/>
      <c r="K43" s="19"/>
      <c r="L43" s="19"/>
      <c r="M43" s="19"/>
      <c r="N43" s="19">
        <v>1</v>
      </c>
    </row>
    <row r="44" spans="1:14" x14ac:dyDescent="0.25">
      <c r="A44" s="18" t="s">
        <v>430</v>
      </c>
      <c r="B44" s="19">
        <v>1</v>
      </c>
      <c r="C44" s="19">
        <v>1</v>
      </c>
      <c r="D44" s="19"/>
      <c r="E44" s="19"/>
      <c r="F44" s="19"/>
      <c r="G44" s="19"/>
      <c r="H44" s="19"/>
      <c r="I44" s="19"/>
      <c r="J44" s="19"/>
      <c r="K44" s="19"/>
      <c r="L44" s="19"/>
      <c r="M44" s="19"/>
      <c r="N44" s="19">
        <v>1</v>
      </c>
    </row>
    <row r="45" spans="1:14" ht="45" x14ac:dyDescent="0.25">
      <c r="A45" s="18" t="s">
        <v>78</v>
      </c>
      <c r="B45" s="19">
        <v>1</v>
      </c>
      <c r="C45" s="19">
        <v>1</v>
      </c>
      <c r="D45" s="19"/>
      <c r="E45" s="19"/>
      <c r="F45" s="19"/>
      <c r="G45" s="19"/>
      <c r="H45" s="19"/>
      <c r="I45" s="19"/>
      <c r="J45" s="19"/>
      <c r="K45" s="19"/>
      <c r="L45" s="19"/>
      <c r="M45" s="19"/>
      <c r="N45" s="19">
        <v>1</v>
      </c>
    </row>
    <row r="46" spans="1:14" x14ac:dyDescent="0.25">
      <c r="A46" s="18" t="s">
        <v>415</v>
      </c>
      <c r="B46" s="19">
        <v>1</v>
      </c>
      <c r="C46" s="19">
        <v>1</v>
      </c>
      <c r="D46" s="19"/>
      <c r="E46" s="19"/>
      <c r="F46" s="19"/>
      <c r="G46" s="19"/>
      <c r="H46" s="19"/>
      <c r="I46" s="19"/>
      <c r="J46" s="19"/>
      <c r="K46" s="19"/>
      <c r="L46" s="19"/>
      <c r="M46" s="19"/>
      <c r="N46" s="19">
        <v>1</v>
      </c>
    </row>
    <row r="47" spans="1:14" x14ac:dyDescent="0.25">
      <c r="A47" s="18" t="s">
        <v>431</v>
      </c>
      <c r="B47" s="19">
        <v>1</v>
      </c>
      <c r="C47" s="19">
        <v>1</v>
      </c>
      <c r="D47" s="19"/>
      <c r="E47" s="19"/>
      <c r="F47" s="19"/>
      <c r="G47" s="19"/>
      <c r="H47" s="19"/>
      <c r="I47" s="19"/>
      <c r="J47" s="19"/>
      <c r="K47" s="19"/>
      <c r="L47" s="19"/>
      <c r="M47" s="19"/>
      <c r="N47" s="19">
        <v>1</v>
      </c>
    </row>
    <row r="48" spans="1:14" ht="45" x14ac:dyDescent="0.25">
      <c r="A48" s="18" t="s">
        <v>79</v>
      </c>
      <c r="B48" s="19">
        <v>1</v>
      </c>
      <c r="C48" s="19">
        <v>1</v>
      </c>
      <c r="D48" s="19"/>
      <c r="E48" s="19"/>
      <c r="F48" s="19"/>
      <c r="G48" s="19"/>
      <c r="H48" s="19"/>
      <c r="I48" s="19"/>
      <c r="J48" s="19"/>
      <c r="K48" s="19"/>
      <c r="L48" s="19"/>
      <c r="M48" s="19"/>
      <c r="N48" s="19">
        <v>1</v>
      </c>
    </row>
    <row r="49" spans="1:14" x14ac:dyDescent="0.25">
      <c r="A49" s="18" t="s">
        <v>415</v>
      </c>
      <c r="B49" s="19">
        <v>1</v>
      </c>
      <c r="C49" s="19">
        <v>1</v>
      </c>
      <c r="D49" s="19"/>
      <c r="E49" s="19"/>
      <c r="F49" s="19"/>
      <c r="G49" s="19"/>
      <c r="H49" s="19"/>
      <c r="I49" s="19"/>
      <c r="J49" s="19"/>
      <c r="K49" s="19"/>
      <c r="L49" s="19"/>
      <c r="M49" s="19"/>
      <c r="N49" s="19">
        <v>1</v>
      </c>
    </row>
    <row r="50" spans="1:14" x14ac:dyDescent="0.25">
      <c r="A50" s="18" t="s">
        <v>432</v>
      </c>
      <c r="B50" s="19">
        <v>1</v>
      </c>
      <c r="C50" s="19">
        <v>1</v>
      </c>
      <c r="D50" s="19"/>
      <c r="E50" s="19"/>
      <c r="F50" s="19"/>
      <c r="G50" s="19"/>
      <c r="H50" s="19"/>
      <c r="I50" s="19"/>
      <c r="J50" s="19"/>
      <c r="K50" s="19"/>
      <c r="L50" s="19"/>
      <c r="M50" s="19"/>
      <c r="N50" s="19">
        <v>1</v>
      </c>
    </row>
    <row r="51" spans="1:14" ht="90" x14ac:dyDescent="0.25">
      <c r="A51" s="18" t="s">
        <v>80</v>
      </c>
      <c r="B51" s="19">
        <v>1</v>
      </c>
      <c r="C51" s="19">
        <v>1</v>
      </c>
      <c r="D51" s="19"/>
      <c r="E51" s="19"/>
      <c r="F51" s="19"/>
      <c r="G51" s="19"/>
      <c r="H51" s="19"/>
      <c r="I51" s="19"/>
      <c r="J51" s="19"/>
      <c r="K51" s="19"/>
      <c r="L51" s="19"/>
      <c r="M51" s="19"/>
      <c r="N51" s="19">
        <v>1</v>
      </c>
    </row>
    <row r="52" spans="1:14" x14ac:dyDescent="0.25">
      <c r="A52" s="18" t="s">
        <v>415</v>
      </c>
      <c r="B52" s="19">
        <v>1</v>
      </c>
      <c r="C52" s="19">
        <v>1</v>
      </c>
      <c r="D52" s="19"/>
      <c r="E52" s="19"/>
      <c r="F52" s="19"/>
      <c r="G52" s="19"/>
      <c r="H52" s="19"/>
      <c r="I52" s="19"/>
      <c r="J52" s="19"/>
      <c r="K52" s="19"/>
      <c r="L52" s="19"/>
      <c r="M52" s="19"/>
      <c r="N52" s="19">
        <v>1</v>
      </c>
    </row>
    <row r="53" spans="1:14" x14ac:dyDescent="0.25">
      <c r="A53" s="18" t="s">
        <v>433</v>
      </c>
      <c r="B53" s="19">
        <v>1</v>
      </c>
      <c r="C53" s="19">
        <v>1</v>
      </c>
      <c r="D53" s="19"/>
      <c r="E53" s="19"/>
      <c r="F53" s="19"/>
      <c r="G53" s="19"/>
      <c r="H53" s="19"/>
      <c r="I53" s="19"/>
      <c r="J53" s="19"/>
      <c r="K53" s="19"/>
      <c r="L53" s="19"/>
      <c r="M53" s="19"/>
      <c r="N53" s="19">
        <v>1</v>
      </c>
    </row>
    <row r="54" spans="1:14" ht="75" x14ac:dyDescent="0.25">
      <c r="A54" s="18" t="s">
        <v>81</v>
      </c>
      <c r="B54" s="19">
        <v>1</v>
      </c>
      <c r="C54" s="19">
        <v>1</v>
      </c>
      <c r="D54" s="19"/>
      <c r="E54" s="19"/>
      <c r="F54" s="19"/>
      <c r="G54" s="19"/>
      <c r="H54" s="19"/>
      <c r="I54" s="19"/>
      <c r="J54" s="19"/>
      <c r="K54" s="19"/>
      <c r="L54" s="19"/>
      <c r="M54" s="19"/>
      <c r="N54" s="19">
        <v>1</v>
      </c>
    </row>
    <row r="55" spans="1:14" x14ac:dyDescent="0.25">
      <c r="A55" s="18" t="s">
        <v>415</v>
      </c>
      <c r="B55" s="19">
        <v>1</v>
      </c>
      <c r="C55" s="19">
        <v>1</v>
      </c>
      <c r="D55" s="19"/>
      <c r="E55" s="19"/>
      <c r="F55" s="19"/>
      <c r="G55" s="19"/>
      <c r="H55" s="19"/>
      <c r="I55" s="19"/>
      <c r="J55" s="19"/>
      <c r="K55" s="19"/>
      <c r="L55" s="19"/>
      <c r="M55" s="19"/>
      <c r="N55" s="19">
        <v>1</v>
      </c>
    </row>
    <row r="56" spans="1:14" x14ac:dyDescent="0.25">
      <c r="A56" s="18" t="s">
        <v>434</v>
      </c>
      <c r="B56" s="19">
        <v>1</v>
      </c>
      <c r="C56" s="19">
        <v>1</v>
      </c>
      <c r="D56" s="19"/>
      <c r="E56" s="19"/>
      <c r="F56" s="19"/>
      <c r="G56" s="19"/>
      <c r="H56" s="19"/>
      <c r="I56" s="19"/>
      <c r="J56" s="19"/>
      <c r="K56" s="19"/>
      <c r="L56" s="19"/>
      <c r="M56" s="19"/>
      <c r="N56" s="19">
        <v>1</v>
      </c>
    </row>
    <row r="57" spans="1:14" ht="45" x14ac:dyDescent="0.25">
      <c r="A57" s="18" t="s">
        <v>82</v>
      </c>
      <c r="B57" s="19">
        <v>1</v>
      </c>
      <c r="C57" s="19">
        <v>1</v>
      </c>
      <c r="D57" s="19"/>
      <c r="E57" s="19"/>
      <c r="F57" s="19"/>
      <c r="G57" s="19"/>
      <c r="H57" s="19"/>
      <c r="I57" s="19"/>
      <c r="J57" s="19"/>
      <c r="K57" s="19"/>
      <c r="L57" s="19"/>
      <c r="M57" s="19"/>
      <c r="N57" s="19">
        <v>1</v>
      </c>
    </row>
    <row r="58" spans="1:14" x14ac:dyDescent="0.25">
      <c r="A58" s="18" t="s">
        <v>415</v>
      </c>
      <c r="B58" s="19">
        <v>1</v>
      </c>
      <c r="C58" s="19">
        <v>1</v>
      </c>
      <c r="D58" s="19"/>
      <c r="E58" s="19"/>
      <c r="F58" s="19"/>
      <c r="G58" s="19"/>
      <c r="H58" s="19"/>
      <c r="I58" s="19"/>
      <c r="J58" s="19"/>
      <c r="K58" s="19"/>
      <c r="L58" s="19"/>
      <c r="M58" s="19"/>
      <c r="N58" s="19">
        <v>1</v>
      </c>
    </row>
    <row r="59" spans="1:14" x14ac:dyDescent="0.25">
      <c r="A59" s="18" t="s">
        <v>435</v>
      </c>
      <c r="B59" s="19">
        <v>1</v>
      </c>
      <c r="C59" s="19">
        <v>1</v>
      </c>
      <c r="D59" s="19"/>
      <c r="E59" s="19"/>
      <c r="F59" s="19"/>
      <c r="G59" s="19"/>
      <c r="H59" s="19"/>
      <c r="I59" s="19"/>
      <c r="J59" s="19"/>
      <c r="K59" s="19"/>
      <c r="L59" s="19">
        <v>1</v>
      </c>
      <c r="M59" s="19"/>
      <c r="N59" s="19"/>
    </row>
    <row r="60" spans="1:14" ht="45" x14ac:dyDescent="0.25">
      <c r="A60" s="18" t="s">
        <v>83</v>
      </c>
      <c r="B60" s="19">
        <v>1</v>
      </c>
      <c r="C60" s="19">
        <v>1</v>
      </c>
      <c r="D60" s="19"/>
      <c r="E60" s="19"/>
      <c r="F60" s="19"/>
      <c r="G60" s="19"/>
      <c r="H60" s="19"/>
      <c r="I60" s="19"/>
      <c r="J60" s="19"/>
      <c r="K60" s="19"/>
      <c r="L60" s="19">
        <v>1</v>
      </c>
      <c r="M60" s="19"/>
      <c r="N60" s="19"/>
    </row>
    <row r="61" spans="1:14" x14ac:dyDescent="0.25">
      <c r="A61" s="18" t="s">
        <v>415</v>
      </c>
      <c r="B61" s="19">
        <v>1</v>
      </c>
      <c r="C61" s="19">
        <v>1</v>
      </c>
      <c r="D61" s="19"/>
      <c r="E61" s="19"/>
      <c r="F61" s="19"/>
      <c r="G61" s="19"/>
      <c r="H61" s="19"/>
      <c r="I61" s="19"/>
      <c r="J61" s="19"/>
      <c r="K61" s="19"/>
      <c r="L61" s="19">
        <v>1</v>
      </c>
      <c r="M61" s="19"/>
      <c r="N61" s="19"/>
    </row>
    <row r="62" spans="1:14" x14ac:dyDescent="0.25">
      <c r="A62" s="18" t="s">
        <v>436</v>
      </c>
      <c r="B62" s="19">
        <v>1</v>
      </c>
      <c r="C62" s="19">
        <v>1</v>
      </c>
      <c r="D62" s="19"/>
      <c r="E62" s="19"/>
      <c r="F62" s="19"/>
      <c r="G62" s="19"/>
      <c r="H62" s="19"/>
      <c r="I62" s="19"/>
      <c r="J62" s="19"/>
      <c r="K62" s="19"/>
      <c r="L62" s="19"/>
      <c r="M62" s="19"/>
      <c r="N62" s="19">
        <v>1</v>
      </c>
    </row>
    <row r="63" spans="1:14" ht="45" x14ac:dyDescent="0.25">
      <c r="A63" s="18" t="s">
        <v>84</v>
      </c>
      <c r="B63" s="19">
        <v>1</v>
      </c>
      <c r="C63" s="19">
        <v>1</v>
      </c>
      <c r="D63" s="19"/>
      <c r="E63" s="19"/>
      <c r="F63" s="19"/>
      <c r="G63" s="19"/>
      <c r="H63" s="19"/>
      <c r="I63" s="19"/>
      <c r="J63" s="19"/>
      <c r="K63" s="19"/>
      <c r="L63" s="19"/>
      <c r="M63" s="19"/>
      <c r="N63" s="19">
        <v>1</v>
      </c>
    </row>
    <row r="64" spans="1:14" x14ac:dyDescent="0.25">
      <c r="A64" s="18" t="s">
        <v>415</v>
      </c>
      <c r="B64" s="19">
        <v>1</v>
      </c>
      <c r="C64" s="19">
        <v>1</v>
      </c>
      <c r="D64" s="19"/>
      <c r="E64" s="19"/>
      <c r="F64" s="19"/>
      <c r="G64" s="19"/>
      <c r="H64" s="19"/>
      <c r="I64" s="19"/>
      <c r="J64" s="19"/>
      <c r="K64" s="19"/>
      <c r="L64" s="19"/>
      <c r="M64" s="19"/>
      <c r="N64" s="19">
        <v>1</v>
      </c>
    </row>
    <row r="65" spans="1:14" x14ac:dyDescent="0.25">
      <c r="A65" s="18" t="s">
        <v>437</v>
      </c>
      <c r="B65" s="19">
        <v>1</v>
      </c>
      <c r="C65" s="19">
        <v>1</v>
      </c>
      <c r="D65" s="19"/>
      <c r="E65" s="19"/>
      <c r="F65" s="19"/>
      <c r="G65" s="19"/>
      <c r="H65" s="19"/>
      <c r="I65" s="19"/>
      <c r="J65" s="19"/>
      <c r="K65" s="19"/>
      <c r="L65" s="19">
        <v>1</v>
      </c>
      <c r="M65" s="19"/>
      <c r="N65" s="19"/>
    </row>
    <row r="66" spans="1:14" ht="45" x14ac:dyDescent="0.25">
      <c r="A66" s="18" t="s">
        <v>85</v>
      </c>
      <c r="B66" s="19">
        <v>1</v>
      </c>
      <c r="C66" s="19">
        <v>1</v>
      </c>
      <c r="D66" s="19"/>
      <c r="E66" s="19"/>
      <c r="F66" s="19"/>
      <c r="G66" s="19"/>
      <c r="H66" s="19"/>
      <c r="I66" s="19"/>
      <c r="J66" s="19"/>
      <c r="K66" s="19"/>
      <c r="L66" s="19">
        <v>1</v>
      </c>
      <c r="M66" s="19"/>
      <c r="N66" s="19"/>
    </row>
    <row r="67" spans="1:14" x14ac:dyDescent="0.25">
      <c r="A67" s="18" t="s">
        <v>415</v>
      </c>
      <c r="B67" s="19">
        <v>1</v>
      </c>
      <c r="C67" s="19">
        <v>1</v>
      </c>
      <c r="D67" s="19"/>
      <c r="E67" s="19"/>
      <c r="F67" s="19"/>
      <c r="G67" s="19"/>
      <c r="H67" s="19"/>
      <c r="I67" s="19"/>
      <c r="J67" s="19"/>
      <c r="K67" s="19"/>
      <c r="L67" s="19">
        <v>1</v>
      </c>
      <c r="M67" s="19"/>
      <c r="N67" s="19"/>
    </row>
    <row r="68" spans="1:14" x14ac:dyDescent="0.25">
      <c r="A68" s="18" t="s">
        <v>438</v>
      </c>
      <c r="B68" s="19">
        <v>1</v>
      </c>
      <c r="C68" s="19">
        <v>1</v>
      </c>
      <c r="D68" s="19"/>
      <c r="E68" s="19"/>
      <c r="F68" s="19"/>
      <c r="G68" s="19"/>
      <c r="H68" s="19"/>
      <c r="I68" s="19"/>
      <c r="J68" s="19"/>
      <c r="K68" s="19"/>
      <c r="L68" s="19"/>
      <c r="M68" s="19"/>
      <c r="N68" s="19">
        <v>1</v>
      </c>
    </row>
    <row r="69" spans="1:14" ht="45" x14ac:dyDescent="0.25">
      <c r="A69" s="18" t="s">
        <v>86</v>
      </c>
      <c r="B69" s="19">
        <v>1</v>
      </c>
      <c r="C69" s="19">
        <v>1</v>
      </c>
      <c r="D69" s="19"/>
      <c r="E69" s="19"/>
      <c r="F69" s="19"/>
      <c r="G69" s="19"/>
      <c r="H69" s="19"/>
      <c r="I69" s="19"/>
      <c r="J69" s="19"/>
      <c r="K69" s="19"/>
      <c r="L69" s="19"/>
      <c r="M69" s="19"/>
      <c r="N69" s="19">
        <v>1</v>
      </c>
    </row>
    <row r="70" spans="1:14" x14ac:dyDescent="0.25">
      <c r="A70" s="18" t="s">
        <v>415</v>
      </c>
      <c r="B70" s="19">
        <v>1</v>
      </c>
      <c r="C70" s="19">
        <v>1</v>
      </c>
      <c r="D70" s="19"/>
      <c r="E70" s="19"/>
      <c r="F70" s="19"/>
      <c r="G70" s="19"/>
      <c r="H70" s="19"/>
      <c r="I70" s="19"/>
      <c r="J70" s="19"/>
      <c r="K70" s="19"/>
      <c r="L70" s="19"/>
      <c r="M70" s="19"/>
      <c r="N70" s="19">
        <v>1</v>
      </c>
    </row>
    <row r="71" spans="1:14" x14ac:dyDescent="0.25">
      <c r="A71" s="18" t="s">
        <v>439</v>
      </c>
      <c r="B71" s="19">
        <v>1</v>
      </c>
      <c r="C71" s="19">
        <v>1</v>
      </c>
      <c r="D71" s="19"/>
      <c r="E71" s="19"/>
      <c r="F71" s="19"/>
      <c r="G71" s="19"/>
      <c r="H71" s="19"/>
      <c r="I71" s="19"/>
      <c r="J71" s="19"/>
      <c r="K71" s="19"/>
      <c r="L71" s="19"/>
      <c r="M71" s="19"/>
      <c r="N71" s="19">
        <v>1</v>
      </c>
    </row>
    <row r="72" spans="1:14" ht="75" x14ac:dyDescent="0.25">
      <c r="A72" s="18" t="s">
        <v>87</v>
      </c>
      <c r="B72" s="19">
        <v>1</v>
      </c>
      <c r="C72" s="19">
        <v>1</v>
      </c>
      <c r="D72" s="19"/>
      <c r="E72" s="19"/>
      <c r="F72" s="19"/>
      <c r="G72" s="19"/>
      <c r="H72" s="19"/>
      <c r="I72" s="19"/>
      <c r="J72" s="19"/>
      <c r="K72" s="19"/>
      <c r="L72" s="19"/>
      <c r="M72" s="19"/>
      <c r="N72" s="19">
        <v>1</v>
      </c>
    </row>
    <row r="73" spans="1:14" x14ac:dyDescent="0.25">
      <c r="A73" s="18" t="s">
        <v>415</v>
      </c>
      <c r="B73" s="19">
        <v>1</v>
      </c>
      <c r="C73" s="19">
        <v>1</v>
      </c>
      <c r="D73" s="19"/>
      <c r="E73" s="19"/>
      <c r="F73" s="19"/>
      <c r="G73" s="19"/>
      <c r="H73" s="19"/>
      <c r="I73" s="19"/>
      <c r="J73" s="19"/>
      <c r="K73" s="19"/>
      <c r="L73" s="19"/>
      <c r="M73" s="19"/>
      <c r="N73" s="19">
        <v>1</v>
      </c>
    </row>
    <row r="74" spans="1:14" x14ac:dyDescent="0.25">
      <c r="A74" s="18" t="s">
        <v>440</v>
      </c>
      <c r="B74" s="19">
        <v>1</v>
      </c>
      <c r="C74" s="19">
        <v>1</v>
      </c>
      <c r="D74" s="19"/>
      <c r="E74" s="19"/>
      <c r="F74" s="19"/>
      <c r="G74" s="19"/>
      <c r="H74" s="19"/>
      <c r="I74" s="19"/>
      <c r="J74" s="19"/>
      <c r="K74" s="19"/>
      <c r="L74" s="19">
        <v>1</v>
      </c>
      <c r="M74" s="19"/>
      <c r="N74" s="19"/>
    </row>
    <row r="75" spans="1:14" ht="30" x14ac:dyDescent="0.25">
      <c r="A75" s="18" t="s">
        <v>88</v>
      </c>
      <c r="B75" s="19">
        <v>1</v>
      </c>
      <c r="C75" s="19">
        <v>1</v>
      </c>
      <c r="D75" s="19"/>
      <c r="E75" s="19"/>
      <c r="F75" s="19"/>
      <c r="G75" s="19"/>
      <c r="H75" s="19"/>
      <c r="I75" s="19"/>
      <c r="J75" s="19"/>
      <c r="K75" s="19"/>
      <c r="L75" s="19">
        <v>1</v>
      </c>
      <c r="M75" s="19"/>
      <c r="N75" s="19"/>
    </row>
    <row r="76" spans="1:14" x14ac:dyDescent="0.25">
      <c r="A76" s="18" t="s">
        <v>415</v>
      </c>
      <c r="B76" s="19">
        <v>1</v>
      </c>
      <c r="C76" s="19">
        <v>1</v>
      </c>
      <c r="D76" s="19"/>
      <c r="E76" s="19"/>
      <c r="F76" s="19"/>
      <c r="G76" s="19"/>
      <c r="H76" s="19"/>
      <c r="I76" s="19"/>
      <c r="J76" s="19"/>
      <c r="K76" s="19"/>
      <c r="L76" s="19">
        <v>1</v>
      </c>
      <c r="M76" s="19"/>
      <c r="N76" s="19"/>
    </row>
    <row r="77" spans="1:14" x14ac:dyDescent="0.25">
      <c r="A77" s="18" t="s">
        <v>441</v>
      </c>
      <c r="B77" s="19">
        <v>1</v>
      </c>
      <c r="C77" s="19">
        <v>1</v>
      </c>
      <c r="D77" s="19"/>
      <c r="E77" s="19">
        <v>1</v>
      </c>
      <c r="F77" s="19">
        <v>1</v>
      </c>
      <c r="G77" s="19"/>
      <c r="H77" s="19"/>
      <c r="I77" s="19"/>
      <c r="J77" s="19">
        <v>1</v>
      </c>
      <c r="K77" s="19"/>
      <c r="L77" s="19"/>
      <c r="M77" s="19"/>
      <c r="N77" s="19"/>
    </row>
    <row r="78" spans="1:14" ht="30" x14ac:dyDescent="0.25">
      <c r="A78" s="18" t="s">
        <v>89</v>
      </c>
      <c r="B78" s="19">
        <v>1</v>
      </c>
      <c r="C78" s="19">
        <v>1</v>
      </c>
      <c r="D78" s="19"/>
      <c r="E78" s="19">
        <v>1</v>
      </c>
      <c r="F78" s="19">
        <v>1</v>
      </c>
      <c r="G78" s="19"/>
      <c r="H78" s="19"/>
      <c r="I78" s="19"/>
      <c r="J78" s="19">
        <v>1</v>
      </c>
      <c r="K78" s="19"/>
      <c r="L78" s="19"/>
      <c r="M78" s="19"/>
      <c r="N78" s="19"/>
    </row>
    <row r="79" spans="1:14" x14ac:dyDescent="0.25">
      <c r="A79" s="18" t="s">
        <v>415</v>
      </c>
      <c r="B79" s="19">
        <v>1</v>
      </c>
      <c r="C79" s="19">
        <v>1</v>
      </c>
      <c r="D79" s="19"/>
      <c r="E79" s="19">
        <v>1</v>
      </c>
      <c r="F79" s="19">
        <v>1</v>
      </c>
      <c r="G79" s="19"/>
      <c r="H79" s="19"/>
      <c r="I79" s="19"/>
      <c r="J79" s="19">
        <v>1</v>
      </c>
      <c r="K79" s="19"/>
      <c r="L79" s="19"/>
      <c r="M79" s="19"/>
      <c r="N79" s="19"/>
    </row>
    <row r="80" spans="1:14" x14ac:dyDescent="0.25">
      <c r="A80" s="18" t="s">
        <v>442</v>
      </c>
      <c r="B80" s="19">
        <v>1</v>
      </c>
      <c r="C80" s="19">
        <v>1</v>
      </c>
      <c r="D80" s="19"/>
      <c r="E80" s="19"/>
      <c r="F80" s="19"/>
      <c r="G80" s="19"/>
      <c r="H80" s="19"/>
      <c r="I80" s="19"/>
      <c r="J80" s="19"/>
      <c r="K80" s="19"/>
      <c r="L80" s="19">
        <v>1</v>
      </c>
      <c r="M80" s="19"/>
      <c r="N80" s="19"/>
    </row>
    <row r="81" spans="1:14" ht="45" x14ac:dyDescent="0.25">
      <c r="A81" s="18" t="s">
        <v>90</v>
      </c>
      <c r="B81" s="19">
        <v>1</v>
      </c>
      <c r="C81" s="19">
        <v>1</v>
      </c>
      <c r="D81" s="19"/>
      <c r="E81" s="19"/>
      <c r="F81" s="19"/>
      <c r="G81" s="19"/>
      <c r="H81" s="19"/>
      <c r="I81" s="19"/>
      <c r="J81" s="19"/>
      <c r="K81" s="19"/>
      <c r="L81" s="19">
        <v>1</v>
      </c>
      <c r="M81" s="19"/>
      <c r="N81" s="19"/>
    </row>
    <row r="82" spans="1:14" x14ac:dyDescent="0.25">
      <c r="A82" s="18" t="s">
        <v>415</v>
      </c>
      <c r="B82" s="19">
        <v>1</v>
      </c>
      <c r="C82" s="19">
        <v>1</v>
      </c>
      <c r="D82" s="19"/>
      <c r="E82" s="19"/>
      <c r="F82" s="19"/>
      <c r="G82" s="19"/>
      <c r="H82" s="19"/>
      <c r="I82" s="19"/>
      <c r="J82" s="19"/>
      <c r="K82" s="19"/>
      <c r="L82" s="19">
        <v>1</v>
      </c>
      <c r="M82" s="19"/>
      <c r="N82" s="19"/>
    </row>
    <row r="83" spans="1:14" x14ac:dyDescent="0.25">
      <c r="A83" s="18" t="s">
        <v>443</v>
      </c>
      <c r="B83" s="19">
        <v>1</v>
      </c>
      <c r="C83" s="19">
        <v>1</v>
      </c>
      <c r="D83" s="19"/>
      <c r="E83" s="19"/>
      <c r="F83" s="19"/>
      <c r="G83" s="19"/>
      <c r="H83" s="19"/>
      <c r="I83" s="19"/>
      <c r="J83" s="19">
        <v>1</v>
      </c>
      <c r="K83" s="19"/>
      <c r="L83" s="19"/>
      <c r="M83" s="19"/>
      <c r="N83" s="19"/>
    </row>
    <row r="84" spans="1:14" ht="75" x14ac:dyDescent="0.25">
      <c r="A84" s="18" t="s">
        <v>91</v>
      </c>
      <c r="B84" s="19">
        <v>1</v>
      </c>
      <c r="C84" s="19">
        <v>1</v>
      </c>
      <c r="D84" s="19"/>
      <c r="E84" s="19"/>
      <c r="F84" s="19"/>
      <c r="G84" s="19"/>
      <c r="H84" s="19"/>
      <c r="I84" s="19"/>
      <c r="J84" s="19">
        <v>1</v>
      </c>
      <c r="K84" s="19"/>
      <c r="L84" s="19"/>
      <c r="M84" s="19"/>
      <c r="N84" s="19"/>
    </row>
    <row r="85" spans="1:14" x14ac:dyDescent="0.25">
      <c r="A85" s="18" t="s">
        <v>415</v>
      </c>
      <c r="B85" s="19">
        <v>1</v>
      </c>
      <c r="C85" s="19">
        <v>1</v>
      </c>
      <c r="D85" s="19"/>
      <c r="E85" s="19"/>
      <c r="F85" s="19"/>
      <c r="G85" s="19"/>
      <c r="H85" s="19"/>
      <c r="I85" s="19"/>
      <c r="J85" s="19">
        <v>1</v>
      </c>
      <c r="K85" s="19"/>
      <c r="L85" s="19"/>
      <c r="M85" s="19"/>
      <c r="N85" s="19"/>
    </row>
    <row r="86" spans="1:14" x14ac:dyDescent="0.25">
      <c r="A86" s="18" t="s">
        <v>444</v>
      </c>
      <c r="B86" s="19">
        <v>1</v>
      </c>
      <c r="C86" s="19">
        <v>1</v>
      </c>
      <c r="D86" s="19"/>
      <c r="E86" s="19"/>
      <c r="F86" s="19"/>
      <c r="G86" s="19"/>
      <c r="H86" s="19"/>
      <c r="I86" s="19"/>
      <c r="J86" s="19"/>
      <c r="K86" s="19"/>
      <c r="L86" s="19"/>
      <c r="M86" s="19"/>
      <c r="N86" s="19">
        <v>1</v>
      </c>
    </row>
    <row r="87" spans="1:14" ht="45" x14ac:dyDescent="0.25">
      <c r="A87" s="18" t="s">
        <v>92</v>
      </c>
      <c r="B87" s="19">
        <v>1</v>
      </c>
      <c r="C87" s="19">
        <v>1</v>
      </c>
      <c r="D87" s="19"/>
      <c r="E87" s="19"/>
      <c r="F87" s="19"/>
      <c r="G87" s="19"/>
      <c r="H87" s="19"/>
      <c r="I87" s="19"/>
      <c r="J87" s="19"/>
      <c r="K87" s="19"/>
      <c r="L87" s="19"/>
      <c r="M87" s="19"/>
      <c r="N87" s="19">
        <v>1</v>
      </c>
    </row>
    <row r="88" spans="1:14" x14ac:dyDescent="0.25">
      <c r="A88" s="18" t="s">
        <v>415</v>
      </c>
      <c r="B88" s="19">
        <v>1</v>
      </c>
      <c r="C88" s="19">
        <v>1</v>
      </c>
      <c r="D88" s="19"/>
      <c r="E88" s="19"/>
      <c r="F88" s="19"/>
      <c r="G88" s="19"/>
      <c r="H88" s="19"/>
      <c r="I88" s="19"/>
      <c r="J88" s="19"/>
      <c r="K88" s="19"/>
      <c r="L88" s="19"/>
      <c r="M88" s="19"/>
      <c r="N88" s="19">
        <v>1</v>
      </c>
    </row>
    <row r="89" spans="1:14" x14ac:dyDescent="0.25">
      <c r="A89" s="18" t="s">
        <v>445</v>
      </c>
      <c r="B89" s="19">
        <v>1</v>
      </c>
      <c r="C89" s="19">
        <v>1</v>
      </c>
      <c r="D89" s="19"/>
      <c r="E89" s="19"/>
      <c r="F89" s="19"/>
      <c r="G89" s="19"/>
      <c r="H89" s="19"/>
      <c r="I89" s="19"/>
      <c r="J89" s="19"/>
      <c r="K89" s="19"/>
      <c r="L89" s="19"/>
      <c r="M89" s="19"/>
      <c r="N89" s="19">
        <v>1</v>
      </c>
    </row>
    <row r="90" spans="1:14" ht="60" x14ac:dyDescent="0.25">
      <c r="A90" s="18" t="s">
        <v>93</v>
      </c>
      <c r="B90" s="19">
        <v>1</v>
      </c>
      <c r="C90" s="19">
        <v>1</v>
      </c>
      <c r="D90" s="19"/>
      <c r="E90" s="19"/>
      <c r="F90" s="19"/>
      <c r="G90" s="19"/>
      <c r="H90" s="19"/>
      <c r="I90" s="19"/>
      <c r="J90" s="19"/>
      <c r="K90" s="19"/>
      <c r="L90" s="19"/>
      <c r="M90" s="19"/>
      <c r="N90" s="19">
        <v>1</v>
      </c>
    </row>
    <row r="91" spans="1:14" x14ac:dyDescent="0.25">
      <c r="A91" s="18" t="s">
        <v>415</v>
      </c>
      <c r="B91" s="19">
        <v>1</v>
      </c>
      <c r="C91" s="19">
        <v>1</v>
      </c>
      <c r="D91" s="19"/>
      <c r="E91" s="19"/>
      <c r="F91" s="19"/>
      <c r="G91" s="19"/>
      <c r="H91" s="19"/>
      <c r="I91" s="19"/>
      <c r="J91" s="19"/>
      <c r="K91" s="19"/>
      <c r="L91" s="19"/>
      <c r="M91" s="19"/>
      <c r="N91" s="19">
        <v>1</v>
      </c>
    </row>
    <row r="92" spans="1:14" x14ac:dyDescent="0.25">
      <c r="A92" s="18" t="s">
        <v>446</v>
      </c>
      <c r="B92" s="19">
        <v>1</v>
      </c>
      <c r="C92" s="19">
        <v>1</v>
      </c>
      <c r="D92" s="19"/>
      <c r="E92" s="19"/>
      <c r="F92" s="19"/>
      <c r="G92" s="19"/>
      <c r="H92" s="19"/>
      <c r="I92" s="19"/>
      <c r="J92" s="19"/>
      <c r="K92" s="19"/>
      <c r="L92" s="19"/>
      <c r="M92" s="19"/>
      <c r="N92" s="19">
        <v>1</v>
      </c>
    </row>
    <row r="93" spans="1:14" ht="45" x14ac:dyDescent="0.25">
      <c r="A93" s="18" t="s">
        <v>94</v>
      </c>
      <c r="B93" s="19">
        <v>1</v>
      </c>
      <c r="C93" s="19">
        <v>1</v>
      </c>
      <c r="D93" s="19"/>
      <c r="E93" s="19"/>
      <c r="F93" s="19"/>
      <c r="G93" s="19"/>
      <c r="H93" s="19"/>
      <c r="I93" s="19"/>
      <c r="J93" s="19"/>
      <c r="K93" s="19"/>
      <c r="L93" s="19"/>
      <c r="M93" s="19"/>
      <c r="N93" s="19">
        <v>1</v>
      </c>
    </row>
    <row r="94" spans="1:14" x14ac:dyDescent="0.25">
      <c r="A94" s="18" t="s">
        <v>415</v>
      </c>
      <c r="B94" s="19">
        <v>1</v>
      </c>
      <c r="C94" s="19">
        <v>1</v>
      </c>
      <c r="D94" s="19"/>
      <c r="E94" s="19"/>
      <c r="F94" s="19"/>
      <c r="G94" s="19"/>
      <c r="H94" s="19"/>
      <c r="I94" s="19"/>
      <c r="J94" s="19"/>
      <c r="K94" s="19"/>
      <c r="L94" s="19"/>
      <c r="M94" s="19"/>
      <c r="N94" s="19">
        <v>1</v>
      </c>
    </row>
    <row r="95" spans="1:14" x14ac:dyDescent="0.25">
      <c r="A95" s="18" t="s">
        <v>447</v>
      </c>
      <c r="B95" s="19">
        <v>1</v>
      </c>
      <c r="C95" s="19">
        <v>1</v>
      </c>
      <c r="D95" s="19"/>
      <c r="E95" s="19"/>
      <c r="F95" s="19"/>
      <c r="G95" s="19"/>
      <c r="H95" s="19"/>
      <c r="I95" s="19"/>
      <c r="J95" s="19"/>
      <c r="K95" s="19"/>
      <c r="L95" s="19"/>
      <c r="M95" s="19"/>
      <c r="N95" s="19">
        <v>1</v>
      </c>
    </row>
    <row r="96" spans="1:14" ht="45" x14ac:dyDescent="0.25">
      <c r="A96" s="18" t="s">
        <v>95</v>
      </c>
      <c r="B96" s="19">
        <v>1</v>
      </c>
      <c r="C96" s="19">
        <v>1</v>
      </c>
      <c r="D96" s="19"/>
      <c r="E96" s="19"/>
      <c r="F96" s="19"/>
      <c r="G96" s="19"/>
      <c r="H96" s="19"/>
      <c r="I96" s="19"/>
      <c r="J96" s="19"/>
      <c r="K96" s="19"/>
      <c r="L96" s="19"/>
      <c r="M96" s="19"/>
      <c r="N96" s="19">
        <v>1</v>
      </c>
    </row>
    <row r="97" spans="1:14" x14ac:dyDescent="0.25">
      <c r="A97" s="18" t="s">
        <v>415</v>
      </c>
      <c r="B97" s="19">
        <v>1</v>
      </c>
      <c r="C97" s="19">
        <v>1</v>
      </c>
      <c r="D97" s="19"/>
      <c r="E97" s="19"/>
      <c r="F97" s="19"/>
      <c r="G97" s="19"/>
      <c r="H97" s="19"/>
      <c r="I97" s="19"/>
      <c r="J97" s="19"/>
      <c r="K97" s="19"/>
      <c r="L97" s="19"/>
      <c r="M97" s="19"/>
      <c r="N97" s="19">
        <v>1</v>
      </c>
    </row>
    <row r="98" spans="1:14" x14ac:dyDescent="0.25">
      <c r="A98" s="18" t="s">
        <v>448</v>
      </c>
      <c r="B98" s="19">
        <v>1</v>
      </c>
      <c r="C98" s="19">
        <v>1</v>
      </c>
      <c r="D98" s="19"/>
      <c r="E98" s="19">
        <v>1</v>
      </c>
      <c r="F98" s="19"/>
      <c r="G98" s="19"/>
      <c r="H98" s="19">
        <v>1</v>
      </c>
      <c r="I98" s="19"/>
      <c r="J98" s="19"/>
      <c r="K98" s="19">
        <v>1</v>
      </c>
      <c r="L98" s="19"/>
      <c r="M98" s="19"/>
      <c r="N98" s="19"/>
    </row>
    <row r="99" spans="1:14" ht="60" x14ac:dyDescent="0.25">
      <c r="A99" s="18" t="s">
        <v>96</v>
      </c>
      <c r="B99" s="19">
        <v>1</v>
      </c>
      <c r="C99" s="19">
        <v>1</v>
      </c>
      <c r="D99" s="19"/>
      <c r="E99" s="19">
        <v>1</v>
      </c>
      <c r="F99" s="19"/>
      <c r="G99" s="19"/>
      <c r="H99" s="19">
        <v>1</v>
      </c>
      <c r="I99" s="19"/>
      <c r="J99" s="19"/>
      <c r="K99" s="19">
        <v>1</v>
      </c>
      <c r="L99" s="19"/>
      <c r="M99" s="19"/>
      <c r="N99" s="19"/>
    </row>
    <row r="100" spans="1:14" x14ac:dyDescent="0.25">
      <c r="A100" s="18" t="s">
        <v>415</v>
      </c>
      <c r="B100" s="19">
        <v>1</v>
      </c>
      <c r="C100" s="19">
        <v>1</v>
      </c>
      <c r="D100" s="19"/>
      <c r="E100" s="19">
        <v>1</v>
      </c>
      <c r="F100" s="19"/>
      <c r="G100" s="19"/>
      <c r="H100" s="19">
        <v>1</v>
      </c>
      <c r="I100" s="19"/>
      <c r="J100" s="19"/>
      <c r="K100" s="19">
        <v>1</v>
      </c>
      <c r="L100" s="19"/>
      <c r="M100" s="19"/>
      <c r="N100" s="19"/>
    </row>
    <row r="101" spans="1:14" x14ac:dyDescent="0.25">
      <c r="A101" s="18" t="s">
        <v>449</v>
      </c>
      <c r="B101" s="19">
        <v>1</v>
      </c>
      <c r="C101" s="19">
        <v>1</v>
      </c>
      <c r="D101" s="19"/>
      <c r="E101" s="19"/>
      <c r="F101" s="19"/>
      <c r="G101" s="19"/>
      <c r="H101" s="19"/>
      <c r="I101" s="19"/>
      <c r="J101" s="19"/>
      <c r="K101" s="19"/>
      <c r="L101" s="19"/>
      <c r="M101" s="19"/>
      <c r="N101" s="19">
        <v>1</v>
      </c>
    </row>
    <row r="102" spans="1:14" ht="60" x14ac:dyDescent="0.25">
      <c r="A102" s="18" t="s">
        <v>97</v>
      </c>
      <c r="B102" s="19">
        <v>1</v>
      </c>
      <c r="C102" s="19">
        <v>1</v>
      </c>
      <c r="D102" s="19"/>
      <c r="E102" s="19"/>
      <c r="F102" s="19"/>
      <c r="G102" s="19"/>
      <c r="H102" s="19"/>
      <c r="I102" s="19"/>
      <c r="J102" s="19"/>
      <c r="K102" s="19"/>
      <c r="L102" s="19"/>
      <c r="M102" s="19"/>
      <c r="N102" s="19">
        <v>1</v>
      </c>
    </row>
    <row r="103" spans="1:14" x14ac:dyDescent="0.25">
      <c r="A103" s="18" t="s">
        <v>415</v>
      </c>
      <c r="B103" s="19">
        <v>1</v>
      </c>
      <c r="C103" s="19">
        <v>1</v>
      </c>
      <c r="D103" s="19"/>
      <c r="E103" s="19"/>
      <c r="F103" s="19"/>
      <c r="G103" s="19"/>
      <c r="H103" s="19"/>
      <c r="I103" s="19"/>
      <c r="J103" s="19"/>
      <c r="K103" s="19"/>
      <c r="L103" s="19"/>
      <c r="M103" s="19"/>
      <c r="N103" s="19">
        <v>1</v>
      </c>
    </row>
    <row r="104" spans="1:14" x14ac:dyDescent="0.25">
      <c r="A104" s="18" t="s">
        <v>450</v>
      </c>
      <c r="B104" s="19">
        <v>1</v>
      </c>
      <c r="C104" s="19">
        <v>1</v>
      </c>
      <c r="D104" s="19">
        <v>1</v>
      </c>
      <c r="E104" s="19">
        <v>1</v>
      </c>
      <c r="F104" s="19"/>
      <c r="G104" s="19">
        <v>1</v>
      </c>
      <c r="H104" s="19"/>
      <c r="I104" s="19"/>
      <c r="J104" s="19"/>
      <c r="K104" s="19"/>
      <c r="L104" s="19">
        <v>1</v>
      </c>
      <c r="M104" s="19"/>
      <c r="N104" s="19"/>
    </row>
    <row r="105" spans="1:14" ht="45" x14ac:dyDescent="0.25">
      <c r="A105" s="18" t="s">
        <v>98</v>
      </c>
      <c r="B105" s="19">
        <v>1</v>
      </c>
      <c r="C105" s="19">
        <v>1</v>
      </c>
      <c r="D105" s="19">
        <v>1</v>
      </c>
      <c r="E105" s="19">
        <v>1</v>
      </c>
      <c r="F105" s="19"/>
      <c r="G105" s="19">
        <v>1</v>
      </c>
      <c r="H105" s="19"/>
      <c r="I105" s="19"/>
      <c r="J105" s="19"/>
      <c r="K105" s="19"/>
      <c r="L105" s="19">
        <v>1</v>
      </c>
      <c r="M105" s="19"/>
      <c r="N105" s="19"/>
    </row>
    <row r="106" spans="1:14" x14ac:dyDescent="0.25">
      <c r="A106" s="18" t="s">
        <v>415</v>
      </c>
      <c r="B106" s="19">
        <v>1</v>
      </c>
      <c r="C106" s="19">
        <v>1</v>
      </c>
      <c r="D106" s="19">
        <v>1</v>
      </c>
      <c r="E106" s="19">
        <v>1</v>
      </c>
      <c r="F106" s="19"/>
      <c r="G106" s="19">
        <v>1</v>
      </c>
      <c r="H106" s="19"/>
      <c r="I106" s="19"/>
      <c r="J106" s="19"/>
      <c r="K106" s="19"/>
      <c r="L106" s="19">
        <v>1</v>
      </c>
      <c r="M106" s="19"/>
      <c r="N106" s="19"/>
    </row>
    <row r="107" spans="1:14" x14ac:dyDescent="0.25">
      <c r="A107" s="18" t="s">
        <v>451</v>
      </c>
      <c r="B107" s="19">
        <v>1</v>
      </c>
      <c r="C107" s="19">
        <v>1</v>
      </c>
      <c r="D107" s="19"/>
      <c r="E107" s="19"/>
      <c r="F107" s="19"/>
      <c r="G107" s="19"/>
      <c r="H107" s="19"/>
      <c r="I107" s="19"/>
      <c r="J107" s="19"/>
      <c r="K107" s="19"/>
      <c r="L107" s="19"/>
      <c r="M107" s="19"/>
      <c r="N107" s="19">
        <v>1</v>
      </c>
    </row>
    <row r="108" spans="1:14" ht="30" x14ac:dyDescent="0.25">
      <c r="A108" s="18" t="s">
        <v>99</v>
      </c>
      <c r="B108" s="19">
        <v>1</v>
      </c>
      <c r="C108" s="19">
        <v>1</v>
      </c>
      <c r="D108" s="19"/>
      <c r="E108" s="19"/>
      <c r="F108" s="19"/>
      <c r="G108" s="19"/>
      <c r="H108" s="19"/>
      <c r="I108" s="19"/>
      <c r="J108" s="19"/>
      <c r="K108" s="19"/>
      <c r="L108" s="19"/>
      <c r="M108" s="19"/>
      <c r="N108" s="19">
        <v>1</v>
      </c>
    </row>
    <row r="109" spans="1:14" x14ac:dyDescent="0.25">
      <c r="A109" s="18" t="s">
        <v>415</v>
      </c>
      <c r="B109" s="19">
        <v>1</v>
      </c>
      <c r="C109" s="19">
        <v>1</v>
      </c>
      <c r="D109" s="19"/>
      <c r="E109" s="19"/>
      <c r="F109" s="19"/>
      <c r="G109" s="19"/>
      <c r="H109" s="19"/>
      <c r="I109" s="19"/>
      <c r="J109" s="19"/>
      <c r="K109" s="19"/>
      <c r="L109" s="19"/>
      <c r="M109" s="19"/>
      <c r="N109" s="19">
        <v>1</v>
      </c>
    </row>
    <row r="110" spans="1:14" x14ac:dyDescent="0.25">
      <c r="A110" s="18" t="s">
        <v>452</v>
      </c>
      <c r="B110" s="19">
        <v>1</v>
      </c>
      <c r="C110" s="19">
        <v>1</v>
      </c>
      <c r="D110" s="19"/>
      <c r="E110" s="19"/>
      <c r="F110" s="19"/>
      <c r="G110" s="19"/>
      <c r="H110" s="19"/>
      <c r="I110" s="19"/>
      <c r="J110" s="19"/>
      <c r="K110" s="19"/>
      <c r="L110" s="19"/>
      <c r="M110" s="19"/>
      <c r="N110" s="19">
        <v>1</v>
      </c>
    </row>
    <row r="111" spans="1:14" ht="105" x14ac:dyDescent="0.25">
      <c r="A111" s="18" t="s">
        <v>100</v>
      </c>
      <c r="B111" s="19">
        <v>1</v>
      </c>
      <c r="C111" s="19">
        <v>1</v>
      </c>
      <c r="D111" s="19"/>
      <c r="E111" s="19"/>
      <c r="F111" s="19"/>
      <c r="G111" s="19"/>
      <c r="H111" s="19"/>
      <c r="I111" s="19"/>
      <c r="J111" s="19"/>
      <c r="K111" s="19"/>
      <c r="L111" s="19"/>
      <c r="M111" s="19"/>
      <c r="N111" s="19">
        <v>1</v>
      </c>
    </row>
    <row r="112" spans="1:14" x14ac:dyDescent="0.25">
      <c r="A112" s="18" t="s">
        <v>415</v>
      </c>
      <c r="B112" s="19">
        <v>1</v>
      </c>
      <c r="C112" s="19">
        <v>1</v>
      </c>
      <c r="D112" s="19"/>
      <c r="E112" s="19"/>
      <c r="F112" s="19"/>
      <c r="G112" s="19"/>
      <c r="H112" s="19"/>
      <c r="I112" s="19"/>
      <c r="J112" s="19"/>
      <c r="K112" s="19"/>
      <c r="L112" s="19"/>
      <c r="M112" s="19"/>
      <c r="N112" s="19">
        <v>1</v>
      </c>
    </row>
    <row r="113" spans="1:14" x14ac:dyDescent="0.25">
      <c r="A113" s="18" t="s">
        <v>453</v>
      </c>
      <c r="B113" s="19">
        <v>1</v>
      </c>
      <c r="C113" s="19">
        <v>1</v>
      </c>
      <c r="D113" s="19"/>
      <c r="E113" s="19"/>
      <c r="F113" s="19"/>
      <c r="G113" s="19"/>
      <c r="H113" s="19"/>
      <c r="I113" s="19"/>
      <c r="J113" s="19"/>
      <c r="K113" s="19"/>
      <c r="L113" s="19"/>
      <c r="M113" s="19"/>
      <c r="N113" s="19">
        <v>1</v>
      </c>
    </row>
    <row r="114" spans="1:14" ht="45" x14ac:dyDescent="0.25">
      <c r="A114" s="18" t="s">
        <v>101</v>
      </c>
      <c r="B114" s="19">
        <v>1</v>
      </c>
      <c r="C114" s="19">
        <v>1</v>
      </c>
      <c r="D114" s="19"/>
      <c r="E114" s="19"/>
      <c r="F114" s="19"/>
      <c r="G114" s="19"/>
      <c r="H114" s="19"/>
      <c r="I114" s="19"/>
      <c r="J114" s="19"/>
      <c r="K114" s="19"/>
      <c r="L114" s="19"/>
      <c r="M114" s="19"/>
      <c r="N114" s="19">
        <v>1</v>
      </c>
    </row>
    <row r="115" spans="1:14" x14ac:dyDescent="0.25">
      <c r="A115" s="18" t="s">
        <v>415</v>
      </c>
      <c r="B115" s="19">
        <v>1</v>
      </c>
      <c r="C115" s="19">
        <v>1</v>
      </c>
      <c r="D115" s="19"/>
      <c r="E115" s="19"/>
      <c r="F115" s="19"/>
      <c r="G115" s="19"/>
      <c r="H115" s="19"/>
      <c r="I115" s="19"/>
      <c r="J115" s="19"/>
      <c r="K115" s="19"/>
      <c r="L115" s="19"/>
      <c r="M115" s="19"/>
      <c r="N115" s="19">
        <v>1</v>
      </c>
    </row>
    <row r="116" spans="1:14" x14ac:dyDescent="0.25">
      <c r="A116" s="18" t="s">
        <v>454</v>
      </c>
      <c r="B116" s="19">
        <v>1</v>
      </c>
      <c r="C116" s="19">
        <v>1</v>
      </c>
      <c r="D116" s="19"/>
      <c r="E116" s="19"/>
      <c r="F116" s="19"/>
      <c r="G116" s="19"/>
      <c r="H116" s="19"/>
      <c r="I116" s="19"/>
      <c r="J116" s="19"/>
      <c r="K116" s="19"/>
      <c r="L116" s="19"/>
      <c r="M116" s="19"/>
      <c r="N116" s="19">
        <v>1</v>
      </c>
    </row>
    <row r="117" spans="1:14" ht="30" x14ac:dyDescent="0.25">
      <c r="A117" s="18" t="s">
        <v>102</v>
      </c>
      <c r="B117" s="19">
        <v>1</v>
      </c>
      <c r="C117" s="19">
        <v>1</v>
      </c>
      <c r="D117" s="19"/>
      <c r="E117" s="19"/>
      <c r="F117" s="19"/>
      <c r="G117" s="19"/>
      <c r="H117" s="19"/>
      <c r="I117" s="19"/>
      <c r="J117" s="19"/>
      <c r="K117" s="19"/>
      <c r="L117" s="19"/>
      <c r="M117" s="19"/>
      <c r="N117" s="19">
        <v>1</v>
      </c>
    </row>
    <row r="118" spans="1:14" x14ac:dyDescent="0.25">
      <c r="A118" s="18" t="s">
        <v>415</v>
      </c>
      <c r="B118" s="19">
        <v>1</v>
      </c>
      <c r="C118" s="19">
        <v>1</v>
      </c>
      <c r="D118" s="19"/>
      <c r="E118" s="19"/>
      <c r="F118" s="19"/>
      <c r="G118" s="19"/>
      <c r="H118" s="19"/>
      <c r="I118" s="19"/>
      <c r="J118" s="19"/>
      <c r="K118" s="19"/>
      <c r="L118" s="19"/>
      <c r="M118" s="19"/>
      <c r="N118" s="19">
        <v>1</v>
      </c>
    </row>
    <row r="119" spans="1:14" x14ac:dyDescent="0.25">
      <c r="A119" s="18" t="s">
        <v>455</v>
      </c>
      <c r="B119" s="19">
        <v>1</v>
      </c>
      <c r="C119" s="19">
        <v>1</v>
      </c>
      <c r="D119" s="19"/>
      <c r="E119" s="19"/>
      <c r="F119" s="19"/>
      <c r="G119" s="19"/>
      <c r="H119" s="19"/>
      <c r="I119" s="19"/>
      <c r="J119" s="19"/>
      <c r="K119" s="19"/>
      <c r="L119" s="19"/>
      <c r="M119" s="19"/>
      <c r="N119" s="19">
        <v>1</v>
      </c>
    </row>
    <row r="120" spans="1:14" ht="60" x14ac:dyDescent="0.25">
      <c r="A120" s="18" t="s">
        <v>103</v>
      </c>
      <c r="B120" s="19">
        <v>1</v>
      </c>
      <c r="C120" s="19">
        <v>1</v>
      </c>
      <c r="D120" s="19"/>
      <c r="E120" s="19"/>
      <c r="F120" s="19"/>
      <c r="G120" s="19"/>
      <c r="H120" s="19"/>
      <c r="I120" s="19"/>
      <c r="J120" s="19"/>
      <c r="K120" s="19"/>
      <c r="L120" s="19"/>
      <c r="M120" s="19"/>
      <c r="N120" s="19">
        <v>1</v>
      </c>
    </row>
    <row r="121" spans="1:14" x14ac:dyDescent="0.25">
      <c r="A121" s="18" t="s">
        <v>415</v>
      </c>
      <c r="B121" s="19">
        <v>1</v>
      </c>
      <c r="C121" s="19">
        <v>1</v>
      </c>
      <c r="D121" s="19"/>
      <c r="E121" s="19"/>
      <c r="F121" s="19"/>
      <c r="G121" s="19"/>
      <c r="H121" s="19"/>
      <c r="I121" s="19"/>
      <c r="J121" s="19"/>
      <c r="K121" s="19"/>
      <c r="L121" s="19"/>
      <c r="M121" s="19"/>
      <c r="N121" s="19">
        <v>1</v>
      </c>
    </row>
    <row r="122" spans="1:14" x14ac:dyDescent="0.25">
      <c r="A122" s="18" t="s">
        <v>456</v>
      </c>
      <c r="B122" s="19">
        <v>1</v>
      </c>
      <c r="C122" s="19">
        <v>1</v>
      </c>
      <c r="D122" s="19"/>
      <c r="E122" s="19"/>
      <c r="F122" s="19"/>
      <c r="G122" s="19"/>
      <c r="H122" s="19"/>
      <c r="I122" s="19"/>
      <c r="J122" s="19"/>
      <c r="K122" s="19"/>
      <c r="L122" s="19"/>
      <c r="M122" s="19">
        <v>1</v>
      </c>
      <c r="N122" s="19"/>
    </row>
    <row r="123" spans="1:14" ht="45" x14ac:dyDescent="0.25">
      <c r="A123" s="18" t="s">
        <v>104</v>
      </c>
      <c r="B123" s="19">
        <v>1</v>
      </c>
      <c r="C123" s="19">
        <v>1</v>
      </c>
      <c r="D123" s="19"/>
      <c r="E123" s="19"/>
      <c r="F123" s="19"/>
      <c r="G123" s="19"/>
      <c r="H123" s="19"/>
      <c r="I123" s="19"/>
      <c r="J123" s="19"/>
      <c r="K123" s="19"/>
      <c r="L123" s="19"/>
      <c r="M123" s="19">
        <v>1</v>
      </c>
      <c r="N123" s="19"/>
    </row>
    <row r="124" spans="1:14" x14ac:dyDescent="0.25">
      <c r="A124" s="18" t="s">
        <v>415</v>
      </c>
      <c r="B124" s="19">
        <v>1</v>
      </c>
      <c r="C124" s="19">
        <v>1</v>
      </c>
      <c r="D124" s="19"/>
      <c r="E124" s="19"/>
      <c r="F124" s="19"/>
      <c r="G124" s="19"/>
      <c r="H124" s="19"/>
      <c r="I124" s="19"/>
      <c r="J124" s="19"/>
      <c r="K124" s="19"/>
      <c r="L124" s="19"/>
      <c r="M124" s="19">
        <v>1</v>
      </c>
      <c r="N124" s="19"/>
    </row>
    <row r="125" spans="1:14" x14ac:dyDescent="0.25">
      <c r="A125" s="18" t="s">
        <v>457</v>
      </c>
      <c r="B125" s="19">
        <v>1</v>
      </c>
      <c r="C125" s="19">
        <v>1</v>
      </c>
      <c r="D125" s="19"/>
      <c r="E125" s="19"/>
      <c r="F125" s="19"/>
      <c r="G125" s="19"/>
      <c r="H125" s="19"/>
      <c r="I125" s="19"/>
      <c r="J125" s="19"/>
      <c r="K125" s="19"/>
      <c r="L125" s="19"/>
      <c r="M125" s="19"/>
      <c r="N125" s="19">
        <v>1</v>
      </c>
    </row>
    <row r="126" spans="1:14" ht="45" x14ac:dyDescent="0.25">
      <c r="A126" s="18" t="s">
        <v>105</v>
      </c>
      <c r="B126" s="19">
        <v>1</v>
      </c>
      <c r="C126" s="19">
        <v>1</v>
      </c>
      <c r="D126" s="19"/>
      <c r="E126" s="19"/>
      <c r="F126" s="19"/>
      <c r="G126" s="19"/>
      <c r="H126" s="19"/>
      <c r="I126" s="19"/>
      <c r="J126" s="19"/>
      <c r="K126" s="19"/>
      <c r="L126" s="19"/>
      <c r="M126" s="19"/>
      <c r="N126" s="19">
        <v>1</v>
      </c>
    </row>
    <row r="127" spans="1:14" x14ac:dyDescent="0.25">
      <c r="A127" s="18" t="s">
        <v>415</v>
      </c>
      <c r="B127" s="19">
        <v>1</v>
      </c>
      <c r="C127" s="19">
        <v>1</v>
      </c>
      <c r="D127" s="19"/>
      <c r="E127" s="19"/>
      <c r="F127" s="19"/>
      <c r="G127" s="19"/>
      <c r="H127" s="19"/>
      <c r="I127" s="19"/>
      <c r="J127" s="19"/>
      <c r="K127" s="19"/>
      <c r="L127" s="19"/>
      <c r="M127" s="19"/>
      <c r="N127" s="19">
        <v>1</v>
      </c>
    </row>
    <row r="128" spans="1:14" x14ac:dyDescent="0.25">
      <c r="A128" s="18" t="s">
        <v>833</v>
      </c>
      <c r="B128" s="19">
        <v>1</v>
      </c>
      <c r="C128" s="19">
        <v>1</v>
      </c>
      <c r="D128" s="19">
        <v>1</v>
      </c>
      <c r="E128" s="19"/>
      <c r="F128" s="19"/>
      <c r="G128" s="19"/>
      <c r="H128" s="19"/>
      <c r="I128" s="19"/>
      <c r="J128" s="19">
        <v>1</v>
      </c>
      <c r="K128" s="19"/>
      <c r="L128" s="19"/>
      <c r="M128" s="19"/>
      <c r="N128" s="19"/>
    </row>
    <row r="129" spans="1:14" ht="60" x14ac:dyDescent="0.25">
      <c r="A129" s="18" t="s">
        <v>115</v>
      </c>
      <c r="B129" s="19">
        <v>1</v>
      </c>
      <c r="C129" s="19">
        <v>1</v>
      </c>
      <c r="D129" s="19">
        <v>1</v>
      </c>
      <c r="E129" s="19"/>
      <c r="F129" s="19"/>
      <c r="G129" s="19"/>
      <c r="H129" s="19"/>
      <c r="I129" s="19"/>
      <c r="J129" s="19">
        <v>1</v>
      </c>
      <c r="K129" s="19"/>
      <c r="L129" s="19"/>
      <c r="M129" s="19"/>
      <c r="N129" s="19"/>
    </row>
    <row r="130" spans="1:14" x14ac:dyDescent="0.25">
      <c r="A130" s="18" t="s">
        <v>415</v>
      </c>
      <c r="B130" s="19">
        <v>1</v>
      </c>
      <c r="C130" s="19">
        <v>1</v>
      </c>
      <c r="D130" s="19">
        <v>1</v>
      </c>
      <c r="E130" s="19"/>
      <c r="F130" s="19"/>
      <c r="G130" s="19"/>
      <c r="H130" s="19"/>
      <c r="I130" s="19"/>
      <c r="J130" s="19">
        <v>1</v>
      </c>
      <c r="K130" s="19"/>
      <c r="L130" s="19"/>
      <c r="M130" s="19"/>
      <c r="N130" s="19"/>
    </row>
    <row r="131" spans="1:14" x14ac:dyDescent="0.25">
      <c r="A131" s="18" t="s">
        <v>458</v>
      </c>
      <c r="B131" s="19">
        <v>1</v>
      </c>
      <c r="C131" s="19">
        <v>1</v>
      </c>
      <c r="D131" s="19">
        <v>1</v>
      </c>
      <c r="E131" s="19">
        <v>1</v>
      </c>
      <c r="F131" s="19"/>
      <c r="G131" s="19">
        <v>1</v>
      </c>
      <c r="H131" s="19"/>
      <c r="I131" s="19"/>
      <c r="J131" s="19"/>
      <c r="K131" s="19"/>
      <c r="L131" s="19">
        <v>1</v>
      </c>
      <c r="M131" s="19"/>
      <c r="N131" s="19"/>
    </row>
    <row r="132" spans="1:14" ht="30" x14ac:dyDescent="0.25">
      <c r="A132" s="18" t="s">
        <v>106</v>
      </c>
      <c r="B132" s="19">
        <v>1</v>
      </c>
      <c r="C132" s="19">
        <v>1</v>
      </c>
      <c r="D132" s="19">
        <v>1</v>
      </c>
      <c r="E132" s="19">
        <v>1</v>
      </c>
      <c r="F132" s="19"/>
      <c r="G132" s="19">
        <v>1</v>
      </c>
      <c r="H132" s="19"/>
      <c r="I132" s="19"/>
      <c r="J132" s="19"/>
      <c r="K132" s="19"/>
      <c r="L132" s="19">
        <v>1</v>
      </c>
      <c r="M132" s="19"/>
      <c r="N132" s="19"/>
    </row>
    <row r="133" spans="1:14" x14ac:dyDescent="0.25">
      <c r="A133" s="18" t="s">
        <v>415</v>
      </c>
      <c r="B133" s="19">
        <v>1</v>
      </c>
      <c r="C133" s="19">
        <v>1</v>
      </c>
      <c r="D133" s="19">
        <v>1</v>
      </c>
      <c r="E133" s="19">
        <v>1</v>
      </c>
      <c r="F133" s="19"/>
      <c r="G133" s="19">
        <v>1</v>
      </c>
      <c r="H133" s="19"/>
      <c r="I133" s="19"/>
      <c r="J133" s="19"/>
      <c r="K133" s="19"/>
      <c r="L133" s="19">
        <v>1</v>
      </c>
      <c r="M133" s="19"/>
      <c r="N133" s="19"/>
    </row>
    <row r="134" spans="1:14" x14ac:dyDescent="0.25">
      <c r="A134" s="18" t="s">
        <v>459</v>
      </c>
      <c r="B134" s="19">
        <v>1</v>
      </c>
      <c r="C134" s="19">
        <v>1</v>
      </c>
      <c r="D134" s="19">
        <v>1</v>
      </c>
      <c r="E134" s="19"/>
      <c r="F134" s="19"/>
      <c r="G134" s="19"/>
      <c r="H134" s="19"/>
      <c r="I134" s="19"/>
      <c r="J134" s="19">
        <v>1</v>
      </c>
      <c r="K134" s="19"/>
      <c r="L134" s="19"/>
      <c r="M134" s="19"/>
      <c r="N134" s="19"/>
    </row>
    <row r="135" spans="1:14" ht="30" x14ac:dyDescent="0.25">
      <c r="A135" s="18" t="s">
        <v>107</v>
      </c>
      <c r="B135" s="19">
        <v>1</v>
      </c>
      <c r="C135" s="19">
        <v>1</v>
      </c>
      <c r="D135" s="19">
        <v>1</v>
      </c>
      <c r="E135" s="19"/>
      <c r="F135" s="19"/>
      <c r="G135" s="19"/>
      <c r="H135" s="19"/>
      <c r="I135" s="19"/>
      <c r="J135" s="19">
        <v>1</v>
      </c>
      <c r="K135" s="19"/>
      <c r="L135" s="19"/>
      <c r="M135" s="19"/>
      <c r="N135" s="19"/>
    </row>
    <row r="136" spans="1:14" x14ac:dyDescent="0.25">
      <c r="A136" s="18" t="s">
        <v>415</v>
      </c>
      <c r="B136" s="19">
        <v>1</v>
      </c>
      <c r="C136" s="19">
        <v>1</v>
      </c>
      <c r="D136" s="19">
        <v>1</v>
      </c>
      <c r="E136" s="19"/>
      <c r="F136" s="19"/>
      <c r="G136" s="19"/>
      <c r="H136" s="19"/>
      <c r="I136" s="19"/>
      <c r="J136" s="19">
        <v>1</v>
      </c>
      <c r="K136" s="19"/>
      <c r="L136" s="19"/>
      <c r="M136" s="19"/>
      <c r="N136" s="19"/>
    </row>
    <row r="137" spans="1:14" x14ac:dyDescent="0.25">
      <c r="A137" s="18" t="s">
        <v>460</v>
      </c>
      <c r="B137" s="19">
        <v>1</v>
      </c>
      <c r="C137" s="19">
        <v>1</v>
      </c>
      <c r="D137" s="19">
        <v>1</v>
      </c>
      <c r="E137" s="19">
        <v>1</v>
      </c>
      <c r="F137" s="19"/>
      <c r="G137" s="19">
        <v>1</v>
      </c>
      <c r="H137" s="19"/>
      <c r="I137" s="19"/>
      <c r="J137" s="19"/>
      <c r="K137" s="19"/>
      <c r="L137" s="19">
        <v>1</v>
      </c>
      <c r="M137" s="19"/>
      <c r="N137" s="19"/>
    </row>
    <row r="138" spans="1:14" ht="30" x14ac:dyDescent="0.25">
      <c r="A138" s="18" t="s">
        <v>108</v>
      </c>
      <c r="B138" s="19">
        <v>1</v>
      </c>
      <c r="C138" s="19">
        <v>1</v>
      </c>
      <c r="D138" s="19">
        <v>1</v>
      </c>
      <c r="E138" s="19">
        <v>1</v>
      </c>
      <c r="F138" s="19"/>
      <c r="G138" s="19">
        <v>1</v>
      </c>
      <c r="H138" s="19"/>
      <c r="I138" s="19"/>
      <c r="J138" s="19"/>
      <c r="K138" s="19"/>
      <c r="L138" s="19">
        <v>1</v>
      </c>
      <c r="M138" s="19"/>
      <c r="N138" s="19"/>
    </row>
    <row r="139" spans="1:14" x14ac:dyDescent="0.25">
      <c r="A139" s="18" t="s">
        <v>415</v>
      </c>
      <c r="B139" s="19">
        <v>1</v>
      </c>
      <c r="C139" s="19">
        <v>1</v>
      </c>
      <c r="D139" s="19">
        <v>1</v>
      </c>
      <c r="E139" s="19">
        <v>1</v>
      </c>
      <c r="F139" s="19"/>
      <c r="G139" s="19">
        <v>1</v>
      </c>
      <c r="H139" s="19"/>
      <c r="I139" s="19"/>
      <c r="J139" s="19"/>
      <c r="K139" s="19"/>
      <c r="L139" s="19">
        <v>1</v>
      </c>
      <c r="M139" s="19"/>
      <c r="N139" s="19"/>
    </row>
    <row r="140" spans="1:14" x14ac:dyDescent="0.25">
      <c r="A140" s="18" t="s">
        <v>461</v>
      </c>
      <c r="B140" s="19">
        <v>1</v>
      </c>
      <c r="C140" s="19">
        <v>1</v>
      </c>
      <c r="D140" s="19">
        <v>1</v>
      </c>
      <c r="E140" s="19"/>
      <c r="F140" s="19"/>
      <c r="G140" s="19"/>
      <c r="H140" s="19"/>
      <c r="I140" s="19"/>
      <c r="J140" s="19">
        <v>1</v>
      </c>
      <c r="K140" s="19"/>
      <c r="L140" s="19"/>
      <c r="M140" s="19"/>
      <c r="N140" s="19"/>
    </row>
    <row r="141" spans="1:14" ht="30" x14ac:dyDescent="0.25">
      <c r="A141" s="18" t="s">
        <v>109</v>
      </c>
      <c r="B141" s="19">
        <v>1</v>
      </c>
      <c r="C141" s="19">
        <v>1</v>
      </c>
      <c r="D141" s="19">
        <v>1</v>
      </c>
      <c r="E141" s="19"/>
      <c r="F141" s="19"/>
      <c r="G141" s="19"/>
      <c r="H141" s="19"/>
      <c r="I141" s="19"/>
      <c r="J141" s="19">
        <v>1</v>
      </c>
      <c r="K141" s="19"/>
      <c r="L141" s="19"/>
      <c r="M141" s="19"/>
      <c r="N141" s="19"/>
    </row>
    <row r="142" spans="1:14" x14ac:dyDescent="0.25">
      <c r="A142" s="18" t="s">
        <v>415</v>
      </c>
      <c r="B142" s="19">
        <v>1</v>
      </c>
      <c r="C142" s="19">
        <v>1</v>
      </c>
      <c r="D142" s="19">
        <v>1</v>
      </c>
      <c r="E142" s="19"/>
      <c r="F142" s="19"/>
      <c r="G142" s="19"/>
      <c r="H142" s="19"/>
      <c r="I142" s="19"/>
      <c r="J142" s="19">
        <v>1</v>
      </c>
      <c r="K142" s="19"/>
      <c r="L142" s="19"/>
      <c r="M142" s="19"/>
      <c r="N142" s="19"/>
    </row>
    <row r="143" spans="1:14" x14ac:dyDescent="0.25">
      <c r="A143" s="18" t="s">
        <v>462</v>
      </c>
      <c r="B143" s="19">
        <v>1</v>
      </c>
      <c r="C143" s="19">
        <v>1</v>
      </c>
      <c r="D143" s="19">
        <v>1</v>
      </c>
      <c r="E143" s="19"/>
      <c r="F143" s="19"/>
      <c r="G143" s="19"/>
      <c r="H143" s="19"/>
      <c r="I143" s="19"/>
      <c r="J143" s="19">
        <v>1</v>
      </c>
      <c r="K143" s="19"/>
      <c r="L143" s="19"/>
      <c r="M143" s="19"/>
      <c r="N143" s="19"/>
    </row>
    <row r="144" spans="1:14" ht="30" x14ac:dyDescent="0.25">
      <c r="A144" s="18" t="s">
        <v>110</v>
      </c>
      <c r="B144" s="19">
        <v>1</v>
      </c>
      <c r="C144" s="19">
        <v>1</v>
      </c>
      <c r="D144" s="19">
        <v>1</v>
      </c>
      <c r="E144" s="19"/>
      <c r="F144" s="19"/>
      <c r="G144" s="19"/>
      <c r="H144" s="19"/>
      <c r="I144" s="19"/>
      <c r="J144" s="19">
        <v>1</v>
      </c>
      <c r="K144" s="19"/>
      <c r="L144" s="19"/>
      <c r="M144" s="19"/>
      <c r="N144" s="19"/>
    </row>
    <row r="145" spans="1:14" x14ac:dyDescent="0.25">
      <c r="A145" s="18" t="s">
        <v>415</v>
      </c>
      <c r="B145" s="19">
        <v>1</v>
      </c>
      <c r="C145" s="19">
        <v>1</v>
      </c>
      <c r="D145" s="19">
        <v>1</v>
      </c>
      <c r="E145" s="19"/>
      <c r="F145" s="19"/>
      <c r="G145" s="19"/>
      <c r="H145" s="19"/>
      <c r="I145" s="19"/>
      <c r="J145" s="19">
        <v>1</v>
      </c>
      <c r="K145" s="19"/>
      <c r="L145" s="19"/>
      <c r="M145" s="19"/>
      <c r="N145" s="19"/>
    </row>
    <row r="146" spans="1:14" x14ac:dyDescent="0.25">
      <c r="A146" s="18" t="s">
        <v>463</v>
      </c>
      <c r="B146" s="19">
        <v>1</v>
      </c>
      <c r="C146" s="19">
        <v>1</v>
      </c>
      <c r="D146" s="19">
        <v>1</v>
      </c>
      <c r="E146" s="19">
        <v>1</v>
      </c>
      <c r="F146" s="19"/>
      <c r="G146" s="19">
        <v>1</v>
      </c>
      <c r="H146" s="19"/>
      <c r="I146" s="19"/>
      <c r="J146" s="19"/>
      <c r="K146" s="19"/>
      <c r="L146" s="19">
        <v>1</v>
      </c>
      <c r="M146" s="19"/>
      <c r="N146" s="19"/>
    </row>
    <row r="147" spans="1:14" ht="30" x14ac:dyDescent="0.25">
      <c r="A147" s="18" t="s">
        <v>111</v>
      </c>
      <c r="B147" s="19">
        <v>1</v>
      </c>
      <c r="C147" s="19">
        <v>1</v>
      </c>
      <c r="D147" s="19">
        <v>1</v>
      </c>
      <c r="E147" s="19">
        <v>1</v>
      </c>
      <c r="F147" s="19"/>
      <c r="G147" s="19">
        <v>1</v>
      </c>
      <c r="H147" s="19"/>
      <c r="I147" s="19"/>
      <c r="J147" s="19"/>
      <c r="K147" s="19"/>
      <c r="L147" s="19">
        <v>1</v>
      </c>
      <c r="M147" s="19"/>
      <c r="N147" s="19"/>
    </row>
    <row r="148" spans="1:14" x14ac:dyDescent="0.25">
      <c r="A148" s="18" t="s">
        <v>415</v>
      </c>
      <c r="B148" s="19">
        <v>1</v>
      </c>
      <c r="C148" s="19">
        <v>1</v>
      </c>
      <c r="D148" s="19">
        <v>1</v>
      </c>
      <c r="E148" s="19">
        <v>1</v>
      </c>
      <c r="F148" s="19"/>
      <c r="G148" s="19">
        <v>1</v>
      </c>
      <c r="H148" s="19"/>
      <c r="I148" s="19"/>
      <c r="J148" s="19"/>
      <c r="K148" s="19"/>
      <c r="L148" s="19">
        <v>1</v>
      </c>
      <c r="M148" s="19"/>
      <c r="N148" s="19"/>
    </row>
    <row r="149" spans="1:14" x14ac:dyDescent="0.25">
      <c r="A149" s="18" t="s">
        <v>464</v>
      </c>
      <c r="B149" s="19">
        <v>1</v>
      </c>
      <c r="C149" s="19">
        <v>1</v>
      </c>
      <c r="D149" s="19"/>
      <c r="E149" s="19">
        <v>1</v>
      </c>
      <c r="F149" s="19"/>
      <c r="G149" s="19">
        <v>1</v>
      </c>
      <c r="H149" s="19"/>
      <c r="I149" s="19"/>
      <c r="J149" s="19"/>
      <c r="K149" s="19"/>
      <c r="L149" s="19">
        <v>1</v>
      </c>
      <c r="M149" s="19"/>
      <c r="N149" s="19"/>
    </row>
    <row r="150" spans="1:14" ht="30" x14ac:dyDescent="0.25">
      <c r="A150" s="18" t="s">
        <v>112</v>
      </c>
      <c r="B150" s="19">
        <v>1</v>
      </c>
      <c r="C150" s="19">
        <v>1</v>
      </c>
      <c r="D150" s="19"/>
      <c r="E150" s="19">
        <v>1</v>
      </c>
      <c r="F150" s="19"/>
      <c r="G150" s="19">
        <v>1</v>
      </c>
      <c r="H150" s="19"/>
      <c r="I150" s="19"/>
      <c r="J150" s="19"/>
      <c r="K150" s="19"/>
      <c r="L150" s="19">
        <v>1</v>
      </c>
      <c r="M150" s="19"/>
      <c r="N150" s="19"/>
    </row>
    <row r="151" spans="1:14" x14ac:dyDescent="0.25">
      <c r="A151" s="18" t="s">
        <v>415</v>
      </c>
      <c r="B151" s="19">
        <v>1</v>
      </c>
      <c r="C151" s="19">
        <v>1</v>
      </c>
      <c r="D151" s="19"/>
      <c r="E151" s="19">
        <v>1</v>
      </c>
      <c r="F151" s="19"/>
      <c r="G151" s="19">
        <v>1</v>
      </c>
      <c r="H151" s="19"/>
      <c r="I151" s="19"/>
      <c r="J151" s="19"/>
      <c r="K151" s="19"/>
      <c r="L151" s="19">
        <v>1</v>
      </c>
      <c r="M151" s="19"/>
      <c r="N151" s="19"/>
    </row>
    <row r="152" spans="1:14" x14ac:dyDescent="0.25">
      <c r="A152" s="18" t="s">
        <v>465</v>
      </c>
      <c r="B152" s="19">
        <v>1</v>
      </c>
      <c r="C152" s="19">
        <v>1</v>
      </c>
      <c r="D152" s="19"/>
      <c r="E152" s="19"/>
      <c r="F152" s="19"/>
      <c r="G152" s="19"/>
      <c r="H152" s="19"/>
      <c r="I152" s="19"/>
      <c r="J152" s="19">
        <v>1</v>
      </c>
      <c r="K152" s="19"/>
      <c r="L152" s="19"/>
      <c r="M152" s="19"/>
      <c r="N152" s="19"/>
    </row>
    <row r="153" spans="1:14" ht="30" x14ac:dyDescent="0.25">
      <c r="A153" s="18" t="s">
        <v>113</v>
      </c>
      <c r="B153" s="19">
        <v>1</v>
      </c>
      <c r="C153" s="19">
        <v>1</v>
      </c>
      <c r="D153" s="19"/>
      <c r="E153" s="19"/>
      <c r="F153" s="19"/>
      <c r="G153" s="19"/>
      <c r="H153" s="19"/>
      <c r="I153" s="19"/>
      <c r="J153" s="19">
        <v>1</v>
      </c>
      <c r="K153" s="19"/>
      <c r="L153" s="19"/>
      <c r="M153" s="19"/>
      <c r="N153" s="19"/>
    </row>
    <row r="154" spans="1:14" x14ac:dyDescent="0.25">
      <c r="A154" s="18" t="s">
        <v>415</v>
      </c>
      <c r="B154" s="19">
        <v>1</v>
      </c>
      <c r="C154" s="19">
        <v>1</v>
      </c>
      <c r="D154" s="19"/>
      <c r="E154" s="19"/>
      <c r="F154" s="19"/>
      <c r="G154" s="19"/>
      <c r="H154" s="19"/>
      <c r="I154" s="19"/>
      <c r="J154" s="19">
        <v>1</v>
      </c>
      <c r="K154" s="19"/>
      <c r="L154" s="19"/>
      <c r="M154" s="19"/>
      <c r="N154" s="19"/>
    </row>
    <row r="155" spans="1:14" x14ac:dyDescent="0.25">
      <c r="A155" s="18" t="s">
        <v>466</v>
      </c>
      <c r="B155" s="19">
        <v>1</v>
      </c>
      <c r="C155" s="19">
        <v>1</v>
      </c>
      <c r="D155" s="19"/>
      <c r="E155" s="19"/>
      <c r="F155" s="19"/>
      <c r="G155" s="19"/>
      <c r="H155" s="19"/>
      <c r="I155" s="19"/>
      <c r="J155" s="19">
        <v>1</v>
      </c>
      <c r="K155" s="19"/>
      <c r="L155" s="19"/>
      <c r="M155" s="19"/>
      <c r="N155" s="19"/>
    </row>
    <row r="156" spans="1:14" ht="30" x14ac:dyDescent="0.25">
      <c r="A156" s="18" t="s">
        <v>114</v>
      </c>
      <c r="B156" s="19">
        <v>1</v>
      </c>
      <c r="C156" s="19">
        <v>1</v>
      </c>
      <c r="D156" s="19"/>
      <c r="E156" s="19"/>
      <c r="F156" s="19"/>
      <c r="G156" s="19"/>
      <c r="H156" s="19"/>
      <c r="I156" s="19"/>
      <c r="J156" s="19">
        <v>1</v>
      </c>
      <c r="K156" s="19"/>
      <c r="L156" s="19"/>
      <c r="M156" s="19"/>
      <c r="N156" s="19"/>
    </row>
    <row r="157" spans="1:14" x14ac:dyDescent="0.25">
      <c r="A157" s="18" t="s">
        <v>415</v>
      </c>
      <c r="B157" s="19">
        <v>1</v>
      </c>
      <c r="C157" s="19">
        <v>1</v>
      </c>
      <c r="D157" s="19"/>
      <c r="E157" s="19"/>
      <c r="F157" s="19"/>
      <c r="G157" s="19"/>
      <c r="H157" s="19"/>
      <c r="I157" s="19"/>
      <c r="J157" s="19">
        <v>1</v>
      </c>
      <c r="K157" s="19"/>
      <c r="L157" s="19"/>
      <c r="M157" s="19"/>
      <c r="N157" s="19"/>
    </row>
    <row r="158" spans="1:14" x14ac:dyDescent="0.25">
      <c r="A158" s="18" t="s">
        <v>467</v>
      </c>
      <c r="B158" s="19">
        <v>1</v>
      </c>
      <c r="C158" s="19">
        <v>1</v>
      </c>
      <c r="D158" s="19"/>
      <c r="E158" s="19">
        <v>1</v>
      </c>
      <c r="F158" s="19">
        <v>1</v>
      </c>
      <c r="G158" s="19"/>
      <c r="H158" s="19"/>
      <c r="I158" s="19"/>
      <c r="J158" s="19"/>
      <c r="K158" s="19">
        <v>1</v>
      </c>
      <c r="L158" s="19"/>
      <c r="M158" s="19"/>
      <c r="N158" s="19"/>
    </row>
    <row r="159" spans="1:14" x14ac:dyDescent="0.25">
      <c r="A159" s="18" t="s">
        <v>116</v>
      </c>
      <c r="B159" s="19">
        <v>1</v>
      </c>
      <c r="C159" s="19">
        <v>1</v>
      </c>
      <c r="D159" s="19"/>
      <c r="E159" s="19">
        <v>1</v>
      </c>
      <c r="F159" s="19">
        <v>1</v>
      </c>
      <c r="G159" s="19"/>
      <c r="H159" s="19"/>
      <c r="I159" s="19"/>
      <c r="J159" s="19"/>
      <c r="K159" s="19">
        <v>1</v>
      </c>
      <c r="L159" s="19"/>
      <c r="M159" s="19"/>
      <c r="N159" s="19"/>
    </row>
    <row r="160" spans="1:14" x14ac:dyDescent="0.25">
      <c r="A160" s="18" t="s">
        <v>415</v>
      </c>
      <c r="B160" s="19">
        <v>1</v>
      </c>
      <c r="C160" s="19">
        <v>1</v>
      </c>
      <c r="D160" s="19"/>
      <c r="E160" s="19">
        <v>1</v>
      </c>
      <c r="F160" s="19">
        <v>1</v>
      </c>
      <c r="G160" s="19"/>
      <c r="H160" s="19"/>
      <c r="I160" s="19"/>
      <c r="J160" s="19"/>
      <c r="K160" s="19">
        <v>1</v>
      </c>
      <c r="L160" s="19"/>
      <c r="M160" s="19"/>
      <c r="N160" s="19"/>
    </row>
    <row r="161" spans="1:14" x14ac:dyDescent="0.25">
      <c r="A161" s="18" t="s">
        <v>468</v>
      </c>
      <c r="B161" s="19">
        <v>1</v>
      </c>
      <c r="C161" s="19">
        <v>1</v>
      </c>
      <c r="D161" s="19"/>
      <c r="E161" s="19"/>
      <c r="F161" s="19"/>
      <c r="G161" s="19"/>
      <c r="H161" s="19"/>
      <c r="I161" s="19"/>
      <c r="J161" s="19"/>
      <c r="K161" s="19">
        <v>1</v>
      </c>
      <c r="L161" s="19"/>
      <c r="M161" s="19"/>
      <c r="N161" s="19"/>
    </row>
    <row r="162" spans="1:14" x14ac:dyDescent="0.25">
      <c r="A162" s="18" t="s">
        <v>117</v>
      </c>
      <c r="B162" s="19">
        <v>1</v>
      </c>
      <c r="C162" s="19">
        <v>1</v>
      </c>
      <c r="D162" s="19"/>
      <c r="E162" s="19"/>
      <c r="F162" s="19"/>
      <c r="G162" s="19"/>
      <c r="H162" s="19"/>
      <c r="I162" s="19"/>
      <c r="J162" s="19"/>
      <c r="K162" s="19">
        <v>1</v>
      </c>
      <c r="L162" s="19"/>
      <c r="M162" s="19"/>
      <c r="N162" s="19"/>
    </row>
    <row r="163" spans="1:14" x14ac:dyDescent="0.25">
      <c r="A163" s="18" t="s">
        <v>415</v>
      </c>
      <c r="B163" s="19">
        <v>1</v>
      </c>
      <c r="C163" s="19">
        <v>1</v>
      </c>
      <c r="D163" s="19"/>
      <c r="E163" s="19"/>
      <c r="F163" s="19"/>
      <c r="G163" s="19"/>
      <c r="H163" s="19"/>
      <c r="I163" s="19"/>
      <c r="J163" s="19"/>
      <c r="K163" s="19">
        <v>1</v>
      </c>
      <c r="L163" s="19"/>
      <c r="M163" s="19"/>
      <c r="N163" s="19"/>
    </row>
    <row r="164" spans="1:14" x14ac:dyDescent="0.25">
      <c r="A164" s="18" t="s">
        <v>469</v>
      </c>
      <c r="B164" s="19">
        <v>1</v>
      </c>
      <c r="C164" s="19">
        <v>1</v>
      </c>
      <c r="D164" s="19"/>
      <c r="E164" s="19"/>
      <c r="F164" s="19"/>
      <c r="G164" s="19"/>
      <c r="H164" s="19"/>
      <c r="I164" s="19"/>
      <c r="J164" s="19"/>
      <c r="K164" s="19">
        <v>1</v>
      </c>
      <c r="L164" s="19"/>
      <c r="M164" s="19"/>
      <c r="N164" s="19"/>
    </row>
    <row r="165" spans="1:14" x14ac:dyDescent="0.25">
      <c r="A165" s="18" t="s">
        <v>118</v>
      </c>
      <c r="B165" s="19">
        <v>1</v>
      </c>
      <c r="C165" s="19">
        <v>1</v>
      </c>
      <c r="D165" s="19"/>
      <c r="E165" s="19"/>
      <c r="F165" s="19"/>
      <c r="G165" s="19"/>
      <c r="H165" s="19"/>
      <c r="I165" s="19"/>
      <c r="J165" s="19"/>
      <c r="K165" s="19">
        <v>1</v>
      </c>
      <c r="L165" s="19"/>
      <c r="M165" s="19"/>
      <c r="N165" s="19"/>
    </row>
    <row r="166" spans="1:14" x14ac:dyDescent="0.25">
      <c r="A166" s="18" t="s">
        <v>415</v>
      </c>
      <c r="B166" s="19">
        <v>1</v>
      </c>
      <c r="C166" s="19">
        <v>1</v>
      </c>
      <c r="D166" s="19"/>
      <c r="E166" s="19"/>
      <c r="F166" s="19"/>
      <c r="G166" s="19"/>
      <c r="H166" s="19"/>
      <c r="I166" s="19"/>
      <c r="J166" s="19"/>
      <c r="K166" s="19">
        <v>1</v>
      </c>
      <c r="L166" s="19"/>
      <c r="M166" s="19"/>
      <c r="N166" s="19"/>
    </row>
    <row r="167" spans="1:14" x14ac:dyDescent="0.25">
      <c r="A167" s="18" t="s">
        <v>470</v>
      </c>
      <c r="B167" s="19">
        <v>1</v>
      </c>
      <c r="C167" s="19">
        <v>1</v>
      </c>
      <c r="D167" s="19"/>
      <c r="E167" s="19"/>
      <c r="F167" s="19"/>
      <c r="G167" s="19"/>
      <c r="H167" s="19"/>
      <c r="I167" s="19"/>
      <c r="J167" s="19"/>
      <c r="K167" s="19">
        <v>1</v>
      </c>
      <c r="L167" s="19"/>
      <c r="M167" s="19"/>
      <c r="N167" s="19"/>
    </row>
    <row r="168" spans="1:14" x14ac:dyDescent="0.25">
      <c r="A168" s="18" t="s">
        <v>119</v>
      </c>
      <c r="B168" s="19">
        <v>1</v>
      </c>
      <c r="C168" s="19">
        <v>1</v>
      </c>
      <c r="D168" s="19"/>
      <c r="E168" s="19"/>
      <c r="F168" s="19"/>
      <c r="G168" s="19"/>
      <c r="H168" s="19"/>
      <c r="I168" s="19"/>
      <c r="J168" s="19"/>
      <c r="K168" s="19">
        <v>1</v>
      </c>
      <c r="L168" s="19"/>
      <c r="M168" s="19"/>
      <c r="N168" s="19"/>
    </row>
    <row r="169" spans="1:14" x14ac:dyDescent="0.25">
      <c r="A169" s="18" t="s">
        <v>415</v>
      </c>
      <c r="B169" s="19">
        <v>1</v>
      </c>
      <c r="C169" s="19">
        <v>1</v>
      </c>
      <c r="D169" s="19"/>
      <c r="E169" s="19"/>
      <c r="F169" s="19"/>
      <c r="G169" s="19"/>
      <c r="H169" s="19"/>
      <c r="I169" s="19"/>
      <c r="J169" s="19"/>
      <c r="K169" s="19">
        <v>1</v>
      </c>
      <c r="L169" s="19"/>
      <c r="M169" s="19"/>
      <c r="N169" s="19"/>
    </row>
    <row r="170" spans="1:14" x14ac:dyDescent="0.25">
      <c r="A170" s="18" t="s">
        <v>471</v>
      </c>
      <c r="B170" s="19">
        <v>1</v>
      </c>
      <c r="C170" s="19">
        <v>1</v>
      </c>
      <c r="D170" s="19"/>
      <c r="E170" s="19"/>
      <c r="F170" s="19"/>
      <c r="G170" s="19"/>
      <c r="H170" s="19"/>
      <c r="I170" s="19"/>
      <c r="J170" s="19"/>
      <c r="K170" s="19">
        <v>1</v>
      </c>
      <c r="L170" s="19"/>
      <c r="M170" s="19"/>
      <c r="N170" s="19"/>
    </row>
    <row r="171" spans="1:14" x14ac:dyDescent="0.25">
      <c r="A171" s="18" t="s">
        <v>120</v>
      </c>
      <c r="B171" s="19">
        <v>1</v>
      </c>
      <c r="C171" s="19">
        <v>1</v>
      </c>
      <c r="D171" s="19"/>
      <c r="E171" s="19"/>
      <c r="F171" s="19"/>
      <c r="G171" s="19"/>
      <c r="H171" s="19"/>
      <c r="I171" s="19"/>
      <c r="J171" s="19"/>
      <c r="K171" s="19">
        <v>1</v>
      </c>
      <c r="L171" s="19"/>
      <c r="M171" s="19"/>
      <c r="N171" s="19"/>
    </row>
    <row r="172" spans="1:14" x14ac:dyDescent="0.25">
      <c r="A172" s="18" t="s">
        <v>415</v>
      </c>
      <c r="B172" s="19">
        <v>1</v>
      </c>
      <c r="C172" s="19">
        <v>1</v>
      </c>
      <c r="D172" s="19"/>
      <c r="E172" s="19"/>
      <c r="F172" s="19"/>
      <c r="G172" s="19"/>
      <c r="H172" s="19"/>
      <c r="I172" s="19"/>
      <c r="J172" s="19"/>
      <c r="K172" s="19">
        <v>1</v>
      </c>
      <c r="L172" s="19"/>
      <c r="M172" s="19"/>
      <c r="N172" s="19"/>
    </row>
    <row r="173" spans="1:14" x14ac:dyDescent="0.25">
      <c r="A173" s="18" t="s">
        <v>472</v>
      </c>
      <c r="B173" s="19">
        <v>1</v>
      </c>
      <c r="C173" s="19">
        <v>1</v>
      </c>
      <c r="D173" s="19"/>
      <c r="E173" s="19"/>
      <c r="F173" s="19"/>
      <c r="G173" s="19"/>
      <c r="H173" s="19"/>
      <c r="I173" s="19"/>
      <c r="J173" s="19"/>
      <c r="K173" s="19">
        <v>1</v>
      </c>
      <c r="L173" s="19"/>
      <c r="M173" s="19"/>
      <c r="N173" s="19"/>
    </row>
    <row r="174" spans="1:14" x14ac:dyDescent="0.25">
      <c r="A174" s="18" t="s">
        <v>121</v>
      </c>
      <c r="B174" s="19">
        <v>1</v>
      </c>
      <c r="C174" s="19">
        <v>1</v>
      </c>
      <c r="D174" s="19"/>
      <c r="E174" s="19"/>
      <c r="F174" s="19"/>
      <c r="G174" s="19"/>
      <c r="H174" s="19"/>
      <c r="I174" s="19"/>
      <c r="J174" s="19"/>
      <c r="K174" s="19">
        <v>1</v>
      </c>
      <c r="L174" s="19"/>
      <c r="M174" s="19"/>
      <c r="N174" s="19"/>
    </row>
    <row r="175" spans="1:14" x14ac:dyDescent="0.25">
      <c r="A175" s="18" t="s">
        <v>415</v>
      </c>
      <c r="B175" s="19">
        <v>1</v>
      </c>
      <c r="C175" s="19">
        <v>1</v>
      </c>
      <c r="D175" s="19"/>
      <c r="E175" s="19"/>
      <c r="F175" s="19"/>
      <c r="G175" s="19"/>
      <c r="H175" s="19"/>
      <c r="I175" s="19"/>
      <c r="J175" s="19"/>
      <c r="K175" s="19">
        <v>1</v>
      </c>
      <c r="L175" s="19"/>
      <c r="M175" s="19"/>
      <c r="N175" s="19"/>
    </row>
    <row r="176" spans="1:14" x14ac:dyDescent="0.25">
      <c r="A176" s="18" t="s">
        <v>473</v>
      </c>
      <c r="B176" s="19">
        <v>1</v>
      </c>
      <c r="C176" s="19">
        <v>1</v>
      </c>
      <c r="D176" s="19"/>
      <c r="E176" s="19"/>
      <c r="F176" s="19"/>
      <c r="G176" s="19"/>
      <c r="H176" s="19"/>
      <c r="I176" s="19"/>
      <c r="J176" s="19"/>
      <c r="K176" s="19">
        <v>1</v>
      </c>
      <c r="L176" s="19"/>
      <c r="M176" s="19"/>
      <c r="N176" s="19"/>
    </row>
    <row r="177" spans="1:14" ht="30" x14ac:dyDescent="0.25">
      <c r="A177" s="18" t="s">
        <v>122</v>
      </c>
      <c r="B177" s="19">
        <v>1</v>
      </c>
      <c r="C177" s="19">
        <v>1</v>
      </c>
      <c r="D177" s="19"/>
      <c r="E177" s="19"/>
      <c r="F177" s="19"/>
      <c r="G177" s="19"/>
      <c r="H177" s="19"/>
      <c r="I177" s="19"/>
      <c r="J177" s="19"/>
      <c r="K177" s="19">
        <v>1</v>
      </c>
      <c r="L177" s="19"/>
      <c r="M177" s="19"/>
      <c r="N177" s="19"/>
    </row>
    <row r="178" spans="1:14" x14ac:dyDescent="0.25">
      <c r="A178" s="18" t="s">
        <v>415</v>
      </c>
      <c r="B178" s="19">
        <v>1</v>
      </c>
      <c r="C178" s="19">
        <v>1</v>
      </c>
      <c r="D178" s="19"/>
      <c r="E178" s="19"/>
      <c r="F178" s="19"/>
      <c r="G178" s="19"/>
      <c r="H178" s="19"/>
      <c r="I178" s="19"/>
      <c r="J178" s="19"/>
      <c r="K178" s="19">
        <v>1</v>
      </c>
      <c r="L178" s="19"/>
      <c r="M178" s="19"/>
      <c r="N178" s="19"/>
    </row>
    <row r="179" spans="1:14" x14ac:dyDescent="0.25">
      <c r="A179" s="18" t="s">
        <v>474</v>
      </c>
      <c r="B179" s="19">
        <v>1</v>
      </c>
      <c r="C179" s="19">
        <v>1</v>
      </c>
      <c r="D179" s="19"/>
      <c r="E179" s="19">
        <v>1</v>
      </c>
      <c r="F179" s="19">
        <v>1</v>
      </c>
      <c r="G179" s="19"/>
      <c r="H179" s="19"/>
      <c r="I179" s="19"/>
      <c r="J179" s="19"/>
      <c r="K179" s="19">
        <v>1</v>
      </c>
      <c r="L179" s="19"/>
      <c r="M179" s="19"/>
      <c r="N179" s="19"/>
    </row>
    <row r="180" spans="1:14" x14ac:dyDescent="0.25">
      <c r="A180" s="18" t="s">
        <v>123</v>
      </c>
      <c r="B180" s="19">
        <v>1</v>
      </c>
      <c r="C180" s="19">
        <v>1</v>
      </c>
      <c r="D180" s="19"/>
      <c r="E180" s="19">
        <v>1</v>
      </c>
      <c r="F180" s="19">
        <v>1</v>
      </c>
      <c r="G180" s="19"/>
      <c r="H180" s="19"/>
      <c r="I180" s="19"/>
      <c r="J180" s="19"/>
      <c r="K180" s="19">
        <v>1</v>
      </c>
      <c r="L180" s="19"/>
      <c r="M180" s="19"/>
      <c r="N180" s="19"/>
    </row>
    <row r="181" spans="1:14" x14ac:dyDescent="0.25">
      <c r="A181" s="18" t="s">
        <v>415</v>
      </c>
      <c r="B181" s="19">
        <v>1</v>
      </c>
      <c r="C181" s="19">
        <v>1</v>
      </c>
      <c r="D181" s="19"/>
      <c r="E181" s="19">
        <v>1</v>
      </c>
      <c r="F181" s="19">
        <v>1</v>
      </c>
      <c r="G181" s="19"/>
      <c r="H181" s="19"/>
      <c r="I181" s="19"/>
      <c r="J181" s="19"/>
      <c r="K181" s="19">
        <v>1</v>
      </c>
      <c r="L181" s="19"/>
      <c r="M181" s="19"/>
      <c r="N181" s="19"/>
    </row>
    <row r="182" spans="1:14" x14ac:dyDescent="0.25">
      <c r="A182" s="18" t="s">
        <v>475</v>
      </c>
      <c r="B182" s="19">
        <v>1</v>
      </c>
      <c r="C182" s="19">
        <v>1</v>
      </c>
      <c r="D182" s="19"/>
      <c r="E182" s="19"/>
      <c r="F182" s="19"/>
      <c r="G182" s="19"/>
      <c r="H182" s="19"/>
      <c r="I182" s="19"/>
      <c r="J182" s="19"/>
      <c r="K182" s="19"/>
      <c r="L182" s="19"/>
      <c r="M182" s="19"/>
      <c r="N182" s="19">
        <v>1</v>
      </c>
    </row>
    <row r="183" spans="1:14" ht="60" x14ac:dyDescent="0.25">
      <c r="A183" s="18" t="s">
        <v>124</v>
      </c>
      <c r="B183" s="19">
        <v>1</v>
      </c>
      <c r="C183" s="19">
        <v>1</v>
      </c>
      <c r="D183" s="19"/>
      <c r="E183" s="19"/>
      <c r="F183" s="19"/>
      <c r="G183" s="19"/>
      <c r="H183" s="19"/>
      <c r="I183" s="19"/>
      <c r="J183" s="19"/>
      <c r="K183" s="19"/>
      <c r="L183" s="19"/>
      <c r="M183" s="19"/>
      <c r="N183" s="19">
        <v>1</v>
      </c>
    </row>
    <row r="184" spans="1:14" x14ac:dyDescent="0.25">
      <c r="A184" s="18" t="s">
        <v>415</v>
      </c>
      <c r="B184" s="19">
        <v>1</v>
      </c>
      <c r="C184" s="19">
        <v>1</v>
      </c>
      <c r="D184" s="19"/>
      <c r="E184" s="19"/>
      <c r="F184" s="19"/>
      <c r="G184" s="19"/>
      <c r="H184" s="19"/>
      <c r="I184" s="19"/>
      <c r="J184" s="19"/>
      <c r="K184" s="19"/>
      <c r="L184" s="19"/>
      <c r="M184" s="19"/>
      <c r="N184" s="19">
        <v>1</v>
      </c>
    </row>
    <row r="185" spans="1:14" x14ac:dyDescent="0.25">
      <c r="A185" s="18" t="s">
        <v>476</v>
      </c>
      <c r="B185" s="19">
        <v>1</v>
      </c>
      <c r="C185" s="19">
        <v>1</v>
      </c>
      <c r="D185" s="19"/>
      <c r="E185" s="19"/>
      <c r="F185" s="19"/>
      <c r="G185" s="19"/>
      <c r="H185" s="19"/>
      <c r="I185" s="19"/>
      <c r="J185" s="19"/>
      <c r="K185" s="19">
        <v>1</v>
      </c>
      <c r="L185" s="19"/>
      <c r="M185" s="19"/>
      <c r="N185" s="19"/>
    </row>
    <row r="186" spans="1:14" ht="45" x14ac:dyDescent="0.25">
      <c r="A186" s="18" t="s">
        <v>125</v>
      </c>
      <c r="B186" s="19">
        <v>1</v>
      </c>
      <c r="C186" s="19">
        <v>1</v>
      </c>
      <c r="D186" s="19"/>
      <c r="E186" s="19"/>
      <c r="F186" s="19"/>
      <c r="G186" s="19"/>
      <c r="H186" s="19"/>
      <c r="I186" s="19"/>
      <c r="J186" s="19"/>
      <c r="K186" s="19">
        <v>1</v>
      </c>
      <c r="L186" s="19"/>
      <c r="M186" s="19"/>
      <c r="N186" s="19"/>
    </row>
    <row r="187" spans="1:14" x14ac:dyDescent="0.25">
      <c r="A187" s="18" t="s">
        <v>415</v>
      </c>
      <c r="B187" s="19">
        <v>1</v>
      </c>
      <c r="C187" s="19">
        <v>1</v>
      </c>
      <c r="D187" s="19"/>
      <c r="E187" s="19"/>
      <c r="F187" s="19"/>
      <c r="G187" s="19"/>
      <c r="H187" s="19"/>
      <c r="I187" s="19"/>
      <c r="J187" s="19"/>
      <c r="K187" s="19">
        <v>1</v>
      </c>
      <c r="L187" s="19"/>
      <c r="M187" s="19"/>
      <c r="N187" s="19"/>
    </row>
    <row r="188" spans="1:14" x14ac:dyDescent="0.25">
      <c r="A188" s="18" t="s">
        <v>477</v>
      </c>
      <c r="B188" s="19">
        <v>1</v>
      </c>
      <c r="C188" s="19">
        <v>1</v>
      </c>
      <c r="D188" s="19"/>
      <c r="E188" s="19"/>
      <c r="F188" s="19"/>
      <c r="G188" s="19"/>
      <c r="H188" s="19"/>
      <c r="I188" s="19"/>
      <c r="J188" s="19"/>
      <c r="K188" s="19"/>
      <c r="L188" s="19"/>
      <c r="M188" s="19"/>
      <c r="N188" s="19">
        <v>1</v>
      </c>
    </row>
    <row r="189" spans="1:14" ht="60" x14ac:dyDescent="0.25">
      <c r="A189" s="18" t="s">
        <v>126</v>
      </c>
      <c r="B189" s="19">
        <v>1</v>
      </c>
      <c r="C189" s="19">
        <v>1</v>
      </c>
      <c r="D189" s="19"/>
      <c r="E189" s="19"/>
      <c r="F189" s="19"/>
      <c r="G189" s="19"/>
      <c r="H189" s="19"/>
      <c r="I189" s="19"/>
      <c r="J189" s="19"/>
      <c r="K189" s="19"/>
      <c r="L189" s="19"/>
      <c r="M189" s="19"/>
      <c r="N189" s="19">
        <v>1</v>
      </c>
    </row>
    <row r="190" spans="1:14" x14ac:dyDescent="0.25">
      <c r="A190" s="18" t="s">
        <v>415</v>
      </c>
      <c r="B190" s="19">
        <v>1</v>
      </c>
      <c r="C190" s="19">
        <v>1</v>
      </c>
      <c r="D190" s="19"/>
      <c r="E190" s="19"/>
      <c r="F190" s="19"/>
      <c r="G190" s="19"/>
      <c r="H190" s="19"/>
      <c r="I190" s="19"/>
      <c r="J190" s="19"/>
      <c r="K190" s="19"/>
      <c r="L190" s="19"/>
      <c r="M190" s="19"/>
      <c r="N190" s="19">
        <v>1</v>
      </c>
    </row>
    <row r="191" spans="1:14" x14ac:dyDescent="0.25">
      <c r="A191" s="18" t="s">
        <v>478</v>
      </c>
      <c r="B191" s="19">
        <v>1</v>
      </c>
      <c r="C191" s="19">
        <v>1</v>
      </c>
      <c r="D191" s="19"/>
      <c r="E191" s="19"/>
      <c r="F191" s="19"/>
      <c r="G191" s="19"/>
      <c r="H191" s="19"/>
      <c r="I191" s="19"/>
      <c r="J191" s="19"/>
      <c r="K191" s="19">
        <v>1</v>
      </c>
      <c r="L191" s="19"/>
      <c r="M191" s="19"/>
      <c r="N191" s="19"/>
    </row>
    <row r="192" spans="1:14" ht="30" x14ac:dyDescent="0.25">
      <c r="A192" s="18" t="s">
        <v>127</v>
      </c>
      <c r="B192" s="19">
        <v>1</v>
      </c>
      <c r="C192" s="19">
        <v>1</v>
      </c>
      <c r="D192" s="19"/>
      <c r="E192" s="19"/>
      <c r="F192" s="19"/>
      <c r="G192" s="19"/>
      <c r="H192" s="19"/>
      <c r="I192" s="19"/>
      <c r="J192" s="19"/>
      <c r="K192" s="19">
        <v>1</v>
      </c>
      <c r="L192" s="19"/>
      <c r="M192" s="19"/>
      <c r="N192" s="19"/>
    </row>
    <row r="193" spans="1:14" x14ac:dyDescent="0.25">
      <c r="A193" s="18" t="s">
        <v>415</v>
      </c>
      <c r="B193" s="19">
        <v>1</v>
      </c>
      <c r="C193" s="19">
        <v>1</v>
      </c>
      <c r="D193" s="19"/>
      <c r="E193" s="19"/>
      <c r="F193" s="19"/>
      <c r="G193" s="19"/>
      <c r="H193" s="19"/>
      <c r="I193" s="19"/>
      <c r="J193" s="19"/>
      <c r="K193" s="19">
        <v>1</v>
      </c>
      <c r="L193" s="19"/>
      <c r="M193" s="19"/>
      <c r="N193" s="19"/>
    </row>
    <row r="194" spans="1:14" x14ac:dyDescent="0.25">
      <c r="A194" s="18" t="s">
        <v>479</v>
      </c>
      <c r="B194" s="19">
        <v>1</v>
      </c>
      <c r="C194" s="19">
        <v>1</v>
      </c>
      <c r="D194" s="19"/>
      <c r="E194" s="19"/>
      <c r="F194" s="19"/>
      <c r="G194" s="19"/>
      <c r="H194" s="19"/>
      <c r="I194" s="19"/>
      <c r="J194" s="19"/>
      <c r="K194" s="19">
        <v>1</v>
      </c>
      <c r="L194" s="19"/>
      <c r="M194" s="19"/>
      <c r="N194" s="19"/>
    </row>
    <row r="195" spans="1:14" ht="30" x14ac:dyDescent="0.25">
      <c r="A195" s="18" t="s">
        <v>128</v>
      </c>
      <c r="B195" s="19">
        <v>1</v>
      </c>
      <c r="C195" s="19">
        <v>1</v>
      </c>
      <c r="D195" s="19"/>
      <c r="E195" s="19"/>
      <c r="F195" s="19"/>
      <c r="G195" s="19"/>
      <c r="H195" s="19"/>
      <c r="I195" s="19"/>
      <c r="J195" s="19"/>
      <c r="K195" s="19">
        <v>1</v>
      </c>
      <c r="L195" s="19"/>
      <c r="M195" s="19"/>
      <c r="N195" s="19"/>
    </row>
    <row r="196" spans="1:14" x14ac:dyDescent="0.25">
      <c r="A196" s="18" t="s">
        <v>415</v>
      </c>
      <c r="B196" s="19">
        <v>1</v>
      </c>
      <c r="C196" s="19">
        <v>1</v>
      </c>
      <c r="D196" s="19"/>
      <c r="E196" s="19"/>
      <c r="F196" s="19"/>
      <c r="G196" s="19"/>
      <c r="H196" s="19"/>
      <c r="I196" s="19"/>
      <c r="J196" s="19"/>
      <c r="K196" s="19">
        <v>1</v>
      </c>
      <c r="L196" s="19"/>
      <c r="M196" s="19"/>
      <c r="N196" s="19"/>
    </row>
    <row r="197" spans="1:14" x14ac:dyDescent="0.25">
      <c r="A197" s="18" t="s">
        <v>480</v>
      </c>
      <c r="B197" s="19">
        <v>1</v>
      </c>
      <c r="C197" s="19">
        <v>1</v>
      </c>
      <c r="D197" s="19"/>
      <c r="E197" s="19"/>
      <c r="F197" s="19"/>
      <c r="G197" s="19"/>
      <c r="H197" s="19"/>
      <c r="I197" s="19"/>
      <c r="J197" s="19"/>
      <c r="K197" s="19">
        <v>1</v>
      </c>
      <c r="L197" s="19"/>
      <c r="M197" s="19"/>
      <c r="N197" s="19"/>
    </row>
    <row r="198" spans="1:14" x14ac:dyDescent="0.25">
      <c r="A198" s="18" t="s">
        <v>129</v>
      </c>
      <c r="B198" s="19">
        <v>1</v>
      </c>
      <c r="C198" s="19">
        <v>1</v>
      </c>
      <c r="D198" s="19"/>
      <c r="E198" s="19"/>
      <c r="F198" s="19"/>
      <c r="G198" s="19"/>
      <c r="H198" s="19"/>
      <c r="I198" s="19"/>
      <c r="J198" s="19"/>
      <c r="K198" s="19">
        <v>1</v>
      </c>
      <c r="L198" s="19"/>
      <c r="M198" s="19"/>
      <c r="N198" s="19"/>
    </row>
    <row r="199" spans="1:14" x14ac:dyDescent="0.25">
      <c r="A199" s="18" t="s">
        <v>415</v>
      </c>
      <c r="B199" s="19">
        <v>1</v>
      </c>
      <c r="C199" s="19">
        <v>1</v>
      </c>
      <c r="D199" s="19"/>
      <c r="E199" s="19"/>
      <c r="F199" s="19"/>
      <c r="G199" s="19"/>
      <c r="H199" s="19"/>
      <c r="I199" s="19"/>
      <c r="J199" s="19"/>
      <c r="K199" s="19">
        <v>1</v>
      </c>
      <c r="L199" s="19"/>
      <c r="M199" s="19"/>
      <c r="N199" s="19"/>
    </row>
    <row r="200" spans="1:14" x14ac:dyDescent="0.25">
      <c r="A200" s="18" t="s">
        <v>481</v>
      </c>
      <c r="B200" s="19">
        <v>1</v>
      </c>
      <c r="C200" s="19">
        <v>1</v>
      </c>
      <c r="D200" s="19"/>
      <c r="E200" s="19"/>
      <c r="F200" s="19"/>
      <c r="G200" s="19"/>
      <c r="H200" s="19"/>
      <c r="I200" s="19"/>
      <c r="J200" s="19"/>
      <c r="K200" s="19"/>
      <c r="L200" s="19"/>
      <c r="M200" s="19">
        <v>1</v>
      </c>
      <c r="N200" s="19"/>
    </row>
    <row r="201" spans="1:14" ht="30" x14ac:dyDescent="0.25">
      <c r="A201" s="18" t="s">
        <v>130</v>
      </c>
      <c r="B201" s="19">
        <v>1</v>
      </c>
      <c r="C201" s="19">
        <v>1</v>
      </c>
      <c r="D201" s="19"/>
      <c r="E201" s="19"/>
      <c r="F201" s="19"/>
      <c r="G201" s="19"/>
      <c r="H201" s="19"/>
      <c r="I201" s="19"/>
      <c r="J201" s="19"/>
      <c r="K201" s="19"/>
      <c r="L201" s="19"/>
      <c r="M201" s="19">
        <v>1</v>
      </c>
      <c r="N201" s="19"/>
    </row>
    <row r="202" spans="1:14" x14ac:dyDescent="0.25">
      <c r="A202" s="18" t="s">
        <v>415</v>
      </c>
      <c r="B202" s="19">
        <v>1</v>
      </c>
      <c r="C202" s="19">
        <v>1</v>
      </c>
      <c r="D202" s="19"/>
      <c r="E202" s="19"/>
      <c r="F202" s="19"/>
      <c r="G202" s="19"/>
      <c r="H202" s="19"/>
      <c r="I202" s="19"/>
      <c r="J202" s="19"/>
      <c r="K202" s="19"/>
      <c r="L202" s="19"/>
      <c r="M202" s="19">
        <v>1</v>
      </c>
      <c r="N202" s="19"/>
    </row>
    <row r="203" spans="1:14" x14ac:dyDescent="0.25">
      <c r="A203" s="18" t="s">
        <v>482</v>
      </c>
      <c r="B203" s="19">
        <v>1</v>
      </c>
      <c r="C203" s="19">
        <v>1</v>
      </c>
      <c r="D203" s="19"/>
      <c r="E203" s="19"/>
      <c r="F203" s="19"/>
      <c r="G203" s="19"/>
      <c r="H203" s="19"/>
      <c r="I203" s="19"/>
      <c r="J203" s="19"/>
      <c r="K203" s="19"/>
      <c r="L203" s="19"/>
      <c r="M203" s="19">
        <v>1</v>
      </c>
      <c r="N203" s="19"/>
    </row>
    <row r="204" spans="1:14" ht="30" x14ac:dyDescent="0.25">
      <c r="A204" s="18" t="s">
        <v>131</v>
      </c>
      <c r="B204" s="19">
        <v>1</v>
      </c>
      <c r="C204" s="19">
        <v>1</v>
      </c>
      <c r="D204" s="19"/>
      <c r="E204" s="19"/>
      <c r="F204" s="19"/>
      <c r="G204" s="19"/>
      <c r="H204" s="19"/>
      <c r="I204" s="19"/>
      <c r="J204" s="19"/>
      <c r="K204" s="19"/>
      <c r="L204" s="19"/>
      <c r="M204" s="19">
        <v>1</v>
      </c>
      <c r="N204" s="19"/>
    </row>
    <row r="205" spans="1:14" x14ac:dyDescent="0.25">
      <c r="A205" s="18" t="s">
        <v>415</v>
      </c>
      <c r="B205" s="19">
        <v>1</v>
      </c>
      <c r="C205" s="19">
        <v>1</v>
      </c>
      <c r="D205" s="19"/>
      <c r="E205" s="19"/>
      <c r="F205" s="19"/>
      <c r="G205" s="19"/>
      <c r="H205" s="19"/>
      <c r="I205" s="19"/>
      <c r="J205" s="19"/>
      <c r="K205" s="19"/>
      <c r="L205" s="19"/>
      <c r="M205" s="19">
        <v>1</v>
      </c>
      <c r="N205" s="19"/>
    </row>
    <row r="206" spans="1:14" x14ac:dyDescent="0.25">
      <c r="A206" s="18" t="s">
        <v>483</v>
      </c>
      <c r="B206" s="19">
        <v>1</v>
      </c>
      <c r="C206" s="19">
        <v>1</v>
      </c>
      <c r="D206" s="19"/>
      <c r="E206" s="19">
        <v>1</v>
      </c>
      <c r="F206" s="19"/>
      <c r="G206" s="19">
        <v>1</v>
      </c>
      <c r="H206" s="19"/>
      <c r="I206" s="19"/>
      <c r="J206" s="19"/>
      <c r="K206" s="19"/>
      <c r="L206" s="19"/>
      <c r="M206" s="19">
        <v>1</v>
      </c>
      <c r="N206" s="19"/>
    </row>
    <row r="207" spans="1:14" ht="45" x14ac:dyDescent="0.25">
      <c r="A207" s="18" t="s">
        <v>419</v>
      </c>
      <c r="B207" s="19">
        <v>1</v>
      </c>
      <c r="C207" s="19">
        <v>1</v>
      </c>
      <c r="D207" s="19"/>
      <c r="E207" s="19">
        <v>1</v>
      </c>
      <c r="F207" s="19"/>
      <c r="G207" s="19">
        <v>1</v>
      </c>
      <c r="H207" s="19"/>
      <c r="I207" s="19"/>
      <c r="J207" s="19"/>
      <c r="K207" s="19"/>
      <c r="L207" s="19"/>
      <c r="M207" s="19">
        <v>1</v>
      </c>
      <c r="N207" s="19"/>
    </row>
    <row r="208" spans="1:14" x14ac:dyDescent="0.25">
      <c r="A208" s="18" t="s">
        <v>415</v>
      </c>
      <c r="B208" s="19">
        <v>1</v>
      </c>
      <c r="C208" s="19">
        <v>1</v>
      </c>
      <c r="D208" s="19"/>
      <c r="E208" s="19">
        <v>1</v>
      </c>
      <c r="F208" s="19"/>
      <c r="G208" s="19">
        <v>1</v>
      </c>
      <c r="H208" s="19"/>
      <c r="I208" s="19"/>
      <c r="J208" s="19"/>
      <c r="K208" s="19"/>
      <c r="L208" s="19"/>
      <c r="M208" s="19">
        <v>1</v>
      </c>
      <c r="N208" s="19"/>
    </row>
    <row r="209" spans="1:14" x14ac:dyDescent="0.25">
      <c r="A209" s="18" t="s">
        <v>484</v>
      </c>
      <c r="B209" s="19">
        <v>1</v>
      </c>
      <c r="C209" s="19">
        <v>1</v>
      </c>
      <c r="D209" s="19"/>
      <c r="E209" s="19"/>
      <c r="F209" s="19"/>
      <c r="G209" s="19"/>
      <c r="H209" s="19"/>
      <c r="I209" s="19"/>
      <c r="J209" s="19"/>
      <c r="K209" s="19"/>
      <c r="L209" s="19"/>
      <c r="M209" s="19"/>
      <c r="N209" s="19">
        <v>1</v>
      </c>
    </row>
    <row r="210" spans="1:14" ht="30" x14ac:dyDescent="0.25">
      <c r="A210" s="18" t="s">
        <v>132</v>
      </c>
      <c r="B210" s="19">
        <v>1</v>
      </c>
      <c r="C210" s="19">
        <v>1</v>
      </c>
      <c r="D210" s="19"/>
      <c r="E210" s="19"/>
      <c r="F210" s="19"/>
      <c r="G210" s="19"/>
      <c r="H210" s="19"/>
      <c r="I210" s="19"/>
      <c r="J210" s="19"/>
      <c r="K210" s="19"/>
      <c r="L210" s="19"/>
      <c r="M210" s="19"/>
      <c r="N210" s="19">
        <v>1</v>
      </c>
    </row>
    <row r="211" spans="1:14" x14ac:dyDescent="0.25">
      <c r="A211" s="18" t="s">
        <v>415</v>
      </c>
      <c r="B211" s="19">
        <v>1</v>
      </c>
      <c r="C211" s="19">
        <v>1</v>
      </c>
      <c r="D211" s="19"/>
      <c r="E211" s="19"/>
      <c r="F211" s="19"/>
      <c r="G211" s="19"/>
      <c r="H211" s="19"/>
      <c r="I211" s="19"/>
      <c r="J211" s="19"/>
      <c r="K211" s="19"/>
      <c r="L211" s="19"/>
      <c r="M211" s="19"/>
      <c r="N211" s="19">
        <v>1</v>
      </c>
    </row>
    <row r="212" spans="1:14" x14ac:dyDescent="0.25">
      <c r="A212" s="18" t="s">
        <v>485</v>
      </c>
      <c r="B212" s="19">
        <v>1</v>
      </c>
      <c r="C212" s="19">
        <v>1</v>
      </c>
      <c r="D212" s="19"/>
      <c r="E212" s="19"/>
      <c r="F212" s="19"/>
      <c r="G212" s="19"/>
      <c r="H212" s="19"/>
      <c r="I212" s="19"/>
      <c r="J212" s="19"/>
      <c r="K212" s="19">
        <v>1</v>
      </c>
      <c r="L212" s="19"/>
      <c r="M212" s="19"/>
      <c r="N212" s="19"/>
    </row>
    <row r="213" spans="1:14" ht="45" x14ac:dyDescent="0.25">
      <c r="A213" s="18" t="s">
        <v>133</v>
      </c>
      <c r="B213" s="19">
        <v>1</v>
      </c>
      <c r="C213" s="19">
        <v>1</v>
      </c>
      <c r="D213" s="19"/>
      <c r="E213" s="19"/>
      <c r="F213" s="19"/>
      <c r="G213" s="19"/>
      <c r="H213" s="19"/>
      <c r="I213" s="19"/>
      <c r="J213" s="19"/>
      <c r="K213" s="19">
        <v>1</v>
      </c>
      <c r="L213" s="19"/>
      <c r="M213" s="19"/>
      <c r="N213" s="19"/>
    </row>
    <row r="214" spans="1:14" x14ac:dyDescent="0.25">
      <c r="A214" s="18" t="s">
        <v>415</v>
      </c>
      <c r="B214" s="19">
        <v>1</v>
      </c>
      <c r="C214" s="19">
        <v>1</v>
      </c>
      <c r="D214" s="19"/>
      <c r="E214" s="19"/>
      <c r="F214" s="19"/>
      <c r="G214" s="19"/>
      <c r="H214" s="19"/>
      <c r="I214" s="19"/>
      <c r="J214" s="19"/>
      <c r="K214" s="19">
        <v>1</v>
      </c>
      <c r="L214" s="19"/>
      <c r="M214" s="19"/>
      <c r="N214" s="19"/>
    </row>
    <row r="215" spans="1:14" x14ac:dyDescent="0.25">
      <c r="A215" s="18" t="s">
        <v>486</v>
      </c>
      <c r="B215" s="19">
        <v>1</v>
      </c>
      <c r="C215" s="19">
        <v>1</v>
      </c>
      <c r="D215" s="19"/>
      <c r="E215" s="19"/>
      <c r="F215" s="19"/>
      <c r="G215" s="19"/>
      <c r="H215" s="19"/>
      <c r="I215" s="19"/>
      <c r="J215" s="19"/>
      <c r="K215" s="19">
        <v>1</v>
      </c>
      <c r="L215" s="19"/>
      <c r="M215" s="19"/>
      <c r="N215" s="19"/>
    </row>
    <row r="216" spans="1:14" ht="60" x14ac:dyDescent="0.25">
      <c r="A216" s="18" t="s">
        <v>134</v>
      </c>
      <c r="B216" s="19">
        <v>1</v>
      </c>
      <c r="C216" s="19">
        <v>1</v>
      </c>
      <c r="D216" s="19"/>
      <c r="E216" s="19"/>
      <c r="F216" s="19"/>
      <c r="G216" s="19"/>
      <c r="H216" s="19"/>
      <c r="I216" s="19"/>
      <c r="J216" s="19"/>
      <c r="K216" s="19">
        <v>1</v>
      </c>
      <c r="L216" s="19"/>
      <c r="M216" s="19"/>
      <c r="N216" s="19"/>
    </row>
    <row r="217" spans="1:14" x14ac:dyDescent="0.25">
      <c r="A217" s="18" t="s">
        <v>415</v>
      </c>
      <c r="B217" s="19">
        <v>1</v>
      </c>
      <c r="C217" s="19">
        <v>1</v>
      </c>
      <c r="D217" s="19"/>
      <c r="E217" s="19"/>
      <c r="F217" s="19"/>
      <c r="G217" s="19"/>
      <c r="H217" s="19"/>
      <c r="I217" s="19"/>
      <c r="J217" s="19"/>
      <c r="K217" s="19">
        <v>1</v>
      </c>
      <c r="L217" s="19"/>
      <c r="M217" s="19"/>
      <c r="N217" s="19"/>
    </row>
    <row r="218" spans="1:14" x14ac:dyDescent="0.25">
      <c r="A218" s="18" t="s">
        <v>487</v>
      </c>
      <c r="B218" s="19">
        <v>1</v>
      </c>
      <c r="C218" s="19">
        <v>1</v>
      </c>
      <c r="D218" s="19"/>
      <c r="E218" s="19"/>
      <c r="F218" s="19"/>
      <c r="G218" s="19"/>
      <c r="H218" s="19"/>
      <c r="I218" s="19"/>
      <c r="J218" s="19"/>
      <c r="K218" s="19">
        <v>1</v>
      </c>
      <c r="L218" s="19"/>
      <c r="M218" s="19"/>
      <c r="N218" s="19"/>
    </row>
    <row r="219" spans="1:14" ht="30" x14ac:dyDescent="0.25">
      <c r="A219" s="18" t="s">
        <v>135</v>
      </c>
      <c r="B219" s="19">
        <v>1</v>
      </c>
      <c r="C219" s="19">
        <v>1</v>
      </c>
      <c r="D219" s="19"/>
      <c r="E219" s="19"/>
      <c r="F219" s="19"/>
      <c r="G219" s="19"/>
      <c r="H219" s="19"/>
      <c r="I219" s="19"/>
      <c r="J219" s="19"/>
      <c r="K219" s="19">
        <v>1</v>
      </c>
      <c r="L219" s="19"/>
      <c r="M219" s="19"/>
      <c r="N219" s="19"/>
    </row>
    <row r="220" spans="1:14" x14ac:dyDescent="0.25">
      <c r="A220" s="18" t="s">
        <v>415</v>
      </c>
      <c r="B220" s="19">
        <v>1</v>
      </c>
      <c r="C220" s="19">
        <v>1</v>
      </c>
      <c r="D220" s="19"/>
      <c r="E220" s="19"/>
      <c r="F220" s="19"/>
      <c r="G220" s="19"/>
      <c r="H220" s="19"/>
      <c r="I220" s="19"/>
      <c r="J220" s="19"/>
      <c r="K220" s="19">
        <v>1</v>
      </c>
      <c r="L220" s="19"/>
      <c r="M220" s="19"/>
      <c r="N220" s="19"/>
    </row>
    <row r="221" spans="1:14" x14ac:dyDescent="0.25">
      <c r="A221" s="18" t="s">
        <v>488</v>
      </c>
      <c r="B221" s="19">
        <v>1</v>
      </c>
      <c r="C221" s="19">
        <v>1</v>
      </c>
      <c r="D221" s="19"/>
      <c r="E221" s="19"/>
      <c r="F221" s="19"/>
      <c r="G221" s="19"/>
      <c r="H221" s="19"/>
      <c r="I221" s="19"/>
      <c r="J221" s="19"/>
      <c r="K221" s="19">
        <v>1</v>
      </c>
      <c r="L221" s="19"/>
      <c r="M221" s="19"/>
      <c r="N221" s="19"/>
    </row>
    <row r="222" spans="1:14" ht="30" x14ac:dyDescent="0.25">
      <c r="A222" s="18" t="s">
        <v>136</v>
      </c>
      <c r="B222" s="19">
        <v>1</v>
      </c>
      <c r="C222" s="19">
        <v>1</v>
      </c>
      <c r="D222" s="19"/>
      <c r="E222" s="19"/>
      <c r="F222" s="19"/>
      <c r="G222" s="19"/>
      <c r="H222" s="19"/>
      <c r="I222" s="19"/>
      <c r="J222" s="19"/>
      <c r="K222" s="19">
        <v>1</v>
      </c>
      <c r="L222" s="19"/>
      <c r="M222" s="19"/>
      <c r="N222" s="19"/>
    </row>
    <row r="223" spans="1:14" x14ac:dyDescent="0.25">
      <c r="A223" s="18" t="s">
        <v>415</v>
      </c>
      <c r="B223" s="19">
        <v>1</v>
      </c>
      <c r="C223" s="19">
        <v>1</v>
      </c>
      <c r="D223" s="19"/>
      <c r="E223" s="19"/>
      <c r="F223" s="19"/>
      <c r="G223" s="19"/>
      <c r="H223" s="19"/>
      <c r="I223" s="19"/>
      <c r="J223" s="19"/>
      <c r="K223" s="19">
        <v>1</v>
      </c>
      <c r="L223" s="19"/>
      <c r="M223" s="19"/>
      <c r="N223" s="19"/>
    </row>
    <row r="224" spans="1:14" x14ac:dyDescent="0.25">
      <c r="A224" s="18" t="s">
        <v>489</v>
      </c>
      <c r="B224" s="19">
        <v>1</v>
      </c>
      <c r="C224" s="19">
        <v>1</v>
      </c>
      <c r="D224" s="19">
        <v>1</v>
      </c>
      <c r="E224" s="19">
        <v>1</v>
      </c>
      <c r="F224" s="19">
        <v>1</v>
      </c>
      <c r="G224" s="19"/>
      <c r="H224" s="19"/>
      <c r="I224" s="19"/>
      <c r="J224" s="19">
        <v>1</v>
      </c>
      <c r="K224" s="19"/>
      <c r="L224" s="19"/>
      <c r="M224" s="19"/>
      <c r="N224" s="19"/>
    </row>
    <row r="225" spans="1:14" ht="30" x14ac:dyDescent="0.25">
      <c r="A225" s="18" t="s">
        <v>137</v>
      </c>
      <c r="B225" s="19">
        <v>1</v>
      </c>
      <c r="C225" s="19">
        <v>1</v>
      </c>
      <c r="D225" s="19">
        <v>1</v>
      </c>
      <c r="E225" s="19">
        <v>1</v>
      </c>
      <c r="F225" s="19">
        <v>1</v>
      </c>
      <c r="G225" s="19"/>
      <c r="H225" s="19"/>
      <c r="I225" s="19"/>
      <c r="J225" s="19">
        <v>1</v>
      </c>
      <c r="K225" s="19"/>
      <c r="L225" s="19"/>
      <c r="M225" s="19"/>
      <c r="N225" s="19"/>
    </row>
    <row r="226" spans="1:14" x14ac:dyDescent="0.25">
      <c r="A226" s="18" t="s">
        <v>415</v>
      </c>
      <c r="B226" s="19">
        <v>1</v>
      </c>
      <c r="C226" s="19">
        <v>1</v>
      </c>
      <c r="D226" s="19">
        <v>1</v>
      </c>
      <c r="E226" s="19">
        <v>1</v>
      </c>
      <c r="F226" s="19">
        <v>1</v>
      </c>
      <c r="G226" s="19"/>
      <c r="H226" s="19"/>
      <c r="I226" s="19"/>
      <c r="J226" s="19">
        <v>1</v>
      </c>
      <c r="K226" s="19"/>
      <c r="L226" s="19"/>
      <c r="M226" s="19"/>
      <c r="N226" s="19"/>
    </row>
    <row r="227" spans="1:14" x14ac:dyDescent="0.25">
      <c r="A227" s="18" t="s">
        <v>490</v>
      </c>
      <c r="B227" s="19">
        <v>1</v>
      </c>
      <c r="C227" s="19">
        <v>1</v>
      </c>
      <c r="D227" s="19"/>
      <c r="E227" s="19">
        <v>1</v>
      </c>
      <c r="F227" s="19"/>
      <c r="G227" s="19">
        <v>1</v>
      </c>
      <c r="H227" s="19"/>
      <c r="I227" s="19"/>
      <c r="J227" s="19"/>
      <c r="K227" s="19"/>
      <c r="L227" s="19"/>
      <c r="M227" s="19">
        <v>1</v>
      </c>
      <c r="N227" s="19"/>
    </row>
    <row r="228" spans="1:14" ht="45" x14ac:dyDescent="0.25">
      <c r="A228" s="18" t="s">
        <v>138</v>
      </c>
      <c r="B228" s="19">
        <v>1</v>
      </c>
      <c r="C228" s="19">
        <v>1</v>
      </c>
      <c r="D228" s="19"/>
      <c r="E228" s="19">
        <v>1</v>
      </c>
      <c r="F228" s="19"/>
      <c r="G228" s="19">
        <v>1</v>
      </c>
      <c r="H228" s="19"/>
      <c r="I228" s="19"/>
      <c r="J228" s="19"/>
      <c r="K228" s="19"/>
      <c r="L228" s="19"/>
      <c r="M228" s="19">
        <v>1</v>
      </c>
      <c r="N228" s="19"/>
    </row>
    <row r="229" spans="1:14" x14ac:dyDescent="0.25">
      <c r="A229" s="18" t="s">
        <v>415</v>
      </c>
      <c r="B229" s="19">
        <v>1</v>
      </c>
      <c r="C229" s="19">
        <v>1</v>
      </c>
      <c r="D229" s="19"/>
      <c r="E229" s="19">
        <v>1</v>
      </c>
      <c r="F229" s="19"/>
      <c r="G229" s="19">
        <v>1</v>
      </c>
      <c r="H229" s="19"/>
      <c r="I229" s="19"/>
      <c r="J229" s="19"/>
      <c r="K229" s="19"/>
      <c r="L229" s="19"/>
      <c r="M229" s="19">
        <v>1</v>
      </c>
      <c r="N229" s="19"/>
    </row>
    <row r="230" spans="1:14" x14ac:dyDescent="0.25">
      <c r="A230" s="18" t="s">
        <v>491</v>
      </c>
      <c r="B230" s="19">
        <v>1</v>
      </c>
      <c r="C230" s="19">
        <v>1</v>
      </c>
      <c r="D230" s="19"/>
      <c r="E230" s="19"/>
      <c r="F230" s="19"/>
      <c r="G230" s="19"/>
      <c r="H230" s="19"/>
      <c r="I230" s="19"/>
      <c r="J230" s="19"/>
      <c r="K230" s="19">
        <v>1</v>
      </c>
      <c r="L230" s="19"/>
      <c r="M230" s="19"/>
      <c r="N230" s="19"/>
    </row>
    <row r="231" spans="1:14" ht="30" x14ac:dyDescent="0.25">
      <c r="A231" s="18" t="s">
        <v>139</v>
      </c>
      <c r="B231" s="19">
        <v>1</v>
      </c>
      <c r="C231" s="19">
        <v>1</v>
      </c>
      <c r="D231" s="19"/>
      <c r="E231" s="19"/>
      <c r="F231" s="19"/>
      <c r="G231" s="19"/>
      <c r="H231" s="19"/>
      <c r="I231" s="19"/>
      <c r="J231" s="19"/>
      <c r="K231" s="19">
        <v>1</v>
      </c>
      <c r="L231" s="19"/>
      <c r="M231" s="19"/>
      <c r="N231" s="19"/>
    </row>
    <row r="232" spans="1:14" x14ac:dyDescent="0.25">
      <c r="A232" s="18" t="s">
        <v>415</v>
      </c>
      <c r="B232" s="19">
        <v>1</v>
      </c>
      <c r="C232" s="19">
        <v>1</v>
      </c>
      <c r="D232" s="19"/>
      <c r="E232" s="19"/>
      <c r="F232" s="19"/>
      <c r="G232" s="19"/>
      <c r="H232" s="19"/>
      <c r="I232" s="19"/>
      <c r="J232" s="19"/>
      <c r="K232" s="19">
        <v>1</v>
      </c>
      <c r="L232" s="19"/>
      <c r="M232" s="19"/>
      <c r="N232" s="19"/>
    </row>
    <row r="233" spans="1:14" x14ac:dyDescent="0.25">
      <c r="A233" s="18" t="s">
        <v>492</v>
      </c>
      <c r="B233" s="19">
        <v>1</v>
      </c>
      <c r="C233" s="19">
        <v>1</v>
      </c>
      <c r="D233" s="19"/>
      <c r="E233" s="19">
        <v>1</v>
      </c>
      <c r="F233" s="19"/>
      <c r="G233" s="19">
        <v>1</v>
      </c>
      <c r="H233" s="19"/>
      <c r="I233" s="19"/>
      <c r="J233" s="19"/>
      <c r="K233" s="19"/>
      <c r="L233" s="19">
        <v>1</v>
      </c>
      <c r="M233" s="19"/>
      <c r="N233" s="19"/>
    </row>
    <row r="234" spans="1:14" ht="30" x14ac:dyDescent="0.25">
      <c r="A234" s="18" t="s">
        <v>140</v>
      </c>
      <c r="B234" s="19">
        <v>1</v>
      </c>
      <c r="C234" s="19">
        <v>1</v>
      </c>
      <c r="D234" s="19"/>
      <c r="E234" s="19">
        <v>1</v>
      </c>
      <c r="F234" s="19"/>
      <c r="G234" s="19">
        <v>1</v>
      </c>
      <c r="H234" s="19"/>
      <c r="I234" s="19"/>
      <c r="J234" s="19"/>
      <c r="K234" s="19"/>
      <c r="L234" s="19">
        <v>1</v>
      </c>
      <c r="M234" s="19"/>
      <c r="N234" s="19"/>
    </row>
    <row r="235" spans="1:14" x14ac:dyDescent="0.25">
      <c r="A235" s="18" t="s">
        <v>415</v>
      </c>
      <c r="B235" s="19">
        <v>1</v>
      </c>
      <c r="C235" s="19">
        <v>1</v>
      </c>
      <c r="D235" s="19"/>
      <c r="E235" s="19">
        <v>1</v>
      </c>
      <c r="F235" s="19"/>
      <c r="G235" s="19">
        <v>1</v>
      </c>
      <c r="H235" s="19"/>
      <c r="I235" s="19"/>
      <c r="J235" s="19"/>
      <c r="K235" s="19"/>
      <c r="L235" s="19">
        <v>1</v>
      </c>
      <c r="M235" s="19"/>
      <c r="N235" s="19"/>
    </row>
    <row r="236" spans="1:14" x14ac:dyDescent="0.25">
      <c r="A236" s="18" t="s">
        <v>493</v>
      </c>
      <c r="B236" s="19">
        <v>1</v>
      </c>
      <c r="C236" s="19">
        <v>1</v>
      </c>
      <c r="D236" s="19"/>
      <c r="E236" s="19"/>
      <c r="F236" s="19"/>
      <c r="G236" s="19"/>
      <c r="H236" s="19"/>
      <c r="I236" s="19"/>
      <c r="J236" s="19"/>
      <c r="K236" s="19">
        <v>1</v>
      </c>
      <c r="L236" s="19"/>
      <c r="M236" s="19"/>
      <c r="N236" s="19"/>
    </row>
    <row r="237" spans="1:14" ht="30" x14ac:dyDescent="0.25">
      <c r="A237" s="18" t="s">
        <v>141</v>
      </c>
      <c r="B237" s="19">
        <v>1</v>
      </c>
      <c r="C237" s="19">
        <v>1</v>
      </c>
      <c r="D237" s="19"/>
      <c r="E237" s="19"/>
      <c r="F237" s="19"/>
      <c r="G237" s="19"/>
      <c r="H237" s="19"/>
      <c r="I237" s="19"/>
      <c r="J237" s="19"/>
      <c r="K237" s="19">
        <v>1</v>
      </c>
      <c r="L237" s="19"/>
      <c r="M237" s="19"/>
      <c r="N237" s="19"/>
    </row>
    <row r="238" spans="1:14" x14ac:dyDescent="0.25">
      <c r="A238" s="18" t="s">
        <v>415</v>
      </c>
      <c r="B238" s="19">
        <v>1</v>
      </c>
      <c r="C238" s="19">
        <v>1</v>
      </c>
      <c r="D238" s="19"/>
      <c r="E238" s="19"/>
      <c r="F238" s="19"/>
      <c r="G238" s="19"/>
      <c r="H238" s="19"/>
      <c r="I238" s="19"/>
      <c r="J238" s="19"/>
      <c r="K238" s="19">
        <v>1</v>
      </c>
      <c r="L238" s="19"/>
      <c r="M238" s="19"/>
      <c r="N238" s="19"/>
    </row>
    <row r="239" spans="1:14" x14ac:dyDescent="0.25">
      <c r="A239" s="18" t="s">
        <v>494</v>
      </c>
      <c r="B239" s="19">
        <v>1</v>
      </c>
      <c r="C239" s="19">
        <v>1</v>
      </c>
      <c r="D239" s="19"/>
      <c r="E239" s="19"/>
      <c r="F239" s="19"/>
      <c r="G239" s="19"/>
      <c r="H239" s="19"/>
      <c r="I239" s="19"/>
      <c r="J239" s="19"/>
      <c r="K239" s="19">
        <v>1</v>
      </c>
      <c r="L239" s="19"/>
      <c r="M239" s="19"/>
      <c r="N239" s="19"/>
    </row>
    <row r="240" spans="1:14" ht="30" x14ac:dyDescent="0.25">
      <c r="A240" s="18" t="s">
        <v>142</v>
      </c>
      <c r="B240" s="19">
        <v>1</v>
      </c>
      <c r="C240" s="19">
        <v>1</v>
      </c>
      <c r="D240" s="19"/>
      <c r="E240" s="19"/>
      <c r="F240" s="19"/>
      <c r="G240" s="19"/>
      <c r="H240" s="19"/>
      <c r="I240" s="19"/>
      <c r="J240" s="19"/>
      <c r="K240" s="19">
        <v>1</v>
      </c>
      <c r="L240" s="19"/>
      <c r="M240" s="19"/>
      <c r="N240" s="19"/>
    </row>
    <row r="241" spans="1:14" x14ac:dyDescent="0.25">
      <c r="A241" s="18" t="s">
        <v>415</v>
      </c>
      <c r="B241" s="19">
        <v>1</v>
      </c>
      <c r="C241" s="19">
        <v>1</v>
      </c>
      <c r="D241" s="19"/>
      <c r="E241" s="19"/>
      <c r="F241" s="19"/>
      <c r="G241" s="19"/>
      <c r="H241" s="19"/>
      <c r="I241" s="19"/>
      <c r="J241" s="19"/>
      <c r="K241" s="19">
        <v>1</v>
      </c>
      <c r="L241" s="19"/>
      <c r="M241" s="19"/>
      <c r="N241" s="19"/>
    </row>
    <row r="242" spans="1:14" x14ac:dyDescent="0.25">
      <c r="A242" s="18" t="s">
        <v>495</v>
      </c>
      <c r="B242" s="19">
        <v>1</v>
      </c>
      <c r="C242" s="19">
        <v>1</v>
      </c>
      <c r="D242" s="19"/>
      <c r="E242" s="19"/>
      <c r="F242" s="19"/>
      <c r="G242" s="19"/>
      <c r="H242" s="19"/>
      <c r="I242" s="19"/>
      <c r="J242" s="19"/>
      <c r="K242" s="19"/>
      <c r="L242" s="19"/>
      <c r="M242" s="19"/>
      <c r="N242" s="19">
        <v>1</v>
      </c>
    </row>
    <row r="243" spans="1:14" x14ac:dyDescent="0.25">
      <c r="A243" s="18" t="s">
        <v>143</v>
      </c>
      <c r="B243" s="19">
        <v>1</v>
      </c>
      <c r="C243" s="19">
        <v>1</v>
      </c>
      <c r="D243" s="19"/>
      <c r="E243" s="19"/>
      <c r="F243" s="19"/>
      <c r="G243" s="19"/>
      <c r="H243" s="19"/>
      <c r="I243" s="19"/>
      <c r="J243" s="19"/>
      <c r="K243" s="19"/>
      <c r="L243" s="19"/>
      <c r="M243" s="19"/>
      <c r="N243" s="19">
        <v>1</v>
      </c>
    </row>
    <row r="244" spans="1:14" x14ac:dyDescent="0.25">
      <c r="A244" s="18" t="s">
        <v>415</v>
      </c>
      <c r="B244" s="19">
        <v>1</v>
      </c>
      <c r="C244" s="19">
        <v>1</v>
      </c>
      <c r="D244" s="19"/>
      <c r="E244" s="19"/>
      <c r="F244" s="19"/>
      <c r="G244" s="19"/>
      <c r="H244" s="19"/>
      <c r="I244" s="19"/>
      <c r="J244" s="19"/>
      <c r="K244" s="19"/>
      <c r="L244" s="19"/>
      <c r="M244" s="19"/>
      <c r="N244" s="19">
        <v>1</v>
      </c>
    </row>
    <row r="245" spans="1:14" x14ac:dyDescent="0.25">
      <c r="A245" s="18" t="s">
        <v>496</v>
      </c>
      <c r="B245" s="19">
        <v>1</v>
      </c>
      <c r="C245" s="19">
        <v>1</v>
      </c>
      <c r="D245" s="19">
        <v>1</v>
      </c>
      <c r="E245" s="19"/>
      <c r="F245" s="19"/>
      <c r="G245" s="19"/>
      <c r="H245" s="19"/>
      <c r="I245" s="19"/>
      <c r="J245" s="19"/>
      <c r="K245" s="19"/>
      <c r="L245" s="19">
        <v>1</v>
      </c>
      <c r="M245" s="19"/>
      <c r="N245" s="19"/>
    </row>
    <row r="246" spans="1:14" x14ac:dyDescent="0.25">
      <c r="A246" s="18" t="s">
        <v>144</v>
      </c>
      <c r="B246" s="19">
        <v>1</v>
      </c>
      <c r="C246" s="19">
        <v>1</v>
      </c>
      <c r="D246" s="19">
        <v>1</v>
      </c>
      <c r="E246" s="19"/>
      <c r="F246" s="19"/>
      <c r="G246" s="19"/>
      <c r="H246" s="19"/>
      <c r="I246" s="19"/>
      <c r="J246" s="19"/>
      <c r="K246" s="19"/>
      <c r="L246" s="19">
        <v>1</v>
      </c>
      <c r="M246" s="19"/>
      <c r="N246" s="19"/>
    </row>
    <row r="247" spans="1:14" x14ac:dyDescent="0.25">
      <c r="A247" s="18" t="s">
        <v>415</v>
      </c>
      <c r="B247" s="19">
        <v>1</v>
      </c>
      <c r="C247" s="19">
        <v>1</v>
      </c>
      <c r="D247" s="19">
        <v>1</v>
      </c>
      <c r="E247" s="19"/>
      <c r="F247" s="19"/>
      <c r="G247" s="19"/>
      <c r="H247" s="19"/>
      <c r="I247" s="19"/>
      <c r="J247" s="19"/>
      <c r="K247" s="19"/>
      <c r="L247" s="19">
        <v>1</v>
      </c>
      <c r="M247" s="19"/>
      <c r="N247" s="19"/>
    </row>
    <row r="248" spans="1:14" x14ac:dyDescent="0.25">
      <c r="A248" s="18" t="s">
        <v>497</v>
      </c>
      <c r="B248" s="19">
        <v>1</v>
      </c>
      <c r="C248" s="19">
        <v>1</v>
      </c>
      <c r="D248" s="19"/>
      <c r="E248" s="19">
        <v>1</v>
      </c>
      <c r="F248" s="19"/>
      <c r="G248" s="19">
        <v>1</v>
      </c>
      <c r="H248" s="19"/>
      <c r="I248" s="19"/>
      <c r="J248" s="19"/>
      <c r="K248" s="19"/>
      <c r="L248" s="19"/>
      <c r="M248" s="19">
        <v>1</v>
      </c>
      <c r="N248" s="19"/>
    </row>
    <row r="249" spans="1:14" ht="30" x14ac:dyDescent="0.25">
      <c r="A249" s="18" t="s">
        <v>145</v>
      </c>
      <c r="B249" s="19">
        <v>1</v>
      </c>
      <c r="C249" s="19">
        <v>1</v>
      </c>
      <c r="D249" s="19"/>
      <c r="E249" s="19">
        <v>1</v>
      </c>
      <c r="F249" s="19"/>
      <c r="G249" s="19">
        <v>1</v>
      </c>
      <c r="H249" s="19"/>
      <c r="I249" s="19"/>
      <c r="J249" s="19"/>
      <c r="K249" s="19"/>
      <c r="L249" s="19"/>
      <c r="M249" s="19">
        <v>1</v>
      </c>
      <c r="N249" s="19"/>
    </row>
    <row r="250" spans="1:14" x14ac:dyDescent="0.25">
      <c r="A250" s="18" t="s">
        <v>415</v>
      </c>
      <c r="B250" s="19">
        <v>1</v>
      </c>
      <c r="C250" s="19">
        <v>1</v>
      </c>
      <c r="D250" s="19"/>
      <c r="E250" s="19">
        <v>1</v>
      </c>
      <c r="F250" s="19"/>
      <c r="G250" s="19">
        <v>1</v>
      </c>
      <c r="H250" s="19"/>
      <c r="I250" s="19"/>
      <c r="J250" s="19"/>
      <c r="K250" s="19"/>
      <c r="L250" s="19"/>
      <c r="M250" s="19">
        <v>1</v>
      </c>
      <c r="N250" s="19"/>
    </row>
    <row r="251" spans="1:14" x14ac:dyDescent="0.25">
      <c r="A251" s="18" t="s">
        <v>498</v>
      </c>
      <c r="B251" s="19">
        <v>1</v>
      </c>
      <c r="C251" s="19">
        <v>1</v>
      </c>
      <c r="D251" s="19"/>
      <c r="E251" s="19"/>
      <c r="F251" s="19"/>
      <c r="G251" s="19"/>
      <c r="H251" s="19"/>
      <c r="I251" s="19"/>
      <c r="J251" s="19"/>
      <c r="K251" s="19"/>
      <c r="L251" s="19"/>
      <c r="M251" s="19"/>
      <c r="N251" s="19">
        <v>1</v>
      </c>
    </row>
    <row r="252" spans="1:14" ht="30" x14ac:dyDescent="0.25">
      <c r="A252" s="18" t="s">
        <v>146</v>
      </c>
      <c r="B252" s="19">
        <v>1</v>
      </c>
      <c r="C252" s="19">
        <v>1</v>
      </c>
      <c r="D252" s="19"/>
      <c r="E252" s="19"/>
      <c r="F252" s="19"/>
      <c r="G252" s="19"/>
      <c r="H252" s="19"/>
      <c r="I252" s="19"/>
      <c r="J252" s="19"/>
      <c r="K252" s="19"/>
      <c r="L252" s="19"/>
      <c r="M252" s="19"/>
      <c r="N252" s="19">
        <v>1</v>
      </c>
    </row>
    <row r="253" spans="1:14" x14ac:dyDescent="0.25">
      <c r="A253" s="18" t="s">
        <v>415</v>
      </c>
      <c r="B253" s="19">
        <v>1</v>
      </c>
      <c r="C253" s="19">
        <v>1</v>
      </c>
      <c r="D253" s="19"/>
      <c r="E253" s="19"/>
      <c r="F253" s="19"/>
      <c r="G253" s="19"/>
      <c r="H253" s="19"/>
      <c r="I253" s="19"/>
      <c r="J253" s="19"/>
      <c r="K253" s="19"/>
      <c r="L253" s="19"/>
      <c r="M253" s="19"/>
      <c r="N253" s="19">
        <v>1</v>
      </c>
    </row>
    <row r="254" spans="1:14" x14ac:dyDescent="0.25">
      <c r="A254" s="18" t="s">
        <v>499</v>
      </c>
      <c r="B254" s="19">
        <v>1</v>
      </c>
      <c r="C254" s="19">
        <v>1</v>
      </c>
      <c r="D254" s="19">
        <v>1</v>
      </c>
      <c r="E254" s="19">
        <v>1</v>
      </c>
      <c r="F254" s="19">
        <v>1</v>
      </c>
      <c r="G254" s="19"/>
      <c r="H254" s="19"/>
      <c r="I254" s="19"/>
      <c r="J254" s="19">
        <v>1</v>
      </c>
      <c r="K254" s="19"/>
      <c r="L254" s="19"/>
      <c r="M254" s="19"/>
      <c r="N254" s="19"/>
    </row>
    <row r="255" spans="1:14" ht="30" x14ac:dyDescent="0.25">
      <c r="A255" s="18" t="s">
        <v>147</v>
      </c>
      <c r="B255" s="19">
        <v>1</v>
      </c>
      <c r="C255" s="19">
        <v>1</v>
      </c>
      <c r="D255" s="19">
        <v>1</v>
      </c>
      <c r="E255" s="19">
        <v>1</v>
      </c>
      <c r="F255" s="19">
        <v>1</v>
      </c>
      <c r="G255" s="19"/>
      <c r="H255" s="19"/>
      <c r="I255" s="19"/>
      <c r="J255" s="19">
        <v>1</v>
      </c>
      <c r="K255" s="19"/>
      <c r="L255" s="19"/>
      <c r="M255" s="19"/>
      <c r="N255" s="19"/>
    </row>
    <row r="256" spans="1:14" x14ac:dyDescent="0.25">
      <c r="A256" s="18" t="s">
        <v>415</v>
      </c>
      <c r="B256" s="19">
        <v>1</v>
      </c>
      <c r="C256" s="19">
        <v>1</v>
      </c>
      <c r="D256" s="19">
        <v>1</v>
      </c>
      <c r="E256" s="19">
        <v>1</v>
      </c>
      <c r="F256" s="19">
        <v>1</v>
      </c>
      <c r="G256" s="19"/>
      <c r="H256" s="19"/>
      <c r="I256" s="19"/>
      <c r="J256" s="19">
        <v>1</v>
      </c>
      <c r="K256" s="19"/>
      <c r="L256" s="19"/>
      <c r="M256" s="19"/>
      <c r="N256" s="19"/>
    </row>
    <row r="257" spans="1:14" x14ac:dyDescent="0.25">
      <c r="A257" s="18" t="s">
        <v>500</v>
      </c>
      <c r="B257" s="19">
        <v>1</v>
      </c>
      <c r="C257" s="19">
        <v>1</v>
      </c>
      <c r="D257" s="19">
        <v>1</v>
      </c>
      <c r="E257" s="19">
        <v>1</v>
      </c>
      <c r="F257" s="19"/>
      <c r="G257" s="19"/>
      <c r="H257" s="19">
        <v>1</v>
      </c>
      <c r="I257" s="19"/>
      <c r="J257" s="19"/>
      <c r="K257" s="19"/>
      <c r="L257" s="19">
        <v>1</v>
      </c>
      <c r="M257" s="19"/>
      <c r="N257" s="19"/>
    </row>
    <row r="258" spans="1:14" ht="30" x14ac:dyDescent="0.25">
      <c r="A258" s="18" t="s">
        <v>148</v>
      </c>
      <c r="B258" s="19">
        <v>1</v>
      </c>
      <c r="C258" s="19">
        <v>1</v>
      </c>
      <c r="D258" s="19">
        <v>1</v>
      </c>
      <c r="E258" s="19">
        <v>1</v>
      </c>
      <c r="F258" s="19"/>
      <c r="G258" s="19"/>
      <c r="H258" s="19">
        <v>1</v>
      </c>
      <c r="I258" s="19"/>
      <c r="J258" s="19"/>
      <c r="K258" s="19"/>
      <c r="L258" s="19">
        <v>1</v>
      </c>
      <c r="M258" s="19"/>
      <c r="N258" s="19"/>
    </row>
    <row r="259" spans="1:14" x14ac:dyDescent="0.25">
      <c r="A259" s="18" t="s">
        <v>415</v>
      </c>
      <c r="B259" s="19">
        <v>1</v>
      </c>
      <c r="C259" s="19">
        <v>1</v>
      </c>
      <c r="D259" s="19">
        <v>1</v>
      </c>
      <c r="E259" s="19">
        <v>1</v>
      </c>
      <c r="F259" s="19"/>
      <c r="G259" s="19"/>
      <c r="H259" s="19">
        <v>1</v>
      </c>
      <c r="I259" s="19"/>
      <c r="J259" s="19"/>
      <c r="K259" s="19"/>
      <c r="L259" s="19">
        <v>1</v>
      </c>
      <c r="M259" s="19"/>
      <c r="N259" s="19"/>
    </row>
    <row r="260" spans="1:14" x14ac:dyDescent="0.25">
      <c r="A260" s="18" t="s">
        <v>501</v>
      </c>
      <c r="B260" s="19">
        <v>1</v>
      </c>
      <c r="C260" s="19">
        <v>1</v>
      </c>
      <c r="D260" s="19"/>
      <c r="E260" s="19">
        <v>1</v>
      </c>
      <c r="F260" s="19"/>
      <c r="G260" s="19">
        <v>1</v>
      </c>
      <c r="H260" s="19"/>
      <c r="I260" s="19"/>
      <c r="J260" s="19"/>
      <c r="K260" s="19"/>
      <c r="L260" s="19">
        <v>1</v>
      </c>
      <c r="M260" s="19"/>
      <c r="N260" s="19"/>
    </row>
    <row r="261" spans="1:14" x14ac:dyDescent="0.25">
      <c r="A261" s="18" t="s">
        <v>149</v>
      </c>
      <c r="B261" s="19">
        <v>1</v>
      </c>
      <c r="C261" s="19">
        <v>1</v>
      </c>
      <c r="D261" s="19"/>
      <c r="E261" s="19">
        <v>1</v>
      </c>
      <c r="F261" s="19"/>
      <c r="G261" s="19">
        <v>1</v>
      </c>
      <c r="H261" s="19"/>
      <c r="I261" s="19"/>
      <c r="J261" s="19"/>
      <c r="K261" s="19"/>
      <c r="L261" s="19">
        <v>1</v>
      </c>
      <c r="M261" s="19"/>
      <c r="N261" s="19"/>
    </row>
    <row r="262" spans="1:14" x14ac:dyDescent="0.25">
      <c r="A262" s="18" t="s">
        <v>415</v>
      </c>
      <c r="B262" s="19">
        <v>1</v>
      </c>
      <c r="C262" s="19">
        <v>1</v>
      </c>
      <c r="D262" s="19"/>
      <c r="E262" s="19">
        <v>1</v>
      </c>
      <c r="F262" s="19"/>
      <c r="G262" s="19">
        <v>1</v>
      </c>
      <c r="H262" s="19"/>
      <c r="I262" s="19"/>
      <c r="J262" s="19"/>
      <c r="K262" s="19"/>
      <c r="L262" s="19">
        <v>1</v>
      </c>
      <c r="M262" s="19"/>
      <c r="N262" s="19"/>
    </row>
    <row r="263" spans="1:14" x14ac:dyDescent="0.25">
      <c r="A263" s="18" t="s">
        <v>502</v>
      </c>
      <c r="B263" s="19">
        <v>1</v>
      </c>
      <c r="C263" s="19">
        <v>1</v>
      </c>
      <c r="D263" s="19">
        <v>1</v>
      </c>
      <c r="E263" s="19"/>
      <c r="F263" s="19"/>
      <c r="G263" s="19"/>
      <c r="H263" s="19"/>
      <c r="I263" s="19"/>
      <c r="J263" s="19"/>
      <c r="K263" s="19"/>
      <c r="L263" s="19">
        <v>1</v>
      </c>
      <c r="M263" s="19"/>
      <c r="N263" s="19"/>
    </row>
    <row r="264" spans="1:14" ht="30" x14ac:dyDescent="0.25">
      <c r="A264" s="18" t="s">
        <v>150</v>
      </c>
      <c r="B264" s="19">
        <v>1</v>
      </c>
      <c r="C264" s="19">
        <v>1</v>
      </c>
      <c r="D264" s="19">
        <v>1</v>
      </c>
      <c r="E264" s="19"/>
      <c r="F264" s="19"/>
      <c r="G264" s="19"/>
      <c r="H264" s="19"/>
      <c r="I264" s="19"/>
      <c r="J264" s="19"/>
      <c r="K264" s="19"/>
      <c r="L264" s="19">
        <v>1</v>
      </c>
      <c r="M264" s="19"/>
      <c r="N264" s="19"/>
    </row>
    <row r="265" spans="1:14" x14ac:dyDescent="0.25">
      <c r="A265" s="18" t="s">
        <v>415</v>
      </c>
      <c r="B265" s="19">
        <v>1</v>
      </c>
      <c r="C265" s="19">
        <v>1</v>
      </c>
      <c r="D265" s="19">
        <v>1</v>
      </c>
      <c r="E265" s="19"/>
      <c r="F265" s="19"/>
      <c r="G265" s="19"/>
      <c r="H265" s="19"/>
      <c r="I265" s="19"/>
      <c r="J265" s="19"/>
      <c r="K265" s="19"/>
      <c r="L265" s="19">
        <v>1</v>
      </c>
      <c r="M265" s="19"/>
      <c r="N265" s="19"/>
    </row>
    <row r="266" spans="1:14" x14ac:dyDescent="0.25">
      <c r="A266" s="18" t="s">
        <v>503</v>
      </c>
      <c r="B266" s="19">
        <v>1</v>
      </c>
      <c r="C266" s="19">
        <v>1</v>
      </c>
      <c r="D266" s="19"/>
      <c r="E266" s="19"/>
      <c r="F266" s="19"/>
      <c r="G266" s="19"/>
      <c r="H266" s="19"/>
      <c r="I266" s="19"/>
      <c r="J266" s="19"/>
      <c r="K266" s="19"/>
      <c r="L266" s="19"/>
      <c r="M266" s="19"/>
      <c r="N266" s="19">
        <v>1</v>
      </c>
    </row>
    <row r="267" spans="1:14" ht="30" x14ac:dyDescent="0.25">
      <c r="A267" s="18" t="s">
        <v>151</v>
      </c>
      <c r="B267" s="19">
        <v>1</v>
      </c>
      <c r="C267" s="19">
        <v>1</v>
      </c>
      <c r="D267" s="19"/>
      <c r="E267" s="19"/>
      <c r="F267" s="19"/>
      <c r="G267" s="19"/>
      <c r="H267" s="19"/>
      <c r="I267" s="19"/>
      <c r="J267" s="19"/>
      <c r="K267" s="19"/>
      <c r="L267" s="19"/>
      <c r="M267" s="19"/>
      <c r="N267" s="19">
        <v>1</v>
      </c>
    </row>
    <row r="268" spans="1:14" x14ac:dyDescent="0.25">
      <c r="A268" s="18" t="s">
        <v>415</v>
      </c>
      <c r="B268" s="19">
        <v>1</v>
      </c>
      <c r="C268" s="19">
        <v>1</v>
      </c>
      <c r="D268" s="19"/>
      <c r="E268" s="19"/>
      <c r="F268" s="19"/>
      <c r="G268" s="19"/>
      <c r="H268" s="19"/>
      <c r="I268" s="19"/>
      <c r="J268" s="19"/>
      <c r="K268" s="19"/>
      <c r="L268" s="19"/>
      <c r="M268" s="19"/>
      <c r="N268" s="19">
        <v>1</v>
      </c>
    </row>
    <row r="269" spans="1:14" x14ac:dyDescent="0.25">
      <c r="A269" s="18" t="s">
        <v>504</v>
      </c>
      <c r="B269" s="19">
        <v>1</v>
      </c>
      <c r="C269" s="19">
        <v>1</v>
      </c>
      <c r="D269" s="19">
        <v>1</v>
      </c>
      <c r="E269" s="19"/>
      <c r="F269" s="19"/>
      <c r="G269" s="19"/>
      <c r="H269" s="19"/>
      <c r="I269" s="19"/>
      <c r="J269" s="19"/>
      <c r="K269" s="19"/>
      <c r="L269" s="19">
        <v>1</v>
      </c>
      <c r="M269" s="19"/>
      <c r="N269" s="19"/>
    </row>
    <row r="270" spans="1:14" ht="30" x14ac:dyDescent="0.25">
      <c r="A270" s="18" t="s">
        <v>152</v>
      </c>
      <c r="B270" s="19">
        <v>1</v>
      </c>
      <c r="C270" s="19">
        <v>1</v>
      </c>
      <c r="D270" s="19">
        <v>1</v>
      </c>
      <c r="E270" s="19"/>
      <c r="F270" s="19"/>
      <c r="G270" s="19"/>
      <c r="H270" s="19"/>
      <c r="I270" s="19"/>
      <c r="J270" s="19"/>
      <c r="K270" s="19"/>
      <c r="L270" s="19">
        <v>1</v>
      </c>
      <c r="M270" s="19"/>
      <c r="N270" s="19"/>
    </row>
    <row r="271" spans="1:14" x14ac:dyDescent="0.25">
      <c r="A271" s="18" t="s">
        <v>415</v>
      </c>
      <c r="B271" s="19">
        <v>1</v>
      </c>
      <c r="C271" s="19">
        <v>1</v>
      </c>
      <c r="D271" s="19">
        <v>1</v>
      </c>
      <c r="E271" s="19"/>
      <c r="F271" s="19"/>
      <c r="G271" s="19"/>
      <c r="H271" s="19"/>
      <c r="I271" s="19"/>
      <c r="J271" s="19"/>
      <c r="K271" s="19"/>
      <c r="L271" s="19">
        <v>1</v>
      </c>
      <c r="M271" s="19"/>
      <c r="N271" s="19"/>
    </row>
    <row r="272" spans="1:14" x14ac:dyDescent="0.25">
      <c r="A272" s="18" t="s">
        <v>505</v>
      </c>
      <c r="B272" s="19">
        <v>1</v>
      </c>
      <c r="C272" s="19">
        <v>1</v>
      </c>
      <c r="D272" s="19">
        <v>1</v>
      </c>
      <c r="E272" s="19"/>
      <c r="F272" s="19"/>
      <c r="G272" s="19"/>
      <c r="H272" s="19"/>
      <c r="I272" s="19"/>
      <c r="J272" s="19"/>
      <c r="K272" s="19"/>
      <c r="L272" s="19">
        <v>1</v>
      </c>
      <c r="M272" s="19"/>
      <c r="N272" s="19"/>
    </row>
    <row r="273" spans="1:14" ht="30" x14ac:dyDescent="0.25">
      <c r="A273" s="18" t="s">
        <v>153</v>
      </c>
      <c r="B273" s="19">
        <v>1</v>
      </c>
      <c r="C273" s="19">
        <v>1</v>
      </c>
      <c r="D273" s="19">
        <v>1</v>
      </c>
      <c r="E273" s="19"/>
      <c r="F273" s="19"/>
      <c r="G273" s="19"/>
      <c r="H273" s="19"/>
      <c r="I273" s="19"/>
      <c r="J273" s="19"/>
      <c r="K273" s="19"/>
      <c r="L273" s="19">
        <v>1</v>
      </c>
      <c r="M273" s="19"/>
      <c r="N273" s="19"/>
    </row>
    <row r="274" spans="1:14" x14ac:dyDescent="0.25">
      <c r="A274" s="18" t="s">
        <v>415</v>
      </c>
      <c r="B274" s="19">
        <v>1</v>
      </c>
      <c r="C274" s="19">
        <v>1</v>
      </c>
      <c r="D274" s="19">
        <v>1</v>
      </c>
      <c r="E274" s="19"/>
      <c r="F274" s="19"/>
      <c r="G274" s="19"/>
      <c r="H274" s="19"/>
      <c r="I274" s="19"/>
      <c r="J274" s="19"/>
      <c r="K274" s="19"/>
      <c r="L274" s="19">
        <v>1</v>
      </c>
      <c r="M274" s="19"/>
      <c r="N274" s="19"/>
    </row>
    <row r="275" spans="1:14" x14ac:dyDescent="0.25">
      <c r="A275" s="18" t="s">
        <v>506</v>
      </c>
      <c r="B275" s="19">
        <v>1</v>
      </c>
      <c r="C275" s="19">
        <v>1</v>
      </c>
      <c r="D275" s="19"/>
      <c r="E275" s="19"/>
      <c r="F275" s="19"/>
      <c r="G275" s="19"/>
      <c r="H275" s="19"/>
      <c r="I275" s="19"/>
      <c r="J275" s="19"/>
      <c r="K275" s="19"/>
      <c r="L275" s="19"/>
      <c r="M275" s="19"/>
      <c r="N275" s="19">
        <v>1</v>
      </c>
    </row>
    <row r="276" spans="1:14" ht="45" x14ac:dyDescent="0.25">
      <c r="A276" s="18" t="s">
        <v>154</v>
      </c>
      <c r="B276" s="19">
        <v>1</v>
      </c>
      <c r="C276" s="19">
        <v>1</v>
      </c>
      <c r="D276" s="19"/>
      <c r="E276" s="19"/>
      <c r="F276" s="19"/>
      <c r="G276" s="19"/>
      <c r="H276" s="19"/>
      <c r="I276" s="19"/>
      <c r="J276" s="19"/>
      <c r="K276" s="19"/>
      <c r="L276" s="19"/>
      <c r="M276" s="19"/>
      <c r="N276" s="19">
        <v>1</v>
      </c>
    </row>
    <row r="277" spans="1:14" x14ac:dyDescent="0.25">
      <c r="A277" s="18" t="s">
        <v>415</v>
      </c>
      <c r="B277" s="19">
        <v>1</v>
      </c>
      <c r="C277" s="19">
        <v>1</v>
      </c>
      <c r="D277" s="19"/>
      <c r="E277" s="19"/>
      <c r="F277" s="19"/>
      <c r="G277" s="19"/>
      <c r="H277" s="19"/>
      <c r="I277" s="19"/>
      <c r="J277" s="19"/>
      <c r="K277" s="19"/>
      <c r="L277" s="19"/>
      <c r="M277" s="19"/>
      <c r="N277" s="19">
        <v>1</v>
      </c>
    </row>
    <row r="278" spans="1:14" x14ac:dyDescent="0.25">
      <c r="A278" s="18" t="s">
        <v>507</v>
      </c>
      <c r="B278" s="19">
        <v>1</v>
      </c>
      <c r="C278" s="19">
        <v>1</v>
      </c>
      <c r="D278" s="19"/>
      <c r="E278" s="19"/>
      <c r="F278" s="19"/>
      <c r="G278" s="19"/>
      <c r="H278" s="19"/>
      <c r="I278" s="19"/>
      <c r="J278" s="19"/>
      <c r="K278" s="19"/>
      <c r="L278" s="19"/>
      <c r="M278" s="19"/>
      <c r="N278" s="19">
        <v>1</v>
      </c>
    </row>
    <row r="279" spans="1:14" ht="45" x14ac:dyDescent="0.25">
      <c r="A279" s="18" t="s">
        <v>155</v>
      </c>
      <c r="B279" s="19">
        <v>1</v>
      </c>
      <c r="C279" s="19">
        <v>1</v>
      </c>
      <c r="D279" s="19"/>
      <c r="E279" s="19"/>
      <c r="F279" s="19"/>
      <c r="G279" s="19"/>
      <c r="H279" s="19"/>
      <c r="I279" s="19"/>
      <c r="J279" s="19"/>
      <c r="K279" s="19"/>
      <c r="L279" s="19"/>
      <c r="M279" s="19"/>
      <c r="N279" s="19">
        <v>1</v>
      </c>
    </row>
    <row r="280" spans="1:14" x14ac:dyDescent="0.25">
      <c r="A280" s="18" t="s">
        <v>415</v>
      </c>
      <c r="B280" s="19">
        <v>1</v>
      </c>
      <c r="C280" s="19">
        <v>1</v>
      </c>
      <c r="D280" s="19"/>
      <c r="E280" s="19"/>
      <c r="F280" s="19"/>
      <c r="G280" s="19"/>
      <c r="H280" s="19"/>
      <c r="I280" s="19"/>
      <c r="J280" s="19"/>
      <c r="K280" s="19"/>
      <c r="L280" s="19"/>
      <c r="M280" s="19"/>
      <c r="N280" s="19">
        <v>1</v>
      </c>
    </row>
    <row r="281" spans="1:14" x14ac:dyDescent="0.25">
      <c r="A281" s="18" t="s">
        <v>508</v>
      </c>
      <c r="B281" s="19">
        <v>1</v>
      </c>
      <c r="C281" s="19">
        <v>1</v>
      </c>
      <c r="D281" s="19"/>
      <c r="E281" s="19"/>
      <c r="F281" s="19"/>
      <c r="G281" s="19"/>
      <c r="H281" s="19"/>
      <c r="I281" s="19"/>
      <c r="J281" s="19"/>
      <c r="K281" s="19"/>
      <c r="L281" s="19"/>
      <c r="M281" s="19"/>
      <c r="N281" s="19">
        <v>1</v>
      </c>
    </row>
    <row r="282" spans="1:14" ht="75" x14ac:dyDescent="0.25">
      <c r="A282" s="18" t="s">
        <v>156</v>
      </c>
      <c r="B282" s="19">
        <v>1</v>
      </c>
      <c r="C282" s="19">
        <v>1</v>
      </c>
      <c r="D282" s="19"/>
      <c r="E282" s="19"/>
      <c r="F282" s="19"/>
      <c r="G282" s="19"/>
      <c r="H282" s="19"/>
      <c r="I282" s="19"/>
      <c r="J282" s="19"/>
      <c r="K282" s="19"/>
      <c r="L282" s="19"/>
      <c r="M282" s="19"/>
      <c r="N282" s="19">
        <v>1</v>
      </c>
    </row>
    <row r="283" spans="1:14" x14ac:dyDescent="0.25">
      <c r="A283" s="18" t="s">
        <v>415</v>
      </c>
      <c r="B283" s="19">
        <v>1</v>
      </c>
      <c r="C283" s="19">
        <v>1</v>
      </c>
      <c r="D283" s="19"/>
      <c r="E283" s="19"/>
      <c r="F283" s="19"/>
      <c r="G283" s="19"/>
      <c r="H283" s="19"/>
      <c r="I283" s="19"/>
      <c r="J283" s="19"/>
      <c r="K283" s="19"/>
      <c r="L283" s="19"/>
      <c r="M283" s="19"/>
      <c r="N283" s="19">
        <v>1</v>
      </c>
    </row>
    <row r="284" spans="1:14" x14ac:dyDescent="0.25">
      <c r="A284" s="18" t="s">
        <v>509</v>
      </c>
      <c r="B284" s="19">
        <v>1</v>
      </c>
      <c r="C284" s="19">
        <v>1</v>
      </c>
      <c r="D284" s="19"/>
      <c r="E284" s="19"/>
      <c r="F284" s="19"/>
      <c r="G284" s="19"/>
      <c r="H284" s="19"/>
      <c r="I284" s="19"/>
      <c r="J284" s="19"/>
      <c r="K284" s="19"/>
      <c r="L284" s="19"/>
      <c r="M284" s="19"/>
      <c r="N284" s="19">
        <v>1</v>
      </c>
    </row>
    <row r="285" spans="1:14" ht="60" x14ac:dyDescent="0.25">
      <c r="A285" s="18" t="s">
        <v>157</v>
      </c>
      <c r="B285" s="19">
        <v>1</v>
      </c>
      <c r="C285" s="19">
        <v>1</v>
      </c>
      <c r="D285" s="19"/>
      <c r="E285" s="19"/>
      <c r="F285" s="19"/>
      <c r="G285" s="19"/>
      <c r="H285" s="19"/>
      <c r="I285" s="19"/>
      <c r="J285" s="19"/>
      <c r="K285" s="19"/>
      <c r="L285" s="19"/>
      <c r="M285" s="19"/>
      <c r="N285" s="19">
        <v>1</v>
      </c>
    </row>
    <row r="286" spans="1:14" x14ac:dyDescent="0.25">
      <c r="A286" s="18" t="s">
        <v>415</v>
      </c>
      <c r="B286" s="19">
        <v>1</v>
      </c>
      <c r="C286" s="19">
        <v>1</v>
      </c>
      <c r="D286" s="19"/>
      <c r="E286" s="19"/>
      <c r="F286" s="19"/>
      <c r="G286" s="19"/>
      <c r="H286" s="19"/>
      <c r="I286" s="19"/>
      <c r="J286" s="19"/>
      <c r="K286" s="19"/>
      <c r="L286" s="19"/>
      <c r="M286" s="19"/>
      <c r="N286" s="19">
        <v>1</v>
      </c>
    </row>
    <row r="287" spans="1:14" x14ac:dyDescent="0.25">
      <c r="A287" s="18" t="s">
        <v>510</v>
      </c>
      <c r="B287" s="19">
        <v>1</v>
      </c>
      <c r="C287" s="19">
        <v>1</v>
      </c>
      <c r="D287" s="19"/>
      <c r="E287" s="19"/>
      <c r="F287" s="19"/>
      <c r="G287" s="19"/>
      <c r="H287" s="19"/>
      <c r="I287" s="19"/>
      <c r="J287" s="19"/>
      <c r="K287" s="19"/>
      <c r="L287" s="19"/>
      <c r="M287" s="19"/>
      <c r="N287" s="19">
        <v>1</v>
      </c>
    </row>
    <row r="288" spans="1:14" ht="30" x14ac:dyDescent="0.25">
      <c r="A288" s="18" t="s">
        <v>158</v>
      </c>
      <c r="B288" s="19">
        <v>1</v>
      </c>
      <c r="C288" s="19">
        <v>1</v>
      </c>
      <c r="D288" s="19"/>
      <c r="E288" s="19"/>
      <c r="F288" s="19"/>
      <c r="G288" s="19"/>
      <c r="H288" s="19"/>
      <c r="I288" s="19"/>
      <c r="J288" s="19"/>
      <c r="K288" s="19"/>
      <c r="L288" s="19"/>
      <c r="M288" s="19"/>
      <c r="N288" s="19">
        <v>1</v>
      </c>
    </row>
    <row r="289" spans="1:14" x14ac:dyDescent="0.25">
      <c r="A289" s="18" t="s">
        <v>415</v>
      </c>
      <c r="B289" s="19">
        <v>1</v>
      </c>
      <c r="C289" s="19">
        <v>1</v>
      </c>
      <c r="D289" s="19"/>
      <c r="E289" s="19"/>
      <c r="F289" s="19"/>
      <c r="G289" s="19"/>
      <c r="H289" s="19"/>
      <c r="I289" s="19"/>
      <c r="J289" s="19"/>
      <c r="K289" s="19"/>
      <c r="L289" s="19"/>
      <c r="M289" s="19"/>
      <c r="N289" s="19">
        <v>1</v>
      </c>
    </row>
    <row r="290" spans="1:14" x14ac:dyDescent="0.25">
      <c r="A290" s="18" t="s">
        <v>511</v>
      </c>
      <c r="B290" s="19">
        <v>1</v>
      </c>
      <c r="C290" s="19">
        <v>1</v>
      </c>
      <c r="D290" s="19"/>
      <c r="E290" s="19"/>
      <c r="F290" s="19"/>
      <c r="G290" s="19"/>
      <c r="H290" s="19"/>
      <c r="I290" s="19"/>
      <c r="J290" s="19"/>
      <c r="K290" s="19"/>
      <c r="L290" s="19"/>
      <c r="M290" s="19"/>
      <c r="N290" s="19">
        <v>1</v>
      </c>
    </row>
    <row r="291" spans="1:14" ht="30" x14ac:dyDescent="0.25">
      <c r="A291" s="18" t="s">
        <v>159</v>
      </c>
      <c r="B291" s="19">
        <v>1</v>
      </c>
      <c r="C291" s="19">
        <v>1</v>
      </c>
      <c r="D291" s="19"/>
      <c r="E291" s="19"/>
      <c r="F291" s="19"/>
      <c r="G291" s="19"/>
      <c r="H291" s="19"/>
      <c r="I291" s="19"/>
      <c r="J291" s="19"/>
      <c r="K291" s="19"/>
      <c r="L291" s="19"/>
      <c r="M291" s="19"/>
      <c r="N291" s="19">
        <v>1</v>
      </c>
    </row>
    <row r="292" spans="1:14" x14ac:dyDescent="0.25">
      <c r="A292" s="18" t="s">
        <v>415</v>
      </c>
      <c r="B292" s="19">
        <v>1</v>
      </c>
      <c r="C292" s="19">
        <v>1</v>
      </c>
      <c r="D292" s="19"/>
      <c r="E292" s="19"/>
      <c r="F292" s="19"/>
      <c r="G292" s="19"/>
      <c r="H292" s="19"/>
      <c r="I292" s="19"/>
      <c r="J292" s="19"/>
      <c r="K292" s="19"/>
      <c r="L292" s="19"/>
      <c r="M292" s="19"/>
      <c r="N292" s="19">
        <v>1</v>
      </c>
    </row>
    <row r="293" spans="1:14" x14ac:dyDescent="0.25">
      <c r="A293" s="18" t="s">
        <v>512</v>
      </c>
      <c r="B293" s="19">
        <v>1</v>
      </c>
      <c r="C293" s="19">
        <v>1</v>
      </c>
      <c r="D293" s="19"/>
      <c r="E293" s="19"/>
      <c r="F293" s="19"/>
      <c r="G293" s="19"/>
      <c r="H293" s="19"/>
      <c r="I293" s="19"/>
      <c r="J293" s="19"/>
      <c r="K293" s="19"/>
      <c r="L293" s="19"/>
      <c r="M293" s="19">
        <v>1</v>
      </c>
      <c r="N293" s="19"/>
    </row>
    <row r="294" spans="1:14" ht="30" x14ac:dyDescent="0.25">
      <c r="A294" s="18" t="s">
        <v>160</v>
      </c>
      <c r="B294" s="19">
        <v>1</v>
      </c>
      <c r="C294" s="19">
        <v>1</v>
      </c>
      <c r="D294" s="19"/>
      <c r="E294" s="19"/>
      <c r="F294" s="19"/>
      <c r="G294" s="19"/>
      <c r="H294" s="19"/>
      <c r="I294" s="19"/>
      <c r="J294" s="19"/>
      <c r="K294" s="19"/>
      <c r="L294" s="19"/>
      <c r="M294" s="19">
        <v>1</v>
      </c>
      <c r="N294" s="19"/>
    </row>
    <row r="295" spans="1:14" x14ac:dyDescent="0.25">
      <c r="A295" s="18" t="s">
        <v>415</v>
      </c>
      <c r="B295" s="19">
        <v>1</v>
      </c>
      <c r="C295" s="19">
        <v>1</v>
      </c>
      <c r="D295" s="19"/>
      <c r="E295" s="19"/>
      <c r="F295" s="19"/>
      <c r="G295" s="19"/>
      <c r="H295" s="19"/>
      <c r="I295" s="19"/>
      <c r="J295" s="19"/>
      <c r="K295" s="19"/>
      <c r="L295" s="19"/>
      <c r="M295" s="19">
        <v>1</v>
      </c>
      <c r="N295" s="19"/>
    </row>
    <row r="296" spans="1:14" x14ac:dyDescent="0.25">
      <c r="A296" s="18" t="s">
        <v>513</v>
      </c>
      <c r="B296" s="19">
        <v>1</v>
      </c>
      <c r="C296" s="19">
        <v>1</v>
      </c>
      <c r="D296" s="19">
        <v>1</v>
      </c>
      <c r="E296" s="19">
        <v>1</v>
      </c>
      <c r="F296" s="19"/>
      <c r="G296" s="19">
        <v>1</v>
      </c>
      <c r="H296" s="19"/>
      <c r="I296" s="19"/>
      <c r="J296" s="19"/>
      <c r="K296" s="19"/>
      <c r="L296" s="19">
        <v>1</v>
      </c>
      <c r="M296" s="19"/>
      <c r="N296" s="19"/>
    </row>
    <row r="297" spans="1:14" ht="45" x14ac:dyDescent="0.25">
      <c r="A297" s="18" t="s">
        <v>161</v>
      </c>
      <c r="B297" s="19">
        <v>1</v>
      </c>
      <c r="C297" s="19">
        <v>1</v>
      </c>
      <c r="D297" s="19">
        <v>1</v>
      </c>
      <c r="E297" s="19">
        <v>1</v>
      </c>
      <c r="F297" s="19"/>
      <c r="G297" s="19">
        <v>1</v>
      </c>
      <c r="H297" s="19"/>
      <c r="I297" s="19"/>
      <c r="J297" s="19"/>
      <c r="K297" s="19"/>
      <c r="L297" s="19">
        <v>1</v>
      </c>
      <c r="M297" s="19"/>
      <c r="N297" s="19"/>
    </row>
    <row r="298" spans="1:14" x14ac:dyDescent="0.25">
      <c r="A298" s="18" t="s">
        <v>415</v>
      </c>
      <c r="B298" s="19">
        <v>1</v>
      </c>
      <c r="C298" s="19">
        <v>1</v>
      </c>
      <c r="D298" s="19">
        <v>1</v>
      </c>
      <c r="E298" s="19">
        <v>1</v>
      </c>
      <c r="F298" s="19"/>
      <c r="G298" s="19">
        <v>1</v>
      </c>
      <c r="H298" s="19"/>
      <c r="I298" s="19"/>
      <c r="J298" s="19"/>
      <c r="K298" s="19"/>
      <c r="L298" s="19">
        <v>1</v>
      </c>
      <c r="M298" s="19"/>
      <c r="N298" s="19"/>
    </row>
    <row r="299" spans="1:14" x14ac:dyDescent="0.25">
      <c r="A299" s="18" t="s">
        <v>514</v>
      </c>
      <c r="B299" s="19">
        <v>1</v>
      </c>
      <c r="C299" s="19">
        <v>1</v>
      </c>
      <c r="D299" s="19">
        <v>1</v>
      </c>
      <c r="E299" s="19"/>
      <c r="F299" s="19"/>
      <c r="G299" s="19"/>
      <c r="H299" s="19"/>
      <c r="I299" s="19"/>
      <c r="J299" s="19"/>
      <c r="K299" s="19"/>
      <c r="L299" s="19">
        <v>1</v>
      </c>
      <c r="M299" s="19"/>
      <c r="N299" s="19"/>
    </row>
    <row r="300" spans="1:14" ht="45" x14ac:dyDescent="0.25">
      <c r="A300" s="18" t="s">
        <v>162</v>
      </c>
      <c r="B300" s="19">
        <v>1</v>
      </c>
      <c r="C300" s="19">
        <v>1</v>
      </c>
      <c r="D300" s="19">
        <v>1</v>
      </c>
      <c r="E300" s="19"/>
      <c r="F300" s="19"/>
      <c r="G300" s="19"/>
      <c r="H300" s="19"/>
      <c r="I300" s="19"/>
      <c r="J300" s="19"/>
      <c r="K300" s="19"/>
      <c r="L300" s="19">
        <v>1</v>
      </c>
      <c r="M300" s="19"/>
      <c r="N300" s="19"/>
    </row>
    <row r="301" spans="1:14" x14ac:dyDescent="0.25">
      <c r="A301" s="18" t="s">
        <v>415</v>
      </c>
      <c r="B301" s="19">
        <v>1</v>
      </c>
      <c r="C301" s="19">
        <v>1</v>
      </c>
      <c r="D301" s="19">
        <v>1</v>
      </c>
      <c r="E301" s="19"/>
      <c r="F301" s="19"/>
      <c r="G301" s="19"/>
      <c r="H301" s="19"/>
      <c r="I301" s="19"/>
      <c r="J301" s="19"/>
      <c r="K301" s="19"/>
      <c r="L301" s="19">
        <v>1</v>
      </c>
      <c r="M301" s="19"/>
      <c r="N301" s="19"/>
    </row>
    <row r="302" spans="1:14" x14ac:dyDescent="0.25">
      <c r="A302" s="18" t="s">
        <v>515</v>
      </c>
      <c r="B302" s="19">
        <v>1</v>
      </c>
      <c r="C302" s="19">
        <v>1</v>
      </c>
      <c r="D302" s="19"/>
      <c r="E302" s="19"/>
      <c r="F302" s="19"/>
      <c r="G302" s="19"/>
      <c r="H302" s="19"/>
      <c r="I302" s="19"/>
      <c r="J302" s="19"/>
      <c r="K302" s="19"/>
      <c r="L302" s="19"/>
      <c r="M302" s="19"/>
      <c r="N302" s="19">
        <v>1</v>
      </c>
    </row>
    <row r="303" spans="1:14" ht="45" x14ac:dyDescent="0.25">
      <c r="A303" s="18" t="s">
        <v>163</v>
      </c>
      <c r="B303" s="19">
        <v>1</v>
      </c>
      <c r="C303" s="19">
        <v>1</v>
      </c>
      <c r="D303" s="19"/>
      <c r="E303" s="19"/>
      <c r="F303" s="19"/>
      <c r="G303" s="19"/>
      <c r="H303" s="19"/>
      <c r="I303" s="19"/>
      <c r="J303" s="19"/>
      <c r="K303" s="19"/>
      <c r="L303" s="19"/>
      <c r="M303" s="19"/>
      <c r="N303" s="19">
        <v>1</v>
      </c>
    </row>
    <row r="304" spans="1:14" x14ac:dyDescent="0.25">
      <c r="A304" s="18" t="s">
        <v>415</v>
      </c>
      <c r="B304" s="19">
        <v>1</v>
      </c>
      <c r="C304" s="19">
        <v>1</v>
      </c>
      <c r="D304" s="19"/>
      <c r="E304" s="19"/>
      <c r="F304" s="19"/>
      <c r="G304" s="19"/>
      <c r="H304" s="19"/>
      <c r="I304" s="19"/>
      <c r="J304" s="19"/>
      <c r="K304" s="19"/>
      <c r="L304" s="19"/>
      <c r="M304" s="19"/>
      <c r="N304" s="19">
        <v>1</v>
      </c>
    </row>
    <row r="305" spans="1:14" x14ac:dyDescent="0.25">
      <c r="A305" s="18" t="s">
        <v>516</v>
      </c>
      <c r="B305" s="19">
        <v>1</v>
      </c>
      <c r="C305" s="19">
        <v>1</v>
      </c>
      <c r="D305" s="19">
        <v>1</v>
      </c>
      <c r="E305" s="19">
        <v>1</v>
      </c>
      <c r="F305" s="19"/>
      <c r="G305" s="19">
        <v>1</v>
      </c>
      <c r="H305" s="19"/>
      <c r="I305" s="19"/>
      <c r="J305" s="19"/>
      <c r="K305" s="19"/>
      <c r="L305" s="19">
        <v>1</v>
      </c>
      <c r="M305" s="19"/>
      <c r="N305" s="19"/>
    </row>
    <row r="306" spans="1:14" ht="45" x14ac:dyDescent="0.25">
      <c r="A306" s="18" t="s">
        <v>164</v>
      </c>
      <c r="B306" s="19">
        <v>1</v>
      </c>
      <c r="C306" s="19">
        <v>1</v>
      </c>
      <c r="D306" s="19">
        <v>1</v>
      </c>
      <c r="E306" s="19">
        <v>1</v>
      </c>
      <c r="F306" s="19"/>
      <c r="G306" s="19">
        <v>1</v>
      </c>
      <c r="H306" s="19"/>
      <c r="I306" s="19"/>
      <c r="J306" s="19"/>
      <c r="K306" s="19"/>
      <c r="L306" s="19">
        <v>1</v>
      </c>
      <c r="M306" s="19"/>
      <c r="N306" s="19"/>
    </row>
    <row r="307" spans="1:14" x14ac:dyDescent="0.25">
      <c r="A307" s="18" t="s">
        <v>415</v>
      </c>
      <c r="B307" s="19">
        <v>1</v>
      </c>
      <c r="C307" s="19">
        <v>1</v>
      </c>
      <c r="D307" s="19">
        <v>1</v>
      </c>
      <c r="E307" s="19">
        <v>1</v>
      </c>
      <c r="F307" s="19"/>
      <c r="G307" s="19">
        <v>1</v>
      </c>
      <c r="H307" s="19"/>
      <c r="I307" s="19"/>
      <c r="J307" s="19"/>
      <c r="K307" s="19"/>
      <c r="L307" s="19">
        <v>1</v>
      </c>
      <c r="M307" s="19"/>
      <c r="N307" s="19"/>
    </row>
    <row r="308" spans="1:14" x14ac:dyDescent="0.25">
      <c r="A308" s="18" t="s">
        <v>517</v>
      </c>
      <c r="B308" s="19">
        <v>1</v>
      </c>
      <c r="C308" s="19">
        <v>1</v>
      </c>
      <c r="D308" s="19">
        <v>1</v>
      </c>
      <c r="E308" s="19"/>
      <c r="F308" s="19"/>
      <c r="G308" s="19"/>
      <c r="H308" s="19"/>
      <c r="I308" s="19"/>
      <c r="J308" s="19">
        <v>1</v>
      </c>
      <c r="K308" s="19"/>
      <c r="L308" s="19"/>
      <c r="M308" s="19"/>
      <c r="N308" s="19"/>
    </row>
    <row r="309" spans="1:14" ht="30" x14ac:dyDescent="0.25">
      <c r="A309" s="18" t="s">
        <v>165</v>
      </c>
      <c r="B309" s="19">
        <v>1</v>
      </c>
      <c r="C309" s="19">
        <v>1</v>
      </c>
      <c r="D309" s="19">
        <v>1</v>
      </c>
      <c r="E309" s="19"/>
      <c r="F309" s="19"/>
      <c r="G309" s="19"/>
      <c r="H309" s="19"/>
      <c r="I309" s="19"/>
      <c r="J309" s="19">
        <v>1</v>
      </c>
      <c r="K309" s="19"/>
      <c r="L309" s="19"/>
      <c r="M309" s="19"/>
      <c r="N309" s="19"/>
    </row>
    <row r="310" spans="1:14" x14ac:dyDescent="0.25">
      <c r="A310" s="18" t="s">
        <v>415</v>
      </c>
      <c r="B310" s="19">
        <v>1</v>
      </c>
      <c r="C310" s="19">
        <v>1</v>
      </c>
      <c r="D310" s="19">
        <v>1</v>
      </c>
      <c r="E310" s="19"/>
      <c r="F310" s="19"/>
      <c r="G310" s="19"/>
      <c r="H310" s="19"/>
      <c r="I310" s="19"/>
      <c r="J310" s="19">
        <v>1</v>
      </c>
      <c r="K310" s="19"/>
      <c r="L310" s="19"/>
      <c r="M310" s="19"/>
      <c r="N310" s="19"/>
    </row>
    <row r="311" spans="1:14" x14ac:dyDescent="0.25">
      <c r="A311" s="18" t="s">
        <v>518</v>
      </c>
      <c r="B311" s="19">
        <v>1</v>
      </c>
      <c r="C311" s="19">
        <v>1</v>
      </c>
      <c r="D311" s="19"/>
      <c r="E311" s="19"/>
      <c r="F311" s="19"/>
      <c r="G311" s="19"/>
      <c r="H311" s="19"/>
      <c r="I311" s="19"/>
      <c r="J311" s="19"/>
      <c r="K311" s="19"/>
      <c r="L311" s="19"/>
      <c r="M311" s="19"/>
      <c r="N311" s="19">
        <v>1</v>
      </c>
    </row>
    <row r="312" spans="1:14" ht="45" x14ac:dyDescent="0.25">
      <c r="A312" s="18" t="s">
        <v>166</v>
      </c>
      <c r="B312" s="19">
        <v>1</v>
      </c>
      <c r="C312" s="19">
        <v>1</v>
      </c>
      <c r="D312" s="19"/>
      <c r="E312" s="19"/>
      <c r="F312" s="19"/>
      <c r="G312" s="19"/>
      <c r="H312" s="19"/>
      <c r="I312" s="19"/>
      <c r="J312" s="19"/>
      <c r="K312" s="19"/>
      <c r="L312" s="19"/>
      <c r="M312" s="19"/>
      <c r="N312" s="19">
        <v>1</v>
      </c>
    </row>
    <row r="313" spans="1:14" x14ac:dyDescent="0.25">
      <c r="A313" s="18" t="s">
        <v>415</v>
      </c>
      <c r="B313" s="19">
        <v>1</v>
      </c>
      <c r="C313" s="19">
        <v>1</v>
      </c>
      <c r="D313" s="19"/>
      <c r="E313" s="19"/>
      <c r="F313" s="19"/>
      <c r="G313" s="19"/>
      <c r="H313" s="19"/>
      <c r="I313" s="19"/>
      <c r="J313" s="19"/>
      <c r="K313" s="19"/>
      <c r="L313" s="19"/>
      <c r="M313" s="19"/>
      <c r="N313" s="19">
        <v>1</v>
      </c>
    </row>
    <row r="314" spans="1:14" x14ac:dyDescent="0.25">
      <c r="A314" s="18" t="s">
        <v>519</v>
      </c>
      <c r="B314" s="19">
        <v>1</v>
      </c>
      <c r="C314" s="19">
        <v>1</v>
      </c>
      <c r="D314" s="19"/>
      <c r="E314" s="19"/>
      <c r="F314" s="19"/>
      <c r="G314" s="19"/>
      <c r="H314" s="19"/>
      <c r="I314" s="19"/>
      <c r="J314" s="19"/>
      <c r="K314" s="19"/>
      <c r="L314" s="19"/>
      <c r="M314" s="19"/>
      <c r="N314" s="19">
        <v>1</v>
      </c>
    </row>
    <row r="315" spans="1:14" ht="30" x14ac:dyDescent="0.25">
      <c r="A315" s="18" t="s">
        <v>167</v>
      </c>
      <c r="B315" s="19">
        <v>1</v>
      </c>
      <c r="C315" s="19">
        <v>1</v>
      </c>
      <c r="D315" s="19"/>
      <c r="E315" s="19"/>
      <c r="F315" s="19"/>
      <c r="G315" s="19"/>
      <c r="H315" s="19"/>
      <c r="I315" s="19"/>
      <c r="J315" s="19"/>
      <c r="K315" s="19"/>
      <c r="L315" s="19"/>
      <c r="M315" s="19"/>
      <c r="N315" s="19">
        <v>1</v>
      </c>
    </row>
    <row r="316" spans="1:14" x14ac:dyDescent="0.25">
      <c r="A316" s="18" t="s">
        <v>415</v>
      </c>
      <c r="B316" s="19">
        <v>1</v>
      </c>
      <c r="C316" s="19">
        <v>1</v>
      </c>
      <c r="D316" s="19"/>
      <c r="E316" s="19"/>
      <c r="F316" s="19"/>
      <c r="G316" s="19"/>
      <c r="H316" s="19"/>
      <c r="I316" s="19"/>
      <c r="J316" s="19"/>
      <c r="K316" s="19"/>
      <c r="L316" s="19"/>
      <c r="M316" s="19"/>
      <c r="N316" s="19">
        <v>1</v>
      </c>
    </row>
    <row r="317" spans="1:14" x14ac:dyDescent="0.25">
      <c r="A317" s="18" t="s">
        <v>520</v>
      </c>
      <c r="B317" s="19">
        <v>1</v>
      </c>
      <c r="C317" s="19">
        <v>1</v>
      </c>
      <c r="D317" s="19"/>
      <c r="E317" s="19"/>
      <c r="F317" s="19"/>
      <c r="G317" s="19"/>
      <c r="H317" s="19"/>
      <c r="I317" s="19"/>
      <c r="J317" s="19"/>
      <c r="K317" s="19"/>
      <c r="L317" s="19"/>
      <c r="M317" s="19"/>
      <c r="N317" s="19">
        <v>1</v>
      </c>
    </row>
    <row r="318" spans="1:14" ht="45" x14ac:dyDescent="0.25">
      <c r="A318" s="18" t="s">
        <v>168</v>
      </c>
      <c r="B318" s="19">
        <v>1</v>
      </c>
      <c r="C318" s="19">
        <v>1</v>
      </c>
      <c r="D318" s="19"/>
      <c r="E318" s="19"/>
      <c r="F318" s="19"/>
      <c r="G318" s="19"/>
      <c r="H318" s="19"/>
      <c r="I318" s="19"/>
      <c r="J318" s="19"/>
      <c r="K318" s="19"/>
      <c r="L318" s="19"/>
      <c r="M318" s="19"/>
      <c r="N318" s="19">
        <v>1</v>
      </c>
    </row>
    <row r="319" spans="1:14" x14ac:dyDescent="0.25">
      <c r="A319" s="18" t="s">
        <v>415</v>
      </c>
      <c r="B319" s="19">
        <v>1</v>
      </c>
      <c r="C319" s="19">
        <v>1</v>
      </c>
      <c r="D319" s="19"/>
      <c r="E319" s="19"/>
      <c r="F319" s="19"/>
      <c r="G319" s="19"/>
      <c r="H319" s="19"/>
      <c r="I319" s="19"/>
      <c r="J319" s="19"/>
      <c r="K319" s="19"/>
      <c r="L319" s="19"/>
      <c r="M319" s="19"/>
      <c r="N319" s="19">
        <v>1</v>
      </c>
    </row>
    <row r="320" spans="1:14" x14ac:dyDescent="0.25">
      <c r="A320" s="18" t="s">
        <v>521</v>
      </c>
      <c r="B320" s="19">
        <v>1</v>
      </c>
      <c r="C320" s="19">
        <v>1</v>
      </c>
      <c r="D320" s="19"/>
      <c r="E320" s="19"/>
      <c r="F320" s="19"/>
      <c r="G320" s="19"/>
      <c r="H320" s="19"/>
      <c r="I320" s="19"/>
      <c r="J320" s="19"/>
      <c r="K320" s="19"/>
      <c r="L320" s="19"/>
      <c r="M320" s="19"/>
      <c r="N320" s="19">
        <v>1</v>
      </c>
    </row>
    <row r="321" spans="1:14" ht="45" x14ac:dyDescent="0.25">
      <c r="A321" s="18" t="s">
        <v>169</v>
      </c>
      <c r="B321" s="19">
        <v>1</v>
      </c>
      <c r="C321" s="19">
        <v>1</v>
      </c>
      <c r="D321" s="19"/>
      <c r="E321" s="19"/>
      <c r="F321" s="19"/>
      <c r="G321" s="19"/>
      <c r="H321" s="19"/>
      <c r="I321" s="19"/>
      <c r="J321" s="19"/>
      <c r="K321" s="19"/>
      <c r="L321" s="19"/>
      <c r="M321" s="19"/>
      <c r="N321" s="19">
        <v>1</v>
      </c>
    </row>
    <row r="322" spans="1:14" x14ac:dyDescent="0.25">
      <c r="A322" s="18" t="s">
        <v>415</v>
      </c>
      <c r="B322" s="19">
        <v>1</v>
      </c>
      <c r="C322" s="19">
        <v>1</v>
      </c>
      <c r="D322" s="19"/>
      <c r="E322" s="19"/>
      <c r="F322" s="19"/>
      <c r="G322" s="19"/>
      <c r="H322" s="19"/>
      <c r="I322" s="19"/>
      <c r="J322" s="19"/>
      <c r="K322" s="19"/>
      <c r="L322" s="19"/>
      <c r="M322" s="19"/>
      <c r="N322" s="19">
        <v>1</v>
      </c>
    </row>
    <row r="323" spans="1:14" x14ac:dyDescent="0.25">
      <c r="A323" s="18" t="s">
        <v>522</v>
      </c>
      <c r="B323" s="19">
        <v>1</v>
      </c>
      <c r="C323" s="19">
        <v>1</v>
      </c>
      <c r="D323" s="19"/>
      <c r="E323" s="19"/>
      <c r="F323" s="19"/>
      <c r="G323" s="19"/>
      <c r="H323" s="19"/>
      <c r="I323" s="19"/>
      <c r="J323" s="19"/>
      <c r="K323" s="19"/>
      <c r="L323" s="19"/>
      <c r="M323" s="19"/>
      <c r="N323" s="19">
        <v>1</v>
      </c>
    </row>
    <row r="324" spans="1:14" ht="75" x14ac:dyDescent="0.25">
      <c r="A324" s="18" t="s">
        <v>170</v>
      </c>
      <c r="B324" s="19">
        <v>1</v>
      </c>
      <c r="C324" s="19">
        <v>1</v>
      </c>
      <c r="D324" s="19"/>
      <c r="E324" s="19"/>
      <c r="F324" s="19"/>
      <c r="G324" s="19"/>
      <c r="H324" s="19"/>
      <c r="I324" s="19"/>
      <c r="J324" s="19"/>
      <c r="K324" s="19"/>
      <c r="L324" s="19"/>
      <c r="M324" s="19"/>
      <c r="N324" s="19">
        <v>1</v>
      </c>
    </row>
    <row r="325" spans="1:14" x14ac:dyDescent="0.25">
      <c r="A325" s="18" t="s">
        <v>415</v>
      </c>
      <c r="B325" s="19">
        <v>1</v>
      </c>
      <c r="C325" s="19">
        <v>1</v>
      </c>
      <c r="D325" s="19"/>
      <c r="E325" s="19"/>
      <c r="F325" s="19"/>
      <c r="G325" s="19"/>
      <c r="H325" s="19"/>
      <c r="I325" s="19"/>
      <c r="J325" s="19"/>
      <c r="K325" s="19"/>
      <c r="L325" s="19"/>
      <c r="M325" s="19"/>
      <c r="N325" s="19">
        <v>1</v>
      </c>
    </row>
    <row r="326" spans="1:14" x14ac:dyDescent="0.25">
      <c r="A326" s="18" t="s">
        <v>523</v>
      </c>
      <c r="B326" s="19">
        <v>1</v>
      </c>
      <c r="C326" s="19">
        <v>1</v>
      </c>
      <c r="D326" s="19"/>
      <c r="E326" s="19"/>
      <c r="F326" s="19"/>
      <c r="G326" s="19"/>
      <c r="H326" s="19"/>
      <c r="I326" s="19"/>
      <c r="J326" s="19"/>
      <c r="K326" s="19"/>
      <c r="L326" s="19"/>
      <c r="M326" s="19"/>
      <c r="N326" s="19">
        <v>1</v>
      </c>
    </row>
    <row r="327" spans="1:14" ht="30" x14ac:dyDescent="0.25">
      <c r="A327" s="18" t="s">
        <v>171</v>
      </c>
      <c r="B327" s="19">
        <v>1</v>
      </c>
      <c r="C327" s="19">
        <v>1</v>
      </c>
      <c r="D327" s="19"/>
      <c r="E327" s="19"/>
      <c r="F327" s="19"/>
      <c r="G327" s="19"/>
      <c r="H327" s="19"/>
      <c r="I327" s="19"/>
      <c r="J327" s="19"/>
      <c r="K327" s="19"/>
      <c r="L327" s="19"/>
      <c r="M327" s="19"/>
      <c r="N327" s="19">
        <v>1</v>
      </c>
    </row>
    <row r="328" spans="1:14" x14ac:dyDescent="0.25">
      <c r="A328" s="18" t="s">
        <v>415</v>
      </c>
      <c r="B328" s="19">
        <v>1</v>
      </c>
      <c r="C328" s="19">
        <v>1</v>
      </c>
      <c r="D328" s="19"/>
      <c r="E328" s="19"/>
      <c r="F328" s="19"/>
      <c r="G328" s="19"/>
      <c r="H328" s="19"/>
      <c r="I328" s="19"/>
      <c r="J328" s="19"/>
      <c r="K328" s="19"/>
      <c r="L328" s="19"/>
      <c r="M328" s="19"/>
      <c r="N328" s="19">
        <v>1</v>
      </c>
    </row>
    <row r="329" spans="1:14" x14ac:dyDescent="0.25">
      <c r="A329" s="18" t="s">
        <v>524</v>
      </c>
      <c r="B329" s="19">
        <v>1</v>
      </c>
      <c r="C329" s="19">
        <v>1</v>
      </c>
      <c r="D329" s="19"/>
      <c r="E329" s="19"/>
      <c r="F329" s="19"/>
      <c r="G329" s="19"/>
      <c r="H329" s="19"/>
      <c r="I329" s="19"/>
      <c r="J329" s="19"/>
      <c r="K329" s="19"/>
      <c r="L329" s="19"/>
      <c r="M329" s="19"/>
      <c r="N329" s="19">
        <v>1</v>
      </c>
    </row>
    <row r="330" spans="1:14" ht="30" x14ac:dyDescent="0.25">
      <c r="A330" s="18" t="s">
        <v>172</v>
      </c>
      <c r="B330" s="19">
        <v>1</v>
      </c>
      <c r="C330" s="19">
        <v>1</v>
      </c>
      <c r="D330" s="19"/>
      <c r="E330" s="19"/>
      <c r="F330" s="19"/>
      <c r="G330" s="19"/>
      <c r="H330" s="19"/>
      <c r="I330" s="19"/>
      <c r="J330" s="19"/>
      <c r="K330" s="19"/>
      <c r="L330" s="19"/>
      <c r="M330" s="19"/>
      <c r="N330" s="19">
        <v>1</v>
      </c>
    </row>
    <row r="331" spans="1:14" x14ac:dyDescent="0.25">
      <c r="A331" s="18" t="s">
        <v>415</v>
      </c>
      <c r="B331" s="19">
        <v>1</v>
      </c>
      <c r="C331" s="19">
        <v>1</v>
      </c>
      <c r="D331" s="19"/>
      <c r="E331" s="19"/>
      <c r="F331" s="19"/>
      <c r="G331" s="19"/>
      <c r="H331" s="19"/>
      <c r="I331" s="19"/>
      <c r="J331" s="19"/>
      <c r="K331" s="19"/>
      <c r="L331" s="19"/>
      <c r="M331" s="19"/>
      <c r="N331" s="19">
        <v>1</v>
      </c>
    </row>
    <row r="332" spans="1:14" x14ac:dyDescent="0.25">
      <c r="A332" s="18" t="s">
        <v>525</v>
      </c>
      <c r="B332" s="19">
        <v>1</v>
      </c>
      <c r="C332" s="19">
        <v>1</v>
      </c>
      <c r="D332" s="19">
        <v>1</v>
      </c>
      <c r="E332" s="19"/>
      <c r="F332" s="19"/>
      <c r="G332" s="19"/>
      <c r="H332" s="19"/>
      <c r="I332" s="19"/>
      <c r="J332" s="19"/>
      <c r="K332" s="19"/>
      <c r="L332" s="19">
        <v>1</v>
      </c>
      <c r="M332" s="19"/>
      <c r="N332" s="19"/>
    </row>
    <row r="333" spans="1:14" ht="45" x14ac:dyDescent="0.25">
      <c r="A333" s="18" t="s">
        <v>173</v>
      </c>
      <c r="B333" s="19">
        <v>1</v>
      </c>
      <c r="C333" s="19">
        <v>1</v>
      </c>
      <c r="D333" s="19">
        <v>1</v>
      </c>
      <c r="E333" s="19"/>
      <c r="F333" s="19"/>
      <c r="G333" s="19"/>
      <c r="H333" s="19"/>
      <c r="I333" s="19"/>
      <c r="J333" s="19"/>
      <c r="K333" s="19"/>
      <c r="L333" s="19">
        <v>1</v>
      </c>
      <c r="M333" s="19"/>
      <c r="N333" s="19"/>
    </row>
    <row r="334" spans="1:14" x14ac:dyDescent="0.25">
      <c r="A334" s="18" t="s">
        <v>415</v>
      </c>
      <c r="B334" s="19">
        <v>1</v>
      </c>
      <c r="C334" s="19">
        <v>1</v>
      </c>
      <c r="D334" s="19">
        <v>1</v>
      </c>
      <c r="E334" s="19"/>
      <c r="F334" s="19"/>
      <c r="G334" s="19"/>
      <c r="H334" s="19"/>
      <c r="I334" s="19"/>
      <c r="J334" s="19"/>
      <c r="K334" s="19"/>
      <c r="L334" s="19">
        <v>1</v>
      </c>
      <c r="M334" s="19"/>
      <c r="N334" s="19"/>
    </row>
    <row r="335" spans="1:14" x14ac:dyDescent="0.25">
      <c r="A335" s="18" t="s">
        <v>526</v>
      </c>
      <c r="B335" s="19">
        <v>1</v>
      </c>
      <c r="C335" s="19">
        <v>1</v>
      </c>
      <c r="D335" s="19">
        <v>1</v>
      </c>
      <c r="E335" s="19"/>
      <c r="F335" s="19"/>
      <c r="G335" s="19"/>
      <c r="H335" s="19"/>
      <c r="I335" s="19"/>
      <c r="J335" s="19"/>
      <c r="K335" s="19"/>
      <c r="L335" s="19">
        <v>1</v>
      </c>
      <c r="M335" s="19"/>
      <c r="N335" s="19"/>
    </row>
    <row r="336" spans="1:14" ht="60" x14ac:dyDescent="0.25">
      <c r="A336" s="18" t="s">
        <v>174</v>
      </c>
      <c r="B336" s="19">
        <v>1</v>
      </c>
      <c r="C336" s="19">
        <v>1</v>
      </c>
      <c r="D336" s="19">
        <v>1</v>
      </c>
      <c r="E336" s="19"/>
      <c r="F336" s="19"/>
      <c r="G336" s="19"/>
      <c r="H336" s="19"/>
      <c r="I336" s="19"/>
      <c r="J336" s="19"/>
      <c r="K336" s="19"/>
      <c r="L336" s="19">
        <v>1</v>
      </c>
      <c r="M336" s="19"/>
      <c r="N336" s="19"/>
    </row>
    <row r="337" spans="1:14" x14ac:dyDescent="0.25">
      <c r="A337" s="18" t="s">
        <v>415</v>
      </c>
      <c r="B337" s="19">
        <v>1</v>
      </c>
      <c r="C337" s="19">
        <v>1</v>
      </c>
      <c r="D337" s="19">
        <v>1</v>
      </c>
      <c r="E337" s="19"/>
      <c r="F337" s="19"/>
      <c r="G337" s="19"/>
      <c r="H337" s="19"/>
      <c r="I337" s="19"/>
      <c r="J337" s="19"/>
      <c r="K337" s="19"/>
      <c r="L337" s="19">
        <v>1</v>
      </c>
      <c r="M337" s="19"/>
      <c r="N337" s="19"/>
    </row>
    <row r="338" spans="1:14" x14ac:dyDescent="0.25">
      <c r="A338" s="18" t="s">
        <v>527</v>
      </c>
      <c r="B338" s="19">
        <v>1</v>
      </c>
      <c r="C338" s="19">
        <v>1</v>
      </c>
      <c r="D338" s="19">
        <v>1</v>
      </c>
      <c r="E338" s="19"/>
      <c r="F338" s="19"/>
      <c r="G338" s="19"/>
      <c r="H338" s="19"/>
      <c r="I338" s="19"/>
      <c r="J338" s="19"/>
      <c r="K338" s="19"/>
      <c r="L338" s="19">
        <v>1</v>
      </c>
      <c r="M338" s="19"/>
      <c r="N338" s="19"/>
    </row>
    <row r="339" spans="1:14" ht="45" x14ac:dyDescent="0.25">
      <c r="A339" s="18" t="s">
        <v>175</v>
      </c>
      <c r="B339" s="19">
        <v>1</v>
      </c>
      <c r="C339" s="19">
        <v>1</v>
      </c>
      <c r="D339" s="19">
        <v>1</v>
      </c>
      <c r="E339" s="19"/>
      <c r="F339" s="19"/>
      <c r="G339" s="19"/>
      <c r="H339" s="19"/>
      <c r="I339" s="19"/>
      <c r="J339" s="19"/>
      <c r="K339" s="19"/>
      <c r="L339" s="19">
        <v>1</v>
      </c>
      <c r="M339" s="19"/>
      <c r="N339" s="19"/>
    </row>
    <row r="340" spans="1:14" x14ac:dyDescent="0.25">
      <c r="A340" s="18" t="s">
        <v>415</v>
      </c>
      <c r="B340" s="19">
        <v>1</v>
      </c>
      <c r="C340" s="19">
        <v>1</v>
      </c>
      <c r="D340" s="19">
        <v>1</v>
      </c>
      <c r="E340" s="19"/>
      <c r="F340" s="19"/>
      <c r="G340" s="19"/>
      <c r="H340" s="19"/>
      <c r="I340" s="19"/>
      <c r="J340" s="19"/>
      <c r="K340" s="19"/>
      <c r="L340" s="19">
        <v>1</v>
      </c>
      <c r="M340" s="19"/>
      <c r="N340" s="19"/>
    </row>
    <row r="341" spans="1:14" x14ac:dyDescent="0.25">
      <c r="A341" s="18" t="s">
        <v>528</v>
      </c>
      <c r="B341" s="19">
        <v>1</v>
      </c>
      <c r="C341" s="19">
        <v>1</v>
      </c>
      <c r="D341" s="19">
        <v>1</v>
      </c>
      <c r="E341" s="19"/>
      <c r="F341" s="19"/>
      <c r="G341" s="19"/>
      <c r="H341" s="19"/>
      <c r="I341" s="19"/>
      <c r="J341" s="19"/>
      <c r="K341" s="19"/>
      <c r="L341" s="19">
        <v>1</v>
      </c>
      <c r="M341" s="19"/>
      <c r="N341" s="19"/>
    </row>
    <row r="342" spans="1:14" ht="105" x14ac:dyDescent="0.25">
      <c r="A342" s="18" t="s">
        <v>176</v>
      </c>
      <c r="B342" s="19">
        <v>1</v>
      </c>
      <c r="C342" s="19">
        <v>1</v>
      </c>
      <c r="D342" s="19">
        <v>1</v>
      </c>
      <c r="E342" s="19"/>
      <c r="F342" s="19"/>
      <c r="G342" s="19"/>
      <c r="H342" s="19"/>
      <c r="I342" s="19"/>
      <c r="J342" s="19"/>
      <c r="K342" s="19"/>
      <c r="L342" s="19">
        <v>1</v>
      </c>
      <c r="M342" s="19"/>
      <c r="N342" s="19"/>
    </row>
    <row r="343" spans="1:14" x14ac:dyDescent="0.25">
      <c r="A343" s="18" t="s">
        <v>415</v>
      </c>
      <c r="B343" s="19">
        <v>1</v>
      </c>
      <c r="C343" s="19">
        <v>1</v>
      </c>
      <c r="D343" s="19">
        <v>1</v>
      </c>
      <c r="E343" s="19"/>
      <c r="F343" s="19"/>
      <c r="G343" s="19"/>
      <c r="H343" s="19"/>
      <c r="I343" s="19"/>
      <c r="J343" s="19"/>
      <c r="K343" s="19"/>
      <c r="L343" s="19">
        <v>1</v>
      </c>
      <c r="M343" s="19"/>
      <c r="N343" s="19"/>
    </row>
    <row r="344" spans="1:14" x14ac:dyDescent="0.25">
      <c r="A344" s="18" t="s">
        <v>529</v>
      </c>
      <c r="B344" s="19">
        <v>1</v>
      </c>
      <c r="C344" s="19">
        <v>1</v>
      </c>
      <c r="D344" s="19"/>
      <c r="E344" s="19"/>
      <c r="F344" s="19"/>
      <c r="G344" s="19"/>
      <c r="H344" s="19"/>
      <c r="I344" s="19"/>
      <c r="J344" s="19"/>
      <c r="K344" s="19"/>
      <c r="L344" s="19"/>
      <c r="M344" s="19"/>
      <c r="N344" s="19">
        <v>1</v>
      </c>
    </row>
    <row r="345" spans="1:14" ht="45" x14ac:dyDescent="0.25">
      <c r="A345" s="18" t="s">
        <v>177</v>
      </c>
      <c r="B345" s="19">
        <v>1</v>
      </c>
      <c r="C345" s="19">
        <v>1</v>
      </c>
      <c r="D345" s="19"/>
      <c r="E345" s="19"/>
      <c r="F345" s="19"/>
      <c r="G345" s="19"/>
      <c r="H345" s="19"/>
      <c r="I345" s="19"/>
      <c r="J345" s="19"/>
      <c r="K345" s="19"/>
      <c r="L345" s="19"/>
      <c r="M345" s="19"/>
      <c r="N345" s="19">
        <v>1</v>
      </c>
    </row>
    <row r="346" spans="1:14" x14ac:dyDescent="0.25">
      <c r="A346" s="18" t="s">
        <v>415</v>
      </c>
      <c r="B346" s="19">
        <v>1</v>
      </c>
      <c r="C346" s="19">
        <v>1</v>
      </c>
      <c r="D346" s="19"/>
      <c r="E346" s="19"/>
      <c r="F346" s="19"/>
      <c r="G346" s="19"/>
      <c r="H346" s="19"/>
      <c r="I346" s="19"/>
      <c r="J346" s="19"/>
      <c r="K346" s="19"/>
      <c r="L346" s="19"/>
      <c r="M346" s="19"/>
      <c r="N346" s="19">
        <v>1</v>
      </c>
    </row>
    <row r="347" spans="1:14" x14ac:dyDescent="0.25">
      <c r="A347" s="18" t="s">
        <v>530</v>
      </c>
      <c r="B347" s="19">
        <v>1</v>
      </c>
      <c r="C347" s="19">
        <v>1</v>
      </c>
      <c r="D347" s="19">
        <v>1</v>
      </c>
      <c r="E347" s="19"/>
      <c r="F347" s="19"/>
      <c r="G347" s="19"/>
      <c r="H347" s="19"/>
      <c r="I347" s="19"/>
      <c r="J347" s="19"/>
      <c r="K347" s="19"/>
      <c r="L347" s="19">
        <v>1</v>
      </c>
      <c r="M347" s="19"/>
      <c r="N347" s="19"/>
    </row>
    <row r="348" spans="1:14" ht="60" x14ac:dyDescent="0.25">
      <c r="A348" s="18" t="s">
        <v>178</v>
      </c>
      <c r="B348" s="19">
        <v>1</v>
      </c>
      <c r="C348" s="19">
        <v>1</v>
      </c>
      <c r="D348" s="19">
        <v>1</v>
      </c>
      <c r="E348" s="19"/>
      <c r="F348" s="19"/>
      <c r="G348" s="19"/>
      <c r="H348" s="19"/>
      <c r="I348" s="19"/>
      <c r="J348" s="19"/>
      <c r="K348" s="19"/>
      <c r="L348" s="19">
        <v>1</v>
      </c>
      <c r="M348" s="19"/>
      <c r="N348" s="19"/>
    </row>
    <row r="349" spans="1:14" x14ac:dyDescent="0.25">
      <c r="A349" s="18" t="s">
        <v>415</v>
      </c>
      <c r="B349" s="19">
        <v>1</v>
      </c>
      <c r="C349" s="19">
        <v>1</v>
      </c>
      <c r="D349" s="19">
        <v>1</v>
      </c>
      <c r="E349" s="19"/>
      <c r="F349" s="19"/>
      <c r="G349" s="19"/>
      <c r="H349" s="19"/>
      <c r="I349" s="19"/>
      <c r="J349" s="19"/>
      <c r="K349" s="19"/>
      <c r="L349" s="19">
        <v>1</v>
      </c>
      <c r="M349" s="19"/>
      <c r="N349" s="19"/>
    </row>
    <row r="350" spans="1:14" x14ac:dyDescent="0.25">
      <c r="A350" s="18" t="s">
        <v>531</v>
      </c>
      <c r="B350" s="19">
        <v>1</v>
      </c>
      <c r="C350" s="19">
        <v>1</v>
      </c>
      <c r="D350" s="19">
        <v>1</v>
      </c>
      <c r="E350" s="19"/>
      <c r="F350" s="19"/>
      <c r="G350" s="19"/>
      <c r="H350" s="19"/>
      <c r="I350" s="19"/>
      <c r="J350" s="19"/>
      <c r="K350" s="19"/>
      <c r="L350" s="19">
        <v>1</v>
      </c>
      <c r="M350" s="19"/>
      <c r="N350" s="19"/>
    </row>
    <row r="351" spans="1:14" ht="30" x14ac:dyDescent="0.25">
      <c r="A351" s="18" t="s">
        <v>179</v>
      </c>
      <c r="B351" s="19">
        <v>1</v>
      </c>
      <c r="C351" s="19">
        <v>1</v>
      </c>
      <c r="D351" s="19">
        <v>1</v>
      </c>
      <c r="E351" s="19"/>
      <c r="F351" s="19"/>
      <c r="G351" s="19"/>
      <c r="H351" s="19"/>
      <c r="I351" s="19"/>
      <c r="J351" s="19"/>
      <c r="K351" s="19"/>
      <c r="L351" s="19">
        <v>1</v>
      </c>
      <c r="M351" s="19"/>
      <c r="N351" s="19"/>
    </row>
    <row r="352" spans="1:14" x14ac:dyDescent="0.25">
      <c r="A352" s="18" t="s">
        <v>415</v>
      </c>
      <c r="B352" s="19">
        <v>1</v>
      </c>
      <c r="C352" s="19">
        <v>1</v>
      </c>
      <c r="D352" s="19">
        <v>1</v>
      </c>
      <c r="E352" s="19"/>
      <c r="F352" s="19"/>
      <c r="G352" s="19"/>
      <c r="H352" s="19"/>
      <c r="I352" s="19"/>
      <c r="J352" s="19"/>
      <c r="K352" s="19"/>
      <c r="L352" s="19">
        <v>1</v>
      </c>
      <c r="M352" s="19"/>
      <c r="N352" s="19"/>
    </row>
    <row r="353" spans="1:14" x14ac:dyDescent="0.25">
      <c r="A353" s="18" t="s">
        <v>532</v>
      </c>
      <c r="B353" s="19">
        <v>1</v>
      </c>
      <c r="C353" s="19">
        <v>1</v>
      </c>
      <c r="D353" s="19"/>
      <c r="E353" s="19"/>
      <c r="F353" s="19"/>
      <c r="G353" s="19"/>
      <c r="H353" s="19"/>
      <c r="I353" s="19"/>
      <c r="J353" s="19"/>
      <c r="K353" s="19"/>
      <c r="L353" s="19"/>
      <c r="M353" s="19"/>
      <c r="N353" s="19">
        <v>1</v>
      </c>
    </row>
    <row r="354" spans="1:14" ht="45" x14ac:dyDescent="0.25">
      <c r="A354" s="18" t="s">
        <v>180</v>
      </c>
      <c r="B354" s="19">
        <v>1</v>
      </c>
      <c r="C354" s="19">
        <v>1</v>
      </c>
      <c r="D354" s="19"/>
      <c r="E354" s="19"/>
      <c r="F354" s="19"/>
      <c r="G354" s="19"/>
      <c r="H354" s="19"/>
      <c r="I354" s="19"/>
      <c r="J354" s="19"/>
      <c r="K354" s="19"/>
      <c r="L354" s="19"/>
      <c r="M354" s="19"/>
      <c r="N354" s="19">
        <v>1</v>
      </c>
    </row>
    <row r="355" spans="1:14" x14ac:dyDescent="0.25">
      <c r="A355" s="18" t="s">
        <v>415</v>
      </c>
      <c r="B355" s="19">
        <v>1</v>
      </c>
      <c r="C355" s="19">
        <v>1</v>
      </c>
      <c r="D355" s="19"/>
      <c r="E355" s="19"/>
      <c r="F355" s="19"/>
      <c r="G355" s="19"/>
      <c r="H355" s="19"/>
      <c r="I355" s="19"/>
      <c r="J355" s="19"/>
      <c r="K355" s="19"/>
      <c r="L355" s="19"/>
      <c r="M355" s="19"/>
      <c r="N355" s="19">
        <v>1</v>
      </c>
    </row>
    <row r="356" spans="1:14" x14ac:dyDescent="0.25">
      <c r="A356" s="18" t="s">
        <v>533</v>
      </c>
      <c r="B356" s="19">
        <v>1</v>
      </c>
      <c r="C356" s="19">
        <v>1</v>
      </c>
      <c r="D356" s="19"/>
      <c r="E356" s="19"/>
      <c r="F356" s="19"/>
      <c r="G356" s="19"/>
      <c r="H356" s="19"/>
      <c r="I356" s="19"/>
      <c r="J356" s="19"/>
      <c r="K356" s="19"/>
      <c r="L356" s="19"/>
      <c r="M356" s="19"/>
      <c r="N356" s="19">
        <v>1</v>
      </c>
    </row>
    <row r="357" spans="1:14" ht="30" x14ac:dyDescent="0.25">
      <c r="A357" s="18" t="s">
        <v>181</v>
      </c>
      <c r="B357" s="19">
        <v>1</v>
      </c>
      <c r="C357" s="19">
        <v>1</v>
      </c>
      <c r="D357" s="19"/>
      <c r="E357" s="19"/>
      <c r="F357" s="19"/>
      <c r="G357" s="19"/>
      <c r="H357" s="19"/>
      <c r="I357" s="19"/>
      <c r="J357" s="19"/>
      <c r="K357" s="19"/>
      <c r="L357" s="19"/>
      <c r="M357" s="19"/>
      <c r="N357" s="19">
        <v>1</v>
      </c>
    </row>
    <row r="358" spans="1:14" x14ac:dyDescent="0.25">
      <c r="A358" s="18" t="s">
        <v>415</v>
      </c>
      <c r="B358" s="19">
        <v>1</v>
      </c>
      <c r="C358" s="19">
        <v>1</v>
      </c>
      <c r="D358" s="19"/>
      <c r="E358" s="19"/>
      <c r="F358" s="19"/>
      <c r="G358" s="19"/>
      <c r="H358" s="19"/>
      <c r="I358" s="19"/>
      <c r="J358" s="19"/>
      <c r="K358" s="19"/>
      <c r="L358" s="19"/>
      <c r="M358" s="19"/>
      <c r="N358" s="19">
        <v>1</v>
      </c>
    </row>
    <row r="359" spans="1:14" x14ac:dyDescent="0.25">
      <c r="A359" s="18" t="s">
        <v>534</v>
      </c>
      <c r="B359" s="19">
        <v>1</v>
      </c>
      <c r="C359" s="19">
        <v>1</v>
      </c>
      <c r="D359" s="19">
        <v>1</v>
      </c>
      <c r="E359" s="19"/>
      <c r="F359" s="19"/>
      <c r="G359" s="19"/>
      <c r="H359" s="19"/>
      <c r="I359" s="19"/>
      <c r="J359" s="19"/>
      <c r="K359" s="19"/>
      <c r="L359" s="19">
        <v>1</v>
      </c>
      <c r="M359" s="19"/>
      <c r="N359" s="19"/>
    </row>
    <row r="360" spans="1:14" ht="45" x14ac:dyDescent="0.25">
      <c r="A360" s="18" t="s">
        <v>182</v>
      </c>
      <c r="B360" s="19">
        <v>1</v>
      </c>
      <c r="C360" s="19">
        <v>1</v>
      </c>
      <c r="D360" s="19">
        <v>1</v>
      </c>
      <c r="E360" s="19"/>
      <c r="F360" s="19"/>
      <c r="G360" s="19"/>
      <c r="H360" s="19"/>
      <c r="I360" s="19"/>
      <c r="J360" s="19"/>
      <c r="K360" s="19"/>
      <c r="L360" s="19">
        <v>1</v>
      </c>
      <c r="M360" s="19"/>
      <c r="N360" s="19"/>
    </row>
    <row r="361" spans="1:14" x14ac:dyDescent="0.25">
      <c r="A361" s="18" t="s">
        <v>415</v>
      </c>
      <c r="B361" s="19">
        <v>1</v>
      </c>
      <c r="C361" s="19">
        <v>1</v>
      </c>
      <c r="D361" s="19">
        <v>1</v>
      </c>
      <c r="E361" s="19"/>
      <c r="F361" s="19"/>
      <c r="G361" s="19"/>
      <c r="H361" s="19"/>
      <c r="I361" s="19"/>
      <c r="J361" s="19"/>
      <c r="K361" s="19"/>
      <c r="L361" s="19">
        <v>1</v>
      </c>
      <c r="M361" s="19"/>
      <c r="N361" s="19"/>
    </row>
    <row r="362" spans="1:14" x14ac:dyDescent="0.25">
      <c r="A362" s="18" t="s">
        <v>535</v>
      </c>
      <c r="B362" s="19">
        <v>1</v>
      </c>
      <c r="C362" s="19">
        <v>1</v>
      </c>
      <c r="D362" s="19"/>
      <c r="E362" s="19"/>
      <c r="F362" s="19"/>
      <c r="G362" s="19"/>
      <c r="H362" s="19"/>
      <c r="I362" s="19"/>
      <c r="J362" s="19"/>
      <c r="K362" s="19"/>
      <c r="L362" s="19"/>
      <c r="M362" s="19"/>
      <c r="N362" s="19">
        <v>1</v>
      </c>
    </row>
    <row r="363" spans="1:14" ht="45" x14ac:dyDescent="0.25">
      <c r="A363" s="18" t="s">
        <v>183</v>
      </c>
      <c r="B363" s="19">
        <v>1</v>
      </c>
      <c r="C363" s="19">
        <v>1</v>
      </c>
      <c r="D363" s="19"/>
      <c r="E363" s="19"/>
      <c r="F363" s="19"/>
      <c r="G363" s="19"/>
      <c r="H363" s="19"/>
      <c r="I363" s="19"/>
      <c r="J363" s="19"/>
      <c r="K363" s="19"/>
      <c r="L363" s="19"/>
      <c r="M363" s="19"/>
      <c r="N363" s="19">
        <v>1</v>
      </c>
    </row>
    <row r="364" spans="1:14" x14ac:dyDescent="0.25">
      <c r="A364" s="18" t="s">
        <v>415</v>
      </c>
      <c r="B364" s="19">
        <v>1</v>
      </c>
      <c r="C364" s="19">
        <v>1</v>
      </c>
      <c r="D364" s="19"/>
      <c r="E364" s="19"/>
      <c r="F364" s="19"/>
      <c r="G364" s="19"/>
      <c r="H364" s="19"/>
      <c r="I364" s="19"/>
      <c r="J364" s="19"/>
      <c r="K364" s="19"/>
      <c r="L364" s="19"/>
      <c r="M364" s="19"/>
      <c r="N364" s="19">
        <v>1</v>
      </c>
    </row>
    <row r="365" spans="1:14" x14ac:dyDescent="0.25">
      <c r="A365" s="18" t="s">
        <v>536</v>
      </c>
      <c r="B365" s="19">
        <v>1</v>
      </c>
      <c r="C365" s="19">
        <v>1</v>
      </c>
      <c r="D365" s="19"/>
      <c r="E365" s="19"/>
      <c r="F365" s="19"/>
      <c r="G365" s="19"/>
      <c r="H365" s="19"/>
      <c r="I365" s="19"/>
      <c r="J365" s="19"/>
      <c r="K365" s="19"/>
      <c r="L365" s="19"/>
      <c r="M365" s="19"/>
      <c r="N365" s="19">
        <v>1</v>
      </c>
    </row>
    <row r="366" spans="1:14" ht="45" x14ac:dyDescent="0.25">
      <c r="A366" s="18" t="s">
        <v>184</v>
      </c>
      <c r="B366" s="19">
        <v>1</v>
      </c>
      <c r="C366" s="19">
        <v>1</v>
      </c>
      <c r="D366" s="19"/>
      <c r="E366" s="19"/>
      <c r="F366" s="19"/>
      <c r="G366" s="19"/>
      <c r="H366" s="19"/>
      <c r="I366" s="19"/>
      <c r="J366" s="19"/>
      <c r="K366" s="19"/>
      <c r="L366" s="19"/>
      <c r="M366" s="19"/>
      <c r="N366" s="19">
        <v>1</v>
      </c>
    </row>
    <row r="367" spans="1:14" x14ac:dyDescent="0.25">
      <c r="A367" s="18" t="s">
        <v>415</v>
      </c>
      <c r="B367" s="19">
        <v>1</v>
      </c>
      <c r="C367" s="19">
        <v>1</v>
      </c>
      <c r="D367" s="19"/>
      <c r="E367" s="19"/>
      <c r="F367" s="19"/>
      <c r="G367" s="19"/>
      <c r="H367" s="19"/>
      <c r="I367" s="19"/>
      <c r="J367" s="19"/>
      <c r="K367" s="19"/>
      <c r="L367" s="19"/>
      <c r="M367" s="19"/>
      <c r="N367" s="19">
        <v>1</v>
      </c>
    </row>
    <row r="368" spans="1:14" x14ac:dyDescent="0.25">
      <c r="A368" s="18" t="s">
        <v>537</v>
      </c>
      <c r="B368" s="19">
        <v>1</v>
      </c>
      <c r="C368" s="19">
        <v>1</v>
      </c>
      <c r="D368" s="19"/>
      <c r="E368" s="19"/>
      <c r="F368" s="19"/>
      <c r="G368" s="19"/>
      <c r="H368" s="19"/>
      <c r="I368" s="19"/>
      <c r="J368" s="19"/>
      <c r="K368" s="19"/>
      <c r="L368" s="19"/>
      <c r="M368" s="19"/>
      <c r="N368" s="19">
        <v>1</v>
      </c>
    </row>
    <row r="369" spans="1:14" ht="60" x14ac:dyDescent="0.25">
      <c r="A369" s="18" t="s">
        <v>185</v>
      </c>
      <c r="B369" s="19">
        <v>1</v>
      </c>
      <c r="C369" s="19">
        <v>1</v>
      </c>
      <c r="D369" s="19"/>
      <c r="E369" s="19"/>
      <c r="F369" s="19"/>
      <c r="G369" s="19"/>
      <c r="H369" s="19"/>
      <c r="I369" s="19"/>
      <c r="J369" s="19"/>
      <c r="K369" s="19"/>
      <c r="L369" s="19"/>
      <c r="M369" s="19"/>
      <c r="N369" s="19">
        <v>1</v>
      </c>
    </row>
    <row r="370" spans="1:14" x14ac:dyDescent="0.25">
      <c r="A370" s="18" t="s">
        <v>415</v>
      </c>
      <c r="B370" s="19">
        <v>1</v>
      </c>
      <c r="C370" s="19">
        <v>1</v>
      </c>
      <c r="D370" s="19"/>
      <c r="E370" s="19"/>
      <c r="F370" s="19"/>
      <c r="G370" s="19"/>
      <c r="H370" s="19"/>
      <c r="I370" s="19"/>
      <c r="J370" s="19"/>
      <c r="K370" s="19"/>
      <c r="L370" s="19"/>
      <c r="M370" s="19"/>
      <c r="N370" s="19">
        <v>1</v>
      </c>
    </row>
    <row r="371" spans="1:14" x14ac:dyDescent="0.25">
      <c r="A371" s="18" t="s">
        <v>538</v>
      </c>
      <c r="B371" s="19">
        <v>1</v>
      </c>
      <c r="C371" s="19">
        <v>1</v>
      </c>
      <c r="D371" s="19">
        <v>1</v>
      </c>
      <c r="E371" s="19"/>
      <c r="F371" s="19"/>
      <c r="G371" s="19"/>
      <c r="H371" s="19"/>
      <c r="I371" s="19"/>
      <c r="J371" s="19">
        <v>1</v>
      </c>
      <c r="K371" s="19"/>
      <c r="L371" s="19"/>
      <c r="M371" s="19"/>
      <c r="N371" s="19"/>
    </row>
    <row r="372" spans="1:14" ht="30" x14ac:dyDescent="0.25">
      <c r="A372" s="18" t="s">
        <v>186</v>
      </c>
      <c r="B372" s="19">
        <v>1</v>
      </c>
      <c r="C372" s="19">
        <v>1</v>
      </c>
      <c r="D372" s="19">
        <v>1</v>
      </c>
      <c r="E372" s="19"/>
      <c r="F372" s="19"/>
      <c r="G372" s="19"/>
      <c r="H372" s="19"/>
      <c r="I372" s="19"/>
      <c r="J372" s="19">
        <v>1</v>
      </c>
      <c r="K372" s="19"/>
      <c r="L372" s="19"/>
      <c r="M372" s="19"/>
      <c r="N372" s="19"/>
    </row>
    <row r="373" spans="1:14" x14ac:dyDescent="0.25">
      <c r="A373" s="18" t="s">
        <v>415</v>
      </c>
      <c r="B373" s="19">
        <v>1</v>
      </c>
      <c r="C373" s="19">
        <v>1</v>
      </c>
      <c r="D373" s="19">
        <v>1</v>
      </c>
      <c r="E373" s="19"/>
      <c r="F373" s="19"/>
      <c r="G373" s="19"/>
      <c r="H373" s="19"/>
      <c r="I373" s="19"/>
      <c r="J373" s="19">
        <v>1</v>
      </c>
      <c r="K373" s="19"/>
      <c r="L373" s="19"/>
      <c r="M373" s="19"/>
      <c r="N373" s="19"/>
    </row>
    <row r="374" spans="1:14" x14ac:dyDescent="0.25">
      <c r="A374" s="18" t="s">
        <v>539</v>
      </c>
      <c r="B374" s="19">
        <v>1</v>
      </c>
      <c r="C374" s="19">
        <v>1</v>
      </c>
      <c r="D374" s="19"/>
      <c r="E374" s="19"/>
      <c r="F374" s="19"/>
      <c r="G374" s="19"/>
      <c r="H374" s="19"/>
      <c r="I374" s="19"/>
      <c r="J374" s="19"/>
      <c r="K374" s="19"/>
      <c r="L374" s="19"/>
      <c r="M374" s="19"/>
      <c r="N374" s="19">
        <v>1</v>
      </c>
    </row>
    <row r="375" spans="1:14" ht="30" x14ac:dyDescent="0.25">
      <c r="A375" s="18" t="s">
        <v>187</v>
      </c>
      <c r="B375" s="19">
        <v>1</v>
      </c>
      <c r="C375" s="19">
        <v>1</v>
      </c>
      <c r="D375" s="19"/>
      <c r="E375" s="19"/>
      <c r="F375" s="19"/>
      <c r="G375" s="19"/>
      <c r="H375" s="19"/>
      <c r="I375" s="19"/>
      <c r="J375" s="19"/>
      <c r="K375" s="19"/>
      <c r="L375" s="19"/>
      <c r="M375" s="19"/>
      <c r="N375" s="19">
        <v>1</v>
      </c>
    </row>
    <row r="376" spans="1:14" x14ac:dyDescent="0.25">
      <c r="A376" s="18" t="s">
        <v>415</v>
      </c>
      <c r="B376" s="19">
        <v>1</v>
      </c>
      <c r="C376" s="19">
        <v>1</v>
      </c>
      <c r="D376" s="19"/>
      <c r="E376" s="19"/>
      <c r="F376" s="19"/>
      <c r="G376" s="19"/>
      <c r="H376" s="19"/>
      <c r="I376" s="19"/>
      <c r="J376" s="19"/>
      <c r="K376" s="19"/>
      <c r="L376" s="19"/>
      <c r="M376" s="19"/>
      <c r="N376" s="19">
        <v>1</v>
      </c>
    </row>
    <row r="377" spans="1:14" x14ac:dyDescent="0.25">
      <c r="A377" s="18" t="s">
        <v>540</v>
      </c>
      <c r="B377" s="19">
        <v>1</v>
      </c>
      <c r="C377" s="19">
        <v>1</v>
      </c>
      <c r="D377" s="19"/>
      <c r="E377" s="19"/>
      <c r="F377" s="19"/>
      <c r="G377" s="19"/>
      <c r="H377" s="19"/>
      <c r="I377" s="19"/>
      <c r="J377" s="19"/>
      <c r="K377" s="19"/>
      <c r="L377" s="19"/>
      <c r="M377" s="19"/>
      <c r="N377" s="19">
        <v>1</v>
      </c>
    </row>
    <row r="378" spans="1:14" ht="45" x14ac:dyDescent="0.25">
      <c r="A378" s="18" t="s">
        <v>188</v>
      </c>
      <c r="B378" s="19">
        <v>1</v>
      </c>
      <c r="C378" s="19">
        <v>1</v>
      </c>
      <c r="D378" s="19"/>
      <c r="E378" s="19"/>
      <c r="F378" s="19"/>
      <c r="G378" s="19"/>
      <c r="H378" s="19"/>
      <c r="I378" s="19"/>
      <c r="J378" s="19"/>
      <c r="K378" s="19"/>
      <c r="L378" s="19"/>
      <c r="M378" s="19"/>
      <c r="N378" s="19">
        <v>1</v>
      </c>
    </row>
    <row r="379" spans="1:14" x14ac:dyDescent="0.25">
      <c r="A379" s="18" t="s">
        <v>415</v>
      </c>
      <c r="B379" s="19">
        <v>1</v>
      </c>
      <c r="C379" s="19">
        <v>1</v>
      </c>
      <c r="D379" s="19"/>
      <c r="E379" s="19"/>
      <c r="F379" s="19"/>
      <c r="G379" s="19"/>
      <c r="H379" s="19"/>
      <c r="I379" s="19"/>
      <c r="J379" s="19"/>
      <c r="K379" s="19"/>
      <c r="L379" s="19"/>
      <c r="M379" s="19"/>
      <c r="N379" s="19">
        <v>1</v>
      </c>
    </row>
    <row r="380" spans="1:14" x14ac:dyDescent="0.25">
      <c r="A380" s="18" t="s">
        <v>541</v>
      </c>
      <c r="B380" s="19">
        <v>1</v>
      </c>
      <c r="C380" s="19">
        <v>1</v>
      </c>
      <c r="D380" s="19"/>
      <c r="E380" s="19"/>
      <c r="F380" s="19"/>
      <c r="G380" s="19"/>
      <c r="H380" s="19"/>
      <c r="I380" s="19"/>
      <c r="J380" s="19"/>
      <c r="K380" s="19"/>
      <c r="L380" s="19"/>
      <c r="M380" s="19"/>
      <c r="N380" s="19">
        <v>1</v>
      </c>
    </row>
    <row r="381" spans="1:14" ht="30" x14ac:dyDescent="0.25">
      <c r="A381" s="18" t="s">
        <v>189</v>
      </c>
      <c r="B381" s="19">
        <v>1</v>
      </c>
      <c r="C381" s="19">
        <v>1</v>
      </c>
      <c r="D381" s="19"/>
      <c r="E381" s="19"/>
      <c r="F381" s="19"/>
      <c r="G381" s="19"/>
      <c r="H381" s="19"/>
      <c r="I381" s="19"/>
      <c r="J381" s="19"/>
      <c r="K381" s="19"/>
      <c r="L381" s="19"/>
      <c r="M381" s="19"/>
      <c r="N381" s="19">
        <v>1</v>
      </c>
    </row>
    <row r="382" spans="1:14" x14ac:dyDescent="0.25">
      <c r="A382" s="18" t="s">
        <v>415</v>
      </c>
      <c r="B382" s="19">
        <v>1</v>
      </c>
      <c r="C382" s="19">
        <v>1</v>
      </c>
      <c r="D382" s="19"/>
      <c r="E382" s="19"/>
      <c r="F382" s="19"/>
      <c r="G382" s="19"/>
      <c r="H382" s="19"/>
      <c r="I382" s="19"/>
      <c r="J382" s="19"/>
      <c r="K382" s="19"/>
      <c r="L382" s="19"/>
      <c r="M382" s="19"/>
      <c r="N382" s="19">
        <v>1</v>
      </c>
    </row>
    <row r="383" spans="1:14" x14ac:dyDescent="0.25">
      <c r="A383" s="18" t="s">
        <v>542</v>
      </c>
      <c r="B383" s="19">
        <v>1</v>
      </c>
      <c r="C383" s="19">
        <v>1</v>
      </c>
      <c r="D383" s="19"/>
      <c r="E383" s="19"/>
      <c r="F383" s="19"/>
      <c r="G383" s="19"/>
      <c r="H383" s="19"/>
      <c r="I383" s="19"/>
      <c r="J383" s="19"/>
      <c r="K383" s="19">
        <v>1</v>
      </c>
      <c r="L383" s="19"/>
      <c r="M383" s="19"/>
      <c r="N383" s="19"/>
    </row>
    <row r="384" spans="1:14" ht="30" x14ac:dyDescent="0.25">
      <c r="A384" s="18" t="s">
        <v>190</v>
      </c>
      <c r="B384" s="19">
        <v>1</v>
      </c>
      <c r="C384" s="19">
        <v>1</v>
      </c>
      <c r="D384" s="19"/>
      <c r="E384" s="19"/>
      <c r="F384" s="19"/>
      <c r="G384" s="19"/>
      <c r="H384" s="19"/>
      <c r="I384" s="19"/>
      <c r="J384" s="19"/>
      <c r="K384" s="19">
        <v>1</v>
      </c>
      <c r="L384" s="19"/>
      <c r="M384" s="19"/>
      <c r="N384" s="19"/>
    </row>
    <row r="385" spans="1:14" x14ac:dyDescent="0.25">
      <c r="A385" s="18" t="s">
        <v>415</v>
      </c>
      <c r="B385" s="19">
        <v>1</v>
      </c>
      <c r="C385" s="19">
        <v>1</v>
      </c>
      <c r="D385" s="19"/>
      <c r="E385" s="19"/>
      <c r="F385" s="19"/>
      <c r="G385" s="19"/>
      <c r="H385" s="19"/>
      <c r="I385" s="19"/>
      <c r="J385" s="19"/>
      <c r="K385" s="19">
        <v>1</v>
      </c>
      <c r="L385" s="19"/>
      <c r="M385" s="19"/>
      <c r="N385" s="19"/>
    </row>
    <row r="386" spans="1:14" x14ac:dyDescent="0.25">
      <c r="A386" s="18" t="s">
        <v>543</v>
      </c>
      <c r="B386" s="19">
        <v>1</v>
      </c>
      <c r="C386" s="19">
        <v>1</v>
      </c>
      <c r="D386" s="19"/>
      <c r="E386" s="19"/>
      <c r="F386" s="19"/>
      <c r="G386" s="19"/>
      <c r="H386" s="19"/>
      <c r="I386" s="19"/>
      <c r="J386" s="19"/>
      <c r="K386" s="19"/>
      <c r="L386" s="19"/>
      <c r="M386" s="19"/>
      <c r="N386" s="19">
        <v>1</v>
      </c>
    </row>
    <row r="387" spans="1:14" ht="30" x14ac:dyDescent="0.25">
      <c r="A387" s="18" t="s">
        <v>191</v>
      </c>
      <c r="B387" s="19">
        <v>1</v>
      </c>
      <c r="C387" s="19">
        <v>1</v>
      </c>
      <c r="D387" s="19"/>
      <c r="E387" s="19"/>
      <c r="F387" s="19"/>
      <c r="G387" s="19"/>
      <c r="H387" s="19"/>
      <c r="I387" s="19"/>
      <c r="J387" s="19"/>
      <c r="K387" s="19"/>
      <c r="L387" s="19"/>
      <c r="M387" s="19"/>
      <c r="N387" s="19">
        <v>1</v>
      </c>
    </row>
    <row r="388" spans="1:14" x14ac:dyDescent="0.25">
      <c r="A388" s="18" t="s">
        <v>415</v>
      </c>
      <c r="B388" s="19">
        <v>1</v>
      </c>
      <c r="C388" s="19">
        <v>1</v>
      </c>
      <c r="D388" s="19"/>
      <c r="E388" s="19"/>
      <c r="F388" s="19"/>
      <c r="G388" s="19"/>
      <c r="H388" s="19"/>
      <c r="I388" s="19"/>
      <c r="J388" s="19"/>
      <c r="K388" s="19"/>
      <c r="L388" s="19"/>
      <c r="M388" s="19"/>
      <c r="N388" s="19">
        <v>1</v>
      </c>
    </row>
    <row r="389" spans="1:14" x14ac:dyDescent="0.25">
      <c r="A389" s="18" t="s">
        <v>544</v>
      </c>
      <c r="B389" s="19">
        <v>1</v>
      </c>
      <c r="C389" s="19">
        <v>1</v>
      </c>
      <c r="D389" s="19"/>
      <c r="E389" s="19"/>
      <c r="F389" s="19"/>
      <c r="G389" s="19"/>
      <c r="H389" s="19"/>
      <c r="I389" s="19"/>
      <c r="J389" s="19"/>
      <c r="K389" s="19"/>
      <c r="L389" s="19"/>
      <c r="M389" s="19"/>
      <c r="N389" s="19">
        <v>1</v>
      </c>
    </row>
    <row r="390" spans="1:14" ht="30" x14ac:dyDescent="0.25">
      <c r="A390" s="18" t="s">
        <v>192</v>
      </c>
      <c r="B390" s="19">
        <v>1</v>
      </c>
      <c r="C390" s="19">
        <v>1</v>
      </c>
      <c r="D390" s="19"/>
      <c r="E390" s="19"/>
      <c r="F390" s="19"/>
      <c r="G390" s="19"/>
      <c r="H390" s="19"/>
      <c r="I390" s="19"/>
      <c r="J390" s="19"/>
      <c r="K390" s="19"/>
      <c r="L390" s="19"/>
      <c r="M390" s="19"/>
      <c r="N390" s="19">
        <v>1</v>
      </c>
    </row>
    <row r="391" spans="1:14" x14ac:dyDescent="0.25">
      <c r="A391" s="18" t="s">
        <v>415</v>
      </c>
      <c r="B391" s="19">
        <v>1</v>
      </c>
      <c r="C391" s="19">
        <v>1</v>
      </c>
      <c r="D391" s="19"/>
      <c r="E391" s="19"/>
      <c r="F391" s="19"/>
      <c r="G391" s="19"/>
      <c r="H391" s="19"/>
      <c r="I391" s="19"/>
      <c r="J391" s="19"/>
      <c r="K391" s="19"/>
      <c r="L391" s="19"/>
      <c r="M391" s="19"/>
      <c r="N391" s="19">
        <v>1</v>
      </c>
    </row>
    <row r="392" spans="1:14" x14ac:dyDescent="0.25">
      <c r="A392" s="18" t="s">
        <v>545</v>
      </c>
      <c r="B392" s="19">
        <v>1</v>
      </c>
      <c r="C392" s="19">
        <v>1</v>
      </c>
      <c r="D392" s="19"/>
      <c r="E392" s="19"/>
      <c r="F392" s="19"/>
      <c r="G392" s="19"/>
      <c r="H392" s="19"/>
      <c r="I392" s="19"/>
      <c r="J392" s="19"/>
      <c r="K392" s="19"/>
      <c r="L392" s="19"/>
      <c r="M392" s="19"/>
      <c r="N392" s="19">
        <v>1</v>
      </c>
    </row>
    <row r="393" spans="1:14" ht="30" x14ac:dyDescent="0.25">
      <c r="A393" s="18" t="s">
        <v>193</v>
      </c>
      <c r="B393" s="19">
        <v>1</v>
      </c>
      <c r="C393" s="19">
        <v>1</v>
      </c>
      <c r="D393" s="19"/>
      <c r="E393" s="19"/>
      <c r="F393" s="19"/>
      <c r="G393" s="19"/>
      <c r="H393" s="19"/>
      <c r="I393" s="19"/>
      <c r="J393" s="19"/>
      <c r="K393" s="19"/>
      <c r="L393" s="19"/>
      <c r="M393" s="19"/>
      <c r="N393" s="19">
        <v>1</v>
      </c>
    </row>
    <row r="394" spans="1:14" x14ac:dyDescent="0.25">
      <c r="A394" s="18" t="s">
        <v>415</v>
      </c>
      <c r="B394" s="19">
        <v>1</v>
      </c>
      <c r="C394" s="19">
        <v>1</v>
      </c>
      <c r="D394" s="19"/>
      <c r="E394" s="19"/>
      <c r="F394" s="19"/>
      <c r="G394" s="19"/>
      <c r="H394" s="19"/>
      <c r="I394" s="19"/>
      <c r="J394" s="19"/>
      <c r="K394" s="19"/>
      <c r="L394" s="19"/>
      <c r="M394" s="19"/>
      <c r="N394" s="19">
        <v>1</v>
      </c>
    </row>
    <row r="395" spans="1:14" x14ac:dyDescent="0.25">
      <c r="A395" s="18" t="s">
        <v>546</v>
      </c>
      <c r="B395" s="19">
        <v>1</v>
      </c>
      <c r="C395" s="19">
        <v>1</v>
      </c>
      <c r="D395" s="19"/>
      <c r="E395" s="19"/>
      <c r="F395" s="19"/>
      <c r="G395" s="19"/>
      <c r="H395" s="19"/>
      <c r="I395" s="19"/>
      <c r="J395" s="19"/>
      <c r="K395" s="19"/>
      <c r="L395" s="19"/>
      <c r="M395" s="19">
        <v>1</v>
      </c>
      <c r="N395" s="19"/>
    </row>
    <row r="396" spans="1:14" ht="75" x14ac:dyDescent="0.25">
      <c r="A396" s="18" t="s">
        <v>194</v>
      </c>
      <c r="B396" s="19">
        <v>1</v>
      </c>
      <c r="C396" s="19">
        <v>1</v>
      </c>
      <c r="D396" s="19"/>
      <c r="E396" s="19"/>
      <c r="F396" s="19"/>
      <c r="G396" s="19"/>
      <c r="H396" s="19"/>
      <c r="I396" s="19"/>
      <c r="J396" s="19"/>
      <c r="K396" s="19"/>
      <c r="L396" s="19"/>
      <c r="M396" s="19">
        <v>1</v>
      </c>
      <c r="N396" s="19"/>
    </row>
    <row r="397" spans="1:14" x14ac:dyDescent="0.25">
      <c r="A397" s="18" t="s">
        <v>415</v>
      </c>
      <c r="B397" s="19">
        <v>1</v>
      </c>
      <c r="C397" s="19">
        <v>1</v>
      </c>
      <c r="D397" s="19"/>
      <c r="E397" s="19"/>
      <c r="F397" s="19"/>
      <c r="G397" s="19"/>
      <c r="H397" s="19"/>
      <c r="I397" s="19"/>
      <c r="J397" s="19"/>
      <c r="K397" s="19"/>
      <c r="L397" s="19"/>
      <c r="M397" s="19">
        <v>1</v>
      </c>
      <c r="N397" s="19"/>
    </row>
    <row r="398" spans="1:14" x14ac:dyDescent="0.25">
      <c r="A398" s="18" t="s">
        <v>547</v>
      </c>
      <c r="B398" s="19">
        <v>1</v>
      </c>
      <c r="C398" s="19">
        <v>1</v>
      </c>
      <c r="D398" s="19"/>
      <c r="E398" s="19"/>
      <c r="F398" s="19"/>
      <c r="G398" s="19"/>
      <c r="H398" s="19"/>
      <c r="I398" s="19"/>
      <c r="J398" s="19"/>
      <c r="K398" s="19">
        <v>1</v>
      </c>
      <c r="L398" s="19"/>
      <c r="M398" s="19"/>
      <c r="N398" s="19"/>
    </row>
    <row r="399" spans="1:14" ht="105" x14ac:dyDescent="0.25">
      <c r="A399" s="18" t="s">
        <v>195</v>
      </c>
      <c r="B399" s="19">
        <v>1</v>
      </c>
      <c r="C399" s="19">
        <v>1</v>
      </c>
      <c r="D399" s="19"/>
      <c r="E399" s="19"/>
      <c r="F399" s="19"/>
      <c r="G399" s="19"/>
      <c r="H399" s="19"/>
      <c r="I399" s="19"/>
      <c r="J399" s="19"/>
      <c r="K399" s="19">
        <v>1</v>
      </c>
      <c r="L399" s="19"/>
      <c r="M399" s="19"/>
      <c r="N399" s="19"/>
    </row>
    <row r="400" spans="1:14" x14ac:dyDescent="0.25">
      <c r="A400" s="18" t="s">
        <v>415</v>
      </c>
      <c r="B400" s="19">
        <v>1</v>
      </c>
      <c r="C400" s="19">
        <v>1</v>
      </c>
      <c r="D400" s="19"/>
      <c r="E400" s="19"/>
      <c r="F400" s="19"/>
      <c r="G400" s="19"/>
      <c r="H400" s="19"/>
      <c r="I400" s="19"/>
      <c r="J400" s="19"/>
      <c r="K400" s="19">
        <v>1</v>
      </c>
      <c r="L400" s="19"/>
      <c r="M400" s="19"/>
      <c r="N400" s="19"/>
    </row>
    <row r="401" spans="1:14" x14ac:dyDescent="0.25">
      <c r="A401" s="18" t="s">
        <v>548</v>
      </c>
      <c r="B401" s="19">
        <v>1</v>
      </c>
      <c r="C401" s="19">
        <v>1</v>
      </c>
      <c r="D401" s="19"/>
      <c r="E401" s="19"/>
      <c r="F401" s="19"/>
      <c r="G401" s="19"/>
      <c r="H401" s="19"/>
      <c r="I401" s="19"/>
      <c r="J401" s="19"/>
      <c r="K401" s="19"/>
      <c r="L401" s="19"/>
      <c r="M401" s="19"/>
      <c r="N401" s="19">
        <v>1</v>
      </c>
    </row>
    <row r="402" spans="1:14" ht="30" x14ac:dyDescent="0.25">
      <c r="A402" s="18" t="s">
        <v>196</v>
      </c>
      <c r="B402" s="19">
        <v>1</v>
      </c>
      <c r="C402" s="19">
        <v>1</v>
      </c>
      <c r="D402" s="19"/>
      <c r="E402" s="19"/>
      <c r="F402" s="19"/>
      <c r="G402" s="19"/>
      <c r="H402" s="19"/>
      <c r="I402" s="19"/>
      <c r="J402" s="19"/>
      <c r="K402" s="19"/>
      <c r="L402" s="19"/>
      <c r="M402" s="19"/>
      <c r="N402" s="19">
        <v>1</v>
      </c>
    </row>
    <row r="403" spans="1:14" x14ac:dyDescent="0.25">
      <c r="A403" s="18" t="s">
        <v>415</v>
      </c>
      <c r="B403" s="19">
        <v>1</v>
      </c>
      <c r="C403" s="19">
        <v>1</v>
      </c>
      <c r="D403" s="19"/>
      <c r="E403" s="19"/>
      <c r="F403" s="19"/>
      <c r="G403" s="19"/>
      <c r="H403" s="19"/>
      <c r="I403" s="19"/>
      <c r="J403" s="19"/>
      <c r="K403" s="19"/>
      <c r="L403" s="19"/>
      <c r="M403" s="19"/>
      <c r="N403" s="19">
        <v>1</v>
      </c>
    </row>
    <row r="404" spans="1:14" x14ac:dyDescent="0.25">
      <c r="A404" s="18" t="s">
        <v>549</v>
      </c>
      <c r="B404" s="19">
        <v>1</v>
      </c>
      <c r="C404" s="19">
        <v>1</v>
      </c>
      <c r="D404" s="19"/>
      <c r="E404" s="19"/>
      <c r="F404" s="19"/>
      <c r="G404" s="19"/>
      <c r="H404" s="19"/>
      <c r="I404" s="19"/>
      <c r="J404" s="19"/>
      <c r="K404" s="19"/>
      <c r="L404" s="19">
        <v>1</v>
      </c>
      <c r="M404" s="19"/>
      <c r="N404" s="19"/>
    </row>
    <row r="405" spans="1:14" ht="45" x14ac:dyDescent="0.25">
      <c r="A405" s="18" t="s">
        <v>197</v>
      </c>
      <c r="B405" s="19">
        <v>1</v>
      </c>
      <c r="C405" s="19">
        <v>1</v>
      </c>
      <c r="D405" s="19"/>
      <c r="E405" s="19"/>
      <c r="F405" s="19"/>
      <c r="G405" s="19"/>
      <c r="H405" s="19"/>
      <c r="I405" s="19"/>
      <c r="J405" s="19"/>
      <c r="K405" s="19"/>
      <c r="L405" s="19">
        <v>1</v>
      </c>
      <c r="M405" s="19"/>
      <c r="N405" s="19"/>
    </row>
    <row r="406" spans="1:14" x14ac:dyDescent="0.25">
      <c r="A406" s="18" t="s">
        <v>415</v>
      </c>
      <c r="B406" s="19">
        <v>1</v>
      </c>
      <c r="C406" s="19">
        <v>1</v>
      </c>
      <c r="D406" s="19"/>
      <c r="E406" s="19"/>
      <c r="F406" s="19"/>
      <c r="G406" s="19"/>
      <c r="H406" s="19"/>
      <c r="I406" s="19"/>
      <c r="J406" s="19"/>
      <c r="K406" s="19"/>
      <c r="L406" s="19">
        <v>1</v>
      </c>
      <c r="M406" s="19"/>
      <c r="N406" s="19"/>
    </row>
    <row r="407" spans="1:14" x14ac:dyDescent="0.25">
      <c r="A407" s="18" t="s">
        <v>550</v>
      </c>
      <c r="B407" s="19">
        <v>1</v>
      </c>
      <c r="C407" s="19">
        <v>1</v>
      </c>
      <c r="D407" s="19"/>
      <c r="E407" s="19"/>
      <c r="F407" s="19"/>
      <c r="G407" s="19"/>
      <c r="H407" s="19"/>
      <c r="I407" s="19"/>
      <c r="J407" s="19"/>
      <c r="K407" s="19"/>
      <c r="L407" s="19"/>
      <c r="M407" s="19"/>
      <c r="N407" s="19">
        <v>1</v>
      </c>
    </row>
    <row r="408" spans="1:14" ht="30" x14ac:dyDescent="0.25">
      <c r="A408" s="18" t="s">
        <v>198</v>
      </c>
      <c r="B408" s="19">
        <v>1</v>
      </c>
      <c r="C408" s="19">
        <v>1</v>
      </c>
      <c r="D408" s="19"/>
      <c r="E408" s="19"/>
      <c r="F408" s="19"/>
      <c r="G408" s="19"/>
      <c r="H408" s="19"/>
      <c r="I408" s="19"/>
      <c r="J408" s="19"/>
      <c r="K408" s="19"/>
      <c r="L408" s="19"/>
      <c r="M408" s="19"/>
      <c r="N408" s="19">
        <v>1</v>
      </c>
    </row>
    <row r="409" spans="1:14" x14ac:dyDescent="0.25">
      <c r="A409" s="18" t="s">
        <v>415</v>
      </c>
      <c r="B409" s="19">
        <v>1</v>
      </c>
      <c r="C409" s="19">
        <v>1</v>
      </c>
      <c r="D409" s="19"/>
      <c r="E409" s="19"/>
      <c r="F409" s="19"/>
      <c r="G409" s="19"/>
      <c r="H409" s="19"/>
      <c r="I409" s="19"/>
      <c r="J409" s="19"/>
      <c r="K409" s="19"/>
      <c r="L409" s="19"/>
      <c r="M409" s="19"/>
      <c r="N409" s="19">
        <v>1</v>
      </c>
    </row>
    <row r="410" spans="1:14" x14ac:dyDescent="0.25">
      <c r="A410" s="18" t="s">
        <v>551</v>
      </c>
      <c r="B410" s="19">
        <v>1</v>
      </c>
      <c r="C410" s="19">
        <v>1</v>
      </c>
      <c r="D410" s="19"/>
      <c r="E410" s="19"/>
      <c r="F410" s="19"/>
      <c r="G410" s="19"/>
      <c r="H410" s="19"/>
      <c r="I410" s="19"/>
      <c r="J410" s="19"/>
      <c r="K410" s="19"/>
      <c r="L410" s="19"/>
      <c r="M410" s="19"/>
      <c r="N410" s="19">
        <v>1</v>
      </c>
    </row>
    <row r="411" spans="1:14" ht="30" x14ac:dyDescent="0.25">
      <c r="A411" s="18" t="s">
        <v>199</v>
      </c>
      <c r="B411" s="19">
        <v>1</v>
      </c>
      <c r="C411" s="19">
        <v>1</v>
      </c>
      <c r="D411" s="19"/>
      <c r="E411" s="19"/>
      <c r="F411" s="19"/>
      <c r="G411" s="19"/>
      <c r="H411" s="19"/>
      <c r="I411" s="19"/>
      <c r="J411" s="19"/>
      <c r="K411" s="19"/>
      <c r="L411" s="19"/>
      <c r="M411" s="19"/>
      <c r="N411" s="19">
        <v>1</v>
      </c>
    </row>
    <row r="412" spans="1:14" x14ac:dyDescent="0.25">
      <c r="A412" s="18" t="s">
        <v>415</v>
      </c>
      <c r="B412" s="19">
        <v>1</v>
      </c>
      <c r="C412" s="19">
        <v>1</v>
      </c>
      <c r="D412" s="19"/>
      <c r="E412" s="19"/>
      <c r="F412" s="19"/>
      <c r="G412" s="19"/>
      <c r="H412" s="19"/>
      <c r="I412" s="19"/>
      <c r="J412" s="19"/>
      <c r="K412" s="19"/>
      <c r="L412" s="19"/>
      <c r="M412" s="19"/>
      <c r="N412" s="19">
        <v>1</v>
      </c>
    </row>
    <row r="413" spans="1:14" x14ac:dyDescent="0.25">
      <c r="A413" s="18" t="s">
        <v>552</v>
      </c>
      <c r="B413" s="19">
        <v>1</v>
      </c>
      <c r="C413" s="19">
        <v>1</v>
      </c>
      <c r="D413" s="19"/>
      <c r="E413" s="19"/>
      <c r="F413" s="19"/>
      <c r="G413" s="19"/>
      <c r="H413" s="19"/>
      <c r="I413" s="19"/>
      <c r="J413" s="19"/>
      <c r="K413" s="19"/>
      <c r="L413" s="19"/>
      <c r="M413" s="19">
        <v>1</v>
      </c>
      <c r="N413" s="19"/>
    </row>
    <row r="414" spans="1:14" ht="75" x14ac:dyDescent="0.25">
      <c r="A414" s="18" t="s">
        <v>200</v>
      </c>
      <c r="B414" s="19">
        <v>1</v>
      </c>
      <c r="C414" s="19">
        <v>1</v>
      </c>
      <c r="D414" s="19"/>
      <c r="E414" s="19"/>
      <c r="F414" s="19"/>
      <c r="G414" s="19"/>
      <c r="H414" s="19"/>
      <c r="I414" s="19"/>
      <c r="J414" s="19"/>
      <c r="K414" s="19"/>
      <c r="L414" s="19"/>
      <c r="M414" s="19">
        <v>1</v>
      </c>
      <c r="N414" s="19"/>
    </row>
    <row r="415" spans="1:14" x14ac:dyDescent="0.25">
      <c r="A415" s="18" t="s">
        <v>415</v>
      </c>
      <c r="B415" s="19">
        <v>1</v>
      </c>
      <c r="C415" s="19">
        <v>1</v>
      </c>
      <c r="D415" s="19"/>
      <c r="E415" s="19"/>
      <c r="F415" s="19"/>
      <c r="G415" s="19"/>
      <c r="H415" s="19"/>
      <c r="I415" s="19"/>
      <c r="J415" s="19"/>
      <c r="K415" s="19"/>
      <c r="L415" s="19"/>
      <c r="M415" s="19">
        <v>1</v>
      </c>
      <c r="N415" s="19"/>
    </row>
    <row r="416" spans="1:14" x14ac:dyDescent="0.25">
      <c r="A416" s="18" t="s">
        <v>553</v>
      </c>
      <c r="B416" s="19">
        <v>1</v>
      </c>
      <c r="C416" s="19">
        <v>1</v>
      </c>
      <c r="D416" s="19"/>
      <c r="E416" s="19"/>
      <c r="F416" s="19"/>
      <c r="G416" s="19"/>
      <c r="H416" s="19"/>
      <c r="I416" s="19"/>
      <c r="J416" s="19"/>
      <c r="K416" s="19"/>
      <c r="L416" s="19"/>
      <c r="M416" s="19"/>
      <c r="N416" s="19">
        <v>1</v>
      </c>
    </row>
    <row r="417" spans="1:14" ht="60" x14ac:dyDescent="0.25">
      <c r="A417" s="18" t="s">
        <v>201</v>
      </c>
      <c r="B417" s="19">
        <v>1</v>
      </c>
      <c r="C417" s="19">
        <v>1</v>
      </c>
      <c r="D417" s="19"/>
      <c r="E417" s="19"/>
      <c r="F417" s="19"/>
      <c r="G417" s="19"/>
      <c r="H417" s="19"/>
      <c r="I417" s="19"/>
      <c r="J417" s="19"/>
      <c r="K417" s="19"/>
      <c r="L417" s="19"/>
      <c r="M417" s="19"/>
      <c r="N417" s="19">
        <v>1</v>
      </c>
    </row>
    <row r="418" spans="1:14" x14ac:dyDescent="0.25">
      <c r="A418" s="18" t="s">
        <v>415</v>
      </c>
      <c r="B418" s="19">
        <v>1</v>
      </c>
      <c r="C418" s="19">
        <v>1</v>
      </c>
      <c r="D418" s="19"/>
      <c r="E418" s="19"/>
      <c r="F418" s="19"/>
      <c r="G418" s="19"/>
      <c r="H418" s="19"/>
      <c r="I418" s="19"/>
      <c r="J418" s="19"/>
      <c r="K418" s="19"/>
      <c r="L418" s="19"/>
      <c r="M418" s="19"/>
      <c r="N418" s="19">
        <v>1</v>
      </c>
    </row>
    <row r="419" spans="1:14" x14ac:dyDescent="0.25">
      <c r="A419" s="18" t="s">
        <v>554</v>
      </c>
      <c r="B419" s="19">
        <v>1</v>
      </c>
      <c r="C419" s="19">
        <v>1</v>
      </c>
      <c r="D419" s="19"/>
      <c r="E419" s="19"/>
      <c r="F419" s="19"/>
      <c r="G419" s="19"/>
      <c r="H419" s="19"/>
      <c r="I419" s="19"/>
      <c r="J419" s="19"/>
      <c r="K419" s="19"/>
      <c r="L419" s="19"/>
      <c r="M419" s="19">
        <v>1</v>
      </c>
      <c r="N419" s="19"/>
    </row>
    <row r="420" spans="1:14" ht="60" x14ac:dyDescent="0.25">
      <c r="A420" s="18" t="s">
        <v>202</v>
      </c>
      <c r="B420" s="19">
        <v>1</v>
      </c>
      <c r="C420" s="19">
        <v>1</v>
      </c>
      <c r="D420" s="19"/>
      <c r="E420" s="19"/>
      <c r="F420" s="19"/>
      <c r="G420" s="19"/>
      <c r="H420" s="19"/>
      <c r="I420" s="19"/>
      <c r="J420" s="19"/>
      <c r="K420" s="19"/>
      <c r="L420" s="19"/>
      <c r="M420" s="19">
        <v>1</v>
      </c>
      <c r="N420" s="19"/>
    </row>
    <row r="421" spans="1:14" x14ac:dyDescent="0.25">
      <c r="A421" s="18" t="s">
        <v>415</v>
      </c>
      <c r="B421" s="19">
        <v>1</v>
      </c>
      <c r="C421" s="19">
        <v>1</v>
      </c>
      <c r="D421" s="19"/>
      <c r="E421" s="19"/>
      <c r="F421" s="19"/>
      <c r="G421" s="19"/>
      <c r="H421" s="19"/>
      <c r="I421" s="19"/>
      <c r="J421" s="19"/>
      <c r="K421" s="19"/>
      <c r="L421" s="19"/>
      <c r="M421" s="19">
        <v>1</v>
      </c>
      <c r="N421" s="19"/>
    </row>
    <row r="422" spans="1:14" x14ac:dyDescent="0.25">
      <c r="A422" s="18" t="s">
        <v>555</v>
      </c>
      <c r="B422" s="19">
        <v>1</v>
      </c>
      <c r="C422" s="19">
        <v>1</v>
      </c>
      <c r="D422" s="19"/>
      <c r="E422" s="19"/>
      <c r="F422" s="19"/>
      <c r="G422" s="19"/>
      <c r="H422" s="19"/>
      <c r="I422" s="19"/>
      <c r="J422" s="19"/>
      <c r="K422" s="19"/>
      <c r="L422" s="19"/>
      <c r="M422" s="19">
        <v>1</v>
      </c>
      <c r="N422" s="19"/>
    </row>
    <row r="423" spans="1:14" ht="75" x14ac:dyDescent="0.25">
      <c r="A423" s="18" t="s">
        <v>203</v>
      </c>
      <c r="B423" s="19">
        <v>1</v>
      </c>
      <c r="C423" s="19">
        <v>1</v>
      </c>
      <c r="D423" s="19"/>
      <c r="E423" s="19"/>
      <c r="F423" s="19"/>
      <c r="G423" s="19"/>
      <c r="H423" s="19"/>
      <c r="I423" s="19"/>
      <c r="J423" s="19"/>
      <c r="K423" s="19"/>
      <c r="L423" s="19"/>
      <c r="M423" s="19">
        <v>1</v>
      </c>
      <c r="N423" s="19"/>
    </row>
    <row r="424" spans="1:14" x14ac:dyDescent="0.25">
      <c r="A424" s="18" t="s">
        <v>415</v>
      </c>
      <c r="B424" s="19">
        <v>1</v>
      </c>
      <c r="C424" s="19">
        <v>1</v>
      </c>
      <c r="D424" s="19"/>
      <c r="E424" s="19"/>
      <c r="F424" s="19"/>
      <c r="G424" s="19"/>
      <c r="H424" s="19"/>
      <c r="I424" s="19"/>
      <c r="J424" s="19"/>
      <c r="K424" s="19"/>
      <c r="L424" s="19"/>
      <c r="M424" s="19">
        <v>1</v>
      </c>
      <c r="N424" s="19"/>
    </row>
    <row r="425" spans="1:14" x14ac:dyDescent="0.25">
      <c r="A425" s="18" t="s">
        <v>556</v>
      </c>
      <c r="B425" s="19">
        <v>1</v>
      </c>
      <c r="C425" s="19">
        <v>1</v>
      </c>
      <c r="D425" s="19"/>
      <c r="E425" s="19"/>
      <c r="F425" s="19"/>
      <c r="G425" s="19"/>
      <c r="H425" s="19"/>
      <c r="I425" s="19"/>
      <c r="J425" s="19"/>
      <c r="K425" s="19"/>
      <c r="L425" s="19"/>
      <c r="M425" s="19">
        <v>1</v>
      </c>
      <c r="N425" s="19"/>
    </row>
    <row r="426" spans="1:14" ht="45" x14ac:dyDescent="0.25">
      <c r="A426" s="18" t="s">
        <v>204</v>
      </c>
      <c r="B426" s="19">
        <v>1</v>
      </c>
      <c r="C426" s="19">
        <v>1</v>
      </c>
      <c r="D426" s="19"/>
      <c r="E426" s="19"/>
      <c r="F426" s="19"/>
      <c r="G426" s="19"/>
      <c r="H426" s="19"/>
      <c r="I426" s="19"/>
      <c r="J426" s="19"/>
      <c r="K426" s="19"/>
      <c r="L426" s="19"/>
      <c r="M426" s="19">
        <v>1</v>
      </c>
      <c r="N426" s="19"/>
    </row>
    <row r="427" spans="1:14" x14ac:dyDescent="0.25">
      <c r="A427" s="18" t="s">
        <v>415</v>
      </c>
      <c r="B427" s="19">
        <v>1</v>
      </c>
      <c r="C427" s="19">
        <v>1</v>
      </c>
      <c r="D427" s="19"/>
      <c r="E427" s="19"/>
      <c r="F427" s="19"/>
      <c r="G427" s="19"/>
      <c r="H427" s="19"/>
      <c r="I427" s="19"/>
      <c r="J427" s="19"/>
      <c r="K427" s="19"/>
      <c r="L427" s="19"/>
      <c r="M427" s="19">
        <v>1</v>
      </c>
      <c r="N427" s="19"/>
    </row>
    <row r="428" spans="1:14" x14ac:dyDescent="0.25">
      <c r="A428" s="18" t="s">
        <v>557</v>
      </c>
      <c r="B428" s="19">
        <v>1</v>
      </c>
      <c r="C428" s="19">
        <v>1</v>
      </c>
      <c r="D428" s="19">
        <v>1</v>
      </c>
      <c r="E428" s="19">
        <v>1</v>
      </c>
      <c r="F428" s="19">
        <v>1</v>
      </c>
      <c r="G428" s="19"/>
      <c r="H428" s="19"/>
      <c r="I428" s="19"/>
      <c r="J428" s="19">
        <v>1</v>
      </c>
      <c r="K428" s="19"/>
      <c r="L428" s="19"/>
      <c r="M428" s="19"/>
      <c r="N428" s="19"/>
    </row>
    <row r="429" spans="1:14" ht="120" x14ac:dyDescent="0.25">
      <c r="A429" s="18" t="s">
        <v>205</v>
      </c>
      <c r="B429" s="19">
        <v>1</v>
      </c>
      <c r="C429" s="19">
        <v>1</v>
      </c>
      <c r="D429" s="19">
        <v>1</v>
      </c>
      <c r="E429" s="19">
        <v>1</v>
      </c>
      <c r="F429" s="19">
        <v>1</v>
      </c>
      <c r="G429" s="19"/>
      <c r="H429" s="19"/>
      <c r="I429" s="19"/>
      <c r="J429" s="19">
        <v>1</v>
      </c>
      <c r="K429" s="19"/>
      <c r="L429" s="19"/>
      <c r="M429" s="19"/>
      <c r="N429" s="19"/>
    </row>
    <row r="430" spans="1:14" x14ac:dyDescent="0.25">
      <c r="A430" s="18" t="s">
        <v>415</v>
      </c>
      <c r="B430" s="19">
        <v>1</v>
      </c>
      <c r="C430" s="19">
        <v>1</v>
      </c>
      <c r="D430" s="19">
        <v>1</v>
      </c>
      <c r="E430" s="19">
        <v>1</v>
      </c>
      <c r="F430" s="19">
        <v>1</v>
      </c>
      <c r="G430" s="19"/>
      <c r="H430" s="19"/>
      <c r="I430" s="19"/>
      <c r="J430" s="19">
        <v>1</v>
      </c>
      <c r="K430" s="19"/>
      <c r="L430" s="19"/>
      <c r="M430" s="19"/>
      <c r="N430" s="19"/>
    </row>
    <row r="431" spans="1:14" x14ac:dyDescent="0.25">
      <c r="A431" s="18" t="s">
        <v>558</v>
      </c>
      <c r="B431" s="19">
        <v>1</v>
      </c>
      <c r="C431" s="19">
        <v>1</v>
      </c>
      <c r="D431" s="19">
        <v>1</v>
      </c>
      <c r="E431" s="19"/>
      <c r="F431" s="19"/>
      <c r="G431" s="19"/>
      <c r="H431" s="19"/>
      <c r="I431" s="19"/>
      <c r="J431" s="19"/>
      <c r="K431" s="19"/>
      <c r="L431" s="19">
        <v>1</v>
      </c>
      <c r="M431" s="19"/>
      <c r="N431" s="19"/>
    </row>
    <row r="432" spans="1:14" ht="105" x14ac:dyDescent="0.25">
      <c r="A432" s="18" t="s">
        <v>206</v>
      </c>
      <c r="B432" s="19">
        <v>1</v>
      </c>
      <c r="C432" s="19">
        <v>1</v>
      </c>
      <c r="D432" s="19">
        <v>1</v>
      </c>
      <c r="E432" s="19"/>
      <c r="F432" s="19"/>
      <c r="G432" s="19"/>
      <c r="H432" s="19"/>
      <c r="I432" s="19"/>
      <c r="J432" s="19"/>
      <c r="K432" s="19"/>
      <c r="L432" s="19">
        <v>1</v>
      </c>
      <c r="M432" s="19"/>
      <c r="N432" s="19"/>
    </row>
    <row r="433" spans="1:14" x14ac:dyDescent="0.25">
      <c r="A433" s="18" t="s">
        <v>415</v>
      </c>
      <c r="B433" s="19">
        <v>1</v>
      </c>
      <c r="C433" s="19">
        <v>1</v>
      </c>
      <c r="D433" s="19">
        <v>1</v>
      </c>
      <c r="E433" s="19"/>
      <c r="F433" s="19"/>
      <c r="G433" s="19"/>
      <c r="H433" s="19"/>
      <c r="I433" s="19"/>
      <c r="J433" s="19"/>
      <c r="K433" s="19"/>
      <c r="L433" s="19">
        <v>1</v>
      </c>
      <c r="M433" s="19"/>
      <c r="N433" s="19"/>
    </row>
    <row r="434" spans="1:14" x14ac:dyDescent="0.25">
      <c r="A434" s="18" t="s">
        <v>559</v>
      </c>
      <c r="B434" s="19">
        <v>1</v>
      </c>
      <c r="C434" s="19">
        <v>1</v>
      </c>
      <c r="D434" s="19"/>
      <c r="E434" s="19">
        <v>1</v>
      </c>
      <c r="F434" s="19">
        <v>1</v>
      </c>
      <c r="G434" s="19"/>
      <c r="H434" s="19"/>
      <c r="I434" s="19"/>
      <c r="J434" s="19">
        <v>1</v>
      </c>
      <c r="K434" s="19"/>
      <c r="L434" s="19"/>
      <c r="M434" s="19"/>
      <c r="N434" s="19"/>
    </row>
    <row r="435" spans="1:14" ht="30" x14ac:dyDescent="0.25">
      <c r="A435" s="18" t="s">
        <v>207</v>
      </c>
      <c r="B435" s="19">
        <v>1</v>
      </c>
      <c r="C435" s="19">
        <v>1</v>
      </c>
      <c r="D435" s="19"/>
      <c r="E435" s="19">
        <v>1</v>
      </c>
      <c r="F435" s="19">
        <v>1</v>
      </c>
      <c r="G435" s="19"/>
      <c r="H435" s="19"/>
      <c r="I435" s="19"/>
      <c r="J435" s="19">
        <v>1</v>
      </c>
      <c r="K435" s="19"/>
      <c r="L435" s="19"/>
      <c r="M435" s="19"/>
      <c r="N435" s="19"/>
    </row>
    <row r="436" spans="1:14" x14ac:dyDescent="0.25">
      <c r="A436" s="18" t="s">
        <v>415</v>
      </c>
      <c r="B436" s="19">
        <v>1</v>
      </c>
      <c r="C436" s="19">
        <v>1</v>
      </c>
      <c r="D436" s="19"/>
      <c r="E436" s="19">
        <v>1</v>
      </c>
      <c r="F436" s="19">
        <v>1</v>
      </c>
      <c r="G436" s="19"/>
      <c r="H436" s="19"/>
      <c r="I436" s="19"/>
      <c r="J436" s="19">
        <v>1</v>
      </c>
      <c r="K436" s="19"/>
      <c r="L436" s="19"/>
      <c r="M436" s="19"/>
      <c r="N436" s="19"/>
    </row>
    <row r="437" spans="1:14" x14ac:dyDescent="0.25">
      <c r="A437" s="18" t="s">
        <v>560</v>
      </c>
      <c r="B437" s="19">
        <v>1</v>
      </c>
      <c r="C437" s="19">
        <v>1</v>
      </c>
      <c r="D437" s="19"/>
      <c r="E437" s="19">
        <v>1</v>
      </c>
      <c r="F437" s="19">
        <v>1</v>
      </c>
      <c r="G437" s="19"/>
      <c r="H437" s="19"/>
      <c r="I437" s="19"/>
      <c r="J437" s="19">
        <v>1</v>
      </c>
      <c r="K437" s="19"/>
      <c r="L437" s="19"/>
      <c r="M437" s="19"/>
      <c r="N437" s="19"/>
    </row>
    <row r="438" spans="1:14" ht="75" x14ac:dyDescent="0.25">
      <c r="A438" s="18" t="s">
        <v>208</v>
      </c>
      <c r="B438" s="19">
        <v>1</v>
      </c>
      <c r="C438" s="19">
        <v>1</v>
      </c>
      <c r="D438" s="19"/>
      <c r="E438" s="19">
        <v>1</v>
      </c>
      <c r="F438" s="19">
        <v>1</v>
      </c>
      <c r="G438" s="19"/>
      <c r="H438" s="19"/>
      <c r="I438" s="19"/>
      <c r="J438" s="19">
        <v>1</v>
      </c>
      <c r="K438" s="19"/>
      <c r="L438" s="19"/>
      <c r="M438" s="19"/>
      <c r="N438" s="19"/>
    </row>
    <row r="439" spans="1:14" x14ac:dyDescent="0.25">
      <c r="A439" s="18" t="s">
        <v>415</v>
      </c>
      <c r="B439" s="19">
        <v>1</v>
      </c>
      <c r="C439" s="19">
        <v>1</v>
      </c>
      <c r="D439" s="19"/>
      <c r="E439" s="19">
        <v>1</v>
      </c>
      <c r="F439" s="19">
        <v>1</v>
      </c>
      <c r="G439" s="19"/>
      <c r="H439" s="19"/>
      <c r="I439" s="19"/>
      <c r="J439" s="19">
        <v>1</v>
      </c>
      <c r="K439" s="19"/>
      <c r="L439" s="19"/>
      <c r="M439" s="19"/>
      <c r="N439" s="19"/>
    </row>
    <row r="440" spans="1:14" x14ac:dyDescent="0.25">
      <c r="A440" s="18" t="s">
        <v>561</v>
      </c>
      <c r="B440" s="19">
        <v>1</v>
      </c>
      <c r="C440" s="19">
        <v>1</v>
      </c>
      <c r="D440" s="19">
        <v>1</v>
      </c>
      <c r="E440" s="19"/>
      <c r="F440" s="19"/>
      <c r="G440" s="19"/>
      <c r="H440" s="19"/>
      <c r="I440" s="19"/>
      <c r="J440" s="19">
        <v>1</v>
      </c>
      <c r="K440" s="19"/>
      <c r="L440" s="19"/>
      <c r="M440" s="19"/>
      <c r="N440" s="19"/>
    </row>
    <row r="441" spans="1:14" ht="60" x14ac:dyDescent="0.25">
      <c r="A441" s="18" t="s">
        <v>209</v>
      </c>
      <c r="B441" s="19">
        <v>1</v>
      </c>
      <c r="C441" s="19">
        <v>1</v>
      </c>
      <c r="D441" s="19">
        <v>1</v>
      </c>
      <c r="E441" s="19"/>
      <c r="F441" s="19"/>
      <c r="G441" s="19"/>
      <c r="H441" s="19"/>
      <c r="I441" s="19"/>
      <c r="J441" s="19">
        <v>1</v>
      </c>
      <c r="K441" s="19"/>
      <c r="L441" s="19"/>
      <c r="M441" s="19"/>
      <c r="N441" s="19"/>
    </row>
    <row r="442" spans="1:14" x14ac:dyDescent="0.25">
      <c r="A442" s="18" t="s">
        <v>415</v>
      </c>
      <c r="B442" s="19">
        <v>1</v>
      </c>
      <c r="C442" s="19">
        <v>1</v>
      </c>
      <c r="D442" s="19">
        <v>1</v>
      </c>
      <c r="E442" s="19"/>
      <c r="F442" s="19"/>
      <c r="G442" s="19"/>
      <c r="H442" s="19"/>
      <c r="I442" s="19"/>
      <c r="J442" s="19">
        <v>1</v>
      </c>
      <c r="K442" s="19"/>
      <c r="L442" s="19"/>
      <c r="M442" s="19"/>
      <c r="N442" s="19"/>
    </row>
    <row r="443" spans="1:14" x14ac:dyDescent="0.25">
      <c r="A443" s="18" t="s">
        <v>562</v>
      </c>
      <c r="B443" s="19">
        <v>1</v>
      </c>
      <c r="C443" s="19">
        <v>1</v>
      </c>
      <c r="D443" s="19"/>
      <c r="E443" s="19"/>
      <c r="F443" s="19"/>
      <c r="G443" s="19"/>
      <c r="H443" s="19"/>
      <c r="I443" s="19"/>
      <c r="J443" s="19"/>
      <c r="K443" s="19"/>
      <c r="L443" s="19"/>
      <c r="M443" s="19"/>
      <c r="N443" s="19">
        <v>1</v>
      </c>
    </row>
    <row r="444" spans="1:14" ht="45" x14ac:dyDescent="0.25">
      <c r="A444" s="18" t="s">
        <v>210</v>
      </c>
      <c r="B444" s="19">
        <v>1</v>
      </c>
      <c r="C444" s="19">
        <v>1</v>
      </c>
      <c r="D444" s="19"/>
      <c r="E444" s="19"/>
      <c r="F444" s="19"/>
      <c r="G444" s="19"/>
      <c r="H444" s="19"/>
      <c r="I444" s="19"/>
      <c r="J444" s="19"/>
      <c r="K444" s="19"/>
      <c r="L444" s="19"/>
      <c r="M444" s="19"/>
      <c r="N444" s="19">
        <v>1</v>
      </c>
    </row>
    <row r="445" spans="1:14" x14ac:dyDescent="0.25">
      <c r="A445" s="18" t="s">
        <v>415</v>
      </c>
      <c r="B445" s="19">
        <v>1</v>
      </c>
      <c r="C445" s="19">
        <v>1</v>
      </c>
      <c r="D445" s="19"/>
      <c r="E445" s="19"/>
      <c r="F445" s="19"/>
      <c r="G445" s="19"/>
      <c r="H445" s="19"/>
      <c r="I445" s="19"/>
      <c r="J445" s="19"/>
      <c r="K445" s="19"/>
      <c r="L445" s="19"/>
      <c r="M445" s="19"/>
      <c r="N445" s="19">
        <v>1</v>
      </c>
    </row>
    <row r="446" spans="1:14" x14ac:dyDescent="0.25">
      <c r="A446" s="18" t="s">
        <v>563</v>
      </c>
      <c r="B446" s="19">
        <v>1</v>
      </c>
      <c r="C446" s="19">
        <v>1</v>
      </c>
      <c r="D446" s="19"/>
      <c r="E446" s="19"/>
      <c r="F446" s="19"/>
      <c r="G446" s="19"/>
      <c r="H446" s="19"/>
      <c r="I446" s="19"/>
      <c r="J446" s="19"/>
      <c r="K446" s="19"/>
      <c r="L446" s="19"/>
      <c r="M446" s="19"/>
      <c r="N446" s="19">
        <v>1</v>
      </c>
    </row>
    <row r="447" spans="1:14" ht="45" x14ac:dyDescent="0.25">
      <c r="A447" s="18" t="s">
        <v>211</v>
      </c>
      <c r="B447" s="19">
        <v>1</v>
      </c>
      <c r="C447" s="19">
        <v>1</v>
      </c>
      <c r="D447" s="19"/>
      <c r="E447" s="19"/>
      <c r="F447" s="19"/>
      <c r="G447" s="19"/>
      <c r="H447" s="19"/>
      <c r="I447" s="19"/>
      <c r="J447" s="19"/>
      <c r="K447" s="19"/>
      <c r="L447" s="19"/>
      <c r="M447" s="19"/>
      <c r="N447" s="19">
        <v>1</v>
      </c>
    </row>
    <row r="448" spans="1:14" x14ac:dyDescent="0.25">
      <c r="A448" s="18" t="s">
        <v>415</v>
      </c>
      <c r="B448" s="19">
        <v>1</v>
      </c>
      <c r="C448" s="19">
        <v>1</v>
      </c>
      <c r="D448" s="19"/>
      <c r="E448" s="19"/>
      <c r="F448" s="19"/>
      <c r="G448" s="19"/>
      <c r="H448" s="19"/>
      <c r="I448" s="19"/>
      <c r="J448" s="19"/>
      <c r="K448" s="19"/>
      <c r="L448" s="19"/>
      <c r="M448" s="19"/>
      <c r="N448" s="19">
        <v>1</v>
      </c>
    </row>
    <row r="449" spans="1:14" x14ac:dyDescent="0.25">
      <c r="A449" s="18" t="s">
        <v>564</v>
      </c>
      <c r="B449" s="19">
        <v>1</v>
      </c>
      <c r="C449" s="19">
        <v>1</v>
      </c>
      <c r="D449" s="19"/>
      <c r="E449" s="19"/>
      <c r="F449" s="19"/>
      <c r="G449" s="19"/>
      <c r="H449" s="19"/>
      <c r="I449" s="19"/>
      <c r="J449" s="19"/>
      <c r="K449" s="19"/>
      <c r="L449" s="19"/>
      <c r="M449" s="19"/>
      <c r="N449" s="19">
        <v>1</v>
      </c>
    </row>
    <row r="450" spans="1:14" ht="60" x14ac:dyDescent="0.25">
      <c r="A450" s="18" t="s">
        <v>212</v>
      </c>
      <c r="B450" s="19">
        <v>1</v>
      </c>
      <c r="C450" s="19">
        <v>1</v>
      </c>
      <c r="D450" s="19"/>
      <c r="E450" s="19"/>
      <c r="F450" s="19"/>
      <c r="G450" s="19"/>
      <c r="H450" s="19"/>
      <c r="I450" s="19"/>
      <c r="J450" s="19"/>
      <c r="K450" s="19"/>
      <c r="L450" s="19"/>
      <c r="M450" s="19"/>
      <c r="N450" s="19">
        <v>1</v>
      </c>
    </row>
    <row r="451" spans="1:14" x14ac:dyDescent="0.25">
      <c r="A451" s="18" t="s">
        <v>415</v>
      </c>
      <c r="B451" s="19">
        <v>1</v>
      </c>
      <c r="C451" s="19">
        <v>1</v>
      </c>
      <c r="D451" s="19"/>
      <c r="E451" s="19"/>
      <c r="F451" s="19"/>
      <c r="G451" s="19"/>
      <c r="H451" s="19"/>
      <c r="I451" s="19"/>
      <c r="J451" s="19"/>
      <c r="K451" s="19"/>
      <c r="L451" s="19"/>
      <c r="M451" s="19"/>
      <c r="N451" s="19">
        <v>1</v>
      </c>
    </row>
    <row r="452" spans="1:14" x14ac:dyDescent="0.25">
      <c r="A452" s="18" t="s">
        <v>604</v>
      </c>
      <c r="B452" s="19">
        <v>1</v>
      </c>
      <c r="C452" s="19">
        <v>1</v>
      </c>
      <c r="D452" s="19">
        <v>1</v>
      </c>
      <c r="E452" s="19">
        <v>1</v>
      </c>
      <c r="F452" s="19">
        <v>1</v>
      </c>
      <c r="G452" s="19"/>
      <c r="H452" s="19"/>
      <c r="I452" s="19"/>
      <c r="J452" s="19">
        <v>1</v>
      </c>
      <c r="K452" s="19"/>
      <c r="L452" s="19"/>
      <c r="M452" s="19"/>
      <c r="N452" s="19"/>
    </row>
    <row r="453" spans="1:14" ht="30" x14ac:dyDescent="0.25">
      <c r="A453" s="18" t="s">
        <v>254</v>
      </c>
      <c r="B453" s="19">
        <v>1</v>
      </c>
      <c r="C453" s="19">
        <v>1</v>
      </c>
      <c r="D453" s="19">
        <v>1</v>
      </c>
      <c r="E453" s="19">
        <v>1</v>
      </c>
      <c r="F453" s="19">
        <v>1</v>
      </c>
      <c r="G453" s="19"/>
      <c r="H453" s="19"/>
      <c r="I453" s="19"/>
      <c r="J453" s="19">
        <v>1</v>
      </c>
      <c r="K453" s="19"/>
      <c r="L453" s="19"/>
      <c r="M453" s="19"/>
      <c r="N453" s="19"/>
    </row>
    <row r="454" spans="1:14" x14ac:dyDescent="0.25">
      <c r="A454" s="18" t="s">
        <v>415</v>
      </c>
      <c r="B454" s="19">
        <v>1</v>
      </c>
      <c r="C454" s="19">
        <v>1</v>
      </c>
      <c r="D454" s="19">
        <v>1</v>
      </c>
      <c r="E454" s="19">
        <v>1</v>
      </c>
      <c r="F454" s="19">
        <v>1</v>
      </c>
      <c r="G454" s="19"/>
      <c r="H454" s="19"/>
      <c r="I454" s="19"/>
      <c r="J454" s="19">
        <v>1</v>
      </c>
      <c r="K454" s="19"/>
      <c r="L454" s="19"/>
      <c r="M454" s="19"/>
      <c r="N454" s="19"/>
    </row>
    <row r="455" spans="1:14" x14ac:dyDescent="0.25">
      <c r="A455" s="18" t="s">
        <v>605</v>
      </c>
      <c r="B455" s="19">
        <v>1</v>
      </c>
      <c r="C455" s="19">
        <v>1</v>
      </c>
      <c r="D455" s="19">
        <v>1</v>
      </c>
      <c r="E455" s="19">
        <v>1</v>
      </c>
      <c r="F455" s="19">
        <v>1</v>
      </c>
      <c r="G455" s="19"/>
      <c r="H455" s="19"/>
      <c r="I455" s="19"/>
      <c r="J455" s="19">
        <v>1</v>
      </c>
      <c r="K455" s="19"/>
      <c r="L455" s="19"/>
      <c r="M455" s="19"/>
      <c r="N455" s="19"/>
    </row>
    <row r="456" spans="1:14" ht="30" x14ac:dyDescent="0.25">
      <c r="A456" s="18" t="s">
        <v>255</v>
      </c>
      <c r="B456" s="19">
        <v>1</v>
      </c>
      <c r="C456" s="19">
        <v>1</v>
      </c>
      <c r="D456" s="19">
        <v>1</v>
      </c>
      <c r="E456" s="19">
        <v>1</v>
      </c>
      <c r="F456" s="19">
        <v>1</v>
      </c>
      <c r="G456" s="19"/>
      <c r="H456" s="19"/>
      <c r="I456" s="19"/>
      <c r="J456" s="19">
        <v>1</v>
      </c>
      <c r="K456" s="19"/>
      <c r="L456" s="19"/>
      <c r="M456" s="19"/>
      <c r="N456" s="19"/>
    </row>
    <row r="457" spans="1:14" x14ac:dyDescent="0.25">
      <c r="A457" s="18" t="s">
        <v>415</v>
      </c>
      <c r="B457" s="19">
        <v>1</v>
      </c>
      <c r="C457" s="19">
        <v>1</v>
      </c>
      <c r="D457" s="19">
        <v>1</v>
      </c>
      <c r="E457" s="19">
        <v>1</v>
      </c>
      <c r="F457" s="19">
        <v>1</v>
      </c>
      <c r="G457" s="19"/>
      <c r="H457" s="19"/>
      <c r="I457" s="19"/>
      <c r="J457" s="19">
        <v>1</v>
      </c>
      <c r="K457" s="19"/>
      <c r="L457" s="19"/>
      <c r="M457" s="19"/>
      <c r="N457" s="19"/>
    </row>
    <row r="458" spans="1:14" x14ac:dyDescent="0.25">
      <c r="A458" s="18" t="s">
        <v>606</v>
      </c>
      <c r="B458" s="19">
        <v>1</v>
      </c>
      <c r="C458" s="19">
        <v>1</v>
      </c>
      <c r="D458" s="19">
        <v>1</v>
      </c>
      <c r="E458" s="19"/>
      <c r="F458" s="19"/>
      <c r="G458" s="19"/>
      <c r="H458" s="19"/>
      <c r="I458" s="19"/>
      <c r="J458" s="19"/>
      <c r="K458" s="19"/>
      <c r="L458" s="19">
        <v>1</v>
      </c>
      <c r="M458" s="19"/>
      <c r="N458" s="19"/>
    </row>
    <row r="459" spans="1:14" ht="30" x14ac:dyDescent="0.25">
      <c r="A459" s="18" t="s">
        <v>256</v>
      </c>
      <c r="B459" s="19">
        <v>1</v>
      </c>
      <c r="C459" s="19">
        <v>1</v>
      </c>
      <c r="D459" s="19">
        <v>1</v>
      </c>
      <c r="E459" s="19"/>
      <c r="F459" s="19"/>
      <c r="G459" s="19"/>
      <c r="H459" s="19"/>
      <c r="I459" s="19"/>
      <c r="J459" s="19"/>
      <c r="K459" s="19"/>
      <c r="L459" s="19">
        <v>1</v>
      </c>
      <c r="M459" s="19"/>
      <c r="N459" s="19"/>
    </row>
    <row r="460" spans="1:14" x14ac:dyDescent="0.25">
      <c r="A460" s="18" t="s">
        <v>415</v>
      </c>
      <c r="B460" s="19">
        <v>1</v>
      </c>
      <c r="C460" s="19">
        <v>1</v>
      </c>
      <c r="D460" s="19">
        <v>1</v>
      </c>
      <c r="E460" s="19"/>
      <c r="F460" s="19"/>
      <c r="G460" s="19"/>
      <c r="H460" s="19"/>
      <c r="I460" s="19"/>
      <c r="J460" s="19"/>
      <c r="K460" s="19"/>
      <c r="L460" s="19">
        <v>1</v>
      </c>
      <c r="M460" s="19"/>
      <c r="N460" s="19"/>
    </row>
    <row r="461" spans="1:14" x14ac:dyDescent="0.25">
      <c r="A461" s="18" t="s">
        <v>607</v>
      </c>
      <c r="B461" s="19">
        <v>1</v>
      </c>
      <c r="C461" s="19">
        <v>1</v>
      </c>
      <c r="D461" s="19">
        <v>1</v>
      </c>
      <c r="E461" s="19"/>
      <c r="F461" s="19"/>
      <c r="G461" s="19"/>
      <c r="H461" s="19"/>
      <c r="I461" s="19"/>
      <c r="J461" s="19"/>
      <c r="K461" s="19"/>
      <c r="L461" s="19">
        <v>1</v>
      </c>
      <c r="M461" s="19"/>
      <c r="N461" s="19"/>
    </row>
    <row r="462" spans="1:14" ht="60" x14ac:dyDescent="0.25">
      <c r="A462" s="18" t="s">
        <v>257</v>
      </c>
      <c r="B462" s="19">
        <v>1</v>
      </c>
      <c r="C462" s="19">
        <v>1</v>
      </c>
      <c r="D462" s="19">
        <v>1</v>
      </c>
      <c r="E462" s="19"/>
      <c r="F462" s="19"/>
      <c r="G462" s="19"/>
      <c r="H462" s="19"/>
      <c r="I462" s="19"/>
      <c r="J462" s="19"/>
      <c r="K462" s="19"/>
      <c r="L462" s="19">
        <v>1</v>
      </c>
      <c r="M462" s="19"/>
      <c r="N462" s="19"/>
    </row>
    <row r="463" spans="1:14" x14ac:dyDescent="0.25">
      <c r="A463" s="18" t="s">
        <v>415</v>
      </c>
      <c r="B463" s="19">
        <v>1</v>
      </c>
      <c r="C463" s="19">
        <v>1</v>
      </c>
      <c r="D463" s="19">
        <v>1</v>
      </c>
      <c r="E463" s="19"/>
      <c r="F463" s="19"/>
      <c r="G463" s="19"/>
      <c r="H463" s="19"/>
      <c r="I463" s="19"/>
      <c r="J463" s="19"/>
      <c r="K463" s="19"/>
      <c r="L463" s="19">
        <v>1</v>
      </c>
      <c r="M463" s="19"/>
      <c r="N463" s="19"/>
    </row>
    <row r="464" spans="1:14" x14ac:dyDescent="0.25">
      <c r="A464" s="18" t="s">
        <v>565</v>
      </c>
      <c r="B464" s="19">
        <v>1</v>
      </c>
      <c r="C464" s="19">
        <v>1</v>
      </c>
      <c r="D464" s="19"/>
      <c r="E464" s="19"/>
      <c r="F464" s="19"/>
      <c r="G464" s="19"/>
      <c r="H464" s="19"/>
      <c r="I464" s="19"/>
      <c r="J464" s="19"/>
      <c r="K464" s="19"/>
      <c r="L464" s="19"/>
      <c r="M464" s="19"/>
      <c r="N464" s="19">
        <v>1</v>
      </c>
    </row>
    <row r="465" spans="1:14" ht="75" x14ac:dyDescent="0.25">
      <c r="A465" s="18" t="s">
        <v>214</v>
      </c>
      <c r="B465" s="19">
        <v>1</v>
      </c>
      <c r="C465" s="19">
        <v>1</v>
      </c>
      <c r="D465" s="19"/>
      <c r="E465" s="19"/>
      <c r="F465" s="19"/>
      <c r="G465" s="19"/>
      <c r="H465" s="19"/>
      <c r="I465" s="19"/>
      <c r="J465" s="19"/>
      <c r="K465" s="19"/>
      <c r="L465" s="19"/>
      <c r="M465" s="19"/>
      <c r="N465" s="19">
        <v>1</v>
      </c>
    </row>
    <row r="466" spans="1:14" x14ac:dyDescent="0.25">
      <c r="A466" s="18" t="s">
        <v>415</v>
      </c>
      <c r="B466" s="19">
        <v>1</v>
      </c>
      <c r="C466" s="19">
        <v>1</v>
      </c>
      <c r="D466" s="19"/>
      <c r="E466" s="19"/>
      <c r="F466" s="19"/>
      <c r="G466" s="19"/>
      <c r="H466" s="19"/>
      <c r="I466" s="19"/>
      <c r="J466" s="19"/>
      <c r="K466" s="19"/>
      <c r="L466" s="19"/>
      <c r="M466" s="19"/>
      <c r="N466" s="19">
        <v>1</v>
      </c>
    </row>
    <row r="467" spans="1:14" x14ac:dyDescent="0.25">
      <c r="A467" s="18" t="s">
        <v>566</v>
      </c>
      <c r="B467" s="19">
        <v>1</v>
      </c>
      <c r="C467" s="19">
        <v>1</v>
      </c>
      <c r="D467" s="19"/>
      <c r="E467" s="19"/>
      <c r="F467" s="19"/>
      <c r="G467" s="19"/>
      <c r="H467" s="19"/>
      <c r="I467" s="19"/>
      <c r="J467" s="19"/>
      <c r="K467" s="19"/>
      <c r="L467" s="19"/>
      <c r="M467" s="19">
        <v>1</v>
      </c>
      <c r="N467" s="19"/>
    </row>
    <row r="468" spans="1:14" ht="75" x14ac:dyDescent="0.25">
      <c r="A468" s="18" t="s">
        <v>215</v>
      </c>
      <c r="B468" s="19">
        <v>1</v>
      </c>
      <c r="C468" s="19">
        <v>1</v>
      </c>
      <c r="D468" s="19"/>
      <c r="E468" s="19"/>
      <c r="F468" s="19"/>
      <c r="G468" s="19"/>
      <c r="H468" s="19"/>
      <c r="I468" s="19"/>
      <c r="J468" s="19"/>
      <c r="K468" s="19"/>
      <c r="L468" s="19"/>
      <c r="M468" s="19">
        <v>1</v>
      </c>
      <c r="N468" s="19"/>
    </row>
    <row r="469" spans="1:14" x14ac:dyDescent="0.25">
      <c r="A469" s="18" t="s">
        <v>415</v>
      </c>
      <c r="B469" s="19">
        <v>1</v>
      </c>
      <c r="C469" s="19">
        <v>1</v>
      </c>
      <c r="D469" s="19"/>
      <c r="E469" s="19"/>
      <c r="F469" s="19"/>
      <c r="G469" s="19"/>
      <c r="H469" s="19"/>
      <c r="I469" s="19"/>
      <c r="J469" s="19"/>
      <c r="K469" s="19"/>
      <c r="L469" s="19"/>
      <c r="M469" s="19">
        <v>1</v>
      </c>
      <c r="N469" s="19"/>
    </row>
    <row r="470" spans="1:14" x14ac:dyDescent="0.25">
      <c r="A470" s="18" t="s">
        <v>608</v>
      </c>
      <c r="B470" s="19">
        <v>1</v>
      </c>
      <c r="C470" s="19">
        <v>1</v>
      </c>
      <c r="D470" s="19">
        <v>1</v>
      </c>
      <c r="E470" s="19">
        <v>1</v>
      </c>
      <c r="F470" s="19">
        <v>1</v>
      </c>
      <c r="G470" s="19"/>
      <c r="H470" s="19"/>
      <c r="I470" s="19"/>
      <c r="J470" s="19">
        <v>1</v>
      </c>
      <c r="K470" s="19"/>
      <c r="L470" s="19"/>
      <c r="M470" s="19"/>
      <c r="N470" s="19"/>
    </row>
    <row r="471" spans="1:14" ht="45" x14ac:dyDescent="0.25">
      <c r="A471" s="18" t="s">
        <v>258</v>
      </c>
      <c r="B471" s="19">
        <v>1</v>
      </c>
      <c r="C471" s="19">
        <v>1</v>
      </c>
      <c r="D471" s="19">
        <v>1</v>
      </c>
      <c r="E471" s="19">
        <v>1</v>
      </c>
      <c r="F471" s="19">
        <v>1</v>
      </c>
      <c r="G471" s="19"/>
      <c r="H471" s="19"/>
      <c r="I471" s="19"/>
      <c r="J471" s="19">
        <v>1</v>
      </c>
      <c r="K471" s="19"/>
      <c r="L471" s="19"/>
      <c r="M471" s="19"/>
      <c r="N471" s="19"/>
    </row>
    <row r="472" spans="1:14" x14ac:dyDescent="0.25">
      <c r="A472" s="18" t="s">
        <v>415</v>
      </c>
      <c r="B472" s="19">
        <v>1</v>
      </c>
      <c r="C472" s="19">
        <v>1</v>
      </c>
      <c r="D472" s="19">
        <v>1</v>
      </c>
      <c r="E472" s="19">
        <v>1</v>
      </c>
      <c r="F472" s="19">
        <v>1</v>
      </c>
      <c r="G472" s="19"/>
      <c r="H472" s="19"/>
      <c r="I472" s="19"/>
      <c r="J472" s="19">
        <v>1</v>
      </c>
      <c r="K472" s="19"/>
      <c r="L472" s="19"/>
      <c r="M472" s="19"/>
      <c r="N472" s="19"/>
    </row>
    <row r="473" spans="1:14" x14ac:dyDescent="0.25">
      <c r="A473" s="18" t="s">
        <v>609</v>
      </c>
      <c r="B473" s="19">
        <v>1</v>
      </c>
      <c r="C473" s="19">
        <v>1</v>
      </c>
      <c r="D473" s="19">
        <v>1</v>
      </c>
      <c r="E473" s="19"/>
      <c r="F473" s="19"/>
      <c r="G473" s="19"/>
      <c r="H473" s="19"/>
      <c r="I473" s="19"/>
      <c r="J473" s="19"/>
      <c r="K473" s="19"/>
      <c r="L473" s="19">
        <v>1</v>
      </c>
      <c r="M473" s="19"/>
      <c r="N473" s="19"/>
    </row>
    <row r="474" spans="1:14" ht="30" x14ac:dyDescent="0.25">
      <c r="A474" s="18" t="s">
        <v>259</v>
      </c>
      <c r="B474" s="19">
        <v>1</v>
      </c>
      <c r="C474" s="19">
        <v>1</v>
      </c>
      <c r="D474" s="19">
        <v>1</v>
      </c>
      <c r="E474" s="19"/>
      <c r="F474" s="19"/>
      <c r="G474" s="19"/>
      <c r="H474" s="19"/>
      <c r="I474" s="19"/>
      <c r="J474" s="19"/>
      <c r="K474" s="19"/>
      <c r="L474" s="19">
        <v>1</v>
      </c>
      <c r="M474" s="19"/>
      <c r="N474" s="19"/>
    </row>
    <row r="475" spans="1:14" x14ac:dyDescent="0.25">
      <c r="A475" s="18" t="s">
        <v>415</v>
      </c>
      <c r="B475" s="19">
        <v>1</v>
      </c>
      <c r="C475" s="19">
        <v>1</v>
      </c>
      <c r="D475" s="19">
        <v>1</v>
      </c>
      <c r="E475" s="19"/>
      <c r="F475" s="19"/>
      <c r="G475" s="19"/>
      <c r="H475" s="19"/>
      <c r="I475" s="19"/>
      <c r="J475" s="19"/>
      <c r="K475" s="19"/>
      <c r="L475" s="19">
        <v>1</v>
      </c>
      <c r="M475" s="19"/>
      <c r="N475" s="19"/>
    </row>
    <row r="476" spans="1:14" x14ac:dyDescent="0.25">
      <c r="A476" s="18" t="s">
        <v>610</v>
      </c>
      <c r="B476" s="19">
        <v>1</v>
      </c>
      <c r="C476" s="19">
        <v>1</v>
      </c>
      <c r="D476" s="19">
        <v>1</v>
      </c>
      <c r="E476" s="19"/>
      <c r="F476" s="19"/>
      <c r="G476" s="19"/>
      <c r="H476" s="19"/>
      <c r="I476" s="19"/>
      <c r="J476" s="19"/>
      <c r="K476" s="19"/>
      <c r="L476" s="19">
        <v>1</v>
      </c>
      <c r="M476" s="19"/>
      <c r="N476" s="19"/>
    </row>
    <row r="477" spans="1:14" ht="30" x14ac:dyDescent="0.25">
      <c r="A477" s="18" t="s">
        <v>260</v>
      </c>
      <c r="B477" s="19">
        <v>1</v>
      </c>
      <c r="C477" s="19">
        <v>1</v>
      </c>
      <c r="D477" s="19">
        <v>1</v>
      </c>
      <c r="E477" s="19"/>
      <c r="F477" s="19"/>
      <c r="G477" s="19"/>
      <c r="H477" s="19"/>
      <c r="I477" s="19"/>
      <c r="J477" s="19"/>
      <c r="K477" s="19"/>
      <c r="L477" s="19">
        <v>1</v>
      </c>
      <c r="M477" s="19"/>
      <c r="N477" s="19"/>
    </row>
    <row r="478" spans="1:14" x14ac:dyDescent="0.25">
      <c r="A478" s="18" t="s">
        <v>415</v>
      </c>
      <c r="B478" s="19">
        <v>1</v>
      </c>
      <c r="C478" s="19">
        <v>1</v>
      </c>
      <c r="D478" s="19">
        <v>1</v>
      </c>
      <c r="E478" s="19"/>
      <c r="F478" s="19"/>
      <c r="G478" s="19"/>
      <c r="H478" s="19"/>
      <c r="I478" s="19"/>
      <c r="J478" s="19"/>
      <c r="K478" s="19"/>
      <c r="L478" s="19">
        <v>1</v>
      </c>
      <c r="M478" s="19"/>
      <c r="N478" s="19"/>
    </row>
    <row r="479" spans="1:14" x14ac:dyDescent="0.25">
      <c r="A479" s="18" t="s">
        <v>567</v>
      </c>
      <c r="B479" s="19">
        <v>1</v>
      </c>
      <c r="C479" s="19">
        <v>1</v>
      </c>
      <c r="D479" s="19">
        <v>1</v>
      </c>
      <c r="E479" s="19">
        <v>1</v>
      </c>
      <c r="F479" s="19">
        <v>1</v>
      </c>
      <c r="G479" s="19"/>
      <c r="H479" s="19"/>
      <c r="I479" s="19"/>
      <c r="J479" s="19">
        <v>1</v>
      </c>
      <c r="K479" s="19"/>
      <c r="L479" s="19"/>
      <c r="M479" s="19"/>
      <c r="N479" s="19"/>
    </row>
    <row r="480" spans="1:14" ht="45" x14ac:dyDescent="0.25">
      <c r="A480" s="18" t="s">
        <v>216</v>
      </c>
      <c r="B480" s="19">
        <v>1</v>
      </c>
      <c r="C480" s="19">
        <v>1</v>
      </c>
      <c r="D480" s="19">
        <v>1</v>
      </c>
      <c r="E480" s="19">
        <v>1</v>
      </c>
      <c r="F480" s="19">
        <v>1</v>
      </c>
      <c r="G480" s="19"/>
      <c r="H480" s="19"/>
      <c r="I480" s="19"/>
      <c r="J480" s="19">
        <v>1</v>
      </c>
      <c r="K480" s="19"/>
      <c r="L480" s="19"/>
      <c r="M480" s="19"/>
      <c r="N480" s="19"/>
    </row>
    <row r="481" spans="1:14" x14ac:dyDescent="0.25">
      <c r="A481" s="18" t="s">
        <v>415</v>
      </c>
      <c r="B481" s="19">
        <v>1</v>
      </c>
      <c r="C481" s="19">
        <v>1</v>
      </c>
      <c r="D481" s="19">
        <v>1</v>
      </c>
      <c r="E481" s="19">
        <v>1</v>
      </c>
      <c r="F481" s="19">
        <v>1</v>
      </c>
      <c r="G481" s="19"/>
      <c r="H481" s="19"/>
      <c r="I481" s="19"/>
      <c r="J481" s="19">
        <v>1</v>
      </c>
      <c r="K481" s="19"/>
      <c r="L481" s="19"/>
      <c r="M481" s="19"/>
      <c r="N481" s="19"/>
    </row>
    <row r="482" spans="1:14" x14ac:dyDescent="0.25">
      <c r="A482" s="18" t="s">
        <v>568</v>
      </c>
      <c r="B482" s="19">
        <v>1</v>
      </c>
      <c r="C482" s="19">
        <v>1</v>
      </c>
      <c r="D482" s="19">
        <v>1</v>
      </c>
      <c r="E482" s="19">
        <v>1</v>
      </c>
      <c r="F482" s="19">
        <v>1</v>
      </c>
      <c r="G482" s="19"/>
      <c r="H482" s="19"/>
      <c r="I482" s="19"/>
      <c r="J482" s="19">
        <v>1</v>
      </c>
      <c r="K482" s="19"/>
      <c r="L482" s="19"/>
      <c r="M482" s="19"/>
      <c r="N482" s="19"/>
    </row>
    <row r="483" spans="1:14" ht="30" x14ac:dyDescent="0.25">
      <c r="A483" s="18" t="s">
        <v>217</v>
      </c>
      <c r="B483" s="19">
        <v>1</v>
      </c>
      <c r="C483" s="19">
        <v>1</v>
      </c>
      <c r="D483" s="19">
        <v>1</v>
      </c>
      <c r="E483" s="19">
        <v>1</v>
      </c>
      <c r="F483" s="19">
        <v>1</v>
      </c>
      <c r="G483" s="19"/>
      <c r="H483" s="19"/>
      <c r="I483" s="19"/>
      <c r="J483" s="19">
        <v>1</v>
      </c>
      <c r="K483" s="19"/>
      <c r="L483" s="19"/>
      <c r="M483" s="19"/>
      <c r="N483" s="19"/>
    </row>
    <row r="484" spans="1:14" x14ac:dyDescent="0.25">
      <c r="A484" s="18" t="s">
        <v>415</v>
      </c>
      <c r="B484" s="19">
        <v>1</v>
      </c>
      <c r="C484" s="19">
        <v>1</v>
      </c>
      <c r="D484" s="19">
        <v>1</v>
      </c>
      <c r="E484" s="19">
        <v>1</v>
      </c>
      <c r="F484" s="19">
        <v>1</v>
      </c>
      <c r="G484" s="19"/>
      <c r="H484" s="19"/>
      <c r="I484" s="19"/>
      <c r="J484" s="19">
        <v>1</v>
      </c>
      <c r="K484" s="19"/>
      <c r="L484" s="19"/>
      <c r="M484" s="19"/>
      <c r="N484" s="19"/>
    </row>
    <row r="485" spans="1:14" x14ac:dyDescent="0.25">
      <c r="A485" s="18" t="s">
        <v>569</v>
      </c>
      <c r="B485" s="19">
        <v>1</v>
      </c>
      <c r="C485" s="19">
        <v>1</v>
      </c>
      <c r="D485" s="19"/>
      <c r="E485" s="19"/>
      <c r="F485" s="19"/>
      <c r="G485" s="19"/>
      <c r="H485" s="19"/>
      <c r="I485" s="19"/>
      <c r="J485" s="19"/>
      <c r="K485" s="19">
        <v>1</v>
      </c>
      <c r="L485" s="19"/>
      <c r="M485" s="19"/>
      <c r="N485" s="19"/>
    </row>
    <row r="486" spans="1:14" ht="30" x14ac:dyDescent="0.25">
      <c r="A486" s="18" t="s">
        <v>218</v>
      </c>
      <c r="B486" s="19">
        <v>1</v>
      </c>
      <c r="C486" s="19">
        <v>1</v>
      </c>
      <c r="D486" s="19"/>
      <c r="E486" s="19"/>
      <c r="F486" s="19"/>
      <c r="G486" s="19"/>
      <c r="H486" s="19"/>
      <c r="I486" s="19"/>
      <c r="J486" s="19"/>
      <c r="K486" s="19">
        <v>1</v>
      </c>
      <c r="L486" s="19"/>
      <c r="M486" s="19"/>
      <c r="N486" s="19"/>
    </row>
    <row r="487" spans="1:14" x14ac:dyDescent="0.25">
      <c r="A487" s="18" t="s">
        <v>415</v>
      </c>
      <c r="B487" s="19">
        <v>1</v>
      </c>
      <c r="C487" s="19">
        <v>1</v>
      </c>
      <c r="D487" s="19"/>
      <c r="E487" s="19"/>
      <c r="F487" s="19"/>
      <c r="G487" s="19"/>
      <c r="H487" s="19"/>
      <c r="I487" s="19"/>
      <c r="J487" s="19"/>
      <c r="K487" s="19">
        <v>1</v>
      </c>
      <c r="L487" s="19"/>
      <c r="M487" s="19"/>
      <c r="N487" s="19"/>
    </row>
    <row r="488" spans="1:14" x14ac:dyDescent="0.25">
      <c r="A488" s="18" t="s">
        <v>570</v>
      </c>
      <c r="B488" s="19">
        <v>1</v>
      </c>
      <c r="C488" s="19">
        <v>1</v>
      </c>
      <c r="D488" s="19">
        <v>1</v>
      </c>
      <c r="E488" s="19">
        <v>1</v>
      </c>
      <c r="F488" s="19">
        <v>1</v>
      </c>
      <c r="G488" s="19"/>
      <c r="H488" s="19"/>
      <c r="I488" s="19"/>
      <c r="J488" s="19">
        <v>1</v>
      </c>
      <c r="K488" s="19"/>
      <c r="L488" s="19"/>
      <c r="M488" s="19"/>
      <c r="N488" s="19"/>
    </row>
    <row r="489" spans="1:14" ht="30" x14ac:dyDescent="0.25">
      <c r="A489" s="18" t="s">
        <v>219</v>
      </c>
      <c r="B489" s="19">
        <v>1</v>
      </c>
      <c r="C489" s="19">
        <v>1</v>
      </c>
      <c r="D489" s="19">
        <v>1</v>
      </c>
      <c r="E489" s="19">
        <v>1</v>
      </c>
      <c r="F489" s="19">
        <v>1</v>
      </c>
      <c r="G489" s="19"/>
      <c r="H489" s="19"/>
      <c r="I489" s="19"/>
      <c r="J489" s="19">
        <v>1</v>
      </c>
      <c r="K489" s="19"/>
      <c r="L489" s="19"/>
      <c r="M489" s="19"/>
      <c r="N489" s="19"/>
    </row>
    <row r="490" spans="1:14" x14ac:dyDescent="0.25">
      <c r="A490" s="18" t="s">
        <v>415</v>
      </c>
      <c r="B490" s="19">
        <v>1</v>
      </c>
      <c r="C490" s="19">
        <v>1</v>
      </c>
      <c r="D490" s="19">
        <v>1</v>
      </c>
      <c r="E490" s="19">
        <v>1</v>
      </c>
      <c r="F490" s="19">
        <v>1</v>
      </c>
      <c r="G490" s="19"/>
      <c r="H490" s="19"/>
      <c r="I490" s="19"/>
      <c r="J490" s="19">
        <v>1</v>
      </c>
      <c r="K490" s="19"/>
      <c r="L490" s="19"/>
      <c r="M490" s="19"/>
      <c r="N490" s="19"/>
    </row>
    <row r="491" spans="1:14" x14ac:dyDescent="0.25">
      <c r="A491" s="18" t="s">
        <v>571</v>
      </c>
      <c r="B491" s="19">
        <v>1</v>
      </c>
      <c r="C491" s="19">
        <v>1</v>
      </c>
      <c r="D491" s="19"/>
      <c r="E491" s="19">
        <v>1</v>
      </c>
      <c r="F491" s="19">
        <v>1</v>
      </c>
      <c r="G491" s="19"/>
      <c r="H491" s="19"/>
      <c r="I491" s="19"/>
      <c r="J491" s="19"/>
      <c r="K491" s="19">
        <v>1</v>
      </c>
      <c r="L491" s="19"/>
      <c r="M491" s="19"/>
      <c r="N491" s="19"/>
    </row>
    <row r="492" spans="1:14" ht="30" x14ac:dyDescent="0.25">
      <c r="A492" s="18" t="s">
        <v>220</v>
      </c>
      <c r="B492" s="19">
        <v>1</v>
      </c>
      <c r="C492" s="19">
        <v>1</v>
      </c>
      <c r="D492" s="19"/>
      <c r="E492" s="19">
        <v>1</v>
      </c>
      <c r="F492" s="19">
        <v>1</v>
      </c>
      <c r="G492" s="19"/>
      <c r="H492" s="19"/>
      <c r="I492" s="19"/>
      <c r="J492" s="19"/>
      <c r="K492" s="19">
        <v>1</v>
      </c>
      <c r="L492" s="19"/>
      <c r="M492" s="19"/>
      <c r="N492" s="19"/>
    </row>
    <row r="493" spans="1:14" x14ac:dyDescent="0.25">
      <c r="A493" s="18" t="s">
        <v>415</v>
      </c>
      <c r="B493" s="19">
        <v>1</v>
      </c>
      <c r="C493" s="19">
        <v>1</v>
      </c>
      <c r="D493" s="19"/>
      <c r="E493" s="19">
        <v>1</v>
      </c>
      <c r="F493" s="19">
        <v>1</v>
      </c>
      <c r="G493" s="19"/>
      <c r="H493" s="19"/>
      <c r="I493" s="19"/>
      <c r="J493" s="19"/>
      <c r="K493" s="19">
        <v>1</v>
      </c>
      <c r="L493" s="19"/>
      <c r="M493" s="19"/>
      <c r="N493" s="19"/>
    </row>
    <row r="494" spans="1:14" x14ac:dyDescent="0.25">
      <c r="A494" s="18" t="s">
        <v>572</v>
      </c>
      <c r="B494" s="19">
        <v>1</v>
      </c>
      <c r="C494" s="19">
        <v>1</v>
      </c>
      <c r="D494" s="19"/>
      <c r="E494" s="19">
        <v>1</v>
      </c>
      <c r="F494" s="19">
        <v>1</v>
      </c>
      <c r="G494" s="19"/>
      <c r="H494" s="19"/>
      <c r="I494" s="19"/>
      <c r="J494" s="19"/>
      <c r="K494" s="19">
        <v>1</v>
      </c>
      <c r="L494" s="19"/>
      <c r="M494" s="19"/>
      <c r="N494" s="19"/>
    </row>
    <row r="495" spans="1:14" x14ac:dyDescent="0.25">
      <c r="A495" s="18" t="s">
        <v>221</v>
      </c>
      <c r="B495" s="19">
        <v>1</v>
      </c>
      <c r="C495" s="19">
        <v>1</v>
      </c>
      <c r="D495" s="19"/>
      <c r="E495" s="19">
        <v>1</v>
      </c>
      <c r="F495" s="19">
        <v>1</v>
      </c>
      <c r="G495" s="19"/>
      <c r="H495" s="19"/>
      <c r="I495" s="19"/>
      <c r="J495" s="19"/>
      <c r="K495" s="19">
        <v>1</v>
      </c>
      <c r="L495" s="19"/>
      <c r="M495" s="19"/>
      <c r="N495" s="19"/>
    </row>
    <row r="496" spans="1:14" x14ac:dyDescent="0.25">
      <c r="A496" s="18" t="s">
        <v>415</v>
      </c>
      <c r="B496" s="19">
        <v>1</v>
      </c>
      <c r="C496" s="19">
        <v>1</v>
      </c>
      <c r="D496" s="19"/>
      <c r="E496" s="19">
        <v>1</v>
      </c>
      <c r="F496" s="19">
        <v>1</v>
      </c>
      <c r="G496" s="19"/>
      <c r="H496" s="19"/>
      <c r="I496" s="19"/>
      <c r="J496" s="19"/>
      <c r="K496" s="19">
        <v>1</v>
      </c>
      <c r="L496" s="19"/>
      <c r="M496" s="19"/>
      <c r="N496" s="19"/>
    </row>
    <row r="497" spans="1:14" x14ac:dyDescent="0.25">
      <c r="A497" s="18" t="s">
        <v>573</v>
      </c>
      <c r="B497" s="19">
        <v>1</v>
      </c>
      <c r="C497" s="19">
        <v>1</v>
      </c>
      <c r="D497" s="19"/>
      <c r="E497" s="19"/>
      <c r="F497" s="19"/>
      <c r="G497" s="19"/>
      <c r="H497" s="19"/>
      <c r="I497" s="19"/>
      <c r="J497" s="19"/>
      <c r="K497" s="19"/>
      <c r="L497" s="19"/>
      <c r="M497" s="19"/>
      <c r="N497" s="19">
        <v>1</v>
      </c>
    </row>
    <row r="498" spans="1:14" ht="30" x14ac:dyDescent="0.25">
      <c r="A498" s="18" t="s">
        <v>222</v>
      </c>
      <c r="B498" s="19">
        <v>1</v>
      </c>
      <c r="C498" s="19">
        <v>1</v>
      </c>
      <c r="D498" s="19"/>
      <c r="E498" s="19"/>
      <c r="F498" s="19"/>
      <c r="G498" s="19"/>
      <c r="H498" s="19"/>
      <c r="I498" s="19"/>
      <c r="J498" s="19"/>
      <c r="K498" s="19"/>
      <c r="L498" s="19"/>
      <c r="M498" s="19"/>
      <c r="N498" s="19">
        <v>1</v>
      </c>
    </row>
    <row r="499" spans="1:14" x14ac:dyDescent="0.25">
      <c r="A499" s="18" t="s">
        <v>415</v>
      </c>
      <c r="B499" s="19">
        <v>1</v>
      </c>
      <c r="C499" s="19">
        <v>1</v>
      </c>
      <c r="D499" s="19"/>
      <c r="E499" s="19"/>
      <c r="F499" s="19"/>
      <c r="G499" s="19"/>
      <c r="H499" s="19"/>
      <c r="I499" s="19"/>
      <c r="J499" s="19"/>
      <c r="K499" s="19"/>
      <c r="L499" s="19"/>
      <c r="M499" s="19"/>
      <c r="N499" s="19">
        <v>1</v>
      </c>
    </row>
    <row r="500" spans="1:14" x14ac:dyDescent="0.25">
      <c r="A500" s="18" t="s">
        <v>574</v>
      </c>
      <c r="B500" s="19">
        <v>1</v>
      </c>
      <c r="C500" s="19">
        <v>1</v>
      </c>
      <c r="D500" s="19">
        <v>1</v>
      </c>
      <c r="E500" s="19"/>
      <c r="F500" s="19"/>
      <c r="G500" s="19"/>
      <c r="H500" s="19"/>
      <c r="I500" s="19"/>
      <c r="J500" s="19"/>
      <c r="K500" s="19"/>
      <c r="L500" s="19">
        <v>1</v>
      </c>
      <c r="M500" s="19"/>
      <c r="N500" s="19"/>
    </row>
    <row r="501" spans="1:14" ht="30" x14ac:dyDescent="0.25">
      <c r="A501" s="18" t="s">
        <v>223</v>
      </c>
      <c r="B501" s="19">
        <v>1</v>
      </c>
      <c r="C501" s="19">
        <v>1</v>
      </c>
      <c r="D501" s="19">
        <v>1</v>
      </c>
      <c r="E501" s="19"/>
      <c r="F501" s="19"/>
      <c r="G501" s="19"/>
      <c r="H501" s="19"/>
      <c r="I501" s="19"/>
      <c r="J501" s="19"/>
      <c r="K501" s="19"/>
      <c r="L501" s="19">
        <v>1</v>
      </c>
      <c r="M501" s="19"/>
      <c r="N501" s="19"/>
    </row>
    <row r="502" spans="1:14" x14ac:dyDescent="0.25">
      <c r="A502" s="18" t="s">
        <v>415</v>
      </c>
      <c r="B502" s="19">
        <v>1</v>
      </c>
      <c r="C502" s="19">
        <v>1</v>
      </c>
      <c r="D502" s="19">
        <v>1</v>
      </c>
      <c r="E502" s="19"/>
      <c r="F502" s="19"/>
      <c r="G502" s="19"/>
      <c r="H502" s="19"/>
      <c r="I502" s="19"/>
      <c r="J502" s="19"/>
      <c r="K502" s="19"/>
      <c r="L502" s="19">
        <v>1</v>
      </c>
      <c r="M502" s="19"/>
      <c r="N502" s="19"/>
    </row>
    <row r="503" spans="1:14" x14ac:dyDescent="0.25">
      <c r="A503" s="18" t="s">
        <v>575</v>
      </c>
      <c r="B503" s="19">
        <v>1</v>
      </c>
      <c r="C503" s="19">
        <v>1</v>
      </c>
      <c r="D503" s="19">
        <v>1</v>
      </c>
      <c r="E503" s="19"/>
      <c r="F503" s="19"/>
      <c r="G503" s="19"/>
      <c r="H503" s="19"/>
      <c r="I503" s="19"/>
      <c r="J503" s="19"/>
      <c r="K503" s="19"/>
      <c r="L503" s="19">
        <v>1</v>
      </c>
      <c r="M503" s="19"/>
      <c r="N503" s="19"/>
    </row>
    <row r="504" spans="1:14" ht="60" x14ac:dyDescent="0.25">
      <c r="A504" s="18" t="s">
        <v>224</v>
      </c>
      <c r="B504" s="19">
        <v>1</v>
      </c>
      <c r="C504" s="19">
        <v>1</v>
      </c>
      <c r="D504" s="19">
        <v>1</v>
      </c>
      <c r="E504" s="19"/>
      <c r="F504" s="19"/>
      <c r="G504" s="19"/>
      <c r="H504" s="19"/>
      <c r="I504" s="19"/>
      <c r="J504" s="19"/>
      <c r="K504" s="19"/>
      <c r="L504" s="19">
        <v>1</v>
      </c>
      <c r="M504" s="19"/>
      <c r="N504" s="19"/>
    </row>
    <row r="505" spans="1:14" x14ac:dyDescent="0.25">
      <c r="A505" s="18" t="s">
        <v>415</v>
      </c>
      <c r="B505" s="19">
        <v>1</v>
      </c>
      <c r="C505" s="19">
        <v>1</v>
      </c>
      <c r="D505" s="19">
        <v>1</v>
      </c>
      <c r="E505" s="19"/>
      <c r="F505" s="19"/>
      <c r="G505" s="19"/>
      <c r="H505" s="19"/>
      <c r="I505" s="19"/>
      <c r="J505" s="19"/>
      <c r="K505" s="19"/>
      <c r="L505" s="19">
        <v>1</v>
      </c>
      <c r="M505" s="19"/>
      <c r="N505" s="19"/>
    </row>
    <row r="506" spans="1:14" x14ac:dyDescent="0.25">
      <c r="A506" s="18" t="s">
        <v>576</v>
      </c>
      <c r="B506" s="19">
        <v>1</v>
      </c>
      <c r="C506" s="19">
        <v>1</v>
      </c>
      <c r="D506" s="19">
        <v>1</v>
      </c>
      <c r="E506" s="19"/>
      <c r="F506" s="19"/>
      <c r="G506" s="19"/>
      <c r="H506" s="19"/>
      <c r="I506" s="19"/>
      <c r="J506" s="19"/>
      <c r="K506" s="19"/>
      <c r="L506" s="19">
        <v>1</v>
      </c>
      <c r="M506" s="19"/>
      <c r="N506" s="19"/>
    </row>
    <row r="507" spans="1:14" ht="30" x14ac:dyDescent="0.25">
      <c r="A507" s="18" t="s">
        <v>225</v>
      </c>
      <c r="B507" s="19">
        <v>1</v>
      </c>
      <c r="C507" s="19">
        <v>1</v>
      </c>
      <c r="D507" s="19">
        <v>1</v>
      </c>
      <c r="E507" s="19"/>
      <c r="F507" s="19"/>
      <c r="G507" s="19"/>
      <c r="H507" s="19"/>
      <c r="I507" s="19"/>
      <c r="J507" s="19"/>
      <c r="K507" s="19"/>
      <c r="L507" s="19">
        <v>1</v>
      </c>
      <c r="M507" s="19"/>
      <c r="N507" s="19"/>
    </row>
    <row r="508" spans="1:14" x14ac:dyDescent="0.25">
      <c r="A508" s="18" t="s">
        <v>415</v>
      </c>
      <c r="B508" s="19">
        <v>1</v>
      </c>
      <c r="C508" s="19">
        <v>1</v>
      </c>
      <c r="D508" s="19">
        <v>1</v>
      </c>
      <c r="E508" s="19"/>
      <c r="F508" s="19"/>
      <c r="G508" s="19"/>
      <c r="H508" s="19"/>
      <c r="I508" s="19"/>
      <c r="J508" s="19"/>
      <c r="K508" s="19"/>
      <c r="L508" s="19">
        <v>1</v>
      </c>
      <c r="M508" s="19"/>
      <c r="N508" s="19"/>
    </row>
    <row r="509" spans="1:14" x14ac:dyDescent="0.25">
      <c r="A509" s="18" t="s">
        <v>577</v>
      </c>
      <c r="B509" s="19">
        <v>1</v>
      </c>
      <c r="C509" s="19">
        <v>1</v>
      </c>
      <c r="D509" s="19"/>
      <c r="E509" s="19"/>
      <c r="F509" s="19"/>
      <c r="G509" s="19"/>
      <c r="H509" s="19"/>
      <c r="I509" s="19"/>
      <c r="J509" s="19"/>
      <c r="K509" s="19"/>
      <c r="L509" s="19">
        <v>1</v>
      </c>
      <c r="M509" s="19"/>
      <c r="N509" s="19"/>
    </row>
    <row r="510" spans="1:14" ht="30" x14ac:dyDescent="0.25">
      <c r="A510" s="18" t="s">
        <v>226</v>
      </c>
      <c r="B510" s="19">
        <v>1</v>
      </c>
      <c r="C510" s="19">
        <v>1</v>
      </c>
      <c r="D510" s="19"/>
      <c r="E510" s="19"/>
      <c r="F510" s="19"/>
      <c r="G510" s="19"/>
      <c r="H510" s="19"/>
      <c r="I510" s="19"/>
      <c r="J510" s="19"/>
      <c r="K510" s="19"/>
      <c r="L510" s="19">
        <v>1</v>
      </c>
      <c r="M510" s="19"/>
      <c r="N510" s="19"/>
    </row>
    <row r="511" spans="1:14" x14ac:dyDescent="0.25">
      <c r="A511" s="18" t="s">
        <v>415</v>
      </c>
      <c r="B511" s="19">
        <v>1</v>
      </c>
      <c r="C511" s="19">
        <v>1</v>
      </c>
      <c r="D511" s="19"/>
      <c r="E511" s="19"/>
      <c r="F511" s="19"/>
      <c r="G511" s="19"/>
      <c r="H511" s="19"/>
      <c r="I511" s="19"/>
      <c r="J511" s="19"/>
      <c r="K511" s="19"/>
      <c r="L511" s="19">
        <v>1</v>
      </c>
      <c r="M511" s="19"/>
      <c r="N511" s="19"/>
    </row>
    <row r="512" spans="1:14" x14ac:dyDescent="0.25">
      <c r="A512" s="18" t="s">
        <v>578</v>
      </c>
      <c r="B512" s="19">
        <v>1</v>
      </c>
      <c r="C512" s="19">
        <v>1</v>
      </c>
      <c r="D512" s="19">
        <v>1</v>
      </c>
      <c r="E512" s="19"/>
      <c r="F512" s="19"/>
      <c r="G512" s="19"/>
      <c r="H512" s="19"/>
      <c r="I512" s="19"/>
      <c r="J512" s="19">
        <v>1</v>
      </c>
      <c r="K512" s="19"/>
      <c r="L512" s="19"/>
      <c r="M512" s="19"/>
      <c r="N512" s="19"/>
    </row>
    <row r="513" spans="1:14" ht="45" x14ac:dyDescent="0.25">
      <c r="A513" s="18" t="s">
        <v>227</v>
      </c>
      <c r="B513" s="19">
        <v>1</v>
      </c>
      <c r="C513" s="19">
        <v>1</v>
      </c>
      <c r="D513" s="19">
        <v>1</v>
      </c>
      <c r="E513" s="19"/>
      <c r="F513" s="19"/>
      <c r="G513" s="19"/>
      <c r="H513" s="19"/>
      <c r="I513" s="19"/>
      <c r="J513" s="19">
        <v>1</v>
      </c>
      <c r="K513" s="19"/>
      <c r="L513" s="19"/>
      <c r="M513" s="19"/>
      <c r="N513" s="19"/>
    </row>
    <row r="514" spans="1:14" x14ac:dyDescent="0.25">
      <c r="A514" s="18" t="s">
        <v>415</v>
      </c>
      <c r="B514" s="19">
        <v>1</v>
      </c>
      <c r="C514" s="19">
        <v>1</v>
      </c>
      <c r="D514" s="19">
        <v>1</v>
      </c>
      <c r="E514" s="19"/>
      <c r="F514" s="19"/>
      <c r="G514" s="19"/>
      <c r="H514" s="19"/>
      <c r="I514" s="19"/>
      <c r="J514" s="19">
        <v>1</v>
      </c>
      <c r="K514" s="19"/>
      <c r="L514" s="19"/>
      <c r="M514" s="19"/>
      <c r="N514" s="19"/>
    </row>
    <row r="515" spans="1:14" x14ac:dyDescent="0.25">
      <c r="A515" s="18" t="s">
        <v>579</v>
      </c>
      <c r="B515" s="19">
        <v>1</v>
      </c>
      <c r="C515" s="19">
        <v>1</v>
      </c>
      <c r="D515" s="19">
        <v>1</v>
      </c>
      <c r="E515" s="19"/>
      <c r="F515" s="19"/>
      <c r="G515" s="19"/>
      <c r="H515" s="19"/>
      <c r="I515" s="19"/>
      <c r="J515" s="19"/>
      <c r="K515" s="19"/>
      <c r="L515" s="19">
        <v>1</v>
      </c>
      <c r="M515" s="19"/>
      <c r="N515" s="19"/>
    </row>
    <row r="516" spans="1:14" ht="75" x14ac:dyDescent="0.25">
      <c r="A516" s="18" t="s">
        <v>228</v>
      </c>
      <c r="B516" s="19">
        <v>1</v>
      </c>
      <c r="C516" s="19">
        <v>1</v>
      </c>
      <c r="D516" s="19">
        <v>1</v>
      </c>
      <c r="E516" s="19"/>
      <c r="F516" s="19"/>
      <c r="G516" s="19"/>
      <c r="H516" s="19"/>
      <c r="I516" s="19"/>
      <c r="J516" s="19"/>
      <c r="K516" s="19"/>
      <c r="L516" s="19">
        <v>1</v>
      </c>
      <c r="M516" s="19"/>
      <c r="N516" s="19"/>
    </row>
    <row r="517" spans="1:14" x14ac:dyDescent="0.25">
      <c r="A517" s="18" t="s">
        <v>415</v>
      </c>
      <c r="B517" s="19">
        <v>1</v>
      </c>
      <c r="C517" s="19">
        <v>1</v>
      </c>
      <c r="D517" s="19">
        <v>1</v>
      </c>
      <c r="E517" s="19"/>
      <c r="F517" s="19"/>
      <c r="G517" s="19"/>
      <c r="H517" s="19"/>
      <c r="I517" s="19"/>
      <c r="J517" s="19"/>
      <c r="K517" s="19"/>
      <c r="L517" s="19">
        <v>1</v>
      </c>
      <c r="M517" s="19"/>
      <c r="N517" s="19"/>
    </row>
    <row r="518" spans="1:14" x14ac:dyDescent="0.25">
      <c r="A518" s="18" t="s">
        <v>580</v>
      </c>
      <c r="B518" s="19">
        <v>1</v>
      </c>
      <c r="C518" s="19">
        <v>1</v>
      </c>
      <c r="D518" s="19">
        <v>1</v>
      </c>
      <c r="E518" s="19"/>
      <c r="F518" s="19"/>
      <c r="G518" s="19"/>
      <c r="H518" s="19"/>
      <c r="I518" s="19"/>
      <c r="J518" s="19"/>
      <c r="K518" s="19"/>
      <c r="L518" s="19">
        <v>1</v>
      </c>
      <c r="M518" s="19"/>
      <c r="N518" s="19"/>
    </row>
    <row r="519" spans="1:14" ht="45" x14ac:dyDescent="0.25">
      <c r="A519" s="18" t="s">
        <v>229</v>
      </c>
      <c r="B519" s="19">
        <v>1</v>
      </c>
      <c r="C519" s="19">
        <v>1</v>
      </c>
      <c r="D519" s="19">
        <v>1</v>
      </c>
      <c r="E519" s="19"/>
      <c r="F519" s="19"/>
      <c r="G519" s="19"/>
      <c r="H519" s="19"/>
      <c r="I519" s="19"/>
      <c r="J519" s="19"/>
      <c r="K519" s="19"/>
      <c r="L519" s="19">
        <v>1</v>
      </c>
      <c r="M519" s="19"/>
      <c r="N519" s="19"/>
    </row>
    <row r="520" spans="1:14" x14ac:dyDescent="0.25">
      <c r="A520" s="18" t="s">
        <v>415</v>
      </c>
      <c r="B520" s="19">
        <v>1</v>
      </c>
      <c r="C520" s="19">
        <v>1</v>
      </c>
      <c r="D520" s="19">
        <v>1</v>
      </c>
      <c r="E520" s="19"/>
      <c r="F520" s="19"/>
      <c r="G520" s="19"/>
      <c r="H520" s="19"/>
      <c r="I520" s="19"/>
      <c r="J520" s="19"/>
      <c r="K520" s="19"/>
      <c r="L520" s="19">
        <v>1</v>
      </c>
      <c r="M520" s="19"/>
      <c r="N520" s="19"/>
    </row>
    <row r="521" spans="1:14" x14ac:dyDescent="0.25">
      <c r="A521" s="18" t="s">
        <v>581</v>
      </c>
      <c r="B521" s="19">
        <v>1</v>
      </c>
      <c r="C521" s="19">
        <v>1</v>
      </c>
      <c r="D521" s="19"/>
      <c r="E521" s="19"/>
      <c r="F521" s="19"/>
      <c r="G521" s="19"/>
      <c r="H521" s="19"/>
      <c r="I521" s="19"/>
      <c r="J521" s="19"/>
      <c r="K521" s="19"/>
      <c r="L521" s="19"/>
      <c r="M521" s="19">
        <v>1</v>
      </c>
      <c r="N521" s="19"/>
    </row>
    <row r="522" spans="1:14" ht="45" x14ac:dyDescent="0.25">
      <c r="A522" s="18" t="s">
        <v>230</v>
      </c>
      <c r="B522" s="19">
        <v>1</v>
      </c>
      <c r="C522" s="19">
        <v>1</v>
      </c>
      <c r="D522" s="19"/>
      <c r="E522" s="19"/>
      <c r="F522" s="19"/>
      <c r="G522" s="19"/>
      <c r="H522" s="19"/>
      <c r="I522" s="19"/>
      <c r="J522" s="19"/>
      <c r="K522" s="19"/>
      <c r="L522" s="19"/>
      <c r="M522" s="19">
        <v>1</v>
      </c>
      <c r="N522" s="19"/>
    </row>
    <row r="523" spans="1:14" x14ac:dyDescent="0.25">
      <c r="A523" s="18" t="s">
        <v>415</v>
      </c>
      <c r="B523" s="19">
        <v>1</v>
      </c>
      <c r="C523" s="19">
        <v>1</v>
      </c>
      <c r="D523" s="19"/>
      <c r="E523" s="19"/>
      <c r="F523" s="19"/>
      <c r="G523" s="19"/>
      <c r="H523" s="19"/>
      <c r="I523" s="19"/>
      <c r="J523" s="19"/>
      <c r="K523" s="19"/>
      <c r="L523" s="19"/>
      <c r="M523" s="19">
        <v>1</v>
      </c>
      <c r="N523" s="19"/>
    </row>
    <row r="524" spans="1:14" x14ac:dyDescent="0.25">
      <c r="A524" s="18" t="s">
        <v>582</v>
      </c>
      <c r="B524" s="19">
        <v>1</v>
      </c>
      <c r="C524" s="19">
        <v>1</v>
      </c>
      <c r="D524" s="19">
        <v>1</v>
      </c>
      <c r="E524" s="19">
        <v>1</v>
      </c>
      <c r="F524" s="19"/>
      <c r="G524" s="19">
        <v>1</v>
      </c>
      <c r="H524" s="19"/>
      <c r="I524" s="19"/>
      <c r="J524" s="19"/>
      <c r="K524" s="19"/>
      <c r="L524" s="19">
        <v>1</v>
      </c>
      <c r="M524" s="19"/>
      <c r="N524" s="19"/>
    </row>
    <row r="525" spans="1:14" ht="120" x14ac:dyDescent="0.25">
      <c r="A525" s="18" t="s">
        <v>231</v>
      </c>
      <c r="B525" s="19">
        <v>1</v>
      </c>
      <c r="C525" s="19">
        <v>1</v>
      </c>
      <c r="D525" s="19">
        <v>1</v>
      </c>
      <c r="E525" s="19">
        <v>1</v>
      </c>
      <c r="F525" s="19"/>
      <c r="G525" s="19">
        <v>1</v>
      </c>
      <c r="H525" s="19"/>
      <c r="I525" s="19"/>
      <c r="J525" s="19"/>
      <c r="K525" s="19"/>
      <c r="L525" s="19">
        <v>1</v>
      </c>
      <c r="M525" s="19"/>
      <c r="N525" s="19"/>
    </row>
    <row r="526" spans="1:14" x14ac:dyDescent="0.25">
      <c r="A526" s="18" t="s">
        <v>415</v>
      </c>
      <c r="B526" s="19">
        <v>1</v>
      </c>
      <c r="C526" s="19">
        <v>1</v>
      </c>
      <c r="D526" s="19">
        <v>1</v>
      </c>
      <c r="E526" s="19">
        <v>1</v>
      </c>
      <c r="F526" s="19"/>
      <c r="G526" s="19">
        <v>1</v>
      </c>
      <c r="H526" s="19"/>
      <c r="I526" s="19"/>
      <c r="J526" s="19"/>
      <c r="K526" s="19"/>
      <c r="L526" s="19">
        <v>1</v>
      </c>
      <c r="M526" s="19"/>
      <c r="N526" s="19"/>
    </row>
    <row r="527" spans="1:14" x14ac:dyDescent="0.25">
      <c r="A527" s="18" t="s">
        <v>583</v>
      </c>
      <c r="B527" s="19">
        <v>1</v>
      </c>
      <c r="C527" s="19">
        <v>1</v>
      </c>
      <c r="D527" s="19">
        <v>1</v>
      </c>
      <c r="E527" s="19"/>
      <c r="F527" s="19"/>
      <c r="G527" s="19"/>
      <c r="H527" s="19"/>
      <c r="I527" s="19"/>
      <c r="J527" s="19"/>
      <c r="K527" s="19"/>
      <c r="L527" s="19">
        <v>1</v>
      </c>
      <c r="M527" s="19"/>
      <c r="N527" s="19"/>
    </row>
    <row r="528" spans="1:14" ht="30" x14ac:dyDescent="0.25">
      <c r="A528" s="18" t="s">
        <v>232</v>
      </c>
      <c r="B528" s="19">
        <v>1</v>
      </c>
      <c r="C528" s="19">
        <v>1</v>
      </c>
      <c r="D528" s="19">
        <v>1</v>
      </c>
      <c r="E528" s="19"/>
      <c r="F528" s="19"/>
      <c r="G528" s="19"/>
      <c r="H528" s="19"/>
      <c r="I528" s="19"/>
      <c r="J528" s="19"/>
      <c r="K528" s="19"/>
      <c r="L528" s="19">
        <v>1</v>
      </c>
      <c r="M528" s="19"/>
      <c r="N528" s="19"/>
    </row>
    <row r="529" spans="1:14" x14ac:dyDescent="0.25">
      <c r="A529" s="18" t="s">
        <v>415</v>
      </c>
      <c r="B529" s="19">
        <v>1</v>
      </c>
      <c r="C529" s="19">
        <v>1</v>
      </c>
      <c r="D529" s="19">
        <v>1</v>
      </c>
      <c r="E529" s="19"/>
      <c r="F529" s="19"/>
      <c r="G529" s="19"/>
      <c r="H529" s="19"/>
      <c r="I529" s="19"/>
      <c r="J529" s="19"/>
      <c r="K529" s="19"/>
      <c r="L529" s="19">
        <v>1</v>
      </c>
      <c r="M529" s="19"/>
      <c r="N529" s="19"/>
    </row>
    <row r="530" spans="1:14" x14ac:dyDescent="0.25">
      <c r="A530" s="18" t="s">
        <v>584</v>
      </c>
      <c r="B530" s="19">
        <v>1</v>
      </c>
      <c r="C530" s="19">
        <v>1</v>
      </c>
      <c r="D530" s="19"/>
      <c r="E530" s="19"/>
      <c r="F530" s="19"/>
      <c r="G530" s="19"/>
      <c r="H530" s="19"/>
      <c r="I530" s="19"/>
      <c r="J530" s="19"/>
      <c r="K530" s="19"/>
      <c r="L530" s="19"/>
      <c r="M530" s="19"/>
      <c r="N530" s="19">
        <v>1</v>
      </c>
    </row>
    <row r="531" spans="1:14" ht="60" x14ac:dyDescent="0.25">
      <c r="A531" s="18" t="s">
        <v>233</v>
      </c>
      <c r="B531" s="19">
        <v>1</v>
      </c>
      <c r="C531" s="19">
        <v>1</v>
      </c>
      <c r="D531" s="19"/>
      <c r="E531" s="19"/>
      <c r="F531" s="19"/>
      <c r="G531" s="19"/>
      <c r="H531" s="19"/>
      <c r="I531" s="19"/>
      <c r="J531" s="19"/>
      <c r="K531" s="19"/>
      <c r="L531" s="19"/>
      <c r="M531" s="19"/>
      <c r="N531" s="19">
        <v>1</v>
      </c>
    </row>
    <row r="532" spans="1:14" x14ac:dyDescent="0.25">
      <c r="A532" s="18" t="s">
        <v>415</v>
      </c>
      <c r="B532" s="19">
        <v>1</v>
      </c>
      <c r="C532" s="19">
        <v>1</v>
      </c>
      <c r="D532" s="19"/>
      <c r="E532" s="19"/>
      <c r="F532" s="19"/>
      <c r="G532" s="19"/>
      <c r="H532" s="19"/>
      <c r="I532" s="19"/>
      <c r="J532" s="19"/>
      <c r="K532" s="19"/>
      <c r="L532" s="19"/>
      <c r="M532" s="19"/>
      <c r="N532" s="19">
        <v>1</v>
      </c>
    </row>
    <row r="533" spans="1:14" x14ac:dyDescent="0.25">
      <c r="A533" s="18" t="s">
        <v>585</v>
      </c>
      <c r="B533" s="19">
        <v>1</v>
      </c>
      <c r="C533" s="19">
        <v>1</v>
      </c>
      <c r="D533" s="19">
        <v>1</v>
      </c>
      <c r="E533" s="19"/>
      <c r="F533" s="19"/>
      <c r="G533" s="19"/>
      <c r="H533" s="19"/>
      <c r="I533" s="19"/>
      <c r="J533" s="19"/>
      <c r="K533" s="19"/>
      <c r="L533" s="19">
        <v>1</v>
      </c>
      <c r="M533" s="19"/>
      <c r="N533" s="19"/>
    </row>
    <row r="534" spans="1:14" ht="90" x14ac:dyDescent="0.25">
      <c r="A534" s="18" t="s">
        <v>234</v>
      </c>
      <c r="B534" s="19">
        <v>1</v>
      </c>
      <c r="C534" s="19">
        <v>1</v>
      </c>
      <c r="D534" s="19">
        <v>1</v>
      </c>
      <c r="E534" s="19"/>
      <c r="F534" s="19"/>
      <c r="G534" s="19"/>
      <c r="H534" s="19"/>
      <c r="I534" s="19"/>
      <c r="J534" s="19"/>
      <c r="K534" s="19"/>
      <c r="L534" s="19">
        <v>1</v>
      </c>
      <c r="M534" s="19"/>
      <c r="N534" s="19"/>
    </row>
    <row r="535" spans="1:14" x14ac:dyDescent="0.25">
      <c r="A535" s="18" t="s">
        <v>415</v>
      </c>
      <c r="B535" s="19">
        <v>1</v>
      </c>
      <c r="C535" s="19">
        <v>1</v>
      </c>
      <c r="D535" s="19">
        <v>1</v>
      </c>
      <c r="E535" s="19"/>
      <c r="F535" s="19"/>
      <c r="G535" s="19"/>
      <c r="H535" s="19"/>
      <c r="I535" s="19"/>
      <c r="J535" s="19"/>
      <c r="K535" s="19"/>
      <c r="L535" s="19">
        <v>1</v>
      </c>
      <c r="M535" s="19"/>
      <c r="N535" s="19"/>
    </row>
    <row r="536" spans="1:14" x14ac:dyDescent="0.25">
      <c r="A536" s="18" t="s">
        <v>586</v>
      </c>
      <c r="B536" s="19">
        <v>1</v>
      </c>
      <c r="C536" s="19">
        <v>1</v>
      </c>
      <c r="D536" s="19"/>
      <c r="E536" s="19"/>
      <c r="F536" s="19"/>
      <c r="G536" s="19"/>
      <c r="H536" s="19"/>
      <c r="I536" s="19"/>
      <c r="J536" s="19"/>
      <c r="K536" s="19"/>
      <c r="L536" s="19"/>
      <c r="M536" s="19">
        <v>1</v>
      </c>
      <c r="N536" s="19"/>
    </row>
    <row r="537" spans="1:14" ht="45" x14ac:dyDescent="0.25">
      <c r="A537" s="18" t="s">
        <v>235</v>
      </c>
      <c r="B537" s="19">
        <v>1</v>
      </c>
      <c r="C537" s="19">
        <v>1</v>
      </c>
      <c r="D537" s="19"/>
      <c r="E537" s="19"/>
      <c r="F537" s="19"/>
      <c r="G537" s="19"/>
      <c r="H537" s="19"/>
      <c r="I537" s="19"/>
      <c r="J537" s="19"/>
      <c r="K537" s="19"/>
      <c r="L537" s="19"/>
      <c r="M537" s="19">
        <v>1</v>
      </c>
      <c r="N537" s="19"/>
    </row>
    <row r="538" spans="1:14" x14ac:dyDescent="0.25">
      <c r="A538" s="18" t="s">
        <v>415</v>
      </c>
      <c r="B538" s="19">
        <v>1</v>
      </c>
      <c r="C538" s="19">
        <v>1</v>
      </c>
      <c r="D538" s="19"/>
      <c r="E538" s="19"/>
      <c r="F538" s="19"/>
      <c r="G538" s="19"/>
      <c r="H538" s="19"/>
      <c r="I538" s="19"/>
      <c r="J538" s="19"/>
      <c r="K538" s="19"/>
      <c r="L538" s="19"/>
      <c r="M538" s="19">
        <v>1</v>
      </c>
      <c r="N538" s="19"/>
    </row>
    <row r="539" spans="1:14" x14ac:dyDescent="0.25">
      <c r="A539" s="18" t="s">
        <v>587</v>
      </c>
      <c r="B539" s="19">
        <v>1</v>
      </c>
      <c r="C539" s="19">
        <v>1</v>
      </c>
      <c r="D539" s="19">
        <v>1</v>
      </c>
      <c r="E539" s="19"/>
      <c r="F539" s="19"/>
      <c r="G539" s="19"/>
      <c r="H539" s="19"/>
      <c r="I539" s="19"/>
      <c r="J539" s="19"/>
      <c r="K539" s="19"/>
      <c r="L539" s="19">
        <v>1</v>
      </c>
      <c r="M539" s="19"/>
      <c r="N539" s="19"/>
    </row>
    <row r="540" spans="1:14" ht="60" x14ac:dyDescent="0.25">
      <c r="A540" s="18" t="s">
        <v>236</v>
      </c>
      <c r="B540" s="19">
        <v>1</v>
      </c>
      <c r="C540" s="19">
        <v>1</v>
      </c>
      <c r="D540" s="19">
        <v>1</v>
      </c>
      <c r="E540" s="19"/>
      <c r="F540" s="19"/>
      <c r="G540" s="19"/>
      <c r="H540" s="19"/>
      <c r="I540" s="19"/>
      <c r="J540" s="19"/>
      <c r="K540" s="19"/>
      <c r="L540" s="19">
        <v>1</v>
      </c>
      <c r="M540" s="19"/>
      <c r="N540" s="19"/>
    </row>
    <row r="541" spans="1:14" x14ac:dyDescent="0.25">
      <c r="A541" s="18" t="s">
        <v>415</v>
      </c>
      <c r="B541" s="19">
        <v>1</v>
      </c>
      <c r="C541" s="19">
        <v>1</v>
      </c>
      <c r="D541" s="19">
        <v>1</v>
      </c>
      <c r="E541" s="19"/>
      <c r="F541" s="19"/>
      <c r="G541" s="19"/>
      <c r="H541" s="19"/>
      <c r="I541" s="19"/>
      <c r="J541" s="19"/>
      <c r="K541" s="19"/>
      <c r="L541" s="19">
        <v>1</v>
      </c>
      <c r="M541" s="19"/>
      <c r="N541" s="19"/>
    </row>
    <row r="542" spans="1:14" x14ac:dyDescent="0.25">
      <c r="A542" s="18" t="s">
        <v>588</v>
      </c>
      <c r="B542" s="19">
        <v>1</v>
      </c>
      <c r="C542" s="19">
        <v>1</v>
      </c>
      <c r="D542" s="19">
        <v>1</v>
      </c>
      <c r="E542" s="19"/>
      <c r="F542" s="19"/>
      <c r="G542" s="19"/>
      <c r="H542" s="19"/>
      <c r="I542" s="19"/>
      <c r="J542" s="19"/>
      <c r="K542" s="19"/>
      <c r="L542" s="19">
        <v>1</v>
      </c>
      <c r="M542" s="19"/>
      <c r="N542" s="19"/>
    </row>
    <row r="543" spans="1:14" ht="30" x14ac:dyDescent="0.25">
      <c r="A543" s="18" t="s">
        <v>237</v>
      </c>
      <c r="B543" s="19">
        <v>1</v>
      </c>
      <c r="C543" s="19">
        <v>1</v>
      </c>
      <c r="D543" s="19">
        <v>1</v>
      </c>
      <c r="E543" s="19"/>
      <c r="F543" s="19"/>
      <c r="G543" s="19"/>
      <c r="H543" s="19"/>
      <c r="I543" s="19"/>
      <c r="J543" s="19"/>
      <c r="K543" s="19"/>
      <c r="L543" s="19">
        <v>1</v>
      </c>
      <c r="M543" s="19"/>
      <c r="N543" s="19"/>
    </row>
    <row r="544" spans="1:14" x14ac:dyDescent="0.25">
      <c r="A544" s="18" t="s">
        <v>415</v>
      </c>
      <c r="B544" s="19">
        <v>1</v>
      </c>
      <c r="C544" s="19">
        <v>1</v>
      </c>
      <c r="D544" s="19">
        <v>1</v>
      </c>
      <c r="E544" s="19"/>
      <c r="F544" s="19"/>
      <c r="G544" s="19"/>
      <c r="H544" s="19"/>
      <c r="I544" s="19"/>
      <c r="J544" s="19"/>
      <c r="K544" s="19"/>
      <c r="L544" s="19">
        <v>1</v>
      </c>
      <c r="M544" s="19"/>
      <c r="N544" s="19"/>
    </row>
    <row r="545" spans="1:14" x14ac:dyDescent="0.25">
      <c r="A545" s="18" t="s">
        <v>589</v>
      </c>
      <c r="B545" s="19">
        <v>1</v>
      </c>
      <c r="C545" s="19">
        <v>1</v>
      </c>
      <c r="D545" s="19">
        <v>1</v>
      </c>
      <c r="E545" s="19"/>
      <c r="F545" s="19"/>
      <c r="G545" s="19"/>
      <c r="H545" s="19"/>
      <c r="I545" s="19"/>
      <c r="J545" s="19">
        <v>1</v>
      </c>
      <c r="K545" s="19"/>
      <c r="L545" s="19"/>
      <c r="M545" s="19"/>
      <c r="N545" s="19"/>
    </row>
    <row r="546" spans="1:14" ht="60" x14ac:dyDescent="0.25">
      <c r="A546" s="18" t="s">
        <v>238</v>
      </c>
      <c r="B546" s="19">
        <v>1</v>
      </c>
      <c r="C546" s="19">
        <v>1</v>
      </c>
      <c r="D546" s="19">
        <v>1</v>
      </c>
      <c r="E546" s="19"/>
      <c r="F546" s="19"/>
      <c r="G546" s="19"/>
      <c r="H546" s="19"/>
      <c r="I546" s="19"/>
      <c r="J546" s="19">
        <v>1</v>
      </c>
      <c r="K546" s="19"/>
      <c r="L546" s="19"/>
      <c r="M546" s="19"/>
      <c r="N546" s="19"/>
    </row>
    <row r="547" spans="1:14" x14ac:dyDescent="0.25">
      <c r="A547" s="18" t="s">
        <v>415</v>
      </c>
      <c r="B547" s="19">
        <v>1</v>
      </c>
      <c r="C547" s="19">
        <v>1</v>
      </c>
      <c r="D547" s="19">
        <v>1</v>
      </c>
      <c r="E547" s="19"/>
      <c r="F547" s="19"/>
      <c r="G547" s="19"/>
      <c r="H547" s="19"/>
      <c r="I547" s="19"/>
      <c r="J547" s="19">
        <v>1</v>
      </c>
      <c r="K547" s="19"/>
      <c r="L547" s="19"/>
      <c r="M547" s="19"/>
      <c r="N547" s="19"/>
    </row>
    <row r="548" spans="1:14" x14ac:dyDescent="0.25">
      <c r="A548" s="18" t="s">
        <v>590</v>
      </c>
      <c r="B548" s="19">
        <v>1</v>
      </c>
      <c r="C548" s="19">
        <v>1</v>
      </c>
      <c r="D548" s="19">
        <v>1</v>
      </c>
      <c r="E548" s="19"/>
      <c r="F548" s="19"/>
      <c r="G548" s="19"/>
      <c r="H548" s="19"/>
      <c r="I548" s="19"/>
      <c r="J548" s="19"/>
      <c r="K548" s="19"/>
      <c r="L548" s="19">
        <v>1</v>
      </c>
      <c r="M548" s="19"/>
      <c r="N548" s="19"/>
    </row>
    <row r="549" spans="1:14" ht="45" x14ac:dyDescent="0.25">
      <c r="A549" s="18" t="s">
        <v>239</v>
      </c>
      <c r="B549" s="19">
        <v>1</v>
      </c>
      <c r="C549" s="19">
        <v>1</v>
      </c>
      <c r="D549" s="19">
        <v>1</v>
      </c>
      <c r="E549" s="19"/>
      <c r="F549" s="19"/>
      <c r="G549" s="19"/>
      <c r="H549" s="19"/>
      <c r="I549" s="19"/>
      <c r="J549" s="19"/>
      <c r="K549" s="19"/>
      <c r="L549" s="19">
        <v>1</v>
      </c>
      <c r="M549" s="19"/>
      <c r="N549" s="19"/>
    </row>
    <row r="550" spans="1:14" x14ac:dyDescent="0.25">
      <c r="A550" s="18" t="s">
        <v>415</v>
      </c>
      <c r="B550" s="19">
        <v>1</v>
      </c>
      <c r="C550" s="19">
        <v>1</v>
      </c>
      <c r="D550" s="19">
        <v>1</v>
      </c>
      <c r="E550" s="19"/>
      <c r="F550" s="19"/>
      <c r="G550" s="19"/>
      <c r="H550" s="19"/>
      <c r="I550" s="19"/>
      <c r="J550" s="19"/>
      <c r="K550" s="19"/>
      <c r="L550" s="19">
        <v>1</v>
      </c>
      <c r="M550" s="19"/>
      <c r="N550" s="19"/>
    </row>
    <row r="551" spans="1:14" x14ac:dyDescent="0.25">
      <c r="A551" s="18" t="s">
        <v>591</v>
      </c>
      <c r="B551" s="19">
        <v>1</v>
      </c>
      <c r="C551" s="19">
        <v>1</v>
      </c>
      <c r="D551" s="19"/>
      <c r="E551" s="19"/>
      <c r="F551" s="19"/>
      <c r="G551" s="19"/>
      <c r="H551" s="19"/>
      <c r="I551" s="19"/>
      <c r="J551" s="19"/>
      <c r="K551" s="19"/>
      <c r="L551" s="19"/>
      <c r="M551" s="19"/>
      <c r="N551" s="19">
        <v>1</v>
      </c>
    </row>
    <row r="552" spans="1:14" ht="75" x14ac:dyDescent="0.25">
      <c r="A552" s="18" t="s">
        <v>240</v>
      </c>
      <c r="B552" s="19">
        <v>1</v>
      </c>
      <c r="C552" s="19">
        <v>1</v>
      </c>
      <c r="D552" s="19"/>
      <c r="E552" s="19"/>
      <c r="F552" s="19"/>
      <c r="G552" s="19"/>
      <c r="H552" s="19"/>
      <c r="I552" s="19"/>
      <c r="J552" s="19"/>
      <c r="K552" s="19"/>
      <c r="L552" s="19"/>
      <c r="M552" s="19"/>
      <c r="N552" s="19">
        <v>1</v>
      </c>
    </row>
    <row r="553" spans="1:14" x14ac:dyDescent="0.25">
      <c r="A553" s="18" t="s">
        <v>415</v>
      </c>
      <c r="B553" s="19">
        <v>1</v>
      </c>
      <c r="C553" s="19">
        <v>1</v>
      </c>
      <c r="D553" s="19"/>
      <c r="E553" s="19"/>
      <c r="F553" s="19"/>
      <c r="G553" s="19"/>
      <c r="H553" s="19"/>
      <c r="I553" s="19"/>
      <c r="J553" s="19"/>
      <c r="K553" s="19"/>
      <c r="L553" s="19"/>
      <c r="M553" s="19"/>
      <c r="N553" s="19">
        <v>1</v>
      </c>
    </row>
    <row r="554" spans="1:14" x14ac:dyDescent="0.25">
      <c r="A554" s="18" t="s">
        <v>592</v>
      </c>
      <c r="B554" s="19">
        <v>1</v>
      </c>
      <c r="C554" s="19">
        <v>1</v>
      </c>
      <c r="D554" s="19"/>
      <c r="E554" s="19"/>
      <c r="F554" s="19"/>
      <c r="G554" s="19"/>
      <c r="H554" s="19"/>
      <c r="I554" s="19"/>
      <c r="J554" s="19"/>
      <c r="K554" s="19"/>
      <c r="L554" s="19"/>
      <c r="M554" s="19"/>
      <c r="N554" s="19">
        <v>1</v>
      </c>
    </row>
    <row r="555" spans="1:14" ht="45" x14ac:dyDescent="0.25">
      <c r="A555" s="18" t="s">
        <v>241</v>
      </c>
      <c r="B555" s="19">
        <v>1</v>
      </c>
      <c r="C555" s="19">
        <v>1</v>
      </c>
      <c r="D555" s="19"/>
      <c r="E555" s="19"/>
      <c r="F555" s="19"/>
      <c r="G555" s="19"/>
      <c r="H555" s="19"/>
      <c r="I555" s="19"/>
      <c r="J555" s="19"/>
      <c r="K555" s="19"/>
      <c r="L555" s="19"/>
      <c r="M555" s="19"/>
      <c r="N555" s="19">
        <v>1</v>
      </c>
    </row>
    <row r="556" spans="1:14" x14ac:dyDescent="0.25">
      <c r="A556" s="18" t="s">
        <v>415</v>
      </c>
      <c r="B556" s="19">
        <v>1</v>
      </c>
      <c r="C556" s="19">
        <v>1</v>
      </c>
      <c r="D556" s="19"/>
      <c r="E556" s="19"/>
      <c r="F556" s="19"/>
      <c r="G556" s="19"/>
      <c r="H556" s="19"/>
      <c r="I556" s="19"/>
      <c r="J556" s="19"/>
      <c r="K556" s="19"/>
      <c r="L556" s="19"/>
      <c r="M556" s="19"/>
      <c r="N556" s="19">
        <v>1</v>
      </c>
    </row>
    <row r="557" spans="1:14" x14ac:dyDescent="0.25">
      <c r="A557" s="18" t="s">
        <v>593</v>
      </c>
      <c r="B557" s="19">
        <v>1</v>
      </c>
      <c r="C557" s="19">
        <v>1</v>
      </c>
      <c r="D557" s="19">
        <v>1</v>
      </c>
      <c r="E557" s="19"/>
      <c r="F557" s="19"/>
      <c r="G557" s="19"/>
      <c r="H557" s="19"/>
      <c r="I557" s="19"/>
      <c r="J557" s="19"/>
      <c r="K557" s="19"/>
      <c r="L557" s="19">
        <v>1</v>
      </c>
      <c r="M557" s="19"/>
      <c r="N557" s="19"/>
    </row>
    <row r="558" spans="1:14" ht="60" x14ac:dyDescent="0.25">
      <c r="A558" s="18" t="s">
        <v>242</v>
      </c>
      <c r="B558" s="19">
        <v>1</v>
      </c>
      <c r="C558" s="19">
        <v>1</v>
      </c>
      <c r="D558" s="19">
        <v>1</v>
      </c>
      <c r="E558" s="19"/>
      <c r="F558" s="19"/>
      <c r="G558" s="19"/>
      <c r="H558" s="19"/>
      <c r="I558" s="19"/>
      <c r="J558" s="19"/>
      <c r="K558" s="19"/>
      <c r="L558" s="19">
        <v>1</v>
      </c>
      <c r="M558" s="19"/>
      <c r="N558" s="19"/>
    </row>
    <row r="559" spans="1:14" x14ac:dyDescent="0.25">
      <c r="A559" s="18" t="s">
        <v>415</v>
      </c>
      <c r="B559" s="19">
        <v>1</v>
      </c>
      <c r="C559" s="19">
        <v>1</v>
      </c>
      <c r="D559" s="19">
        <v>1</v>
      </c>
      <c r="E559" s="19"/>
      <c r="F559" s="19"/>
      <c r="G559" s="19"/>
      <c r="H559" s="19"/>
      <c r="I559" s="19"/>
      <c r="J559" s="19"/>
      <c r="K559" s="19"/>
      <c r="L559" s="19">
        <v>1</v>
      </c>
      <c r="M559" s="19"/>
      <c r="N559" s="19"/>
    </row>
    <row r="560" spans="1:14" x14ac:dyDescent="0.25">
      <c r="A560" s="18" t="s">
        <v>594</v>
      </c>
      <c r="B560" s="19">
        <v>1</v>
      </c>
      <c r="C560" s="19">
        <v>1</v>
      </c>
      <c r="D560" s="19"/>
      <c r="E560" s="19"/>
      <c r="F560" s="19"/>
      <c r="G560" s="19"/>
      <c r="H560" s="19"/>
      <c r="I560" s="19"/>
      <c r="J560" s="19"/>
      <c r="K560" s="19"/>
      <c r="L560" s="19"/>
      <c r="M560" s="19"/>
      <c r="N560" s="19">
        <v>1</v>
      </c>
    </row>
    <row r="561" spans="1:14" ht="60" x14ac:dyDescent="0.25">
      <c r="A561" s="18" t="s">
        <v>243</v>
      </c>
      <c r="B561" s="19">
        <v>1</v>
      </c>
      <c r="C561" s="19">
        <v>1</v>
      </c>
      <c r="D561" s="19"/>
      <c r="E561" s="19"/>
      <c r="F561" s="19"/>
      <c r="G561" s="19"/>
      <c r="H561" s="19"/>
      <c r="I561" s="19"/>
      <c r="J561" s="19"/>
      <c r="K561" s="19"/>
      <c r="L561" s="19"/>
      <c r="M561" s="19"/>
      <c r="N561" s="19">
        <v>1</v>
      </c>
    </row>
    <row r="562" spans="1:14" x14ac:dyDescent="0.25">
      <c r="A562" s="18" t="s">
        <v>415</v>
      </c>
      <c r="B562" s="19">
        <v>1</v>
      </c>
      <c r="C562" s="19">
        <v>1</v>
      </c>
      <c r="D562" s="19"/>
      <c r="E562" s="19"/>
      <c r="F562" s="19"/>
      <c r="G562" s="19"/>
      <c r="H562" s="19"/>
      <c r="I562" s="19"/>
      <c r="J562" s="19"/>
      <c r="K562" s="19"/>
      <c r="L562" s="19"/>
      <c r="M562" s="19"/>
      <c r="N562" s="19">
        <v>1</v>
      </c>
    </row>
    <row r="563" spans="1:14" x14ac:dyDescent="0.25">
      <c r="A563" s="18" t="s">
        <v>595</v>
      </c>
      <c r="B563" s="19">
        <v>1</v>
      </c>
      <c r="C563" s="19">
        <v>1</v>
      </c>
      <c r="D563" s="19"/>
      <c r="E563" s="19"/>
      <c r="F563" s="19"/>
      <c r="G563" s="19"/>
      <c r="H563" s="19"/>
      <c r="I563" s="19"/>
      <c r="J563" s="19"/>
      <c r="K563" s="19"/>
      <c r="L563" s="19">
        <v>1</v>
      </c>
      <c r="M563" s="19"/>
      <c r="N563" s="19"/>
    </row>
    <row r="564" spans="1:14" ht="30" x14ac:dyDescent="0.25">
      <c r="A564" s="18" t="s">
        <v>244</v>
      </c>
      <c r="B564" s="19">
        <v>1</v>
      </c>
      <c r="C564" s="19">
        <v>1</v>
      </c>
      <c r="D564" s="19"/>
      <c r="E564" s="19"/>
      <c r="F564" s="19"/>
      <c r="G564" s="19"/>
      <c r="H564" s="19"/>
      <c r="I564" s="19"/>
      <c r="J564" s="19"/>
      <c r="K564" s="19"/>
      <c r="L564" s="19">
        <v>1</v>
      </c>
      <c r="M564" s="19"/>
      <c r="N564" s="19"/>
    </row>
    <row r="565" spans="1:14" x14ac:dyDescent="0.25">
      <c r="A565" s="18" t="s">
        <v>415</v>
      </c>
      <c r="B565" s="19">
        <v>1</v>
      </c>
      <c r="C565" s="19">
        <v>1</v>
      </c>
      <c r="D565" s="19"/>
      <c r="E565" s="19"/>
      <c r="F565" s="19"/>
      <c r="G565" s="19"/>
      <c r="H565" s="19"/>
      <c r="I565" s="19"/>
      <c r="J565" s="19"/>
      <c r="K565" s="19"/>
      <c r="L565" s="19">
        <v>1</v>
      </c>
      <c r="M565" s="19"/>
      <c r="N565" s="19"/>
    </row>
    <row r="566" spans="1:14" x14ac:dyDescent="0.25">
      <c r="A566" s="18" t="s">
        <v>596</v>
      </c>
      <c r="B566" s="19">
        <v>1</v>
      </c>
      <c r="C566" s="19">
        <v>1</v>
      </c>
      <c r="D566" s="19"/>
      <c r="E566" s="19"/>
      <c r="F566" s="19"/>
      <c r="G566" s="19"/>
      <c r="H566" s="19"/>
      <c r="I566" s="19"/>
      <c r="J566" s="19"/>
      <c r="K566" s="19"/>
      <c r="L566" s="19">
        <v>1</v>
      </c>
      <c r="M566" s="19"/>
      <c r="N566" s="19"/>
    </row>
    <row r="567" spans="1:14" ht="30" x14ac:dyDescent="0.25">
      <c r="A567" s="18" t="s">
        <v>245</v>
      </c>
      <c r="B567" s="19">
        <v>1</v>
      </c>
      <c r="C567" s="19">
        <v>1</v>
      </c>
      <c r="D567" s="19"/>
      <c r="E567" s="19"/>
      <c r="F567" s="19"/>
      <c r="G567" s="19"/>
      <c r="H567" s="19"/>
      <c r="I567" s="19"/>
      <c r="J567" s="19"/>
      <c r="K567" s="19"/>
      <c r="L567" s="19">
        <v>1</v>
      </c>
      <c r="M567" s="19"/>
      <c r="N567" s="19"/>
    </row>
    <row r="568" spans="1:14" x14ac:dyDescent="0.25">
      <c r="A568" s="18" t="s">
        <v>415</v>
      </c>
      <c r="B568" s="19">
        <v>1</v>
      </c>
      <c r="C568" s="19">
        <v>1</v>
      </c>
      <c r="D568" s="19"/>
      <c r="E568" s="19"/>
      <c r="F568" s="19"/>
      <c r="G568" s="19"/>
      <c r="H568" s="19"/>
      <c r="I568" s="19"/>
      <c r="J568" s="19"/>
      <c r="K568" s="19"/>
      <c r="L568" s="19">
        <v>1</v>
      </c>
      <c r="M568" s="19"/>
      <c r="N568" s="19"/>
    </row>
    <row r="569" spans="1:14" x14ac:dyDescent="0.25">
      <c r="A569" s="18" t="s">
        <v>597</v>
      </c>
      <c r="B569" s="19">
        <v>1</v>
      </c>
      <c r="C569" s="19">
        <v>1</v>
      </c>
      <c r="D569" s="19">
        <v>1</v>
      </c>
      <c r="E569" s="19"/>
      <c r="F569" s="19"/>
      <c r="G569" s="19"/>
      <c r="H569" s="19"/>
      <c r="I569" s="19"/>
      <c r="J569" s="19"/>
      <c r="K569" s="19"/>
      <c r="L569" s="19"/>
      <c r="M569" s="19"/>
      <c r="N569" s="19">
        <v>1</v>
      </c>
    </row>
    <row r="570" spans="1:14" ht="30" x14ac:dyDescent="0.25">
      <c r="A570" s="18" t="s">
        <v>246</v>
      </c>
      <c r="B570" s="19">
        <v>1</v>
      </c>
      <c r="C570" s="19">
        <v>1</v>
      </c>
      <c r="D570" s="19">
        <v>1</v>
      </c>
      <c r="E570" s="19"/>
      <c r="F570" s="19"/>
      <c r="G570" s="19"/>
      <c r="H570" s="19"/>
      <c r="I570" s="19"/>
      <c r="J570" s="19"/>
      <c r="K570" s="19"/>
      <c r="L570" s="19"/>
      <c r="M570" s="19"/>
      <c r="N570" s="19">
        <v>1</v>
      </c>
    </row>
    <row r="571" spans="1:14" x14ac:dyDescent="0.25">
      <c r="A571" s="18" t="s">
        <v>415</v>
      </c>
      <c r="B571" s="19">
        <v>1</v>
      </c>
      <c r="C571" s="19">
        <v>1</v>
      </c>
      <c r="D571" s="19">
        <v>1</v>
      </c>
      <c r="E571" s="19"/>
      <c r="F571" s="19"/>
      <c r="G571" s="19"/>
      <c r="H571" s="19"/>
      <c r="I571" s="19"/>
      <c r="J571" s="19"/>
      <c r="K571" s="19"/>
      <c r="L571" s="19"/>
      <c r="M571" s="19"/>
      <c r="N571" s="19">
        <v>1</v>
      </c>
    </row>
    <row r="572" spans="1:14" x14ac:dyDescent="0.25">
      <c r="A572" s="18" t="s">
        <v>598</v>
      </c>
      <c r="B572" s="19">
        <v>1</v>
      </c>
      <c r="C572" s="19">
        <v>1</v>
      </c>
      <c r="D572" s="19">
        <v>1</v>
      </c>
      <c r="E572" s="19"/>
      <c r="F572" s="19"/>
      <c r="G572" s="19"/>
      <c r="H572" s="19"/>
      <c r="I572" s="19"/>
      <c r="J572" s="19">
        <v>1</v>
      </c>
      <c r="K572" s="19"/>
      <c r="L572" s="19"/>
      <c r="M572" s="19"/>
      <c r="N572" s="19"/>
    </row>
    <row r="573" spans="1:14" ht="30" x14ac:dyDescent="0.25">
      <c r="A573" s="18" t="s">
        <v>247</v>
      </c>
      <c r="B573" s="19">
        <v>1</v>
      </c>
      <c r="C573" s="19">
        <v>1</v>
      </c>
      <c r="D573" s="19">
        <v>1</v>
      </c>
      <c r="E573" s="19"/>
      <c r="F573" s="19"/>
      <c r="G573" s="19"/>
      <c r="H573" s="19"/>
      <c r="I573" s="19"/>
      <c r="J573" s="19">
        <v>1</v>
      </c>
      <c r="K573" s="19"/>
      <c r="L573" s="19"/>
      <c r="M573" s="19"/>
      <c r="N573" s="19"/>
    </row>
    <row r="574" spans="1:14" x14ac:dyDescent="0.25">
      <c r="A574" s="18" t="s">
        <v>415</v>
      </c>
      <c r="B574" s="19">
        <v>1</v>
      </c>
      <c r="C574" s="19">
        <v>1</v>
      </c>
      <c r="D574" s="19">
        <v>1</v>
      </c>
      <c r="E574" s="19"/>
      <c r="F574" s="19"/>
      <c r="G574" s="19"/>
      <c r="H574" s="19"/>
      <c r="I574" s="19"/>
      <c r="J574" s="19">
        <v>1</v>
      </c>
      <c r="K574" s="19"/>
      <c r="L574" s="19"/>
      <c r="M574" s="19"/>
      <c r="N574" s="19"/>
    </row>
    <row r="575" spans="1:14" x14ac:dyDescent="0.25">
      <c r="A575" s="18" t="s">
        <v>599</v>
      </c>
      <c r="B575" s="19">
        <v>1</v>
      </c>
      <c r="C575" s="19">
        <v>1</v>
      </c>
      <c r="D575" s="19">
        <v>1</v>
      </c>
      <c r="E575" s="19">
        <v>1</v>
      </c>
      <c r="F575" s="19">
        <v>1</v>
      </c>
      <c r="G575" s="19"/>
      <c r="H575" s="19"/>
      <c r="I575" s="19"/>
      <c r="J575" s="19">
        <v>1</v>
      </c>
      <c r="K575" s="19"/>
      <c r="L575" s="19"/>
      <c r="M575" s="19"/>
      <c r="N575" s="19"/>
    </row>
    <row r="576" spans="1:14" ht="30" x14ac:dyDescent="0.25">
      <c r="A576" s="18" t="s">
        <v>248</v>
      </c>
      <c r="B576" s="19">
        <v>1</v>
      </c>
      <c r="C576" s="19">
        <v>1</v>
      </c>
      <c r="D576" s="19">
        <v>1</v>
      </c>
      <c r="E576" s="19">
        <v>1</v>
      </c>
      <c r="F576" s="19">
        <v>1</v>
      </c>
      <c r="G576" s="19"/>
      <c r="H576" s="19"/>
      <c r="I576" s="19"/>
      <c r="J576" s="19">
        <v>1</v>
      </c>
      <c r="K576" s="19"/>
      <c r="L576" s="19"/>
      <c r="M576" s="19"/>
      <c r="N576" s="19"/>
    </row>
    <row r="577" spans="1:14" x14ac:dyDescent="0.25">
      <c r="A577" s="18" t="s">
        <v>415</v>
      </c>
      <c r="B577" s="19">
        <v>1</v>
      </c>
      <c r="C577" s="19">
        <v>1</v>
      </c>
      <c r="D577" s="19">
        <v>1</v>
      </c>
      <c r="E577" s="19">
        <v>1</v>
      </c>
      <c r="F577" s="19">
        <v>1</v>
      </c>
      <c r="G577" s="19"/>
      <c r="H577" s="19"/>
      <c r="I577" s="19"/>
      <c r="J577" s="19">
        <v>1</v>
      </c>
      <c r="K577" s="19"/>
      <c r="L577" s="19"/>
      <c r="M577" s="19"/>
      <c r="N577" s="19"/>
    </row>
    <row r="578" spans="1:14" x14ac:dyDescent="0.25">
      <c r="A578" s="18" t="s">
        <v>600</v>
      </c>
      <c r="B578" s="19">
        <v>1</v>
      </c>
      <c r="C578" s="19">
        <v>1</v>
      </c>
      <c r="D578" s="19"/>
      <c r="E578" s="19"/>
      <c r="F578" s="19"/>
      <c r="G578" s="19"/>
      <c r="H578" s="19"/>
      <c r="I578" s="19"/>
      <c r="J578" s="19"/>
      <c r="K578" s="19"/>
      <c r="L578" s="19"/>
      <c r="M578" s="19"/>
      <c r="N578" s="19">
        <v>1</v>
      </c>
    </row>
    <row r="579" spans="1:14" x14ac:dyDescent="0.25">
      <c r="A579" s="18" t="s">
        <v>249</v>
      </c>
      <c r="B579" s="19">
        <v>1</v>
      </c>
      <c r="C579" s="19">
        <v>1</v>
      </c>
      <c r="D579" s="19"/>
      <c r="E579" s="19"/>
      <c r="F579" s="19"/>
      <c r="G579" s="19"/>
      <c r="H579" s="19"/>
      <c r="I579" s="19"/>
      <c r="J579" s="19"/>
      <c r="K579" s="19"/>
      <c r="L579" s="19"/>
      <c r="M579" s="19"/>
      <c r="N579" s="19">
        <v>1</v>
      </c>
    </row>
    <row r="580" spans="1:14" x14ac:dyDescent="0.25">
      <c r="A580" s="18" t="s">
        <v>415</v>
      </c>
      <c r="B580" s="19">
        <v>1</v>
      </c>
      <c r="C580" s="19">
        <v>1</v>
      </c>
      <c r="D580" s="19"/>
      <c r="E580" s="19"/>
      <c r="F580" s="19"/>
      <c r="G580" s="19"/>
      <c r="H580" s="19"/>
      <c r="I580" s="19"/>
      <c r="J580" s="19"/>
      <c r="K580" s="19"/>
      <c r="L580" s="19"/>
      <c r="M580" s="19"/>
      <c r="N580" s="19">
        <v>1</v>
      </c>
    </row>
    <row r="581" spans="1:14" x14ac:dyDescent="0.25">
      <c r="A581" s="18" t="s">
        <v>601</v>
      </c>
      <c r="B581" s="19">
        <v>1</v>
      </c>
      <c r="C581" s="19">
        <v>1</v>
      </c>
      <c r="D581" s="19"/>
      <c r="E581" s="19"/>
      <c r="F581" s="19"/>
      <c r="G581" s="19"/>
      <c r="H581" s="19"/>
      <c r="I581" s="19"/>
      <c r="J581" s="19"/>
      <c r="K581" s="19"/>
      <c r="L581" s="19"/>
      <c r="M581" s="19"/>
      <c r="N581" s="19">
        <v>1</v>
      </c>
    </row>
    <row r="582" spans="1:14" ht="30" x14ac:dyDescent="0.25">
      <c r="A582" s="18" t="s">
        <v>250</v>
      </c>
      <c r="B582" s="19">
        <v>1</v>
      </c>
      <c r="C582" s="19">
        <v>1</v>
      </c>
      <c r="D582" s="19"/>
      <c r="E582" s="19"/>
      <c r="F582" s="19"/>
      <c r="G582" s="19"/>
      <c r="H582" s="19"/>
      <c r="I582" s="19"/>
      <c r="J582" s="19"/>
      <c r="K582" s="19"/>
      <c r="L582" s="19"/>
      <c r="M582" s="19"/>
      <c r="N582" s="19">
        <v>1</v>
      </c>
    </row>
    <row r="583" spans="1:14" x14ac:dyDescent="0.25">
      <c r="A583" s="18" t="s">
        <v>415</v>
      </c>
      <c r="B583" s="19">
        <v>1</v>
      </c>
      <c r="C583" s="19">
        <v>1</v>
      </c>
      <c r="D583" s="19"/>
      <c r="E583" s="19"/>
      <c r="F583" s="19"/>
      <c r="G583" s="19"/>
      <c r="H583" s="19"/>
      <c r="I583" s="19"/>
      <c r="J583" s="19"/>
      <c r="K583" s="19"/>
      <c r="L583" s="19"/>
      <c r="M583" s="19"/>
      <c r="N583" s="19">
        <v>1</v>
      </c>
    </row>
    <row r="584" spans="1:14" x14ac:dyDescent="0.25">
      <c r="A584" s="18" t="s">
        <v>602</v>
      </c>
      <c r="B584" s="19">
        <v>1</v>
      </c>
      <c r="C584" s="19">
        <v>1</v>
      </c>
      <c r="D584" s="19">
        <v>1</v>
      </c>
      <c r="E584" s="19"/>
      <c r="F584" s="19"/>
      <c r="G584" s="19"/>
      <c r="H584" s="19"/>
      <c r="I584" s="19"/>
      <c r="J584" s="19">
        <v>1</v>
      </c>
      <c r="K584" s="19"/>
      <c r="L584" s="19"/>
      <c r="M584" s="19"/>
      <c r="N584" s="19"/>
    </row>
    <row r="585" spans="1:14" ht="45" x14ac:dyDescent="0.25">
      <c r="A585" s="18" t="s">
        <v>251</v>
      </c>
      <c r="B585" s="19">
        <v>1</v>
      </c>
      <c r="C585" s="19">
        <v>1</v>
      </c>
      <c r="D585" s="19">
        <v>1</v>
      </c>
      <c r="E585" s="19"/>
      <c r="F585" s="19"/>
      <c r="G585" s="19"/>
      <c r="H585" s="19"/>
      <c r="I585" s="19"/>
      <c r="J585" s="19">
        <v>1</v>
      </c>
      <c r="K585" s="19"/>
      <c r="L585" s="19"/>
      <c r="M585" s="19"/>
      <c r="N585" s="19"/>
    </row>
    <row r="586" spans="1:14" x14ac:dyDescent="0.25">
      <c r="A586" s="18" t="s">
        <v>415</v>
      </c>
      <c r="B586" s="19">
        <v>1</v>
      </c>
      <c r="C586" s="19">
        <v>1</v>
      </c>
      <c r="D586" s="19">
        <v>1</v>
      </c>
      <c r="E586" s="19"/>
      <c r="F586" s="19"/>
      <c r="G586" s="19"/>
      <c r="H586" s="19"/>
      <c r="I586" s="19"/>
      <c r="J586" s="19">
        <v>1</v>
      </c>
      <c r="K586" s="19"/>
      <c r="L586" s="19"/>
      <c r="M586" s="19"/>
      <c r="N586" s="19"/>
    </row>
    <row r="587" spans="1:14" x14ac:dyDescent="0.25">
      <c r="A587" s="18" t="s">
        <v>603</v>
      </c>
      <c r="B587" s="19">
        <v>1</v>
      </c>
      <c r="C587" s="19">
        <v>1</v>
      </c>
      <c r="D587" s="19">
        <v>1</v>
      </c>
      <c r="E587" s="19"/>
      <c r="F587" s="19"/>
      <c r="G587" s="19"/>
      <c r="H587" s="19"/>
      <c r="I587" s="19"/>
      <c r="J587" s="19">
        <v>1</v>
      </c>
      <c r="K587" s="19"/>
      <c r="L587" s="19"/>
      <c r="M587" s="19"/>
      <c r="N587" s="19"/>
    </row>
    <row r="588" spans="1:14" ht="45" x14ac:dyDescent="0.25">
      <c r="A588" s="18" t="s">
        <v>252</v>
      </c>
      <c r="B588" s="19">
        <v>1</v>
      </c>
      <c r="C588" s="19">
        <v>1</v>
      </c>
      <c r="D588" s="19">
        <v>1</v>
      </c>
      <c r="E588" s="19"/>
      <c r="F588" s="19"/>
      <c r="G588" s="19"/>
      <c r="H588" s="19"/>
      <c r="I588" s="19"/>
      <c r="J588" s="19">
        <v>1</v>
      </c>
      <c r="K588" s="19"/>
      <c r="L588" s="19"/>
      <c r="M588" s="19"/>
      <c r="N588" s="19"/>
    </row>
    <row r="589" spans="1:14" x14ac:dyDescent="0.25">
      <c r="A589" s="18" t="s">
        <v>415</v>
      </c>
      <c r="B589" s="19">
        <v>1</v>
      </c>
      <c r="C589" s="19">
        <v>1</v>
      </c>
      <c r="D589" s="19">
        <v>1</v>
      </c>
      <c r="E589" s="19"/>
      <c r="F589" s="19"/>
      <c r="G589" s="19"/>
      <c r="H589" s="19"/>
      <c r="I589" s="19"/>
      <c r="J589" s="19">
        <v>1</v>
      </c>
      <c r="K589" s="19"/>
      <c r="L589" s="19"/>
      <c r="M589" s="19"/>
      <c r="N589" s="19"/>
    </row>
    <row r="590" spans="1:14" x14ac:dyDescent="0.25">
      <c r="A590" s="18" t="s">
        <v>611</v>
      </c>
      <c r="B590" s="19">
        <v>1</v>
      </c>
      <c r="C590" s="19">
        <v>1</v>
      </c>
      <c r="D590" s="19"/>
      <c r="E590" s="19"/>
      <c r="F590" s="19"/>
      <c r="G590" s="19"/>
      <c r="H590" s="19"/>
      <c r="I590" s="19"/>
      <c r="J590" s="19"/>
      <c r="K590" s="19"/>
      <c r="L590" s="19">
        <v>1</v>
      </c>
      <c r="M590" s="19"/>
      <c r="N590" s="19"/>
    </row>
    <row r="591" spans="1:14" ht="45" x14ac:dyDescent="0.25">
      <c r="A591" s="18" t="s">
        <v>261</v>
      </c>
      <c r="B591" s="19">
        <v>1</v>
      </c>
      <c r="C591" s="19">
        <v>1</v>
      </c>
      <c r="D591" s="19"/>
      <c r="E591" s="19"/>
      <c r="F591" s="19"/>
      <c r="G591" s="19"/>
      <c r="H591" s="19"/>
      <c r="I591" s="19"/>
      <c r="J591" s="19"/>
      <c r="K591" s="19"/>
      <c r="L591" s="19">
        <v>1</v>
      </c>
      <c r="M591" s="19"/>
      <c r="N591" s="19"/>
    </row>
    <row r="592" spans="1:14" x14ac:dyDescent="0.25">
      <c r="A592" s="18" t="s">
        <v>415</v>
      </c>
      <c r="B592" s="19">
        <v>1</v>
      </c>
      <c r="C592" s="19">
        <v>1</v>
      </c>
      <c r="D592" s="19"/>
      <c r="E592" s="19"/>
      <c r="F592" s="19"/>
      <c r="G592" s="19"/>
      <c r="H592" s="19"/>
      <c r="I592" s="19"/>
      <c r="J592" s="19"/>
      <c r="K592" s="19"/>
      <c r="L592" s="19">
        <v>1</v>
      </c>
      <c r="M592" s="19"/>
      <c r="N592" s="19"/>
    </row>
    <row r="593" spans="1:14" x14ac:dyDescent="0.25">
      <c r="A593" s="18" t="s">
        <v>612</v>
      </c>
      <c r="B593" s="19">
        <v>1</v>
      </c>
      <c r="C593" s="19">
        <v>1</v>
      </c>
      <c r="D593" s="19"/>
      <c r="E593" s="19"/>
      <c r="F593" s="19"/>
      <c r="G593" s="19"/>
      <c r="H593" s="19"/>
      <c r="I593" s="19"/>
      <c r="J593" s="19"/>
      <c r="K593" s="19"/>
      <c r="L593" s="19"/>
      <c r="M593" s="19"/>
      <c r="N593" s="19">
        <v>1</v>
      </c>
    </row>
    <row r="594" spans="1:14" ht="60" x14ac:dyDescent="0.25">
      <c r="A594" s="18" t="s">
        <v>262</v>
      </c>
      <c r="B594" s="19">
        <v>1</v>
      </c>
      <c r="C594" s="19">
        <v>1</v>
      </c>
      <c r="D594" s="19"/>
      <c r="E594" s="19"/>
      <c r="F594" s="19"/>
      <c r="G594" s="19"/>
      <c r="H594" s="19"/>
      <c r="I594" s="19"/>
      <c r="J594" s="19"/>
      <c r="K594" s="19"/>
      <c r="L594" s="19"/>
      <c r="M594" s="19"/>
      <c r="N594" s="19">
        <v>1</v>
      </c>
    </row>
    <row r="595" spans="1:14" x14ac:dyDescent="0.25">
      <c r="A595" s="18" t="s">
        <v>415</v>
      </c>
      <c r="B595" s="19">
        <v>1</v>
      </c>
      <c r="C595" s="19">
        <v>1</v>
      </c>
      <c r="D595" s="19"/>
      <c r="E595" s="19"/>
      <c r="F595" s="19"/>
      <c r="G595" s="19"/>
      <c r="H595" s="19"/>
      <c r="I595" s="19"/>
      <c r="J595" s="19"/>
      <c r="K595" s="19"/>
      <c r="L595" s="19"/>
      <c r="M595" s="19"/>
      <c r="N595" s="19">
        <v>1</v>
      </c>
    </row>
    <row r="596" spans="1:14" x14ac:dyDescent="0.25">
      <c r="A596" s="18" t="s">
        <v>613</v>
      </c>
      <c r="B596" s="19">
        <v>1</v>
      </c>
      <c r="C596" s="19">
        <v>1</v>
      </c>
      <c r="D596" s="19"/>
      <c r="E596" s="19"/>
      <c r="F596" s="19"/>
      <c r="G596" s="19"/>
      <c r="H596" s="19"/>
      <c r="I596" s="19"/>
      <c r="J596" s="19"/>
      <c r="K596" s="19"/>
      <c r="L596" s="19"/>
      <c r="M596" s="19"/>
      <c r="N596" s="19">
        <v>1</v>
      </c>
    </row>
    <row r="597" spans="1:14" x14ac:dyDescent="0.25">
      <c r="A597" s="18" t="s">
        <v>263</v>
      </c>
      <c r="B597" s="19">
        <v>1</v>
      </c>
      <c r="C597" s="19">
        <v>1</v>
      </c>
      <c r="D597" s="19"/>
      <c r="E597" s="19"/>
      <c r="F597" s="19"/>
      <c r="G597" s="19"/>
      <c r="H597" s="19"/>
      <c r="I597" s="19"/>
      <c r="J597" s="19"/>
      <c r="K597" s="19"/>
      <c r="L597" s="19"/>
      <c r="M597" s="19"/>
      <c r="N597" s="19">
        <v>1</v>
      </c>
    </row>
    <row r="598" spans="1:14" x14ac:dyDescent="0.25">
      <c r="A598" s="18" t="s">
        <v>415</v>
      </c>
      <c r="B598" s="19">
        <v>1</v>
      </c>
      <c r="C598" s="19">
        <v>1</v>
      </c>
      <c r="D598" s="19"/>
      <c r="E598" s="19"/>
      <c r="F598" s="19"/>
      <c r="G598" s="19"/>
      <c r="H598" s="19"/>
      <c r="I598" s="19"/>
      <c r="J598" s="19"/>
      <c r="K598" s="19"/>
      <c r="L598" s="19"/>
      <c r="M598" s="19"/>
      <c r="N598" s="19">
        <v>1</v>
      </c>
    </row>
    <row r="599" spans="1:14" x14ac:dyDescent="0.25">
      <c r="A599" s="18" t="s">
        <v>614</v>
      </c>
      <c r="B599" s="19">
        <v>1</v>
      </c>
      <c r="C599" s="19">
        <v>1</v>
      </c>
      <c r="D599" s="19"/>
      <c r="E599" s="19"/>
      <c r="F599" s="19"/>
      <c r="G599" s="19"/>
      <c r="H599" s="19"/>
      <c r="I599" s="19"/>
      <c r="J599" s="19"/>
      <c r="K599" s="19"/>
      <c r="L599" s="19"/>
      <c r="M599" s="19"/>
      <c r="N599" s="19">
        <v>1</v>
      </c>
    </row>
    <row r="600" spans="1:14" x14ac:dyDescent="0.25">
      <c r="A600" s="18" t="s">
        <v>264</v>
      </c>
      <c r="B600" s="19">
        <v>1</v>
      </c>
      <c r="C600" s="19">
        <v>1</v>
      </c>
      <c r="D600" s="19"/>
      <c r="E600" s="19"/>
      <c r="F600" s="19"/>
      <c r="G600" s="19"/>
      <c r="H600" s="19"/>
      <c r="I600" s="19"/>
      <c r="J600" s="19"/>
      <c r="K600" s="19"/>
      <c r="L600" s="19"/>
      <c r="M600" s="19"/>
      <c r="N600" s="19">
        <v>1</v>
      </c>
    </row>
    <row r="601" spans="1:14" x14ac:dyDescent="0.25">
      <c r="A601" s="18" t="s">
        <v>415</v>
      </c>
      <c r="B601" s="19">
        <v>1</v>
      </c>
      <c r="C601" s="19">
        <v>1</v>
      </c>
      <c r="D601" s="19"/>
      <c r="E601" s="19"/>
      <c r="F601" s="19"/>
      <c r="G601" s="19"/>
      <c r="H601" s="19"/>
      <c r="I601" s="19"/>
      <c r="J601" s="19"/>
      <c r="K601" s="19"/>
      <c r="L601" s="19"/>
      <c r="M601" s="19"/>
      <c r="N601" s="19">
        <v>1</v>
      </c>
    </row>
    <row r="602" spans="1:14" x14ac:dyDescent="0.25">
      <c r="A602" s="18" t="s">
        <v>615</v>
      </c>
      <c r="B602" s="19">
        <v>1</v>
      </c>
      <c r="C602" s="19">
        <v>1</v>
      </c>
      <c r="D602" s="19"/>
      <c r="E602" s="19"/>
      <c r="F602" s="19"/>
      <c r="G602" s="19"/>
      <c r="H602" s="19"/>
      <c r="I602" s="19"/>
      <c r="J602" s="19"/>
      <c r="K602" s="19"/>
      <c r="L602" s="19"/>
      <c r="M602" s="19"/>
      <c r="N602" s="19">
        <v>1</v>
      </c>
    </row>
    <row r="603" spans="1:14" ht="60" x14ac:dyDescent="0.25">
      <c r="A603" s="18" t="s">
        <v>265</v>
      </c>
      <c r="B603" s="19">
        <v>1</v>
      </c>
      <c r="C603" s="19">
        <v>1</v>
      </c>
      <c r="D603" s="19"/>
      <c r="E603" s="19"/>
      <c r="F603" s="19"/>
      <c r="G603" s="19"/>
      <c r="H603" s="19"/>
      <c r="I603" s="19"/>
      <c r="J603" s="19"/>
      <c r="K603" s="19"/>
      <c r="L603" s="19"/>
      <c r="M603" s="19"/>
      <c r="N603" s="19">
        <v>1</v>
      </c>
    </row>
    <row r="604" spans="1:14" x14ac:dyDescent="0.25">
      <c r="A604" s="18" t="s">
        <v>415</v>
      </c>
      <c r="B604" s="19">
        <v>1</v>
      </c>
      <c r="C604" s="19">
        <v>1</v>
      </c>
      <c r="D604" s="19"/>
      <c r="E604" s="19"/>
      <c r="F604" s="19"/>
      <c r="G604" s="19"/>
      <c r="H604" s="19"/>
      <c r="I604" s="19"/>
      <c r="J604" s="19"/>
      <c r="K604" s="19"/>
      <c r="L604" s="19"/>
      <c r="M604" s="19"/>
      <c r="N604" s="19">
        <v>1</v>
      </c>
    </row>
    <row r="605" spans="1:14" x14ac:dyDescent="0.25">
      <c r="A605" s="18" t="s">
        <v>616</v>
      </c>
      <c r="B605" s="19">
        <v>1</v>
      </c>
      <c r="C605" s="19">
        <v>1</v>
      </c>
      <c r="D605" s="19"/>
      <c r="E605" s="19">
        <v>1</v>
      </c>
      <c r="F605" s="19"/>
      <c r="G605" s="19">
        <v>1</v>
      </c>
      <c r="H605" s="19"/>
      <c r="I605" s="19"/>
      <c r="J605" s="19"/>
      <c r="K605" s="19"/>
      <c r="L605" s="19">
        <v>1</v>
      </c>
      <c r="M605" s="19"/>
      <c r="N605" s="19"/>
    </row>
    <row r="606" spans="1:14" ht="30" x14ac:dyDescent="0.25">
      <c r="A606" s="18" t="s">
        <v>266</v>
      </c>
      <c r="B606" s="19">
        <v>1</v>
      </c>
      <c r="C606" s="19">
        <v>1</v>
      </c>
      <c r="D606" s="19"/>
      <c r="E606" s="19">
        <v>1</v>
      </c>
      <c r="F606" s="19"/>
      <c r="G606" s="19">
        <v>1</v>
      </c>
      <c r="H606" s="19"/>
      <c r="I606" s="19"/>
      <c r="J606" s="19"/>
      <c r="K606" s="19"/>
      <c r="L606" s="19">
        <v>1</v>
      </c>
      <c r="M606" s="19"/>
      <c r="N606" s="19"/>
    </row>
    <row r="607" spans="1:14" x14ac:dyDescent="0.25">
      <c r="A607" s="18" t="s">
        <v>415</v>
      </c>
      <c r="B607" s="19">
        <v>1</v>
      </c>
      <c r="C607" s="19">
        <v>1</v>
      </c>
      <c r="D607" s="19"/>
      <c r="E607" s="19">
        <v>1</v>
      </c>
      <c r="F607" s="19"/>
      <c r="G607" s="19">
        <v>1</v>
      </c>
      <c r="H607" s="19"/>
      <c r="I607" s="19"/>
      <c r="J607" s="19"/>
      <c r="K607" s="19"/>
      <c r="L607" s="19">
        <v>1</v>
      </c>
      <c r="M607" s="19"/>
      <c r="N607" s="19"/>
    </row>
    <row r="608" spans="1:14" x14ac:dyDescent="0.25">
      <c r="A608" s="18" t="s">
        <v>617</v>
      </c>
      <c r="B608" s="19">
        <v>1</v>
      </c>
      <c r="C608" s="19">
        <v>1</v>
      </c>
      <c r="D608" s="19"/>
      <c r="E608" s="19"/>
      <c r="F608" s="19"/>
      <c r="G608" s="19"/>
      <c r="H608" s="19"/>
      <c r="I608" s="19"/>
      <c r="J608" s="19"/>
      <c r="K608" s="19"/>
      <c r="L608" s="19">
        <v>1</v>
      </c>
      <c r="M608" s="19"/>
      <c r="N608" s="19"/>
    </row>
    <row r="609" spans="1:14" ht="30" x14ac:dyDescent="0.25">
      <c r="A609" s="18" t="s">
        <v>267</v>
      </c>
      <c r="B609" s="19">
        <v>1</v>
      </c>
      <c r="C609" s="19">
        <v>1</v>
      </c>
      <c r="D609" s="19"/>
      <c r="E609" s="19"/>
      <c r="F609" s="19"/>
      <c r="G609" s="19"/>
      <c r="H609" s="19"/>
      <c r="I609" s="19"/>
      <c r="J609" s="19"/>
      <c r="K609" s="19"/>
      <c r="L609" s="19">
        <v>1</v>
      </c>
      <c r="M609" s="19"/>
      <c r="N609" s="19"/>
    </row>
    <row r="610" spans="1:14" x14ac:dyDescent="0.25">
      <c r="A610" s="18" t="s">
        <v>415</v>
      </c>
      <c r="B610" s="19">
        <v>1</v>
      </c>
      <c r="C610" s="19">
        <v>1</v>
      </c>
      <c r="D610" s="19"/>
      <c r="E610" s="19"/>
      <c r="F610" s="19"/>
      <c r="G610" s="19"/>
      <c r="H610" s="19"/>
      <c r="I610" s="19"/>
      <c r="J610" s="19"/>
      <c r="K610" s="19"/>
      <c r="L610" s="19">
        <v>1</v>
      </c>
      <c r="M610" s="19"/>
      <c r="N610" s="19"/>
    </row>
    <row r="611" spans="1:14" x14ac:dyDescent="0.25">
      <c r="A611" s="18" t="s">
        <v>618</v>
      </c>
      <c r="B611" s="19">
        <v>1</v>
      </c>
      <c r="C611" s="19">
        <v>1</v>
      </c>
      <c r="D611" s="19"/>
      <c r="E611" s="19">
        <v>1</v>
      </c>
      <c r="F611" s="19"/>
      <c r="G611" s="19">
        <v>1</v>
      </c>
      <c r="H611" s="19"/>
      <c r="I611" s="19"/>
      <c r="J611" s="19"/>
      <c r="K611" s="19"/>
      <c r="L611" s="19">
        <v>1</v>
      </c>
      <c r="M611" s="19"/>
      <c r="N611" s="19"/>
    </row>
    <row r="612" spans="1:14" ht="30" x14ac:dyDescent="0.25">
      <c r="A612" s="18" t="s">
        <v>268</v>
      </c>
      <c r="B612" s="19">
        <v>1</v>
      </c>
      <c r="C612" s="19">
        <v>1</v>
      </c>
      <c r="D612" s="19"/>
      <c r="E612" s="19">
        <v>1</v>
      </c>
      <c r="F612" s="19"/>
      <c r="G612" s="19">
        <v>1</v>
      </c>
      <c r="H612" s="19"/>
      <c r="I612" s="19"/>
      <c r="J612" s="19"/>
      <c r="K612" s="19"/>
      <c r="L612" s="19">
        <v>1</v>
      </c>
      <c r="M612" s="19"/>
      <c r="N612" s="19"/>
    </row>
    <row r="613" spans="1:14" x14ac:dyDescent="0.25">
      <c r="A613" s="18" t="s">
        <v>415</v>
      </c>
      <c r="B613" s="19">
        <v>1</v>
      </c>
      <c r="C613" s="19">
        <v>1</v>
      </c>
      <c r="D613" s="19"/>
      <c r="E613" s="19">
        <v>1</v>
      </c>
      <c r="F613" s="19"/>
      <c r="G613" s="19">
        <v>1</v>
      </c>
      <c r="H613" s="19"/>
      <c r="I613" s="19"/>
      <c r="J613" s="19"/>
      <c r="K613" s="19"/>
      <c r="L613" s="19">
        <v>1</v>
      </c>
      <c r="M613" s="19"/>
      <c r="N613" s="19"/>
    </row>
    <row r="614" spans="1:14" x14ac:dyDescent="0.25">
      <c r="A614" s="18" t="s">
        <v>619</v>
      </c>
      <c r="B614" s="19">
        <v>1</v>
      </c>
      <c r="C614" s="19">
        <v>1</v>
      </c>
      <c r="D614" s="19"/>
      <c r="E614" s="19"/>
      <c r="F614" s="19"/>
      <c r="G614" s="19"/>
      <c r="H614" s="19"/>
      <c r="I614" s="19"/>
      <c r="J614" s="19"/>
      <c r="K614" s="19"/>
      <c r="L614" s="19">
        <v>1</v>
      </c>
      <c r="M614" s="19"/>
      <c r="N614" s="19"/>
    </row>
    <row r="615" spans="1:14" ht="30" x14ac:dyDescent="0.25">
      <c r="A615" s="18" t="s">
        <v>269</v>
      </c>
      <c r="B615" s="19">
        <v>1</v>
      </c>
      <c r="C615" s="19">
        <v>1</v>
      </c>
      <c r="D615" s="19"/>
      <c r="E615" s="19"/>
      <c r="F615" s="19"/>
      <c r="G615" s="19"/>
      <c r="H615" s="19"/>
      <c r="I615" s="19"/>
      <c r="J615" s="19"/>
      <c r="K615" s="19"/>
      <c r="L615" s="19">
        <v>1</v>
      </c>
      <c r="M615" s="19"/>
      <c r="N615" s="19"/>
    </row>
    <row r="616" spans="1:14" x14ac:dyDescent="0.25">
      <c r="A616" s="18" t="s">
        <v>415</v>
      </c>
      <c r="B616" s="19">
        <v>1</v>
      </c>
      <c r="C616" s="19">
        <v>1</v>
      </c>
      <c r="D616" s="19"/>
      <c r="E616" s="19"/>
      <c r="F616" s="19"/>
      <c r="G616" s="19"/>
      <c r="H616" s="19"/>
      <c r="I616" s="19"/>
      <c r="J616" s="19"/>
      <c r="K616" s="19"/>
      <c r="L616" s="19">
        <v>1</v>
      </c>
      <c r="M616" s="19"/>
      <c r="N616" s="19"/>
    </row>
    <row r="617" spans="1:14" x14ac:dyDescent="0.25">
      <c r="A617" s="18" t="s">
        <v>620</v>
      </c>
      <c r="B617" s="19">
        <v>1</v>
      </c>
      <c r="C617" s="19">
        <v>1</v>
      </c>
      <c r="D617" s="19"/>
      <c r="E617" s="19"/>
      <c r="F617" s="19"/>
      <c r="G617" s="19"/>
      <c r="H617" s="19"/>
      <c r="I617" s="19"/>
      <c r="J617" s="19"/>
      <c r="K617" s="19"/>
      <c r="L617" s="19">
        <v>1</v>
      </c>
      <c r="M617" s="19"/>
      <c r="N617" s="19"/>
    </row>
    <row r="618" spans="1:14" ht="30" x14ac:dyDescent="0.25">
      <c r="A618" s="18" t="s">
        <v>270</v>
      </c>
      <c r="B618" s="19">
        <v>1</v>
      </c>
      <c r="C618" s="19">
        <v>1</v>
      </c>
      <c r="D618" s="19"/>
      <c r="E618" s="19"/>
      <c r="F618" s="19"/>
      <c r="G618" s="19"/>
      <c r="H618" s="19"/>
      <c r="I618" s="19"/>
      <c r="J618" s="19"/>
      <c r="K618" s="19"/>
      <c r="L618" s="19">
        <v>1</v>
      </c>
      <c r="M618" s="19"/>
      <c r="N618" s="19"/>
    </row>
    <row r="619" spans="1:14" x14ac:dyDescent="0.25">
      <c r="A619" s="18" t="s">
        <v>415</v>
      </c>
      <c r="B619" s="19">
        <v>1</v>
      </c>
      <c r="C619" s="19">
        <v>1</v>
      </c>
      <c r="D619" s="19"/>
      <c r="E619" s="19"/>
      <c r="F619" s="19"/>
      <c r="G619" s="19"/>
      <c r="H619" s="19"/>
      <c r="I619" s="19"/>
      <c r="J619" s="19"/>
      <c r="K619" s="19"/>
      <c r="L619" s="19">
        <v>1</v>
      </c>
      <c r="M619" s="19"/>
      <c r="N619" s="19"/>
    </row>
    <row r="620" spans="1:14" x14ac:dyDescent="0.25">
      <c r="A620" s="18" t="s">
        <v>621</v>
      </c>
      <c r="B620" s="19">
        <v>1</v>
      </c>
      <c r="C620" s="19">
        <v>1</v>
      </c>
      <c r="D620" s="19"/>
      <c r="E620" s="19"/>
      <c r="F620" s="19"/>
      <c r="G620" s="19"/>
      <c r="H620" s="19"/>
      <c r="I620" s="19"/>
      <c r="J620" s="19">
        <v>1</v>
      </c>
      <c r="K620" s="19"/>
      <c r="L620" s="19"/>
      <c r="M620" s="19"/>
      <c r="N620" s="19"/>
    </row>
    <row r="621" spans="1:14" x14ac:dyDescent="0.25">
      <c r="A621" s="18" t="s">
        <v>271</v>
      </c>
      <c r="B621" s="19">
        <v>1</v>
      </c>
      <c r="C621" s="19">
        <v>1</v>
      </c>
      <c r="D621" s="19"/>
      <c r="E621" s="19"/>
      <c r="F621" s="19"/>
      <c r="G621" s="19"/>
      <c r="H621" s="19"/>
      <c r="I621" s="19"/>
      <c r="J621" s="19">
        <v>1</v>
      </c>
      <c r="K621" s="19"/>
      <c r="L621" s="19"/>
      <c r="M621" s="19"/>
      <c r="N621" s="19"/>
    </row>
    <row r="622" spans="1:14" x14ac:dyDescent="0.25">
      <c r="A622" s="18" t="s">
        <v>415</v>
      </c>
      <c r="B622" s="19">
        <v>1</v>
      </c>
      <c r="C622" s="19">
        <v>1</v>
      </c>
      <c r="D622" s="19"/>
      <c r="E622" s="19"/>
      <c r="F622" s="19"/>
      <c r="G622" s="19"/>
      <c r="H622" s="19"/>
      <c r="I622" s="19"/>
      <c r="J622" s="19">
        <v>1</v>
      </c>
      <c r="K622" s="19"/>
      <c r="L622" s="19"/>
      <c r="M622" s="19"/>
      <c r="N622" s="19"/>
    </row>
    <row r="623" spans="1:14" x14ac:dyDescent="0.25">
      <c r="A623" s="18" t="s">
        <v>622</v>
      </c>
      <c r="B623" s="19">
        <v>1</v>
      </c>
      <c r="C623" s="19">
        <v>1</v>
      </c>
      <c r="D623" s="19"/>
      <c r="E623" s="19">
        <v>1</v>
      </c>
      <c r="F623" s="19"/>
      <c r="G623" s="19">
        <v>1</v>
      </c>
      <c r="H623" s="19"/>
      <c r="I623" s="19"/>
      <c r="J623" s="19"/>
      <c r="K623" s="19"/>
      <c r="L623" s="19">
        <v>1</v>
      </c>
      <c r="M623" s="19"/>
      <c r="N623" s="19"/>
    </row>
    <row r="624" spans="1:14" ht="45" x14ac:dyDescent="0.25">
      <c r="A624" s="18" t="s">
        <v>272</v>
      </c>
      <c r="B624" s="19">
        <v>1</v>
      </c>
      <c r="C624" s="19">
        <v>1</v>
      </c>
      <c r="D624" s="19"/>
      <c r="E624" s="19">
        <v>1</v>
      </c>
      <c r="F624" s="19"/>
      <c r="G624" s="19">
        <v>1</v>
      </c>
      <c r="H624" s="19"/>
      <c r="I624" s="19"/>
      <c r="J624" s="19"/>
      <c r="K624" s="19"/>
      <c r="L624" s="19">
        <v>1</v>
      </c>
      <c r="M624" s="19"/>
      <c r="N624" s="19"/>
    </row>
    <row r="625" spans="1:14" x14ac:dyDescent="0.25">
      <c r="A625" s="18" t="s">
        <v>415</v>
      </c>
      <c r="B625" s="19">
        <v>1</v>
      </c>
      <c r="C625" s="19">
        <v>1</v>
      </c>
      <c r="D625" s="19"/>
      <c r="E625" s="19">
        <v>1</v>
      </c>
      <c r="F625" s="19"/>
      <c r="G625" s="19">
        <v>1</v>
      </c>
      <c r="H625" s="19"/>
      <c r="I625" s="19"/>
      <c r="J625" s="19"/>
      <c r="K625" s="19"/>
      <c r="L625" s="19">
        <v>1</v>
      </c>
      <c r="M625" s="19"/>
      <c r="N625" s="19"/>
    </row>
    <row r="626" spans="1:14" x14ac:dyDescent="0.25">
      <c r="A626" s="18" t="s">
        <v>623</v>
      </c>
      <c r="B626" s="19">
        <v>1</v>
      </c>
      <c r="C626" s="19">
        <v>1</v>
      </c>
      <c r="D626" s="19"/>
      <c r="E626" s="19"/>
      <c r="F626" s="19"/>
      <c r="G626" s="19"/>
      <c r="H626" s="19"/>
      <c r="I626" s="19"/>
      <c r="J626" s="19"/>
      <c r="K626" s="19"/>
      <c r="L626" s="19"/>
      <c r="M626" s="19">
        <v>1</v>
      </c>
      <c r="N626" s="19"/>
    </row>
    <row r="627" spans="1:14" ht="45" x14ac:dyDescent="0.25">
      <c r="A627" s="18" t="s">
        <v>273</v>
      </c>
      <c r="B627" s="19">
        <v>1</v>
      </c>
      <c r="C627" s="19">
        <v>1</v>
      </c>
      <c r="D627" s="19"/>
      <c r="E627" s="19"/>
      <c r="F627" s="19"/>
      <c r="G627" s="19"/>
      <c r="H627" s="19"/>
      <c r="I627" s="19"/>
      <c r="J627" s="19"/>
      <c r="K627" s="19"/>
      <c r="L627" s="19"/>
      <c r="M627" s="19">
        <v>1</v>
      </c>
      <c r="N627" s="19"/>
    </row>
    <row r="628" spans="1:14" x14ac:dyDescent="0.25">
      <c r="A628" s="18" t="s">
        <v>415</v>
      </c>
      <c r="B628" s="19">
        <v>1</v>
      </c>
      <c r="C628" s="19">
        <v>1</v>
      </c>
      <c r="D628" s="19"/>
      <c r="E628" s="19"/>
      <c r="F628" s="19"/>
      <c r="G628" s="19"/>
      <c r="H628" s="19"/>
      <c r="I628" s="19"/>
      <c r="J628" s="19"/>
      <c r="K628" s="19"/>
      <c r="L628" s="19"/>
      <c r="M628" s="19">
        <v>1</v>
      </c>
      <c r="N628" s="19"/>
    </row>
    <row r="629" spans="1:14" x14ac:dyDescent="0.25">
      <c r="A629" s="18" t="s">
        <v>624</v>
      </c>
      <c r="B629" s="19">
        <v>1</v>
      </c>
      <c r="C629" s="19">
        <v>1</v>
      </c>
      <c r="D629" s="19"/>
      <c r="E629" s="19"/>
      <c r="F629" s="19"/>
      <c r="G629" s="19"/>
      <c r="H629" s="19"/>
      <c r="I629" s="19"/>
      <c r="J629" s="19"/>
      <c r="K629" s="19"/>
      <c r="L629" s="19"/>
      <c r="M629" s="19"/>
      <c r="N629" s="19">
        <v>1</v>
      </c>
    </row>
    <row r="630" spans="1:14" ht="30" x14ac:dyDescent="0.25">
      <c r="A630" s="18" t="s">
        <v>274</v>
      </c>
      <c r="B630" s="19">
        <v>1</v>
      </c>
      <c r="C630" s="19">
        <v>1</v>
      </c>
      <c r="D630" s="19"/>
      <c r="E630" s="19"/>
      <c r="F630" s="19"/>
      <c r="G630" s="19"/>
      <c r="H630" s="19"/>
      <c r="I630" s="19"/>
      <c r="J630" s="19"/>
      <c r="K630" s="19"/>
      <c r="L630" s="19"/>
      <c r="M630" s="19"/>
      <c r="N630" s="19">
        <v>1</v>
      </c>
    </row>
    <row r="631" spans="1:14" x14ac:dyDescent="0.25">
      <c r="A631" s="18" t="s">
        <v>415</v>
      </c>
      <c r="B631" s="19">
        <v>1</v>
      </c>
      <c r="C631" s="19">
        <v>1</v>
      </c>
      <c r="D631" s="19"/>
      <c r="E631" s="19"/>
      <c r="F631" s="19"/>
      <c r="G631" s="19"/>
      <c r="H631" s="19"/>
      <c r="I631" s="19"/>
      <c r="J631" s="19"/>
      <c r="K631" s="19"/>
      <c r="L631" s="19"/>
      <c r="M631" s="19"/>
      <c r="N631" s="19">
        <v>1</v>
      </c>
    </row>
    <row r="632" spans="1:14" x14ac:dyDescent="0.25">
      <c r="A632" s="18" t="s">
        <v>625</v>
      </c>
      <c r="B632" s="19">
        <v>1</v>
      </c>
      <c r="C632" s="19">
        <v>1</v>
      </c>
      <c r="D632" s="19"/>
      <c r="E632" s="19"/>
      <c r="F632" s="19"/>
      <c r="G632" s="19"/>
      <c r="H632" s="19"/>
      <c r="I632" s="19"/>
      <c r="J632" s="19"/>
      <c r="K632" s="19"/>
      <c r="L632" s="19"/>
      <c r="M632" s="19"/>
      <c r="N632" s="19">
        <v>1</v>
      </c>
    </row>
    <row r="633" spans="1:14" ht="45" x14ac:dyDescent="0.25">
      <c r="A633" s="18" t="s">
        <v>275</v>
      </c>
      <c r="B633" s="19">
        <v>1</v>
      </c>
      <c r="C633" s="19">
        <v>1</v>
      </c>
      <c r="D633" s="19"/>
      <c r="E633" s="19"/>
      <c r="F633" s="19"/>
      <c r="G633" s="19"/>
      <c r="H633" s="19"/>
      <c r="I633" s="19"/>
      <c r="J633" s="19"/>
      <c r="K633" s="19"/>
      <c r="L633" s="19"/>
      <c r="M633" s="19"/>
      <c r="N633" s="19">
        <v>1</v>
      </c>
    </row>
    <row r="634" spans="1:14" x14ac:dyDescent="0.25">
      <c r="A634" s="18" t="s">
        <v>415</v>
      </c>
      <c r="B634" s="19">
        <v>1</v>
      </c>
      <c r="C634" s="19">
        <v>1</v>
      </c>
      <c r="D634" s="19"/>
      <c r="E634" s="19"/>
      <c r="F634" s="19"/>
      <c r="G634" s="19"/>
      <c r="H634" s="19"/>
      <c r="I634" s="19"/>
      <c r="J634" s="19"/>
      <c r="K634" s="19"/>
      <c r="L634" s="19"/>
      <c r="M634" s="19"/>
      <c r="N634" s="19">
        <v>1</v>
      </c>
    </row>
    <row r="635" spans="1:14" x14ac:dyDescent="0.25">
      <c r="A635" s="18" t="s">
        <v>626</v>
      </c>
      <c r="B635" s="19">
        <v>1</v>
      </c>
      <c r="C635" s="19">
        <v>1</v>
      </c>
      <c r="D635" s="19"/>
      <c r="E635" s="19"/>
      <c r="F635" s="19"/>
      <c r="G635" s="19"/>
      <c r="H635" s="19"/>
      <c r="I635" s="19"/>
      <c r="J635" s="19"/>
      <c r="K635" s="19"/>
      <c r="L635" s="19"/>
      <c r="M635" s="19">
        <v>1</v>
      </c>
      <c r="N635" s="19"/>
    </row>
    <row r="636" spans="1:14" ht="60" x14ac:dyDescent="0.25">
      <c r="A636" s="18" t="s">
        <v>276</v>
      </c>
      <c r="B636" s="19">
        <v>1</v>
      </c>
      <c r="C636" s="19">
        <v>1</v>
      </c>
      <c r="D636" s="19"/>
      <c r="E636" s="19"/>
      <c r="F636" s="19"/>
      <c r="G636" s="19"/>
      <c r="H636" s="19"/>
      <c r="I636" s="19"/>
      <c r="J636" s="19"/>
      <c r="K636" s="19"/>
      <c r="L636" s="19"/>
      <c r="M636" s="19">
        <v>1</v>
      </c>
      <c r="N636" s="19"/>
    </row>
    <row r="637" spans="1:14" x14ac:dyDescent="0.25">
      <c r="A637" s="18" t="s">
        <v>415</v>
      </c>
      <c r="B637" s="19">
        <v>1</v>
      </c>
      <c r="C637" s="19">
        <v>1</v>
      </c>
      <c r="D637" s="19"/>
      <c r="E637" s="19"/>
      <c r="F637" s="19"/>
      <c r="G637" s="19"/>
      <c r="H637" s="19"/>
      <c r="I637" s="19"/>
      <c r="J637" s="19"/>
      <c r="K637" s="19"/>
      <c r="L637" s="19"/>
      <c r="M637" s="19">
        <v>1</v>
      </c>
      <c r="N637" s="19"/>
    </row>
    <row r="638" spans="1:14" x14ac:dyDescent="0.25">
      <c r="A638" s="18" t="s">
        <v>627</v>
      </c>
      <c r="B638" s="19">
        <v>1</v>
      </c>
      <c r="C638" s="19">
        <v>1</v>
      </c>
      <c r="D638" s="19"/>
      <c r="E638" s="19"/>
      <c r="F638" s="19"/>
      <c r="G638" s="19"/>
      <c r="H638" s="19"/>
      <c r="I638" s="19"/>
      <c r="J638" s="19"/>
      <c r="K638" s="19"/>
      <c r="L638" s="19"/>
      <c r="M638" s="19"/>
      <c r="N638" s="19">
        <v>1</v>
      </c>
    </row>
    <row r="639" spans="1:14" ht="75" x14ac:dyDescent="0.25">
      <c r="A639" s="18" t="s">
        <v>277</v>
      </c>
      <c r="B639" s="19">
        <v>1</v>
      </c>
      <c r="C639" s="19">
        <v>1</v>
      </c>
      <c r="D639" s="19"/>
      <c r="E639" s="19"/>
      <c r="F639" s="19"/>
      <c r="G639" s="19"/>
      <c r="H639" s="19"/>
      <c r="I639" s="19"/>
      <c r="J639" s="19"/>
      <c r="K639" s="19"/>
      <c r="L639" s="19"/>
      <c r="M639" s="19"/>
      <c r="N639" s="19">
        <v>1</v>
      </c>
    </row>
    <row r="640" spans="1:14" x14ac:dyDescent="0.25">
      <c r="A640" s="18" t="s">
        <v>415</v>
      </c>
      <c r="B640" s="19">
        <v>1</v>
      </c>
      <c r="C640" s="19">
        <v>1</v>
      </c>
      <c r="D640" s="19"/>
      <c r="E640" s="19"/>
      <c r="F640" s="19"/>
      <c r="G640" s="19"/>
      <c r="H640" s="19"/>
      <c r="I640" s="19"/>
      <c r="J640" s="19"/>
      <c r="K640" s="19"/>
      <c r="L640" s="19"/>
      <c r="M640" s="19"/>
      <c r="N640" s="19">
        <v>1</v>
      </c>
    </row>
    <row r="641" spans="1:14" x14ac:dyDescent="0.25">
      <c r="A641" s="18" t="s">
        <v>628</v>
      </c>
      <c r="B641" s="19">
        <v>1</v>
      </c>
      <c r="C641" s="19">
        <v>1</v>
      </c>
      <c r="D641" s="19"/>
      <c r="E641" s="19"/>
      <c r="F641" s="19"/>
      <c r="G641" s="19"/>
      <c r="H641" s="19"/>
      <c r="I641" s="19"/>
      <c r="J641" s="19"/>
      <c r="K641" s="19"/>
      <c r="L641" s="19"/>
      <c r="M641" s="19"/>
      <c r="N641" s="19">
        <v>1</v>
      </c>
    </row>
    <row r="642" spans="1:14" ht="30" x14ac:dyDescent="0.25">
      <c r="A642" s="18" t="s">
        <v>278</v>
      </c>
      <c r="B642" s="19">
        <v>1</v>
      </c>
      <c r="C642" s="19">
        <v>1</v>
      </c>
      <c r="D642" s="19"/>
      <c r="E642" s="19"/>
      <c r="F642" s="19"/>
      <c r="G642" s="19"/>
      <c r="H642" s="19"/>
      <c r="I642" s="19"/>
      <c r="J642" s="19"/>
      <c r="K642" s="19"/>
      <c r="L642" s="19"/>
      <c r="M642" s="19"/>
      <c r="N642" s="19">
        <v>1</v>
      </c>
    </row>
    <row r="643" spans="1:14" x14ac:dyDescent="0.25">
      <c r="A643" s="18" t="s">
        <v>415</v>
      </c>
      <c r="B643" s="19">
        <v>1</v>
      </c>
      <c r="C643" s="19">
        <v>1</v>
      </c>
      <c r="D643" s="19"/>
      <c r="E643" s="19"/>
      <c r="F643" s="19"/>
      <c r="G643" s="19"/>
      <c r="H643" s="19"/>
      <c r="I643" s="19"/>
      <c r="J643" s="19"/>
      <c r="K643" s="19"/>
      <c r="L643" s="19"/>
      <c r="M643" s="19"/>
      <c r="N643" s="19">
        <v>1</v>
      </c>
    </row>
    <row r="644" spans="1:14" x14ac:dyDescent="0.25">
      <c r="A644" s="18" t="s">
        <v>629</v>
      </c>
      <c r="B644" s="19">
        <v>1</v>
      </c>
      <c r="C644" s="19">
        <v>1</v>
      </c>
      <c r="D644" s="19"/>
      <c r="E644" s="19"/>
      <c r="F644" s="19"/>
      <c r="G644" s="19"/>
      <c r="H644" s="19"/>
      <c r="I644" s="19"/>
      <c r="J644" s="19"/>
      <c r="K644" s="19"/>
      <c r="L644" s="19">
        <v>1</v>
      </c>
      <c r="M644" s="19"/>
      <c r="N644" s="19"/>
    </row>
    <row r="645" spans="1:14" ht="45" x14ac:dyDescent="0.25">
      <c r="A645" s="18" t="s">
        <v>279</v>
      </c>
      <c r="B645" s="19">
        <v>1</v>
      </c>
      <c r="C645" s="19">
        <v>1</v>
      </c>
      <c r="D645" s="19"/>
      <c r="E645" s="19"/>
      <c r="F645" s="19"/>
      <c r="G645" s="19"/>
      <c r="H645" s="19"/>
      <c r="I645" s="19"/>
      <c r="J645" s="19"/>
      <c r="K645" s="19"/>
      <c r="L645" s="19">
        <v>1</v>
      </c>
      <c r="M645" s="19"/>
      <c r="N645" s="19"/>
    </row>
    <row r="646" spans="1:14" x14ac:dyDescent="0.25">
      <c r="A646" s="18" t="s">
        <v>415</v>
      </c>
      <c r="B646" s="19">
        <v>1</v>
      </c>
      <c r="C646" s="19">
        <v>1</v>
      </c>
      <c r="D646" s="19"/>
      <c r="E646" s="19"/>
      <c r="F646" s="19"/>
      <c r="G646" s="19"/>
      <c r="H646" s="19"/>
      <c r="I646" s="19"/>
      <c r="J646" s="19"/>
      <c r="K646" s="19"/>
      <c r="L646" s="19">
        <v>1</v>
      </c>
      <c r="M646" s="19"/>
      <c r="N646" s="19"/>
    </row>
    <row r="647" spans="1:14" x14ac:dyDescent="0.25">
      <c r="A647" s="18" t="s">
        <v>630</v>
      </c>
      <c r="B647" s="19">
        <v>1</v>
      </c>
      <c r="C647" s="19">
        <v>1</v>
      </c>
      <c r="D647" s="19"/>
      <c r="E647" s="19"/>
      <c r="F647" s="19"/>
      <c r="G647" s="19"/>
      <c r="H647" s="19"/>
      <c r="I647" s="19"/>
      <c r="J647" s="19"/>
      <c r="K647" s="19"/>
      <c r="L647" s="19">
        <v>1</v>
      </c>
      <c r="M647" s="19"/>
      <c r="N647" s="19"/>
    </row>
    <row r="648" spans="1:14" ht="45" x14ac:dyDescent="0.25">
      <c r="A648" s="18" t="s">
        <v>280</v>
      </c>
      <c r="B648" s="19">
        <v>1</v>
      </c>
      <c r="C648" s="19">
        <v>1</v>
      </c>
      <c r="D648" s="19"/>
      <c r="E648" s="19"/>
      <c r="F648" s="19"/>
      <c r="G648" s="19"/>
      <c r="H648" s="19"/>
      <c r="I648" s="19"/>
      <c r="J648" s="19"/>
      <c r="K648" s="19"/>
      <c r="L648" s="19">
        <v>1</v>
      </c>
      <c r="M648" s="19"/>
      <c r="N648" s="19"/>
    </row>
    <row r="649" spans="1:14" x14ac:dyDescent="0.25">
      <c r="A649" s="18" t="s">
        <v>415</v>
      </c>
      <c r="B649" s="19">
        <v>1</v>
      </c>
      <c r="C649" s="19">
        <v>1</v>
      </c>
      <c r="D649" s="19"/>
      <c r="E649" s="19"/>
      <c r="F649" s="19"/>
      <c r="G649" s="19"/>
      <c r="H649" s="19"/>
      <c r="I649" s="19"/>
      <c r="J649" s="19"/>
      <c r="K649" s="19"/>
      <c r="L649" s="19">
        <v>1</v>
      </c>
      <c r="M649" s="19"/>
      <c r="N649" s="19"/>
    </row>
    <row r="650" spans="1:14" x14ac:dyDescent="0.25">
      <c r="A650" s="18" t="s">
        <v>631</v>
      </c>
      <c r="B650" s="19">
        <v>1</v>
      </c>
      <c r="C650" s="19">
        <v>1</v>
      </c>
      <c r="D650" s="19"/>
      <c r="E650" s="19">
        <v>1</v>
      </c>
      <c r="F650" s="19">
        <v>1</v>
      </c>
      <c r="G650" s="19"/>
      <c r="H650" s="19"/>
      <c r="I650" s="19"/>
      <c r="J650" s="19">
        <v>1</v>
      </c>
      <c r="K650" s="19"/>
      <c r="L650" s="19"/>
      <c r="M650" s="19"/>
      <c r="N650" s="19"/>
    </row>
    <row r="651" spans="1:14" ht="45" x14ac:dyDescent="0.25">
      <c r="A651" s="18" t="s">
        <v>281</v>
      </c>
      <c r="B651" s="19">
        <v>1</v>
      </c>
      <c r="C651" s="19">
        <v>1</v>
      </c>
      <c r="D651" s="19"/>
      <c r="E651" s="19">
        <v>1</v>
      </c>
      <c r="F651" s="19">
        <v>1</v>
      </c>
      <c r="G651" s="19"/>
      <c r="H651" s="19"/>
      <c r="I651" s="19"/>
      <c r="J651" s="19">
        <v>1</v>
      </c>
      <c r="K651" s="19"/>
      <c r="L651" s="19"/>
      <c r="M651" s="19"/>
      <c r="N651" s="19"/>
    </row>
    <row r="652" spans="1:14" x14ac:dyDescent="0.25">
      <c r="A652" s="18" t="s">
        <v>415</v>
      </c>
      <c r="B652" s="19">
        <v>1</v>
      </c>
      <c r="C652" s="19">
        <v>1</v>
      </c>
      <c r="D652" s="19"/>
      <c r="E652" s="19">
        <v>1</v>
      </c>
      <c r="F652" s="19">
        <v>1</v>
      </c>
      <c r="G652" s="19"/>
      <c r="H652" s="19"/>
      <c r="I652" s="19"/>
      <c r="J652" s="19">
        <v>1</v>
      </c>
      <c r="K652" s="19"/>
      <c r="L652" s="19"/>
      <c r="M652" s="19"/>
      <c r="N652" s="19"/>
    </row>
    <row r="653" spans="1:14" x14ac:dyDescent="0.25">
      <c r="A653" s="18" t="s">
        <v>632</v>
      </c>
      <c r="B653" s="19">
        <v>1</v>
      </c>
      <c r="C653" s="19">
        <v>1</v>
      </c>
      <c r="D653" s="19"/>
      <c r="E653" s="19"/>
      <c r="F653" s="19"/>
      <c r="G653" s="19"/>
      <c r="H653" s="19"/>
      <c r="I653" s="19"/>
      <c r="J653" s="19"/>
      <c r="K653" s="19"/>
      <c r="L653" s="19"/>
      <c r="M653" s="19">
        <v>1</v>
      </c>
      <c r="N653" s="19"/>
    </row>
    <row r="654" spans="1:14" ht="120" x14ac:dyDescent="0.25">
      <c r="A654" s="18" t="s">
        <v>282</v>
      </c>
      <c r="B654" s="19">
        <v>1</v>
      </c>
      <c r="C654" s="19">
        <v>1</v>
      </c>
      <c r="D654" s="19"/>
      <c r="E654" s="19"/>
      <c r="F654" s="19"/>
      <c r="G654" s="19"/>
      <c r="H654" s="19"/>
      <c r="I654" s="19"/>
      <c r="J654" s="19"/>
      <c r="K654" s="19"/>
      <c r="L654" s="19"/>
      <c r="M654" s="19">
        <v>1</v>
      </c>
      <c r="N654" s="19"/>
    </row>
    <row r="655" spans="1:14" x14ac:dyDescent="0.25">
      <c r="A655" s="18" t="s">
        <v>415</v>
      </c>
      <c r="B655" s="19">
        <v>1</v>
      </c>
      <c r="C655" s="19">
        <v>1</v>
      </c>
      <c r="D655" s="19"/>
      <c r="E655" s="19"/>
      <c r="F655" s="19"/>
      <c r="G655" s="19"/>
      <c r="H655" s="19"/>
      <c r="I655" s="19"/>
      <c r="J655" s="19"/>
      <c r="K655" s="19"/>
      <c r="L655" s="19"/>
      <c r="M655" s="19">
        <v>1</v>
      </c>
      <c r="N655" s="19"/>
    </row>
    <row r="656" spans="1:14" x14ac:dyDescent="0.25">
      <c r="A656" s="18" t="s">
        <v>633</v>
      </c>
      <c r="B656" s="19">
        <v>1</v>
      </c>
      <c r="C656" s="19">
        <v>1</v>
      </c>
      <c r="D656" s="19"/>
      <c r="E656" s="19"/>
      <c r="F656" s="19"/>
      <c r="G656" s="19"/>
      <c r="H656" s="19"/>
      <c r="I656" s="19"/>
      <c r="J656" s="19"/>
      <c r="K656" s="19"/>
      <c r="L656" s="19">
        <v>1</v>
      </c>
      <c r="M656" s="19"/>
      <c r="N656" s="19"/>
    </row>
    <row r="657" spans="1:14" ht="60" x14ac:dyDescent="0.25">
      <c r="A657" s="18" t="s">
        <v>283</v>
      </c>
      <c r="B657" s="19">
        <v>1</v>
      </c>
      <c r="C657" s="19">
        <v>1</v>
      </c>
      <c r="D657" s="19"/>
      <c r="E657" s="19"/>
      <c r="F657" s="19"/>
      <c r="G657" s="19"/>
      <c r="H657" s="19"/>
      <c r="I657" s="19"/>
      <c r="J657" s="19"/>
      <c r="K657" s="19"/>
      <c r="L657" s="19">
        <v>1</v>
      </c>
      <c r="M657" s="19"/>
      <c r="N657" s="19"/>
    </row>
    <row r="658" spans="1:14" x14ac:dyDescent="0.25">
      <c r="A658" s="18" t="s">
        <v>415</v>
      </c>
      <c r="B658" s="19">
        <v>1</v>
      </c>
      <c r="C658" s="19">
        <v>1</v>
      </c>
      <c r="D658" s="19"/>
      <c r="E658" s="19"/>
      <c r="F658" s="19"/>
      <c r="G658" s="19"/>
      <c r="H658" s="19"/>
      <c r="I658" s="19"/>
      <c r="J658" s="19"/>
      <c r="K658" s="19"/>
      <c r="L658" s="19">
        <v>1</v>
      </c>
      <c r="M658" s="19"/>
      <c r="N658" s="19"/>
    </row>
    <row r="659" spans="1:14" x14ac:dyDescent="0.25">
      <c r="A659" s="18" t="s">
        <v>634</v>
      </c>
      <c r="B659" s="19">
        <v>1</v>
      </c>
      <c r="C659" s="19">
        <v>1</v>
      </c>
      <c r="D659" s="19"/>
      <c r="E659" s="19">
        <v>1</v>
      </c>
      <c r="F659" s="19"/>
      <c r="G659" s="19">
        <v>1</v>
      </c>
      <c r="H659" s="19"/>
      <c r="I659" s="19"/>
      <c r="J659" s="19"/>
      <c r="K659" s="19"/>
      <c r="L659" s="19">
        <v>1</v>
      </c>
      <c r="M659" s="19"/>
      <c r="N659" s="19"/>
    </row>
    <row r="660" spans="1:14" ht="105" x14ac:dyDescent="0.25">
      <c r="A660" s="18" t="s">
        <v>284</v>
      </c>
      <c r="B660" s="19">
        <v>1</v>
      </c>
      <c r="C660" s="19">
        <v>1</v>
      </c>
      <c r="D660" s="19"/>
      <c r="E660" s="19">
        <v>1</v>
      </c>
      <c r="F660" s="19"/>
      <c r="G660" s="19">
        <v>1</v>
      </c>
      <c r="H660" s="19"/>
      <c r="I660" s="19"/>
      <c r="J660" s="19"/>
      <c r="K660" s="19"/>
      <c r="L660" s="19">
        <v>1</v>
      </c>
      <c r="M660" s="19"/>
      <c r="N660" s="19"/>
    </row>
    <row r="661" spans="1:14" x14ac:dyDescent="0.25">
      <c r="A661" s="18" t="s">
        <v>415</v>
      </c>
      <c r="B661" s="19">
        <v>1</v>
      </c>
      <c r="C661" s="19">
        <v>1</v>
      </c>
      <c r="D661" s="19"/>
      <c r="E661" s="19">
        <v>1</v>
      </c>
      <c r="F661" s="19"/>
      <c r="G661" s="19">
        <v>1</v>
      </c>
      <c r="H661" s="19"/>
      <c r="I661" s="19"/>
      <c r="J661" s="19"/>
      <c r="K661" s="19"/>
      <c r="L661" s="19">
        <v>1</v>
      </c>
      <c r="M661" s="19"/>
      <c r="N661" s="19"/>
    </row>
    <row r="662" spans="1:14" x14ac:dyDescent="0.25">
      <c r="A662" s="18" t="s">
        <v>635</v>
      </c>
      <c r="B662" s="19">
        <v>1</v>
      </c>
      <c r="C662" s="19">
        <v>1</v>
      </c>
      <c r="D662" s="19"/>
      <c r="E662" s="19"/>
      <c r="F662" s="19"/>
      <c r="G662" s="19"/>
      <c r="H662" s="19"/>
      <c r="I662" s="19"/>
      <c r="J662" s="19"/>
      <c r="K662" s="19"/>
      <c r="L662" s="19">
        <v>1</v>
      </c>
      <c r="M662" s="19"/>
      <c r="N662" s="19"/>
    </row>
    <row r="663" spans="1:14" ht="60" x14ac:dyDescent="0.25">
      <c r="A663" s="18" t="s">
        <v>285</v>
      </c>
      <c r="B663" s="19">
        <v>1</v>
      </c>
      <c r="C663" s="19">
        <v>1</v>
      </c>
      <c r="D663" s="19"/>
      <c r="E663" s="19"/>
      <c r="F663" s="19"/>
      <c r="G663" s="19"/>
      <c r="H663" s="19"/>
      <c r="I663" s="19"/>
      <c r="J663" s="19"/>
      <c r="K663" s="19"/>
      <c r="L663" s="19">
        <v>1</v>
      </c>
      <c r="M663" s="19"/>
      <c r="N663" s="19"/>
    </row>
    <row r="664" spans="1:14" x14ac:dyDescent="0.25">
      <c r="A664" s="18" t="s">
        <v>415</v>
      </c>
      <c r="B664" s="19">
        <v>1</v>
      </c>
      <c r="C664" s="19">
        <v>1</v>
      </c>
      <c r="D664" s="19"/>
      <c r="E664" s="19"/>
      <c r="F664" s="19"/>
      <c r="G664" s="19"/>
      <c r="H664" s="19"/>
      <c r="I664" s="19"/>
      <c r="J664" s="19"/>
      <c r="K664" s="19"/>
      <c r="L664" s="19">
        <v>1</v>
      </c>
      <c r="M664" s="19"/>
      <c r="N664" s="19"/>
    </row>
    <row r="665" spans="1:14" x14ac:dyDescent="0.25">
      <c r="A665" s="18" t="s">
        <v>636</v>
      </c>
      <c r="B665" s="19">
        <v>1</v>
      </c>
      <c r="C665" s="19">
        <v>1</v>
      </c>
      <c r="D665" s="19"/>
      <c r="E665" s="19"/>
      <c r="F665" s="19"/>
      <c r="G665" s="19"/>
      <c r="H665" s="19"/>
      <c r="I665" s="19"/>
      <c r="J665" s="19"/>
      <c r="K665" s="19"/>
      <c r="L665" s="19">
        <v>1</v>
      </c>
      <c r="M665" s="19"/>
      <c r="N665" s="19"/>
    </row>
    <row r="666" spans="1:14" ht="75" x14ac:dyDescent="0.25">
      <c r="A666" s="18" t="s">
        <v>286</v>
      </c>
      <c r="B666" s="19">
        <v>1</v>
      </c>
      <c r="C666" s="19">
        <v>1</v>
      </c>
      <c r="D666" s="19"/>
      <c r="E666" s="19"/>
      <c r="F666" s="19"/>
      <c r="G666" s="19"/>
      <c r="H666" s="19"/>
      <c r="I666" s="19"/>
      <c r="J666" s="19"/>
      <c r="K666" s="19"/>
      <c r="L666" s="19">
        <v>1</v>
      </c>
      <c r="M666" s="19"/>
      <c r="N666" s="19"/>
    </row>
    <row r="667" spans="1:14" x14ac:dyDescent="0.25">
      <c r="A667" s="18" t="s">
        <v>415</v>
      </c>
      <c r="B667" s="19">
        <v>1</v>
      </c>
      <c r="C667" s="19">
        <v>1</v>
      </c>
      <c r="D667" s="19"/>
      <c r="E667" s="19"/>
      <c r="F667" s="19"/>
      <c r="G667" s="19"/>
      <c r="H667" s="19"/>
      <c r="I667" s="19"/>
      <c r="J667" s="19"/>
      <c r="K667" s="19"/>
      <c r="L667" s="19">
        <v>1</v>
      </c>
      <c r="M667" s="19"/>
      <c r="N667" s="19"/>
    </row>
    <row r="668" spans="1:14" x14ac:dyDescent="0.25">
      <c r="A668" s="18" t="s">
        <v>637</v>
      </c>
      <c r="B668" s="19">
        <v>1</v>
      </c>
      <c r="C668" s="19">
        <v>1</v>
      </c>
      <c r="D668" s="19"/>
      <c r="E668" s="19"/>
      <c r="F668" s="19"/>
      <c r="G668" s="19"/>
      <c r="H668" s="19"/>
      <c r="I668" s="19"/>
      <c r="J668" s="19"/>
      <c r="K668" s="19"/>
      <c r="L668" s="19"/>
      <c r="M668" s="19">
        <v>1</v>
      </c>
      <c r="N668" s="19"/>
    </row>
    <row r="669" spans="1:14" ht="45" x14ac:dyDescent="0.25">
      <c r="A669" s="18" t="s">
        <v>287</v>
      </c>
      <c r="B669" s="19">
        <v>1</v>
      </c>
      <c r="C669" s="19">
        <v>1</v>
      </c>
      <c r="D669" s="19"/>
      <c r="E669" s="19"/>
      <c r="F669" s="19"/>
      <c r="G669" s="19"/>
      <c r="H669" s="19"/>
      <c r="I669" s="19"/>
      <c r="J669" s="19"/>
      <c r="K669" s="19"/>
      <c r="L669" s="19"/>
      <c r="M669" s="19">
        <v>1</v>
      </c>
      <c r="N669" s="19"/>
    </row>
    <row r="670" spans="1:14" x14ac:dyDescent="0.25">
      <c r="A670" s="18" t="s">
        <v>415</v>
      </c>
      <c r="B670" s="19">
        <v>1</v>
      </c>
      <c r="C670" s="19">
        <v>1</v>
      </c>
      <c r="D670" s="19"/>
      <c r="E670" s="19"/>
      <c r="F670" s="19"/>
      <c r="G670" s="19"/>
      <c r="H670" s="19"/>
      <c r="I670" s="19"/>
      <c r="J670" s="19"/>
      <c r="K670" s="19"/>
      <c r="L670" s="19"/>
      <c r="M670" s="19">
        <v>1</v>
      </c>
      <c r="N670" s="19"/>
    </row>
    <row r="671" spans="1:14" x14ac:dyDescent="0.25">
      <c r="A671" s="18" t="s">
        <v>638</v>
      </c>
      <c r="B671" s="19">
        <v>1</v>
      </c>
      <c r="C671" s="19">
        <v>1</v>
      </c>
      <c r="D671" s="19"/>
      <c r="E671" s="19"/>
      <c r="F671" s="19"/>
      <c r="G671" s="19"/>
      <c r="H671" s="19"/>
      <c r="I671" s="19"/>
      <c r="J671" s="19"/>
      <c r="K671" s="19"/>
      <c r="L671" s="19"/>
      <c r="M671" s="19"/>
      <c r="N671" s="19">
        <v>1</v>
      </c>
    </row>
    <row r="672" spans="1:14" ht="45" x14ac:dyDescent="0.25">
      <c r="A672" s="18" t="s">
        <v>288</v>
      </c>
      <c r="B672" s="19">
        <v>1</v>
      </c>
      <c r="C672" s="19">
        <v>1</v>
      </c>
      <c r="D672" s="19"/>
      <c r="E672" s="19"/>
      <c r="F672" s="19"/>
      <c r="G672" s="19"/>
      <c r="H672" s="19"/>
      <c r="I672" s="19"/>
      <c r="J672" s="19"/>
      <c r="K672" s="19"/>
      <c r="L672" s="19"/>
      <c r="M672" s="19"/>
      <c r="N672" s="19">
        <v>1</v>
      </c>
    </row>
    <row r="673" spans="1:14" x14ac:dyDescent="0.25">
      <c r="A673" s="18" t="s">
        <v>415</v>
      </c>
      <c r="B673" s="19">
        <v>1</v>
      </c>
      <c r="C673" s="19">
        <v>1</v>
      </c>
      <c r="D673" s="19"/>
      <c r="E673" s="19"/>
      <c r="F673" s="19"/>
      <c r="G673" s="19"/>
      <c r="H673" s="19"/>
      <c r="I673" s="19"/>
      <c r="J673" s="19"/>
      <c r="K673" s="19"/>
      <c r="L673" s="19"/>
      <c r="M673" s="19"/>
      <c r="N673" s="19">
        <v>1</v>
      </c>
    </row>
    <row r="674" spans="1:14" x14ac:dyDescent="0.25">
      <c r="A674" s="18" t="s">
        <v>639</v>
      </c>
      <c r="B674" s="19">
        <v>1</v>
      </c>
      <c r="C674" s="19">
        <v>1</v>
      </c>
      <c r="D674" s="19"/>
      <c r="E674" s="19"/>
      <c r="F674" s="19"/>
      <c r="G674" s="19"/>
      <c r="H674" s="19"/>
      <c r="I674" s="19"/>
      <c r="J674" s="19"/>
      <c r="K674" s="19"/>
      <c r="L674" s="19"/>
      <c r="M674" s="19">
        <v>1</v>
      </c>
      <c r="N674" s="19"/>
    </row>
    <row r="675" spans="1:14" x14ac:dyDescent="0.25">
      <c r="A675" s="18" t="s">
        <v>289</v>
      </c>
      <c r="B675" s="19">
        <v>1</v>
      </c>
      <c r="C675" s="19">
        <v>1</v>
      </c>
      <c r="D675" s="19"/>
      <c r="E675" s="19"/>
      <c r="F675" s="19"/>
      <c r="G675" s="19"/>
      <c r="H675" s="19"/>
      <c r="I675" s="19"/>
      <c r="J675" s="19"/>
      <c r="K675" s="19"/>
      <c r="L675" s="19"/>
      <c r="M675" s="19">
        <v>1</v>
      </c>
      <c r="N675" s="19"/>
    </row>
    <row r="676" spans="1:14" x14ac:dyDescent="0.25">
      <c r="A676" s="18" t="s">
        <v>415</v>
      </c>
      <c r="B676" s="19">
        <v>1</v>
      </c>
      <c r="C676" s="19">
        <v>1</v>
      </c>
      <c r="D676" s="19"/>
      <c r="E676" s="19"/>
      <c r="F676" s="19"/>
      <c r="G676" s="19"/>
      <c r="H676" s="19"/>
      <c r="I676" s="19"/>
      <c r="J676" s="19"/>
      <c r="K676" s="19"/>
      <c r="L676" s="19"/>
      <c r="M676" s="19">
        <v>1</v>
      </c>
      <c r="N676" s="19"/>
    </row>
    <row r="677" spans="1:14" x14ac:dyDescent="0.25">
      <c r="A677" s="18" t="s">
        <v>640</v>
      </c>
      <c r="B677" s="19">
        <v>1</v>
      </c>
      <c r="C677" s="19">
        <v>1</v>
      </c>
      <c r="D677" s="19"/>
      <c r="E677" s="19">
        <v>1</v>
      </c>
      <c r="F677" s="19">
        <v>1</v>
      </c>
      <c r="G677" s="19"/>
      <c r="H677" s="19"/>
      <c r="I677" s="19"/>
      <c r="J677" s="19">
        <v>1</v>
      </c>
      <c r="K677" s="19"/>
      <c r="L677" s="19"/>
      <c r="M677" s="19"/>
      <c r="N677" s="19"/>
    </row>
    <row r="678" spans="1:14" ht="30" x14ac:dyDescent="0.25">
      <c r="A678" s="18" t="s">
        <v>290</v>
      </c>
      <c r="B678" s="19">
        <v>1</v>
      </c>
      <c r="C678" s="19">
        <v>1</v>
      </c>
      <c r="D678" s="19"/>
      <c r="E678" s="19">
        <v>1</v>
      </c>
      <c r="F678" s="19">
        <v>1</v>
      </c>
      <c r="G678" s="19"/>
      <c r="H678" s="19"/>
      <c r="I678" s="19"/>
      <c r="J678" s="19">
        <v>1</v>
      </c>
      <c r="K678" s="19"/>
      <c r="L678" s="19"/>
      <c r="M678" s="19"/>
      <c r="N678" s="19"/>
    </row>
    <row r="679" spans="1:14" x14ac:dyDescent="0.25">
      <c r="A679" s="18" t="s">
        <v>415</v>
      </c>
      <c r="B679" s="19">
        <v>1</v>
      </c>
      <c r="C679" s="19">
        <v>1</v>
      </c>
      <c r="D679" s="19"/>
      <c r="E679" s="19">
        <v>1</v>
      </c>
      <c r="F679" s="19">
        <v>1</v>
      </c>
      <c r="G679" s="19"/>
      <c r="H679" s="19"/>
      <c r="I679" s="19"/>
      <c r="J679" s="19">
        <v>1</v>
      </c>
      <c r="K679" s="19"/>
      <c r="L679" s="19"/>
      <c r="M679" s="19"/>
      <c r="N679" s="19"/>
    </row>
    <row r="680" spans="1:14" x14ac:dyDescent="0.25">
      <c r="A680" s="18" t="s">
        <v>641</v>
      </c>
      <c r="B680" s="19">
        <v>1</v>
      </c>
      <c r="C680" s="19">
        <v>1</v>
      </c>
      <c r="D680" s="19">
        <v>1</v>
      </c>
      <c r="E680" s="19"/>
      <c r="F680" s="19"/>
      <c r="G680" s="19"/>
      <c r="H680" s="19"/>
      <c r="I680" s="19"/>
      <c r="J680" s="19"/>
      <c r="K680" s="19"/>
      <c r="L680" s="19">
        <v>1</v>
      </c>
      <c r="M680" s="19"/>
      <c r="N680" s="19"/>
    </row>
    <row r="681" spans="1:14" x14ac:dyDescent="0.25">
      <c r="A681" s="18" t="s">
        <v>291</v>
      </c>
      <c r="B681" s="19">
        <v>1</v>
      </c>
      <c r="C681" s="19">
        <v>1</v>
      </c>
      <c r="D681" s="19">
        <v>1</v>
      </c>
      <c r="E681" s="19"/>
      <c r="F681" s="19"/>
      <c r="G681" s="19"/>
      <c r="H681" s="19"/>
      <c r="I681" s="19"/>
      <c r="J681" s="19"/>
      <c r="K681" s="19"/>
      <c r="L681" s="19">
        <v>1</v>
      </c>
      <c r="M681" s="19"/>
      <c r="N681" s="19"/>
    </row>
    <row r="682" spans="1:14" x14ac:dyDescent="0.25">
      <c r="A682" s="18" t="s">
        <v>415</v>
      </c>
      <c r="B682" s="19">
        <v>1</v>
      </c>
      <c r="C682" s="19">
        <v>1</v>
      </c>
      <c r="D682" s="19">
        <v>1</v>
      </c>
      <c r="E682" s="19"/>
      <c r="F682" s="19"/>
      <c r="G682" s="19"/>
      <c r="H682" s="19"/>
      <c r="I682" s="19"/>
      <c r="J682" s="19"/>
      <c r="K682" s="19"/>
      <c r="L682" s="19">
        <v>1</v>
      </c>
      <c r="M682" s="19"/>
      <c r="N682" s="19"/>
    </row>
    <row r="683" spans="1:14" x14ac:dyDescent="0.25">
      <c r="A683" s="18" t="s">
        <v>642</v>
      </c>
      <c r="B683" s="19">
        <v>1</v>
      </c>
      <c r="C683" s="19">
        <v>1</v>
      </c>
      <c r="D683" s="19">
        <v>1</v>
      </c>
      <c r="E683" s="19"/>
      <c r="F683" s="19"/>
      <c r="G683" s="19"/>
      <c r="H683" s="19"/>
      <c r="I683" s="19"/>
      <c r="J683" s="19"/>
      <c r="K683" s="19"/>
      <c r="L683" s="19">
        <v>1</v>
      </c>
      <c r="M683" s="19"/>
      <c r="N683" s="19"/>
    </row>
    <row r="684" spans="1:14" ht="30" x14ac:dyDescent="0.25">
      <c r="A684" s="18" t="s">
        <v>292</v>
      </c>
      <c r="B684" s="19">
        <v>1</v>
      </c>
      <c r="C684" s="19">
        <v>1</v>
      </c>
      <c r="D684" s="19">
        <v>1</v>
      </c>
      <c r="E684" s="19"/>
      <c r="F684" s="19"/>
      <c r="G684" s="19"/>
      <c r="H684" s="19"/>
      <c r="I684" s="19"/>
      <c r="J684" s="19"/>
      <c r="K684" s="19"/>
      <c r="L684" s="19">
        <v>1</v>
      </c>
      <c r="M684" s="19"/>
      <c r="N684" s="19"/>
    </row>
    <row r="685" spans="1:14" x14ac:dyDescent="0.25">
      <c r="A685" s="18" t="s">
        <v>415</v>
      </c>
      <c r="B685" s="19">
        <v>1</v>
      </c>
      <c r="C685" s="19">
        <v>1</v>
      </c>
      <c r="D685" s="19">
        <v>1</v>
      </c>
      <c r="E685" s="19"/>
      <c r="F685" s="19"/>
      <c r="G685" s="19"/>
      <c r="H685" s="19"/>
      <c r="I685" s="19"/>
      <c r="J685" s="19"/>
      <c r="K685" s="19"/>
      <c r="L685" s="19">
        <v>1</v>
      </c>
      <c r="M685" s="19"/>
      <c r="N685" s="19"/>
    </row>
    <row r="686" spans="1:14" x14ac:dyDescent="0.25">
      <c r="A686" s="18" t="s">
        <v>643</v>
      </c>
      <c r="B686" s="19">
        <v>1</v>
      </c>
      <c r="C686" s="19">
        <v>1</v>
      </c>
      <c r="D686" s="19">
        <v>1</v>
      </c>
      <c r="E686" s="19">
        <v>1</v>
      </c>
      <c r="F686" s="19">
        <v>1</v>
      </c>
      <c r="G686" s="19"/>
      <c r="H686" s="19"/>
      <c r="I686" s="19"/>
      <c r="J686" s="19">
        <v>1</v>
      </c>
      <c r="K686" s="19"/>
      <c r="L686" s="19"/>
      <c r="M686" s="19"/>
      <c r="N686" s="19"/>
    </row>
    <row r="687" spans="1:14" ht="30" x14ac:dyDescent="0.25">
      <c r="A687" s="18" t="s">
        <v>293</v>
      </c>
      <c r="B687" s="19">
        <v>1</v>
      </c>
      <c r="C687" s="19">
        <v>1</v>
      </c>
      <c r="D687" s="19">
        <v>1</v>
      </c>
      <c r="E687" s="19">
        <v>1</v>
      </c>
      <c r="F687" s="19">
        <v>1</v>
      </c>
      <c r="G687" s="19"/>
      <c r="H687" s="19"/>
      <c r="I687" s="19"/>
      <c r="J687" s="19">
        <v>1</v>
      </c>
      <c r="K687" s="19"/>
      <c r="L687" s="19"/>
      <c r="M687" s="19"/>
      <c r="N687" s="19"/>
    </row>
    <row r="688" spans="1:14" x14ac:dyDescent="0.25">
      <c r="A688" s="18" t="s">
        <v>415</v>
      </c>
      <c r="B688" s="19">
        <v>1</v>
      </c>
      <c r="C688" s="19">
        <v>1</v>
      </c>
      <c r="D688" s="19">
        <v>1</v>
      </c>
      <c r="E688" s="19">
        <v>1</v>
      </c>
      <c r="F688" s="19">
        <v>1</v>
      </c>
      <c r="G688" s="19"/>
      <c r="H688" s="19"/>
      <c r="I688" s="19"/>
      <c r="J688" s="19">
        <v>1</v>
      </c>
      <c r="K688" s="19"/>
      <c r="L688" s="19"/>
      <c r="M688" s="19"/>
      <c r="N688" s="19"/>
    </row>
    <row r="689" spans="1:14" x14ac:dyDescent="0.25">
      <c r="A689" s="18" t="s">
        <v>644</v>
      </c>
      <c r="B689" s="19">
        <v>1</v>
      </c>
      <c r="C689" s="19">
        <v>1</v>
      </c>
      <c r="D689" s="19">
        <v>1</v>
      </c>
      <c r="E689" s="19">
        <v>1</v>
      </c>
      <c r="F689" s="19">
        <v>1</v>
      </c>
      <c r="G689" s="19"/>
      <c r="H689" s="19"/>
      <c r="I689" s="19"/>
      <c r="J689" s="19">
        <v>1</v>
      </c>
      <c r="K689" s="19"/>
      <c r="L689" s="19"/>
      <c r="M689" s="19"/>
      <c r="N689" s="19"/>
    </row>
    <row r="690" spans="1:14" ht="30" x14ac:dyDescent="0.25">
      <c r="A690" s="18" t="s">
        <v>294</v>
      </c>
      <c r="B690" s="19">
        <v>1</v>
      </c>
      <c r="C690" s="19">
        <v>1</v>
      </c>
      <c r="D690" s="19">
        <v>1</v>
      </c>
      <c r="E690" s="19">
        <v>1</v>
      </c>
      <c r="F690" s="19">
        <v>1</v>
      </c>
      <c r="G690" s="19"/>
      <c r="H690" s="19"/>
      <c r="I690" s="19"/>
      <c r="J690" s="19">
        <v>1</v>
      </c>
      <c r="K690" s="19"/>
      <c r="L690" s="19"/>
      <c r="M690" s="19"/>
      <c r="N690" s="19"/>
    </row>
    <row r="691" spans="1:14" x14ac:dyDescent="0.25">
      <c r="A691" s="18" t="s">
        <v>415</v>
      </c>
      <c r="B691" s="19">
        <v>1</v>
      </c>
      <c r="C691" s="19">
        <v>1</v>
      </c>
      <c r="D691" s="19">
        <v>1</v>
      </c>
      <c r="E691" s="19">
        <v>1</v>
      </c>
      <c r="F691" s="19">
        <v>1</v>
      </c>
      <c r="G691" s="19"/>
      <c r="H691" s="19"/>
      <c r="I691" s="19"/>
      <c r="J691" s="19">
        <v>1</v>
      </c>
      <c r="K691" s="19"/>
      <c r="L691" s="19"/>
      <c r="M691" s="19"/>
      <c r="N691" s="19"/>
    </row>
    <row r="692" spans="1:14" x14ac:dyDescent="0.25">
      <c r="A692" s="18" t="s">
        <v>645</v>
      </c>
      <c r="B692" s="19">
        <v>1</v>
      </c>
      <c r="C692" s="19">
        <v>1</v>
      </c>
      <c r="D692" s="19">
        <v>1</v>
      </c>
      <c r="E692" s="19"/>
      <c r="F692" s="19"/>
      <c r="G692" s="19"/>
      <c r="H692" s="19"/>
      <c r="I692" s="19"/>
      <c r="J692" s="19"/>
      <c r="K692" s="19"/>
      <c r="L692" s="19">
        <v>1</v>
      </c>
      <c r="M692" s="19"/>
      <c r="N692" s="19"/>
    </row>
    <row r="693" spans="1:14" ht="30" x14ac:dyDescent="0.25">
      <c r="A693" s="18" t="s">
        <v>295</v>
      </c>
      <c r="B693" s="19">
        <v>1</v>
      </c>
      <c r="C693" s="19">
        <v>1</v>
      </c>
      <c r="D693" s="19">
        <v>1</v>
      </c>
      <c r="E693" s="19"/>
      <c r="F693" s="19"/>
      <c r="G693" s="19"/>
      <c r="H693" s="19"/>
      <c r="I693" s="19"/>
      <c r="J693" s="19"/>
      <c r="K693" s="19"/>
      <c r="L693" s="19">
        <v>1</v>
      </c>
      <c r="M693" s="19"/>
      <c r="N693" s="19"/>
    </row>
    <row r="694" spans="1:14" x14ac:dyDescent="0.25">
      <c r="A694" s="18" t="s">
        <v>415</v>
      </c>
      <c r="B694" s="19">
        <v>1</v>
      </c>
      <c r="C694" s="19">
        <v>1</v>
      </c>
      <c r="D694" s="19">
        <v>1</v>
      </c>
      <c r="E694" s="19"/>
      <c r="F694" s="19"/>
      <c r="G694" s="19"/>
      <c r="H694" s="19"/>
      <c r="I694" s="19"/>
      <c r="J694" s="19"/>
      <c r="K694" s="19"/>
      <c r="L694" s="19">
        <v>1</v>
      </c>
      <c r="M694" s="19"/>
      <c r="N694" s="19"/>
    </row>
    <row r="695" spans="1:14" x14ac:dyDescent="0.25">
      <c r="A695" s="18" t="s">
        <v>646</v>
      </c>
      <c r="B695" s="19">
        <v>1</v>
      </c>
      <c r="C695" s="19">
        <v>1</v>
      </c>
      <c r="D695" s="19">
        <v>1</v>
      </c>
      <c r="E695" s="19"/>
      <c r="F695" s="19"/>
      <c r="G695" s="19"/>
      <c r="H695" s="19"/>
      <c r="I695" s="19"/>
      <c r="J695" s="19"/>
      <c r="K695" s="19"/>
      <c r="L695" s="19">
        <v>1</v>
      </c>
      <c r="M695" s="19"/>
      <c r="N695" s="19"/>
    </row>
    <row r="696" spans="1:14" ht="30" x14ac:dyDescent="0.25">
      <c r="A696" s="18" t="s">
        <v>296</v>
      </c>
      <c r="B696" s="19">
        <v>1</v>
      </c>
      <c r="C696" s="19">
        <v>1</v>
      </c>
      <c r="D696" s="19">
        <v>1</v>
      </c>
      <c r="E696" s="19"/>
      <c r="F696" s="19"/>
      <c r="G696" s="19"/>
      <c r="H696" s="19"/>
      <c r="I696" s="19"/>
      <c r="J696" s="19"/>
      <c r="K696" s="19"/>
      <c r="L696" s="19">
        <v>1</v>
      </c>
      <c r="M696" s="19"/>
      <c r="N696" s="19"/>
    </row>
    <row r="697" spans="1:14" x14ac:dyDescent="0.25">
      <c r="A697" s="18" t="s">
        <v>415</v>
      </c>
      <c r="B697" s="19">
        <v>1</v>
      </c>
      <c r="C697" s="19">
        <v>1</v>
      </c>
      <c r="D697" s="19">
        <v>1</v>
      </c>
      <c r="E697" s="19"/>
      <c r="F697" s="19"/>
      <c r="G697" s="19"/>
      <c r="H697" s="19"/>
      <c r="I697" s="19"/>
      <c r="J697" s="19"/>
      <c r="K697" s="19"/>
      <c r="L697" s="19">
        <v>1</v>
      </c>
      <c r="M697" s="19"/>
      <c r="N697" s="19"/>
    </row>
    <row r="698" spans="1:14" x14ac:dyDescent="0.25">
      <c r="A698" s="18" t="s">
        <v>647</v>
      </c>
      <c r="B698" s="19">
        <v>1</v>
      </c>
      <c r="C698" s="19">
        <v>1</v>
      </c>
      <c r="D698" s="19">
        <v>1</v>
      </c>
      <c r="E698" s="19"/>
      <c r="F698" s="19"/>
      <c r="G698" s="19"/>
      <c r="H698" s="19"/>
      <c r="I698" s="19"/>
      <c r="J698" s="19"/>
      <c r="K698" s="19"/>
      <c r="L698" s="19">
        <v>1</v>
      </c>
      <c r="M698" s="19"/>
      <c r="N698" s="19"/>
    </row>
    <row r="699" spans="1:14" ht="45" x14ac:dyDescent="0.25">
      <c r="A699" s="18" t="s">
        <v>297</v>
      </c>
      <c r="B699" s="19">
        <v>1</v>
      </c>
      <c r="C699" s="19">
        <v>1</v>
      </c>
      <c r="D699" s="19">
        <v>1</v>
      </c>
      <c r="E699" s="19"/>
      <c r="F699" s="19"/>
      <c r="G699" s="19"/>
      <c r="H699" s="19"/>
      <c r="I699" s="19"/>
      <c r="J699" s="19"/>
      <c r="K699" s="19"/>
      <c r="L699" s="19">
        <v>1</v>
      </c>
      <c r="M699" s="19"/>
      <c r="N699" s="19"/>
    </row>
    <row r="700" spans="1:14" x14ac:dyDescent="0.25">
      <c r="A700" s="18" t="s">
        <v>415</v>
      </c>
      <c r="B700" s="19">
        <v>1</v>
      </c>
      <c r="C700" s="19">
        <v>1</v>
      </c>
      <c r="D700" s="19">
        <v>1</v>
      </c>
      <c r="E700" s="19"/>
      <c r="F700" s="19"/>
      <c r="G700" s="19"/>
      <c r="H700" s="19"/>
      <c r="I700" s="19"/>
      <c r="J700" s="19"/>
      <c r="K700" s="19"/>
      <c r="L700" s="19">
        <v>1</v>
      </c>
      <c r="M700" s="19"/>
      <c r="N700" s="19"/>
    </row>
    <row r="701" spans="1:14" x14ac:dyDescent="0.25">
      <c r="A701" s="18" t="s">
        <v>648</v>
      </c>
      <c r="B701" s="19">
        <v>1</v>
      </c>
      <c r="C701" s="19">
        <v>1</v>
      </c>
      <c r="D701" s="19"/>
      <c r="E701" s="19"/>
      <c r="F701" s="19"/>
      <c r="G701" s="19"/>
      <c r="H701" s="19"/>
      <c r="I701" s="19"/>
      <c r="J701" s="19"/>
      <c r="K701" s="19"/>
      <c r="L701" s="19"/>
      <c r="M701" s="19"/>
      <c r="N701" s="19">
        <v>1</v>
      </c>
    </row>
    <row r="702" spans="1:14" ht="30" x14ac:dyDescent="0.25">
      <c r="A702" s="18" t="s">
        <v>298</v>
      </c>
      <c r="B702" s="19">
        <v>1</v>
      </c>
      <c r="C702" s="19">
        <v>1</v>
      </c>
      <c r="D702" s="19"/>
      <c r="E702" s="19"/>
      <c r="F702" s="19"/>
      <c r="G702" s="19"/>
      <c r="H702" s="19"/>
      <c r="I702" s="19"/>
      <c r="J702" s="19"/>
      <c r="K702" s="19"/>
      <c r="L702" s="19"/>
      <c r="M702" s="19"/>
      <c r="N702" s="19">
        <v>1</v>
      </c>
    </row>
    <row r="703" spans="1:14" x14ac:dyDescent="0.25">
      <c r="A703" s="18" t="s">
        <v>415</v>
      </c>
      <c r="B703" s="19">
        <v>1</v>
      </c>
      <c r="C703" s="19">
        <v>1</v>
      </c>
      <c r="D703" s="19"/>
      <c r="E703" s="19"/>
      <c r="F703" s="19"/>
      <c r="G703" s="19"/>
      <c r="H703" s="19"/>
      <c r="I703" s="19"/>
      <c r="J703" s="19"/>
      <c r="K703" s="19"/>
      <c r="L703" s="19"/>
      <c r="M703" s="19"/>
      <c r="N703" s="19">
        <v>1</v>
      </c>
    </row>
    <row r="704" spans="1:14" x14ac:dyDescent="0.25">
      <c r="A704" s="18" t="s">
        <v>649</v>
      </c>
      <c r="B704" s="19">
        <v>1</v>
      </c>
      <c r="C704" s="19">
        <v>1</v>
      </c>
      <c r="D704" s="19"/>
      <c r="E704" s="19"/>
      <c r="F704" s="19"/>
      <c r="G704" s="19"/>
      <c r="H704" s="19"/>
      <c r="I704" s="19"/>
      <c r="J704" s="19"/>
      <c r="K704" s="19"/>
      <c r="L704" s="19"/>
      <c r="M704" s="19"/>
      <c r="N704" s="19">
        <v>1</v>
      </c>
    </row>
    <row r="705" spans="1:14" ht="30" x14ac:dyDescent="0.25">
      <c r="A705" s="18" t="s">
        <v>299</v>
      </c>
      <c r="B705" s="19">
        <v>1</v>
      </c>
      <c r="C705" s="19">
        <v>1</v>
      </c>
      <c r="D705" s="19"/>
      <c r="E705" s="19"/>
      <c r="F705" s="19"/>
      <c r="G705" s="19"/>
      <c r="H705" s="19"/>
      <c r="I705" s="19"/>
      <c r="J705" s="19"/>
      <c r="K705" s="19"/>
      <c r="L705" s="19"/>
      <c r="M705" s="19"/>
      <c r="N705" s="19">
        <v>1</v>
      </c>
    </row>
    <row r="706" spans="1:14" x14ac:dyDescent="0.25">
      <c r="A706" s="18" t="s">
        <v>415</v>
      </c>
      <c r="B706" s="19">
        <v>1</v>
      </c>
      <c r="C706" s="19">
        <v>1</v>
      </c>
      <c r="D706" s="19"/>
      <c r="E706" s="19"/>
      <c r="F706" s="19"/>
      <c r="G706" s="19"/>
      <c r="H706" s="19"/>
      <c r="I706" s="19"/>
      <c r="J706" s="19"/>
      <c r="K706" s="19"/>
      <c r="L706" s="19"/>
      <c r="M706" s="19"/>
      <c r="N706" s="19">
        <v>1</v>
      </c>
    </row>
    <row r="707" spans="1:14" x14ac:dyDescent="0.25">
      <c r="A707" s="18" t="s">
        <v>650</v>
      </c>
      <c r="B707" s="19">
        <v>1</v>
      </c>
      <c r="C707" s="19">
        <v>1</v>
      </c>
      <c r="D707" s="19"/>
      <c r="E707" s="19"/>
      <c r="F707" s="19"/>
      <c r="G707" s="19"/>
      <c r="H707" s="19"/>
      <c r="I707" s="19"/>
      <c r="J707" s="19"/>
      <c r="K707" s="19"/>
      <c r="L707" s="19"/>
      <c r="M707" s="19">
        <v>1</v>
      </c>
      <c r="N707" s="19"/>
    </row>
    <row r="708" spans="1:14" ht="45" x14ac:dyDescent="0.25">
      <c r="A708" s="18" t="s">
        <v>300</v>
      </c>
      <c r="B708" s="19">
        <v>1</v>
      </c>
      <c r="C708" s="19">
        <v>1</v>
      </c>
      <c r="D708" s="19"/>
      <c r="E708" s="19"/>
      <c r="F708" s="19"/>
      <c r="G708" s="19"/>
      <c r="H708" s="19"/>
      <c r="I708" s="19"/>
      <c r="J708" s="19"/>
      <c r="K708" s="19"/>
      <c r="L708" s="19"/>
      <c r="M708" s="19">
        <v>1</v>
      </c>
      <c r="N708" s="19"/>
    </row>
    <row r="709" spans="1:14" x14ac:dyDescent="0.25">
      <c r="A709" s="18" t="s">
        <v>415</v>
      </c>
      <c r="B709" s="19">
        <v>1</v>
      </c>
      <c r="C709" s="19">
        <v>1</v>
      </c>
      <c r="D709" s="19"/>
      <c r="E709" s="19"/>
      <c r="F709" s="19"/>
      <c r="G709" s="19"/>
      <c r="H709" s="19"/>
      <c r="I709" s="19"/>
      <c r="J709" s="19"/>
      <c r="K709" s="19"/>
      <c r="L709" s="19"/>
      <c r="M709" s="19">
        <v>1</v>
      </c>
      <c r="N709" s="19"/>
    </row>
    <row r="710" spans="1:14" x14ac:dyDescent="0.25">
      <c r="A710" s="18" t="s">
        <v>651</v>
      </c>
      <c r="B710" s="19">
        <v>1</v>
      </c>
      <c r="C710" s="19">
        <v>1</v>
      </c>
      <c r="D710" s="19">
        <v>1</v>
      </c>
      <c r="E710" s="19"/>
      <c r="F710" s="19"/>
      <c r="G710" s="19"/>
      <c r="H710" s="19"/>
      <c r="I710" s="19"/>
      <c r="J710" s="19"/>
      <c r="K710" s="19"/>
      <c r="L710" s="19">
        <v>1</v>
      </c>
      <c r="M710" s="19"/>
      <c r="N710" s="19"/>
    </row>
    <row r="711" spans="1:14" ht="30" x14ac:dyDescent="0.25">
      <c r="A711" s="18" t="s">
        <v>301</v>
      </c>
      <c r="B711" s="19">
        <v>1</v>
      </c>
      <c r="C711" s="19">
        <v>1</v>
      </c>
      <c r="D711" s="19">
        <v>1</v>
      </c>
      <c r="E711" s="19"/>
      <c r="F711" s="19"/>
      <c r="G711" s="19"/>
      <c r="H711" s="19"/>
      <c r="I711" s="19"/>
      <c r="J711" s="19"/>
      <c r="K711" s="19"/>
      <c r="L711" s="19">
        <v>1</v>
      </c>
      <c r="M711" s="19"/>
      <c r="N711" s="19"/>
    </row>
    <row r="712" spans="1:14" x14ac:dyDescent="0.25">
      <c r="A712" s="18" t="s">
        <v>415</v>
      </c>
      <c r="B712" s="19">
        <v>1</v>
      </c>
      <c r="C712" s="19">
        <v>1</v>
      </c>
      <c r="D712" s="19">
        <v>1</v>
      </c>
      <c r="E712" s="19"/>
      <c r="F712" s="19"/>
      <c r="G712" s="19"/>
      <c r="H712" s="19"/>
      <c r="I712" s="19"/>
      <c r="J712" s="19"/>
      <c r="K712" s="19"/>
      <c r="L712" s="19">
        <v>1</v>
      </c>
      <c r="M712" s="19"/>
      <c r="N712" s="19"/>
    </row>
    <row r="713" spans="1:14" x14ac:dyDescent="0.25">
      <c r="A713" s="18" t="s">
        <v>652</v>
      </c>
      <c r="B713" s="19">
        <v>1</v>
      </c>
      <c r="C713" s="19">
        <v>1</v>
      </c>
      <c r="D713" s="19">
        <v>1</v>
      </c>
      <c r="E713" s="19"/>
      <c r="F713" s="19"/>
      <c r="G713" s="19"/>
      <c r="H713" s="19"/>
      <c r="I713" s="19"/>
      <c r="J713" s="19"/>
      <c r="K713" s="19"/>
      <c r="L713" s="19">
        <v>1</v>
      </c>
      <c r="M713" s="19"/>
      <c r="N713" s="19"/>
    </row>
    <row r="714" spans="1:14" ht="45" x14ac:dyDescent="0.25">
      <c r="A714" s="18" t="s">
        <v>302</v>
      </c>
      <c r="B714" s="19">
        <v>1</v>
      </c>
      <c r="C714" s="19">
        <v>1</v>
      </c>
      <c r="D714" s="19">
        <v>1</v>
      </c>
      <c r="E714" s="19"/>
      <c r="F714" s="19"/>
      <c r="G714" s="19"/>
      <c r="H714" s="19"/>
      <c r="I714" s="19"/>
      <c r="J714" s="19"/>
      <c r="K714" s="19"/>
      <c r="L714" s="19">
        <v>1</v>
      </c>
      <c r="M714" s="19"/>
      <c r="N714" s="19"/>
    </row>
    <row r="715" spans="1:14" x14ac:dyDescent="0.25">
      <c r="A715" s="18" t="s">
        <v>415</v>
      </c>
      <c r="B715" s="19">
        <v>1</v>
      </c>
      <c r="C715" s="19">
        <v>1</v>
      </c>
      <c r="D715" s="19">
        <v>1</v>
      </c>
      <c r="E715" s="19"/>
      <c r="F715" s="19"/>
      <c r="G715" s="19"/>
      <c r="H715" s="19"/>
      <c r="I715" s="19"/>
      <c r="J715" s="19"/>
      <c r="K715" s="19"/>
      <c r="L715" s="19">
        <v>1</v>
      </c>
      <c r="M715" s="19"/>
      <c r="N715" s="19"/>
    </row>
    <row r="716" spans="1:14" x14ac:dyDescent="0.25">
      <c r="A716" s="18" t="s">
        <v>653</v>
      </c>
      <c r="B716" s="19">
        <v>1</v>
      </c>
      <c r="C716" s="19">
        <v>1</v>
      </c>
      <c r="D716" s="19">
        <v>1</v>
      </c>
      <c r="E716" s="19"/>
      <c r="F716" s="19"/>
      <c r="G716" s="19"/>
      <c r="H716" s="19"/>
      <c r="I716" s="19"/>
      <c r="J716" s="19"/>
      <c r="K716" s="19"/>
      <c r="L716" s="19">
        <v>1</v>
      </c>
      <c r="M716" s="19"/>
      <c r="N716" s="19"/>
    </row>
    <row r="717" spans="1:14" ht="45" x14ac:dyDescent="0.25">
      <c r="A717" s="18" t="s">
        <v>303</v>
      </c>
      <c r="B717" s="19">
        <v>1</v>
      </c>
      <c r="C717" s="19">
        <v>1</v>
      </c>
      <c r="D717" s="19">
        <v>1</v>
      </c>
      <c r="E717" s="19"/>
      <c r="F717" s="19"/>
      <c r="G717" s="19"/>
      <c r="H717" s="19"/>
      <c r="I717" s="19"/>
      <c r="J717" s="19"/>
      <c r="K717" s="19"/>
      <c r="L717" s="19">
        <v>1</v>
      </c>
      <c r="M717" s="19"/>
      <c r="N717" s="19"/>
    </row>
    <row r="718" spans="1:14" x14ac:dyDescent="0.25">
      <c r="A718" s="18" t="s">
        <v>415</v>
      </c>
      <c r="B718" s="19">
        <v>1</v>
      </c>
      <c r="C718" s="19">
        <v>1</v>
      </c>
      <c r="D718" s="19">
        <v>1</v>
      </c>
      <c r="E718" s="19"/>
      <c r="F718" s="19"/>
      <c r="G718" s="19"/>
      <c r="H718" s="19"/>
      <c r="I718" s="19"/>
      <c r="J718" s="19"/>
      <c r="K718" s="19"/>
      <c r="L718" s="19">
        <v>1</v>
      </c>
      <c r="M718" s="19"/>
      <c r="N718" s="19"/>
    </row>
    <row r="719" spans="1:14" x14ac:dyDescent="0.25">
      <c r="A719" s="18" t="s">
        <v>654</v>
      </c>
      <c r="B719" s="19">
        <v>1</v>
      </c>
      <c r="C719" s="19">
        <v>1</v>
      </c>
      <c r="D719" s="19">
        <v>1</v>
      </c>
      <c r="E719" s="19"/>
      <c r="F719" s="19"/>
      <c r="G719" s="19"/>
      <c r="H719" s="19"/>
      <c r="I719" s="19"/>
      <c r="J719" s="19"/>
      <c r="K719" s="19"/>
      <c r="L719" s="19">
        <v>1</v>
      </c>
      <c r="M719" s="19"/>
      <c r="N719" s="19"/>
    </row>
    <row r="720" spans="1:14" ht="45" x14ac:dyDescent="0.25">
      <c r="A720" s="18" t="s">
        <v>304</v>
      </c>
      <c r="B720" s="19">
        <v>1</v>
      </c>
      <c r="C720" s="19">
        <v>1</v>
      </c>
      <c r="D720" s="19">
        <v>1</v>
      </c>
      <c r="E720" s="19"/>
      <c r="F720" s="19"/>
      <c r="G720" s="19"/>
      <c r="H720" s="19"/>
      <c r="I720" s="19"/>
      <c r="J720" s="19"/>
      <c r="K720" s="19"/>
      <c r="L720" s="19">
        <v>1</v>
      </c>
      <c r="M720" s="19"/>
      <c r="N720" s="19"/>
    </row>
    <row r="721" spans="1:14" x14ac:dyDescent="0.25">
      <c r="A721" s="18" t="s">
        <v>415</v>
      </c>
      <c r="B721" s="19">
        <v>1</v>
      </c>
      <c r="C721" s="19">
        <v>1</v>
      </c>
      <c r="D721" s="19">
        <v>1</v>
      </c>
      <c r="E721" s="19"/>
      <c r="F721" s="19"/>
      <c r="G721" s="19"/>
      <c r="H721" s="19"/>
      <c r="I721" s="19"/>
      <c r="J721" s="19"/>
      <c r="K721" s="19"/>
      <c r="L721" s="19">
        <v>1</v>
      </c>
      <c r="M721" s="19"/>
      <c r="N721" s="19"/>
    </row>
    <row r="722" spans="1:14" x14ac:dyDescent="0.25">
      <c r="A722" s="18" t="s">
        <v>655</v>
      </c>
      <c r="B722" s="19">
        <v>1</v>
      </c>
      <c r="C722" s="19">
        <v>1</v>
      </c>
      <c r="D722" s="19">
        <v>1</v>
      </c>
      <c r="E722" s="19"/>
      <c r="F722" s="19"/>
      <c r="G722" s="19"/>
      <c r="H722" s="19"/>
      <c r="I722" s="19"/>
      <c r="J722" s="19"/>
      <c r="K722" s="19"/>
      <c r="L722" s="19">
        <v>1</v>
      </c>
      <c r="M722" s="19"/>
      <c r="N722" s="19"/>
    </row>
    <row r="723" spans="1:14" ht="30" x14ac:dyDescent="0.25">
      <c r="A723" s="18" t="s">
        <v>305</v>
      </c>
      <c r="B723" s="19">
        <v>1</v>
      </c>
      <c r="C723" s="19">
        <v>1</v>
      </c>
      <c r="D723" s="19">
        <v>1</v>
      </c>
      <c r="E723" s="19"/>
      <c r="F723" s="19"/>
      <c r="G723" s="19"/>
      <c r="H723" s="19"/>
      <c r="I723" s="19"/>
      <c r="J723" s="19"/>
      <c r="K723" s="19"/>
      <c r="L723" s="19">
        <v>1</v>
      </c>
      <c r="M723" s="19"/>
      <c r="N723" s="19"/>
    </row>
    <row r="724" spans="1:14" x14ac:dyDescent="0.25">
      <c r="A724" s="18" t="s">
        <v>415</v>
      </c>
      <c r="B724" s="19">
        <v>1</v>
      </c>
      <c r="C724" s="19">
        <v>1</v>
      </c>
      <c r="D724" s="19">
        <v>1</v>
      </c>
      <c r="E724" s="19"/>
      <c r="F724" s="19"/>
      <c r="G724" s="19"/>
      <c r="H724" s="19"/>
      <c r="I724" s="19"/>
      <c r="J724" s="19"/>
      <c r="K724" s="19"/>
      <c r="L724" s="19">
        <v>1</v>
      </c>
      <c r="M724" s="19"/>
      <c r="N724" s="19"/>
    </row>
    <row r="725" spans="1:14" x14ac:dyDescent="0.25">
      <c r="A725" s="18" t="s">
        <v>656</v>
      </c>
      <c r="B725" s="19">
        <v>1</v>
      </c>
      <c r="C725" s="19">
        <v>1</v>
      </c>
      <c r="D725" s="19"/>
      <c r="E725" s="19"/>
      <c r="F725" s="19"/>
      <c r="G725" s="19"/>
      <c r="H725" s="19"/>
      <c r="I725" s="19"/>
      <c r="J725" s="19"/>
      <c r="K725" s="19"/>
      <c r="L725" s="19"/>
      <c r="M725" s="19"/>
      <c r="N725" s="19">
        <v>1</v>
      </c>
    </row>
    <row r="726" spans="1:14" ht="30" x14ac:dyDescent="0.25">
      <c r="A726" s="18" t="s">
        <v>306</v>
      </c>
      <c r="B726" s="19">
        <v>1</v>
      </c>
      <c r="C726" s="19">
        <v>1</v>
      </c>
      <c r="D726" s="19"/>
      <c r="E726" s="19"/>
      <c r="F726" s="19"/>
      <c r="G726" s="19"/>
      <c r="H726" s="19"/>
      <c r="I726" s="19"/>
      <c r="J726" s="19"/>
      <c r="K726" s="19"/>
      <c r="L726" s="19"/>
      <c r="M726" s="19"/>
      <c r="N726" s="19">
        <v>1</v>
      </c>
    </row>
    <row r="727" spans="1:14" x14ac:dyDescent="0.25">
      <c r="A727" s="18" t="s">
        <v>415</v>
      </c>
      <c r="B727" s="19">
        <v>1</v>
      </c>
      <c r="C727" s="19">
        <v>1</v>
      </c>
      <c r="D727" s="19"/>
      <c r="E727" s="19"/>
      <c r="F727" s="19"/>
      <c r="G727" s="19"/>
      <c r="H727" s="19"/>
      <c r="I727" s="19"/>
      <c r="J727" s="19"/>
      <c r="K727" s="19"/>
      <c r="L727" s="19"/>
      <c r="M727" s="19"/>
      <c r="N727" s="19">
        <v>1</v>
      </c>
    </row>
    <row r="728" spans="1:14" x14ac:dyDescent="0.25">
      <c r="A728" s="18" t="s">
        <v>657</v>
      </c>
      <c r="B728" s="19">
        <v>1</v>
      </c>
      <c r="C728" s="19">
        <v>1</v>
      </c>
      <c r="D728" s="19"/>
      <c r="E728" s="19"/>
      <c r="F728" s="19"/>
      <c r="G728" s="19"/>
      <c r="H728" s="19"/>
      <c r="I728" s="19"/>
      <c r="J728" s="19"/>
      <c r="K728" s="19"/>
      <c r="L728" s="19"/>
      <c r="M728" s="19"/>
      <c r="N728" s="19">
        <v>1</v>
      </c>
    </row>
    <row r="729" spans="1:14" ht="30" x14ac:dyDescent="0.25">
      <c r="A729" s="18" t="s">
        <v>307</v>
      </c>
      <c r="B729" s="19">
        <v>1</v>
      </c>
      <c r="C729" s="19">
        <v>1</v>
      </c>
      <c r="D729" s="19"/>
      <c r="E729" s="19"/>
      <c r="F729" s="19"/>
      <c r="G729" s="19"/>
      <c r="H729" s="19"/>
      <c r="I729" s="19"/>
      <c r="J729" s="19"/>
      <c r="K729" s="19"/>
      <c r="L729" s="19"/>
      <c r="M729" s="19"/>
      <c r="N729" s="19">
        <v>1</v>
      </c>
    </row>
    <row r="730" spans="1:14" x14ac:dyDescent="0.25">
      <c r="A730" s="18" t="s">
        <v>415</v>
      </c>
      <c r="B730" s="19">
        <v>1</v>
      </c>
      <c r="C730" s="19">
        <v>1</v>
      </c>
      <c r="D730" s="19"/>
      <c r="E730" s="19"/>
      <c r="F730" s="19"/>
      <c r="G730" s="19"/>
      <c r="H730" s="19"/>
      <c r="I730" s="19"/>
      <c r="J730" s="19"/>
      <c r="K730" s="19"/>
      <c r="L730" s="19"/>
      <c r="M730" s="19"/>
      <c r="N730" s="19">
        <v>1</v>
      </c>
    </row>
    <row r="731" spans="1:14" x14ac:dyDescent="0.25">
      <c r="A731" s="18" t="s">
        <v>658</v>
      </c>
      <c r="B731" s="19">
        <v>1</v>
      </c>
      <c r="C731" s="19">
        <v>1</v>
      </c>
      <c r="D731" s="19"/>
      <c r="E731" s="19"/>
      <c r="F731" s="19"/>
      <c r="G731" s="19"/>
      <c r="H731" s="19"/>
      <c r="I731" s="19"/>
      <c r="J731" s="19"/>
      <c r="K731" s="19"/>
      <c r="L731" s="19"/>
      <c r="M731" s="19"/>
      <c r="N731" s="19">
        <v>1</v>
      </c>
    </row>
    <row r="732" spans="1:14" ht="30" x14ac:dyDescent="0.25">
      <c r="A732" s="18" t="s">
        <v>308</v>
      </c>
      <c r="B732" s="19">
        <v>1</v>
      </c>
      <c r="C732" s="19">
        <v>1</v>
      </c>
      <c r="D732" s="19"/>
      <c r="E732" s="19"/>
      <c r="F732" s="19"/>
      <c r="G732" s="19"/>
      <c r="H732" s="19"/>
      <c r="I732" s="19"/>
      <c r="J732" s="19"/>
      <c r="K732" s="19"/>
      <c r="L732" s="19"/>
      <c r="M732" s="19"/>
      <c r="N732" s="19">
        <v>1</v>
      </c>
    </row>
    <row r="733" spans="1:14" x14ac:dyDescent="0.25">
      <c r="A733" s="18" t="s">
        <v>415</v>
      </c>
      <c r="B733" s="19">
        <v>1</v>
      </c>
      <c r="C733" s="19">
        <v>1</v>
      </c>
      <c r="D733" s="19"/>
      <c r="E733" s="19"/>
      <c r="F733" s="19"/>
      <c r="G733" s="19"/>
      <c r="H733" s="19"/>
      <c r="I733" s="19"/>
      <c r="J733" s="19"/>
      <c r="K733" s="19"/>
      <c r="L733" s="19"/>
      <c r="M733" s="19"/>
      <c r="N733" s="19">
        <v>1</v>
      </c>
    </row>
    <row r="734" spans="1:14" x14ac:dyDescent="0.25">
      <c r="A734" s="18" t="s">
        <v>659</v>
      </c>
      <c r="B734" s="19">
        <v>1</v>
      </c>
      <c r="C734" s="19">
        <v>1</v>
      </c>
      <c r="D734" s="19"/>
      <c r="E734" s="19"/>
      <c r="F734" s="19"/>
      <c r="G734" s="19"/>
      <c r="H734" s="19"/>
      <c r="I734" s="19"/>
      <c r="J734" s="19"/>
      <c r="K734" s="19"/>
      <c r="L734" s="19"/>
      <c r="M734" s="19"/>
      <c r="N734" s="19">
        <v>1</v>
      </c>
    </row>
    <row r="735" spans="1:14" ht="30" x14ac:dyDescent="0.25">
      <c r="A735" s="18" t="s">
        <v>309</v>
      </c>
      <c r="B735" s="19">
        <v>1</v>
      </c>
      <c r="C735" s="19">
        <v>1</v>
      </c>
      <c r="D735" s="19"/>
      <c r="E735" s="19"/>
      <c r="F735" s="19"/>
      <c r="G735" s="19"/>
      <c r="H735" s="19"/>
      <c r="I735" s="19"/>
      <c r="J735" s="19"/>
      <c r="K735" s="19"/>
      <c r="L735" s="19"/>
      <c r="M735" s="19"/>
      <c r="N735" s="19">
        <v>1</v>
      </c>
    </row>
    <row r="736" spans="1:14" x14ac:dyDescent="0.25">
      <c r="A736" s="18" t="s">
        <v>415</v>
      </c>
      <c r="B736" s="19">
        <v>1</v>
      </c>
      <c r="C736" s="19">
        <v>1</v>
      </c>
      <c r="D736" s="19"/>
      <c r="E736" s="19"/>
      <c r="F736" s="19"/>
      <c r="G736" s="19"/>
      <c r="H736" s="19"/>
      <c r="I736" s="19"/>
      <c r="J736" s="19"/>
      <c r="K736" s="19"/>
      <c r="L736" s="19"/>
      <c r="M736" s="19"/>
      <c r="N736" s="19">
        <v>1</v>
      </c>
    </row>
    <row r="737" spans="1:14" x14ac:dyDescent="0.25">
      <c r="A737" s="18" t="s">
        <v>660</v>
      </c>
      <c r="B737" s="19">
        <v>1</v>
      </c>
      <c r="C737" s="19">
        <v>1</v>
      </c>
      <c r="D737" s="19"/>
      <c r="E737" s="19"/>
      <c r="F737" s="19"/>
      <c r="G737" s="19"/>
      <c r="H737" s="19"/>
      <c r="I737" s="19"/>
      <c r="J737" s="19"/>
      <c r="K737" s="19"/>
      <c r="L737" s="19"/>
      <c r="M737" s="19"/>
      <c r="N737" s="19">
        <v>1</v>
      </c>
    </row>
    <row r="738" spans="1:14" ht="60" x14ac:dyDescent="0.25">
      <c r="A738" s="18" t="s">
        <v>310</v>
      </c>
      <c r="B738" s="19">
        <v>1</v>
      </c>
      <c r="C738" s="19">
        <v>1</v>
      </c>
      <c r="D738" s="19"/>
      <c r="E738" s="19"/>
      <c r="F738" s="19"/>
      <c r="G738" s="19"/>
      <c r="H738" s="19"/>
      <c r="I738" s="19"/>
      <c r="J738" s="19"/>
      <c r="K738" s="19"/>
      <c r="L738" s="19"/>
      <c r="M738" s="19"/>
      <c r="N738" s="19">
        <v>1</v>
      </c>
    </row>
    <row r="739" spans="1:14" x14ac:dyDescent="0.25">
      <c r="A739" s="18" t="s">
        <v>415</v>
      </c>
      <c r="B739" s="19">
        <v>1</v>
      </c>
      <c r="C739" s="19">
        <v>1</v>
      </c>
      <c r="D739" s="19"/>
      <c r="E739" s="19"/>
      <c r="F739" s="19"/>
      <c r="G739" s="19"/>
      <c r="H739" s="19"/>
      <c r="I739" s="19"/>
      <c r="J739" s="19"/>
      <c r="K739" s="19"/>
      <c r="L739" s="19"/>
      <c r="M739" s="19"/>
      <c r="N739" s="19">
        <v>1</v>
      </c>
    </row>
    <row r="740" spans="1:14" x14ac:dyDescent="0.25">
      <c r="A740" s="18" t="s">
        <v>661</v>
      </c>
      <c r="B740" s="19">
        <v>1</v>
      </c>
      <c r="C740" s="19">
        <v>1</v>
      </c>
      <c r="D740" s="19"/>
      <c r="E740" s="19"/>
      <c r="F740" s="19"/>
      <c r="G740" s="19"/>
      <c r="H740" s="19"/>
      <c r="I740" s="19"/>
      <c r="J740" s="19"/>
      <c r="K740" s="19"/>
      <c r="L740" s="19"/>
      <c r="M740" s="19"/>
      <c r="N740" s="19">
        <v>1</v>
      </c>
    </row>
    <row r="741" spans="1:14" ht="45" x14ac:dyDescent="0.25">
      <c r="A741" s="18" t="s">
        <v>311</v>
      </c>
      <c r="B741" s="19">
        <v>1</v>
      </c>
      <c r="C741" s="19">
        <v>1</v>
      </c>
      <c r="D741" s="19"/>
      <c r="E741" s="19"/>
      <c r="F741" s="19"/>
      <c r="G741" s="19"/>
      <c r="H741" s="19"/>
      <c r="I741" s="19"/>
      <c r="J741" s="19"/>
      <c r="K741" s="19"/>
      <c r="L741" s="19"/>
      <c r="M741" s="19"/>
      <c r="N741" s="19">
        <v>1</v>
      </c>
    </row>
    <row r="742" spans="1:14" x14ac:dyDescent="0.25">
      <c r="A742" s="18" t="s">
        <v>415</v>
      </c>
      <c r="B742" s="19">
        <v>1</v>
      </c>
      <c r="C742" s="19">
        <v>1</v>
      </c>
      <c r="D742" s="19"/>
      <c r="E742" s="19"/>
      <c r="F742" s="19"/>
      <c r="G742" s="19"/>
      <c r="H742" s="19"/>
      <c r="I742" s="19"/>
      <c r="J742" s="19"/>
      <c r="K742" s="19"/>
      <c r="L742" s="19"/>
      <c r="M742" s="19"/>
      <c r="N742" s="19">
        <v>1</v>
      </c>
    </row>
    <row r="743" spans="1:14" x14ac:dyDescent="0.25">
      <c r="A743" s="18" t="s">
        <v>662</v>
      </c>
      <c r="B743" s="19">
        <v>1</v>
      </c>
      <c r="C743" s="19">
        <v>1</v>
      </c>
      <c r="D743" s="19"/>
      <c r="E743" s="19"/>
      <c r="F743" s="19"/>
      <c r="G743" s="19"/>
      <c r="H743" s="19"/>
      <c r="I743" s="19"/>
      <c r="J743" s="19"/>
      <c r="K743" s="19"/>
      <c r="L743" s="19"/>
      <c r="M743" s="19"/>
      <c r="N743" s="19">
        <v>1</v>
      </c>
    </row>
    <row r="744" spans="1:14" ht="30" x14ac:dyDescent="0.25">
      <c r="A744" s="18" t="s">
        <v>312</v>
      </c>
      <c r="B744" s="19">
        <v>1</v>
      </c>
      <c r="C744" s="19">
        <v>1</v>
      </c>
      <c r="D744" s="19"/>
      <c r="E744" s="19"/>
      <c r="F744" s="19"/>
      <c r="G744" s="19"/>
      <c r="H744" s="19"/>
      <c r="I744" s="19"/>
      <c r="J744" s="19"/>
      <c r="K744" s="19"/>
      <c r="L744" s="19"/>
      <c r="M744" s="19"/>
      <c r="N744" s="19">
        <v>1</v>
      </c>
    </row>
    <row r="745" spans="1:14" x14ac:dyDescent="0.25">
      <c r="A745" s="18" t="s">
        <v>415</v>
      </c>
      <c r="B745" s="19">
        <v>1</v>
      </c>
      <c r="C745" s="19">
        <v>1</v>
      </c>
      <c r="D745" s="19"/>
      <c r="E745" s="19"/>
      <c r="F745" s="19"/>
      <c r="G745" s="19"/>
      <c r="H745" s="19"/>
      <c r="I745" s="19"/>
      <c r="J745" s="19"/>
      <c r="K745" s="19"/>
      <c r="L745" s="19"/>
      <c r="M745" s="19"/>
      <c r="N745" s="19">
        <v>1</v>
      </c>
    </row>
    <row r="746" spans="1:14" x14ac:dyDescent="0.25">
      <c r="A746" s="18" t="s">
        <v>663</v>
      </c>
      <c r="B746" s="19">
        <v>1</v>
      </c>
      <c r="C746" s="19">
        <v>1</v>
      </c>
      <c r="D746" s="19"/>
      <c r="E746" s="19"/>
      <c r="F746" s="19"/>
      <c r="G746" s="19"/>
      <c r="H746" s="19"/>
      <c r="I746" s="19"/>
      <c r="J746" s="19"/>
      <c r="K746" s="19"/>
      <c r="L746" s="19"/>
      <c r="M746" s="19"/>
      <c r="N746" s="19">
        <v>1</v>
      </c>
    </row>
    <row r="747" spans="1:14" ht="45" x14ac:dyDescent="0.25">
      <c r="A747" s="18" t="s">
        <v>313</v>
      </c>
      <c r="B747" s="19">
        <v>1</v>
      </c>
      <c r="C747" s="19">
        <v>1</v>
      </c>
      <c r="D747" s="19"/>
      <c r="E747" s="19"/>
      <c r="F747" s="19"/>
      <c r="G747" s="19"/>
      <c r="H747" s="19"/>
      <c r="I747" s="19"/>
      <c r="J747" s="19"/>
      <c r="K747" s="19"/>
      <c r="L747" s="19"/>
      <c r="M747" s="19"/>
      <c r="N747" s="19">
        <v>1</v>
      </c>
    </row>
    <row r="748" spans="1:14" x14ac:dyDescent="0.25">
      <c r="A748" s="18" t="s">
        <v>415</v>
      </c>
      <c r="B748" s="19">
        <v>1</v>
      </c>
      <c r="C748" s="19">
        <v>1</v>
      </c>
      <c r="D748" s="19"/>
      <c r="E748" s="19"/>
      <c r="F748" s="19"/>
      <c r="G748" s="19"/>
      <c r="H748" s="19"/>
      <c r="I748" s="19"/>
      <c r="J748" s="19"/>
      <c r="K748" s="19"/>
      <c r="L748" s="19"/>
      <c r="M748" s="19"/>
      <c r="N748" s="19">
        <v>1</v>
      </c>
    </row>
    <row r="749" spans="1:14" x14ac:dyDescent="0.25">
      <c r="A749" s="18" t="s">
        <v>664</v>
      </c>
      <c r="B749" s="19">
        <v>1</v>
      </c>
      <c r="C749" s="19">
        <v>1</v>
      </c>
      <c r="D749" s="19"/>
      <c r="E749" s="19"/>
      <c r="F749" s="19"/>
      <c r="G749" s="19"/>
      <c r="H749" s="19"/>
      <c r="I749" s="19"/>
      <c r="J749" s="19"/>
      <c r="K749" s="19"/>
      <c r="L749" s="19"/>
      <c r="M749" s="19"/>
      <c r="N749" s="19">
        <v>1</v>
      </c>
    </row>
    <row r="750" spans="1:14" ht="45" x14ac:dyDescent="0.25">
      <c r="A750" s="18" t="s">
        <v>314</v>
      </c>
      <c r="B750" s="19">
        <v>1</v>
      </c>
      <c r="C750" s="19">
        <v>1</v>
      </c>
      <c r="D750" s="19"/>
      <c r="E750" s="19"/>
      <c r="F750" s="19"/>
      <c r="G750" s="19"/>
      <c r="H750" s="19"/>
      <c r="I750" s="19"/>
      <c r="J750" s="19"/>
      <c r="K750" s="19"/>
      <c r="L750" s="19"/>
      <c r="M750" s="19"/>
      <c r="N750" s="19">
        <v>1</v>
      </c>
    </row>
    <row r="751" spans="1:14" x14ac:dyDescent="0.25">
      <c r="A751" s="18" t="s">
        <v>415</v>
      </c>
      <c r="B751" s="19">
        <v>1</v>
      </c>
      <c r="C751" s="19">
        <v>1</v>
      </c>
      <c r="D751" s="19"/>
      <c r="E751" s="19"/>
      <c r="F751" s="19"/>
      <c r="G751" s="19"/>
      <c r="H751" s="19"/>
      <c r="I751" s="19"/>
      <c r="J751" s="19"/>
      <c r="K751" s="19"/>
      <c r="L751" s="19"/>
      <c r="M751" s="19"/>
      <c r="N751" s="19">
        <v>1</v>
      </c>
    </row>
    <row r="752" spans="1:14" x14ac:dyDescent="0.25">
      <c r="A752" s="18" t="s">
        <v>665</v>
      </c>
      <c r="B752" s="19">
        <v>1</v>
      </c>
      <c r="C752" s="19">
        <v>1</v>
      </c>
      <c r="D752" s="19"/>
      <c r="E752" s="19"/>
      <c r="F752" s="19"/>
      <c r="G752" s="19"/>
      <c r="H752" s="19"/>
      <c r="I752" s="19"/>
      <c r="J752" s="19"/>
      <c r="K752" s="19"/>
      <c r="L752" s="19"/>
      <c r="M752" s="19"/>
      <c r="N752" s="19">
        <v>1</v>
      </c>
    </row>
    <row r="753" spans="1:14" ht="45" x14ac:dyDescent="0.25">
      <c r="A753" s="18" t="s">
        <v>315</v>
      </c>
      <c r="B753" s="19">
        <v>1</v>
      </c>
      <c r="C753" s="19">
        <v>1</v>
      </c>
      <c r="D753" s="19"/>
      <c r="E753" s="19"/>
      <c r="F753" s="19"/>
      <c r="G753" s="19"/>
      <c r="H753" s="19"/>
      <c r="I753" s="19"/>
      <c r="J753" s="19"/>
      <c r="K753" s="19"/>
      <c r="L753" s="19"/>
      <c r="M753" s="19"/>
      <c r="N753" s="19">
        <v>1</v>
      </c>
    </row>
    <row r="754" spans="1:14" x14ac:dyDescent="0.25">
      <c r="A754" s="18" t="s">
        <v>415</v>
      </c>
      <c r="B754" s="19">
        <v>1</v>
      </c>
      <c r="C754" s="19">
        <v>1</v>
      </c>
      <c r="D754" s="19"/>
      <c r="E754" s="19"/>
      <c r="F754" s="19"/>
      <c r="G754" s="19"/>
      <c r="H754" s="19"/>
      <c r="I754" s="19"/>
      <c r="J754" s="19"/>
      <c r="K754" s="19"/>
      <c r="L754" s="19"/>
      <c r="M754" s="19"/>
      <c r="N754" s="19">
        <v>1</v>
      </c>
    </row>
    <row r="755" spans="1:14" x14ac:dyDescent="0.25">
      <c r="A755" s="18" t="s">
        <v>666</v>
      </c>
      <c r="B755" s="19">
        <v>1</v>
      </c>
      <c r="C755" s="19">
        <v>1</v>
      </c>
      <c r="D755" s="19"/>
      <c r="E755" s="19"/>
      <c r="F755" s="19"/>
      <c r="G755" s="19"/>
      <c r="H755" s="19"/>
      <c r="I755" s="19"/>
      <c r="J755" s="19"/>
      <c r="K755" s="19"/>
      <c r="L755" s="19"/>
      <c r="M755" s="19">
        <v>1</v>
      </c>
      <c r="N755" s="19"/>
    </row>
    <row r="756" spans="1:14" ht="60" x14ac:dyDescent="0.25">
      <c r="A756" s="18" t="s">
        <v>316</v>
      </c>
      <c r="B756" s="19">
        <v>1</v>
      </c>
      <c r="C756" s="19">
        <v>1</v>
      </c>
      <c r="D756" s="19"/>
      <c r="E756" s="19"/>
      <c r="F756" s="19"/>
      <c r="G756" s="19"/>
      <c r="H756" s="19"/>
      <c r="I756" s="19"/>
      <c r="J756" s="19"/>
      <c r="K756" s="19"/>
      <c r="L756" s="19"/>
      <c r="M756" s="19">
        <v>1</v>
      </c>
      <c r="N756" s="19"/>
    </row>
    <row r="757" spans="1:14" x14ac:dyDescent="0.25">
      <c r="A757" s="18" t="s">
        <v>415</v>
      </c>
      <c r="B757" s="19">
        <v>1</v>
      </c>
      <c r="C757" s="19">
        <v>1</v>
      </c>
      <c r="D757" s="19"/>
      <c r="E757" s="19"/>
      <c r="F757" s="19"/>
      <c r="G757" s="19"/>
      <c r="H757" s="19"/>
      <c r="I757" s="19"/>
      <c r="J757" s="19"/>
      <c r="K757" s="19"/>
      <c r="L757" s="19"/>
      <c r="M757" s="19">
        <v>1</v>
      </c>
      <c r="N757" s="19"/>
    </row>
    <row r="758" spans="1:14" x14ac:dyDescent="0.25">
      <c r="A758" s="18" t="s">
        <v>667</v>
      </c>
      <c r="B758" s="19">
        <v>1</v>
      </c>
      <c r="C758" s="19">
        <v>1</v>
      </c>
      <c r="D758" s="19"/>
      <c r="E758" s="19"/>
      <c r="F758" s="19"/>
      <c r="G758" s="19"/>
      <c r="H758" s="19"/>
      <c r="I758" s="19"/>
      <c r="J758" s="19"/>
      <c r="K758" s="19"/>
      <c r="L758" s="19"/>
      <c r="M758" s="19"/>
      <c r="N758" s="19">
        <v>1</v>
      </c>
    </row>
    <row r="759" spans="1:14" ht="90" x14ac:dyDescent="0.25">
      <c r="A759" s="18" t="s">
        <v>317</v>
      </c>
      <c r="B759" s="19">
        <v>1</v>
      </c>
      <c r="C759" s="19">
        <v>1</v>
      </c>
      <c r="D759" s="19"/>
      <c r="E759" s="19"/>
      <c r="F759" s="19"/>
      <c r="G759" s="19"/>
      <c r="H759" s="19"/>
      <c r="I759" s="19"/>
      <c r="J759" s="19"/>
      <c r="K759" s="19"/>
      <c r="L759" s="19"/>
      <c r="M759" s="19"/>
      <c r="N759" s="19">
        <v>1</v>
      </c>
    </row>
    <row r="760" spans="1:14" x14ac:dyDescent="0.25">
      <c r="A760" s="18" t="s">
        <v>415</v>
      </c>
      <c r="B760" s="19">
        <v>1</v>
      </c>
      <c r="C760" s="19">
        <v>1</v>
      </c>
      <c r="D760" s="19"/>
      <c r="E760" s="19"/>
      <c r="F760" s="19"/>
      <c r="G760" s="19"/>
      <c r="H760" s="19"/>
      <c r="I760" s="19"/>
      <c r="J760" s="19"/>
      <c r="K760" s="19"/>
      <c r="L760" s="19"/>
      <c r="M760" s="19"/>
      <c r="N760" s="19">
        <v>1</v>
      </c>
    </row>
    <row r="761" spans="1:14" x14ac:dyDescent="0.25">
      <c r="A761" s="18" t="s">
        <v>668</v>
      </c>
      <c r="B761" s="19">
        <v>1</v>
      </c>
      <c r="C761" s="19">
        <v>1</v>
      </c>
      <c r="D761" s="19"/>
      <c r="E761" s="19"/>
      <c r="F761" s="19"/>
      <c r="G761" s="19"/>
      <c r="H761" s="19"/>
      <c r="I761" s="19"/>
      <c r="J761" s="19"/>
      <c r="K761" s="19"/>
      <c r="L761" s="19"/>
      <c r="M761" s="19"/>
      <c r="N761" s="19">
        <v>1</v>
      </c>
    </row>
    <row r="762" spans="1:14" ht="75" x14ac:dyDescent="0.25">
      <c r="A762" s="18" t="s">
        <v>318</v>
      </c>
      <c r="B762" s="19">
        <v>1</v>
      </c>
      <c r="C762" s="19">
        <v>1</v>
      </c>
      <c r="D762" s="19"/>
      <c r="E762" s="19"/>
      <c r="F762" s="19"/>
      <c r="G762" s="19"/>
      <c r="H762" s="19"/>
      <c r="I762" s="19"/>
      <c r="J762" s="19"/>
      <c r="K762" s="19"/>
      <c r="L762" s="19"/>
      <c r="M762" s="19"/>
      <c r="N762" s="19">
        <v>1</v>
      </c>
    </row>
    <row r="763" spans="1:14" x14ac:dyDescent="0.25">
      <c r="A763" s="18" t="s">
        <v>415</v>
      </c>
      <c r="B763" s="19">
        <v>1</v>
      </c>
      <c r="C763" s="19">
        <v>1</v>
      </c>
      <c r="D763" s="19"/>
      <c r="E763" s="19"/>
      <c r="F763" s="19"/>
      <c r="G763" s="19"/>
      <c r="H763" s="19"/>
      <c r="I763" s="19"/>
      <c r="J763" s="19"/>
      <c r="K763" s="19"/>
      <c r="L763" s="19"/>
      <c r="M763" s="19"/>
      <c r="N763" s="19">
        <v>1</v>
      </c>
    </row>
    <row r="764" spans="1:14" x14ac:dyDescent="0.25">
      <c r="A764" s="18" t="s">
        <v>669</v>
      </c>
      <c r="B764" s="19">
        <v>1</v>
      </c>
      <c r="C764" s="19">
        <v>1</v>
      </c>
      <c r="D764" s="19"/>
      <c r="E764" s="19"/>
      <c r="F764" s="19"/>
      <c r="G764" s="19"/>
      <c r="H764" s="19"/>
      <c r="I764" s="19"/>
      <c r="J764" s="19"/>
      <c r="K764" s="19"/>
      <c r="L764" s="19"/>
      <c r="M764" s="19"/>
      <c r="N764" s="19">
        <v>1</v>
      </c>
    </row>
    <row r="765" spans="1:14" ht="60" x14ac:dyDescent="0.25">
      <c r="A765" s="18" t="s">
        <v>319</v>
      </c>
      <c r="B765" s="19">
        <v>1</v>
      </c>
      <c r="C765" s="19">
        <v>1</v>
      </c>
      <c r="D765" s="19"/>
      <c r="E765" s="19"/>
      <c r="F765" s="19"/>
      <c r="G765" s="19"/>
      <c r="H765" s="19"/>
      <c r="I765" s="19"/>
      <c r="J765" s="19"/>
      <c r="K765" s="19"/>
      <c r="L765" s="19"/>
      <c r="M765" s="19"/>
      <c r="N765" s="19">
        <v>1</v>
      </c>
    </row>
    <row r="766" spans="1:14" x14ac:dyDescent="0.25">
      <c r="A766" s="18" t="s">
        <v>415</v>
      </c>
      <c r="B766" s="19">
        <v>1</v>
      </c>
      <c r="C766" s="19">
        <v>1</v>
      </c>
      <c r="D766" s="19"/>
      <c r="E766" s="19"/>
      <c r="F766" s="19"/>
      <c r="G766" s="19"/>
      <c r="H766" s="19"/>
      <c r="I766" s="19"/>
      <c r="J766" s="19"/>
      <c r="K766" s="19"/>
      <c r="L766" s="19"/>
      <c r="M766" s="19"/>
      <c r="N766" s="19">
        <v>1</v>
      </c>
    </row>
    <row r="767" spans="1:14" x14ac:dyDescent="0.25">
      <c r="A767" s="18" t="s">
        <v>670</v>
      </c>
      <c r="B767" s="19">
        <v>1</v>
      </c>
      <c r="C767" s="19">
        <v>1</v>
      </c>
      <c r="D767" s="19"/>
      <c r="E767" s="19"/>
      <c r="F767" s="19"/>
      <c r="G767" s="19"/>
      <c r="H767" s="19"/>
      <c r="I767" s="19"/>
      <c r="J767" s="19"/>
      <c r="K767" s="19"/>
      <c r="L767" s="19"/>
      <c r="M767" s="19"/>
      <c r="N767" s="19">
        <v>1</v>
      </c>
    </row>
    <row r="768" spans="1:14" ht="75" x14ac:dyDescent="0.25">
      <c r="A768" s="18" t="s">
        <v>320</v>
      </c>
      <c r="B768" s="19">
        <v>1</v>
      </c>
      <c r="C768" s="19">
        <v>1</v>
      </c>
      <c r="D768" s="19"/>
      <c r="E768" s="19"/>
      <c r="F768" s="19"/>
      <c r="G768" s="19"/>
      <c r="H768" s="19"/>
      <c r="I768" s="19"/>
      <c r="J768" s="19"/>
      <c r="K768" s="19"/>
      <c r="L768" s="19"/>
      <c r="M768" s="19"/>
      <c r="N768" s="19">
        <v>1</v>
      </c>
    </row>
    <row r="769" spans="1:14" x14ac:dyDescent="0.25">
      <c r="A769" s="18" t="s">
        <v>415</v>
      </c>
      <c r="B769" s="19">
        <v>1</v>
      </c>
      <c r="C769" s="19">
        <v>1</v>
      </c>
      <c r="D769" s="19"/>
      <c r="E769" s="19"/>
      <c r="F769" s="19"/>
      <c r="G769" s="19"/>
      <c r="H769" s="19"/>
      <c r="I769" s="19"/>
      <c r="J769" s="19"/>
      <c r="K769" s="19"/>
      <c r="L769" s="19"/>
      <c r="M769" s="19"/>
      <c r="N769" s="19">
        <v>1</v>
      </c>
    </row>
    <row r="770" spans="1:14" x14ac:dyDescent="0.25">
      <c r="A770" s="18" t="s">
        <v>671</v>
      </c>
      <c r="B770" s="19">
        <v>1</v>
      </c>
      <c r="C770" s="19">
        <v>1</v>
      </c>
      <c r="D770" s="19">
        <v>1</v>
      </c>
      <c r="E770" s="19"/>
      <c r="F770" s="19"/>
      <c r="G770" s="19"/>
      <c r="H770" s="19"/>
      <c r="I770" s="19"/>
      <c r="J770" s="19"/>
      <c r="K770" s="19"/>
      <c r="L770" s="19">
        <v>1</v>
      </c>
      <c r="M770" s="19"/>
      <c r="N770" s="19"/>
    </row>
    <row r="771" spans="1:14" ht="30" x14ac:dyDescent="0.25">
      <c r="A771" s="18" t="s">
        <v>321</v>
      </c>
      <c r="B771" s="19">
        <v>1</v>
      </c>
      <c r="C771" s="19">
        <v>1</v>
      </c>
      <c r="D771" s="19">
        <v>1</v>
      </c>
      <c r="E771" s="19"/>
      <c r="F771" s="19"/>
      <c r="G771" s="19"/>
      <c r="H771" s="19"/>
      <c r="I771" s="19"/>
      <c r="J771" s="19"/>
      <c r="K771" s="19"/>
      <c r="L771" s="19">
        <v>1</v>
      </c>
      <c r="M771" s="19"/>
      <c r="N771" s="19"/>
    </row>
    <row r="772" spans="1:14" x14ac:dyDescent="0.25">
      <c r="A772" s="18" t="s">
        <v>415</v>
      </c>
      <c r="B772" s="19">
        <v>1</v>
      </c>
      <c r="C772" s="19">
        <v>1</v>
      </c>
      <c r="D772" s="19">
        <v>1</v>
      </c>
      <c r="E772" s="19"/>
      <c r="F772" s="19"/>
      <c r="G772" s="19"/>
      <c r="H772" s="19"/>
      <c r="I772" s="19"/>
      <c r="J772" s="19"/>
      <c r="K772" s="19"/>
      <c r="L772" s="19">
        <v>1</v>
      </c>
      <c r="M772" s="19"/>
      <c r="N772" s="19"/>
    </row>
    <row r="773" spans="1:14" x14ac:dyDescent="0.25">
      <c r="A773" s="18" t="s">
        <v>672</v>
      </c>
      <c r="B773" s="19">
        <v>1</v>
      </c>
      <c r="C773" s="19">
        <v>1</v>
      </c>
      <c r="D773" s="19"/>
      <c r="E773" s="19"/>
      <c r="F773" s="19"/>
      <c r="G773" s="19"/>
      <c r="H773" s="19"/>
      <c r="I773" s="19"/>
      <c r="J773" s="19"/>
      <c r="K773" s="19"/>
      <c r="L773" s="19"/>
      <c r="M773" s="19">
        <v>1</v>
      </c>
      <c r="N773" s="19"/>
    </row>
    <row r="774" spans="1:14" ht="60" x14ac:dyDescent="0.25">
      <c r="A774" s="18" t="s">
        <v>322</v>
      </c>
      <c r="B774" s="19">
        <v>1</v>
      </c>
      <c r="C774" s="19">
        <v>1</v>
      </c>
      <c r="D774" s="19"/>
      <c r="E774" s="19"/>
      <c r="F774" s="19"/>
      <c r="G774" s="19"/>
      <c r="H774" s="19"/>
      <c r="I774" s="19"/>
      <c r="J774" s="19"/>
      <c r="K774" s="19"/>
      <c r="L774" s="19"/>
      <c r="M774" s="19">
        <v>1</v>
      </c>
      <c r="N774" s="19"/>
    </row>
    <row r="775" spans="1:14" x14ac:dyDescent="0.25">
      <c r="A775" s="18" t="s">
        <v>415</v>
      </c>
      <c r="B775" s="19">
        <v>1</v>
      </c>
      <c r="C775" s="19">
        <v>1</v>
      </c>
      <c r="D775" s="19"/>
      <c r="E775" s="19"/>
      <c r="F775" s="19"/>
      <c r="G775" s="19"/>
      <c r="H775" s="19"/>
      <c r="I775" s="19"/>
      <c r="J775" s="19"/>
      <c r="K775" s="19"/>
      <c r="L775" s="19"/>
      <c r="M775" s="19">
        <v>1</v>
      </c>
      <c r="N775" s="19"/>
    </row>
    <row r="776" spans="1:14" x14ac:dyDescent="0.25">
      <c r="A776" s="18" t="s">
        <v>673</v>
      </c>
      <c r="B776" s="19">
        <v>1</v>
      </c>
      <c r="C776" s="19">
        <v>1</v>
      </c>
      <c r="D776" s="19"/>
      <c r="E776" s="19"/>
      <c r="F776" s="19"/>
      <c r="G776" s="19"/>
      <c r="H776" s="19"/>
      <c r="I776" s="19"/>
      <c r="J776" s="19"/>
      <c r="K776" s="19"/>
      <c r="L776" s="19"/>
      <c r="M776" s="19"/>
      <c r="N776" s="19">
        <v>1</v>
      </c>
    </row>
    <row r="777" spans="1:14" ht="75" x14ac:dyDescent="0.25">
      <c r="A777" s="18" t="s">
        <v>323</v>
      </c>
      <c r="B777" s="19">
        <v>1</v>
      </c>
      <c r="C777" s="19">
        <v>1</v>
      </c>
      <c r="D777" s="19"/>
      <c r="E777" s="19"/>
      <c r="F777" s="19"/>
      <c r="G777" s="19"/>
      <c r="H777" s="19"/>
      <c r="I777" s="19"/>
      <c r="J777" s="19"/>
      <c r="K777" s="19"/>
      <c r="L777" s="19"/>
      <c r="M777" s="19"/>
      <c r="N777" s="19">
        <v>1</v>
      </c>
    </row>
    <row r="778" spans="1:14" x14ac:dyDescent="0.25">
      <c r="A778" s="18" t="s">
        <v>415</v>
      </c>
      <c r="B778" s="19">
        <v>1</v>
      </c>
      <c r="C778" s="19">
        <v>1</v>
      </c>
      <c r="D778" s="19"/>
      <c r="E778" s="19"/>
      <c r="F778" s="19"/>
      <c r="G778" s="19"/>
      <c r="H778" s="19"/>
      <c r="I778" s="19"/>
      <c r="J778" s="19"/>
      <c r="K778" s="19"/>
      <c r="L778" s="19"/>
      <c r="M778" s="19"/>
      <c r="N778" s="19">
        <v>1</v>
      </c>
    </row>
    <row r="779" spans="1:14" x14ac:dyDescent="0.25">
      <c r="A779" s="18" t="s">
        <v>674</v>
      </c>
      <c r="B779" s="19">
        <v>1</v>
      </c>
      <c r="C779" s="19">
        <v>1</v>
      </c>
      <c r="D779" s="19">
        <v>1</v>
      </c>
      <c r="E779" s="19"/>
      <c r="F779" s="19"/>
      <c r="G779" s="19"/>
      <c r="H779" s="19"/>
      <c r="I779" s="19"/>
      <c r="J779" s="19">
        <v>1</v>
      </c>
      <c r="K779" s="19"/>
      <c r="L779" s="19"/>
      <c r="M779" s="19"/>
      <c r="N779" s="19"/>
    </row>
    <row r="780" spans="1:14" ht="45" x14ac:dyDescent="0.25">
      <c r="A780" s="18" t="s">
        <v>324</v>
      </c>
      <c r="B780" s="19">
        <v>1</v>
      </c>
      <c r="C780" s="19">
        <v>1</v>
      </c>
      <c r="D780" s="19">
        <v>1</v>
      </c>
      <c r="E780" s="19"/>
      <c r="F780" s="19"/>
      <c r="G780" s="19"/>
      <c r="H780" s="19"/>
      <c r="I780" s="19"/>
      <c r="J780" s="19">
        <v>1</v>
      </c>
      <c r="K780" s="19"/>
      <c r="L780" s="19"/>
      <c r="M780" s="19"/>
      <c r="N780" s="19"/>
    </row>
    <row r="781" spans="1:14" x14ac:dyDescent="0.25">
      <c r="A781" s="18" t="s">
        <v>415</v>
      </c>
      <c r="B781" s="19">
        <v>1</v>
      </c>
      <c r="C781" s="19">
        <v>1</v>
      </c>
      <c r="D781" s="19">
        <v>1</v>
      </c>
      <c r="E781" s="19"/>
      <c r="F781" s="19"/>
      <c r="G781" s="19"/>
      <c r="H781" s="19"/>
      <c r="I781" s="19"/>
      <c r="J781" s="19">
        <v>1</v>
      </c>
      <c r="K781" s="19"/>
      <c r="L781" s="19"/>
      <c r="M781" s="19"/>
      <c r="N781" s="19"/>
    </row>
    <row r="782" spans="1:14" x14ac:dyDescent="0.25">
      <c r="A782" s="18" t="s">
        <v>675</v>
      </c>
      <c r="B782" s="19">
        <v>1</v>
      </c>
      <c r="C782" s="19">
        <v>1</v>
      </c>
      <c r="D782" s="19"/>
      <c r="E782" s="19"/>
      <c r="F782" s="19"/>
      <c r="G782" s="19"/>
      <c r="H782" s="19"/>
      <c r="I782" s="19"/>
      <c r="J782" s="19"/>
      <c r="K782" s="19"/>
      <c r="L782" s="19"/>
      <c r="M782" s="19"/>
      <c r="N782" s="19">
        <v>1</v>
      </c>
    </row>
    <row r="783" spans="1:14" ht="45" x14ac:dyDescent="0.25">
      <c r="A783" s="18" t="s">
        <v>325</v>
      </c>
      <c r="B783" s="19">
        <v>1</v>
      </c>
      <c r="C783" s="19">
        <v>1</v>
      </c>
      <c r="D783" s="19"/>
      <c r="E783" s="19"/>
      <c r="F783" s="19"/>
      <c r="G783" s="19"/>
      <c r="H783" s="19"/>
      <c r="I783" s="19"/>
      <c r="J783" s="19"/>
      <c r="K783" s="19"/>
      <c r="L783" s="19"/>
      <c r="M783" s="19"/>
      <c r="N783" s="19">
        <v>1</v>
      </c>
    </row>
    <row r="784" spans="1:14" x14ac:dyDescent="0.25">
      <c r="A784" s="18" t="s">
        <v>415</v>
      </c>
      <c r="B784" s="19">
        <v>1</v>
      </c>
      <c r="C784" s="19">
        <v>1</v>
      </c>
      <c r="D784" s="19"/>
      <c r="E784" s="19"/>
      <c r="F784" s="19"/>
      <c r="G784" s="19"/>
      <c r="H784" s="19"/>
      <c r="I784" s="19"/>
      <c r="J784" s="19"/>
      <c r="K784" s="19"/>
      <c r="L784" s="19"/>
      <c r="M784" s="19"/>
      <c r="N784" s="19">
        <v>1</v>
      </c>
    </row>
    <row r="785" spans="1:14" x14ac:dyDescent="0.25">
      <c r="A785" s="18" t="s">
        <v>676</v>
      </c>
      <c r="B785" s="19">
        <v>1</v>
      </c>
      <c r="C785" s="19">
        <v>1</v>
      </c>
      <c r="D785" s="19"/>
      <c r="E785" s="19"/>
      <c r="F785" s="19"/>
      <c r="G785" s="19"/>
      <c r="H785" s="19"/>
      <c r="I785" s="19"/>
      <c r="J785" s="19"/>
      <c r="K785" s="19"/>
      <c r="L785" s="19">
        <v>1</v>
      </c>
      <c r="M785" s="19"/>
      <c r="N785" s="19"/>
    </row>
    <row r="786" spans="1:14" ht="30" x14ac:dyDescent="0.25">
      <c r="A786" s="18" t="s">
        <v>326</v>
      </c>
      <c r="B786" s="19">
        <v>1</v>
      </c>
      <c r="C786" s="19">
        <v>1</v>
      </c>
      <c r="D786" s="19"/>
      <c r="E786" s="19"/>
      <c r="F786" s="19"/>
      <c r="G786" s="19"/>
      <c r="H786" s="19"/>
      <c r="I786" s="19"/>
      <c r="J786" s="19"/>
      <c r="K786" s="19"/>
      <c r="L786" s="19">
        <v>1</v>
      </c>
      <c r="M786" s="19"/>
      <c r="N786" s="19"/>
    </row>
    <row r="787" spans="1:14" x14ac:dyDescent="0.25">
      <c r="A787" s="18" t="s">
        <v>415</v>
      </c>
      <c r="B787" s="19">
        <v>1</v>
      </c>
      <c r="C787" s="19">
        <v>1</v>
      </c>
      <c r="D787" s="19"/>
      <c r="E787" s="19"/>
      <c r="F787" s="19"/>
      <c r="G787" s="19"/>
      <c r="H787" s="19"/>
      <c r="I787" s="19"/>
      <c r="J787" s="19"/>
      <c r="K787" s="19"/>
      <c r="L787" s="19">
        <v>1</v>
      </c>
      <c r="M787" s="19"/>
      <c r="N787" s="19"/>
    </row>
    <row r="788" spans="1:14" x14ac:dyDescent="0.25">
      <c r="A788" s="18" t="s">
        <v>677</v>
      </c>
      <c r="B788" s="19">
        <v>1</v>
      </c>
      <c r="C788" s="19">
        <v>1</v>
      </c>
      <c r="D788" s="19">
        <v>1</v>
      </c>
      <c r="E788" s="19"/>
      <c r="F788" s="19"/>
      <c r="G788" s="19"/>
      <c r="H788" s="19"/>
      <c r="I788" s="19"/>
      <c r="J788" s="19">
        <v>1</v>
      </c>
      <c r="K788" s="19"/>
      <c r="L788" s="19"/>
      <c r="M788" s="19"/>
      <c r="N788" s="19"/>
    </row>
    <row r="789" spans="1:14" ht="60" x14ac:dyDescent="0.25">
      <c r="A789" s="18" t="s">
        <v>327</v>
      </c>
      <c r="B789" s="19">
        <v>1</v>
      </c>
      <c r="C789" s="19">
        <v>1</v>
      </c>
      <c r="D789" s="19">
        <v>1</v>
      </c>
      <c r="E789" s="19"/>
      <c r="F789" s="19"/>
      <c r="G789" s="19"/>
      <c r="H789" s="19"/>
      <c r="I789" s="19"/>
      <c r="J789" s="19">
        <v>1</v>
      </c>
      <c r="K789" s="19"/>
      <c r="L789" s="19"/>
      <c r="M789" s="19"/>
      <c r="N789" s="19"/>
    </row>
    <row r="790" spans="1:14" x14ac:dyDescent="0.25">
      <c r="A790" s="18" t="s">
        <v>415</v>
      </c>
      <c r="B790" s="19">
        <v>1</v>
      </c>
      <c r="C790" s="19">
        <v>1</v>
      </c>
      <c r="D790" s="19">
        <v>1</v>
      </c>
      <c r="E790" s="19"/>
      <c r="F790" s="19"/>
      <c r="G790" s="19"/>
      <c r="H790" s="19"/>
      <c r="I790" s="19"/>
      <c r="J790" s="19">
        <v>1</v>
      </c>
      <c r="K790" s="19"/>
      <c r="L790" s="19"/>
      <c r="M790" s="19"/>
      <c r="N790" s="19"/>
    </row>
    <row r="791" spans="1:14" x14ac:dyDescent="0.25">
      <c r="A791" s="18" t="s">
        <v>678</v>
      </c>
      <c r="B791" s="19">
        <v>1</v>
      </c>
      <c r="C791" s="19">
        <v>1</v>
      </c>
      <c r="D791" s="19"/>
      <c r="E791" s="19"/>
      <c r="F791" s="19"/>
      <c r="G791" s="19"/>
      <c r="H791" s="19"/>
      <c r="I791" s="19"/>
      <c r="J791" s="19"/>
      <c r="K791" s="19"/>
      <c r="L791" s="19"/>
      <c r="M791" s="19"/>
      <c r="N791" s="19">
        <v>1</v>
      </c>
    </row>
    <row r="792" spans="1:14" ht="30" x14ac:dyDescent="0.25">
      <c r="A792" s="18" t="s">
        <v>328</v>
      </c>
      <c r="B792" s="19">
        <v>1</v>
      </c>
      <c r="C792" s="19">
        <v>1</v>
      </c>
      <c r="D792" s="19"/>
      <c r="E792" s="19"/>
      <c r="F792" s="19"/>
      <c r="G792" s="19"/>
      <c r="H792" s="19"/>
      <c r="I792" s="19"/>
      <c r="J792" s="19"/>
      <c r="K792" s="19"/>
      <c r="L792" s="19"/>
      <c r="M792" s="19"/>
      <c r="N792" s="19">
        <v>1</v>
      </c>
    </row>
    <row r="793" spans="1:14" x14ac:dyDescent="0.25">
      <c r="A793" s="18" t="s">
        <v>415</v>
      </c>
      <c r="B793" s="19">
        <v>1</v>
      </c>
      <c r="C793" s="19">
        <v>1</v>
      </c>
      <c r="D793" s="19"/>
      <c r="E793" s="19"/>
      <c r="F793" s="19"/>
      <c r="G793" s="19"/>
      <c r="H793" s="19"/>
      <c r="I793" s="19"/>
      <c r="J793" s="19"/>
      <c r="K793" s="19"/>
      <c r="L793" s="19"/>
      <c r="M793" s="19"/>
      <c r="N793" s="19">
        <v>1</v>
      </c>
    </row>
    <row r="794" spans="1:14" x14ac:dyDescent="0.25">
      <c r="A794" s="18" t="s">
        <v>679</v>
      </c>
      <c r="B794" s="19">
        <v>1</v>
      </c>
      <c r="C794" s="19">
        <v>1</v>
      </c>
      <c r="D794" s="19"/>
      <c r="E794" s="19"/>
      <c r="F794" s="19"/>
      <c r="G794" s="19"/>
      <c r="H794" s="19"/>
      <c r="I794" s="19"/>
      <c r="J794" s="19"/>
      <c r="K794" s="19"/>
      <c r="L794" s="19">
        <v>1</v>
      </c>
      <c r="M794" s="19"/>
      <c r="N794" s="19"/>
    </row>
    <row r="795" spans="1:14" ht="60" x14ac:dyDescent="0.25">
      <c r="A795" s="18" t="s">
        <v>329</v>
      </c>
      <c r="B795" s="19">
        <v>1</v>
      </c>
      <c r="C795" s="19">
        <v>1</v>
      </c>
      <c r="D795" s="19"/>
      <c r="E795" s="19"/>
      <c r="F795" s="19"/>
      <c r="G795" s="19"/>
      <c r="H795" s="19"/>
      <c r="I795" s="19"/>
      <c r="J795" s="19"/>
      <c r="K795" s="19"/>
      <c r="L795" s="19">
        <v>1</v>
      </c>
      <c r="M795" s="19"/>
      <c r="N795" s="19"/>
    </row>
    <row r="796" spans="1:14" x14ac:dyDescent="0.25">
      <c r="A796" s="18" t="s">
        <v>415</v>
      </c>
      <c r="B796" s="19">
        <v>1</v>
      </c>
      <c r="C796" s="19">
        <v>1</v>
      </c>
      <c r="D796" s="19"/>
      <c r="E796" s="19"/>
      <c r="F796" s="19"/>
      <c r="G796" s="19"/>
      <c r="H796" s="19"/>
      <c r="I796" s="19"/>
      <c r="J796" s="19"/>
      <c r="K796" s="19"/>
      <c r="L796" s="19">
        <v>1</v>
      </c>
      <c r="M796" s="19"/>
      <c r="N796" s="19"/>
    </row>
    <row r="797" spans="1:14" x14ac:dyDescent="0.25">
      <c r="A797" s="18" t="s">
        <v>680</v>
      </c>
      <c r="B797" s="19">
        <v>1</v>
      </c>
      <c r="C797" s="19">
        <v>1</v>
      </c>
      <c r="D797" s="19"/>
      <c r="E797" s="19"/>
      <c r="F797" s="19"/>
      <c r="G797" s="19"/>
      <c r="H797" s="19"/>
      <c r="I797" s="19"/>
      <c r="J797" s="19"/>
      <c r="K797" s="19"/>
      <c r="L797" s="19"/>
      <c r="M797" s="19"/>
      <c r="N797" s="19">
        <v>1</v>
      </c>
    </row>
    <row r="798" spans="1:14" ht="45" x14ac:dyDescent="0.25">
      <c r="A798" s="18" t="s">
        <v>330</v>
      </c>
      <c r="B798" s="19">
        <v>1</v>
      </c>
      <c r="C798" s="19">
        <v>1</v>
      </c>
      <c r="D798" s="19"/>
      <c r="E798" s="19"/>
      <c r="F798" s="19"/>
      <c r="G798" s="19"/>
      <c r="H798" s="19"/>
      <c r="I798" s="19"/>
      <c r="J798" s="19"/>
      <c r="K798" s="19"/>
      <c r="L798" s="19"/>
      <c r="M798" s="19"/>
      <c r="N798" s="19">
        <v>1</v>
      </c>
    </row>
    <row r="799" spans="1:14" x14ac:dyDescent="0.25">
      <c r="A799" s="18" t="s">
        <v>415</v>
      </c>
      <c r="B799" s="19">
        <v>1</v>
      </c>
      <c r="C799" s="19">
        <v>1</v>
      </c>
      <c r="D799" s="19"/>
      <c r="E799" s="19"/>
      <c r="F799" s="19"/>
      <c r="G799" s="19"/>
      <c r="H799" s="19"/>
      <c r="I799" s="19"/>
      <c r="J799" s="19"/>
      <c r="K799" s="19"/>
      <c r="L799" s="19"/>
      <c r="M799" s="19"/>
      <c r="N799" s="19">
        <v>1</v>
      </c>
    </row>
    <row r="800" spans="1:14" x14ac:dyDescent="0.25">
      <c r="A800" s="18" t="s">
        <v>681</v>
      </c>
      <c r="B800" s="19">
        <v>1</v>
      </c>
      <c r="C800" s="19">
        <v>1</v>
      </c>
      <c r="D800" s="19">
        <v>1</v>
      </c>
      <c r="E800" s="19"/>
      <c r="F800" s="19"/>
      <c r="G800" s="19"/>
      <c r="H800" s="19"/>
      <c r="I800" s="19"/>
      <c r="J800" s="19">
        <v>1</v>
      </c>
      <c r="K800" s="19"/>
      <c r="L800" s="19"/>
      <c r="M800" s="19"/>
      <c r="N800" s="19"/>
    </row>
    <row r="801" spans="1:14" ht="30" x14ac:dyDescent="0.25">
      <c r="A801" s="18" t="s">
        <v>331</v>
      </c>
      <c r="B801" s="19">
        <v>1</v>
      </c>
      <c r="C801" s="19">
        <v>1</v>
      </c>
      <c r="D801" s="19">
        <v>1</v>
      </c>
      <c r="E801" s="19"/>
      <c r="F801" s="19"/>
      <c r="G801" s="19"/>
      <c r="H801" s="19"/>
      <c r="I801" s="19"/>
      <c r="J801" s="19">
        <v>1</v>
      </c>
      <c r="K801" s="19"/>
      <c r="L801" s="19"/>
      <c r="M801" s="19"/>
      <c r="N801" s="19"/>
    </row>
    <row r="802" spans="1:14" x14ac:dyDescent="0.25">
      <c r="A802" s="18" t="s">
        <v>415</v>
      </c>
      <c r="B802" s="19">
        <v>1</v>
      </c>
      <c r="C802" s="19">
        <v>1</v>
      </c>
      <c r="D802" s="19">
        <v>1</v>
      </c>
      <c r="E802" s="19"/>
      <c r="F802" s="19"/>
      <c r="G802" s="19"/>
      <c r="H802" s="19"/>
      <c r="I802" s="19"/>
      <c r="J802" s="19">
        <v>1</v>
      </c>
      <c r="K802" s="19"/>
      <c r="L802" s="19"/>
      <c r="M802" s="19"/>
      <c r="N802" s="19"/>
    </row>
    <row r="803" spans="1:14" x14ac:dyDescent="0.25">
      <c r="A803" s="18" t="s">
        <v>682</v>
      </c>
      <c r="B803" s="19">
        <v>1</v>
      </c>
      <c r="C803" s="19">
        <v>1</v>
      </c>
      <c r="D803" s="19">
        <v>1</v>
      </c>
      <c r="E803" s="19"/>
      <c r="F803" s="19"/>
      <c r="G803" s="19"/>
      <c r="H803" s="19"/>
      <c r="I803" s="19"/>
      <c r="J803" s="19">
        <v>1</v>
      </c>
      <c r="K803" s="19"/>
      <c r="L803" s="19"/>
      <c r="M803" s="19"/>
      <c r="N803" s="19"/>
    </row>
    <row r="804" spans="1:14" ht="75" x14ac:dyDescent="0.25">
      <c r="A804" s="18" t="s">
        <v>332</v>
      </c>
      <c r="B804" s="19">
        <v>1</v>
      </c>
      <c r="C804" s="19">
        <v>1</v>
      </c>
      <c r="D804" s="19">
        <v>1</v>
      </c>
      <c r="E804" s="19"/>
      <c r="F804" s="19"/>
      <c r="G804" s="19"/>
      <c r="H804" s="19"/>
      <c r="I804" s="19"/>
      <c r="J804" s="19">
        <v>1</v>
      </c>
      <c r="K804" s="19"/>
      <c r="L804" s="19"/>
      <c r="M804" s="19"/>
      <c r="N804" s="19"/>
    </row>
    <row r="805" spans="1:14" x14ac:dyDescent="0.25">
      <c r="A805" s="18" t="s">
        <v>415</v>
      </c>
      <c r="B805" s="19">
        <v>1</v>
      </c>
      <c r="C805" s="19">
        <v>1</v>
      </c>
      <c r="D805" s="19">
        <v>1</v>
      </c>
      <c r="E805" s="19"/>
      <c r="F805" s="19"/>
      <c r="G805" s="19"/>
      <c r="H805" s="19"/>
      <c r="I805" s="19"/>
      <c r="J805" s="19">
        <v>1</v>
      </c>
      <c r="K805" s="19"/>
      <c r="L805" s="19"/>
      <c r="M805" s="19"/>
      <c r="N805" s="19"/>
    </row>
    <row r="806" spans="1:14" x14ac:dyDescent="0.25">
      <c r="A806" s="18" t="s">
        <v>683</v>
      </c>
      <c r="B806" s="19">
        <v>1</v>
      </c>
      <c r="C806" s="19">
        <v>1</v>
      </c>
      <c r="D806" s="19"/>
      <c r="E806" s="19"/>
      <c r="F806" s="19"/>
      <c r="G806" s="19"/>
      <c r="H806" s="19"/>
      <c r="I806" s="19"/>
      <c r="J806" s="19"/>
      <c r="K806" s="19"/>
      <c r="L806" s="19"/>
      <c r="M806" s="19"/>
      <c r="N806" s="19">
        <v>1</v>
      </c>
    </row>
    <row r="807" spans="1:14" ht="45" x14ac:dyDescent="0.25">
      <c r="A807" s="18" t="s">
        <v>333</v>
      </c>
      <c r="B807" s="19">
        <v>1</v>
      </c>
      <c r="C807" s="19">
        <v>1</v>
      </c>
      <c r="D807" s="19"/>
      <c r="E807" s="19"/>
      <c r="F807" s="19"/>
      <c r="G807" s="19"/>
      <c r="H807" s="19"/>
      <c r="I807" s="19"/>
      <c r="J807" s="19"/>
      <c r="K807" s="19"/>
      <c r="L807" s="19"/>
      <c r="M807" s="19"/>
      <c r="N807" s="19">
        <v>1</v>
      </c>
    </row>
    <row r="808" spans="1:14" x14ac:dyDescent="0.25">
      <c r="A808" s="18" t="s">
        <v>415</v>
      </c>
      <c r="B808" s="19">
        <v>1</v>
      </c>
      <c r="C808" s="19">
        <v>1</v>
      </c>
      <c r="D808" s="19"/>
      <c r="E808" s="19"/>
      <c r="F808" s="19"/>
      <c r="G808" s="19"/>
      <c r="H808" s="19"/>
      <c r="I808" s="19"/>
      <c r="J808" s="19"/>
      <c r="K808" s="19"/>
      <c r="L808" s="19"/>
      <c r="M808" s="19"/>
      <c r="N808" s="19">
        <v>1</v>
      </c>
    </row>
    <row r="809" spans="1:14" x14ac:dyDescent="0.25">
      <c r="A809" s="18" t="s">
        <v>684</v>
      </c>
      <c r="B809" s="19">
        <v>1</v>
      </c>
      <c r="C809" s="19">
        <v>1</v>
      </c>
      <c r="D809" s="19"/>
      <c r="E809" s="19"/>
      <c r="F809" s="19"/>
      <c r="G809" s="19"/>
      <c r="H809" s="19"/>
      <c r="I809" s="19"/>
      <c r="J809" s="19"/>
      <c r="K809" s="19"/>
      <c r="L809" s="19"/>
      <c r="M809" s="19"/>
      <c r="N809" s="19">
        <v>1</v>
      </c>
    </row>
    <row r="810" spans="1:14" ht="30" x14ac:dyDescent="0.25">
      <c r="A810" s="18" t="s">
        <v>334</v>
      </c>
      <c r="B810" s="19">
        <v>1</v>
      </c>
      <c r="C810" s="19">
        <v>1</v>
      </c>
      <c r="D810" s="19"/>
      <c r="E810" s="19"/>
      <c r="F810" s="19"/>
      <c r="G810" s="19"/>
      <c r="H810" s="19"/>
      <c r="I810" s="19"/>
      <c r="J810" s="19"/>
      <c r="K810" s="19"/>
      <c r="L810" s="19"/>
      <c r="M810" s="19"/>
      <c r="N810" s="19">
        <v>1</v>
      </c>
    </row>
    <row r="811" spans="1:14" x14ac:dyDescent="0.25">
      <c r="A811" s="18" t="s">
        <v>415</v>
      </c>
      <c r="B811" s="19">
        <v>1</v>
      </c>
      <c r="C811" s="19">
        <v>1</v>
      </c>
      <c r="D811" s="19"/>
      <c r="E811" s="19"/>
      <c r="F811" s="19"/>
      <c r="G811" s="19"/>
      <c r="H811" s="19"/>
      <c r="I811" s="19"/>
      <c r="J811" s="19"/>
      <c r="K811" s="19"/>
      <c r="L811" s="19"/>
      <c r="M811" s="19"/>
      <c r="N811" s="19">
        <v>1</v>
      </c>
    </row>
    <row r="812" spans="1:14" x14ac:dyDescent="0.25">
      <c r="A812" s="18" t="s">
        <v>685</v>
      </c>
      <c r="B812" s="19">
        <v>1</v>
      </c>
      <c r="C812" s="19">
        <v>1</v>
      </c>
      <c r="D812" s="19"/>
      <c r="E812" s="19"/>
      <c r="F812" s="19"/>
      <c r="G812" s="19"/>
      <c r="H812" s="19"/>
      <c r="I812" s="19"/>
      <c r="J812" s="19"/>
      <c r="K812" s="19"/>
      <c r="L812" s="19"/>
      <c r="M812" s="19"/>
      <c r="N812" s="19">
        <v>1</v>
      </c>
    </row>
    <row r="813" spans="1:14" ht="45" x14ac:dyDescent="0.25">
      <c r="A813" s="18" t="s">
        <v>335</v>
      </c>
      <c r="B813" s="19">
        <v>1</v>
      </c>
      <c r="C813" s="19">
        <v>1</v>
      </c>
      <c r="D813" s="19"/>
      <c r="E813" s="19"/>
      <c r="F813" s="19"/>
      <c r="G813" s="19"/>
      <c r="H813" s="19"/>
      <c r="I813" s="19"/>
      <c r="J813" s="19"/>
      <c r="K813" s="19"/>
      <c r="L813" s="19"/>
      <c r="M813" s="19"/>
      <c r="N813" s="19">
        <v>1</v>
      </c>
    </row>
    <row r="814" spans="1:14" x14ac:dyDescent="0.25">
      <c r="A814" s="18" t="s">
        <v>415</v>
      </c>
      <c r="B814" s="19">
        <v>1</v>
      </c>
      <c r="C814" s="19">
        <v>1</v>
      </c>
      <c r="D814" s="19"/>
      <c r="E814" s="19"/>
      <c r="F814" s="19"/>
      <c r="G814" s="19"/>
      <c r="H814" s="19"/>
      <c r="I814" s="19"/>
      <c r="J814" s="19"/>
      <c r="K814" s="19"/>
      <c r="L814" s="19"/>
      <c r="M814" s="19"/>
      <c r="N814" s="19">
        <v>1</v>
      </c>
    </row>
    <row r="815" spans="1:14" x14ac:dyDescent="0.25">
      <c r="A815" s="18" t="s">
        <v>686</v>
      </c>
      <c r="B815" s="19">
        <v>1</v>
      </c>
      <c r="C815" s="19">
        <v>1</v>
      </c>
      <c r="D815" s="19"/>
      <c r="E815" s="19"/>
      <c r="F815" s="19"/>
      <c r="G815" s="19"/>
      <c r="H815" s="19"/>
      <c r="I815" s="19"/>
      <c r="J815" s="19"/>
      <c r="K815" s="19"/>
      <c r="L815" s="19"/>
      <c r="M815" s="19"/>
      <c r="N815" s="19">
        <v>1</v>
      </c>
    </row>
    <row r="816" spans="1:14" ht="45" x14ac:dyDescent="0.25">
      <c r="A816" s="18" t="s">
        <v>336</v>
      </c>
      <c r="B816" s="19">
        <v>1</v>
      </c>
      <c r="C816" s="19">
        <v>1</v>
      </c>
      <c r="D816" s="19"/>
      <c r="E816" s="19"/>
      <c r="F816" s="19"/>
      <c r="G816" s="19"/>
      <c r="H816" s="19"/>
      <c r="I816" s="19"/>
      <c r="J816" s="19"/>
      <c r="K816" s="19"/>
      <c r="L816" s="19"/>
      <c r="M816" s="19"/>
      <c r="N816" s="19">
        <v>1</v>
      </c>
    </row>
    <row r="817" spans="1:14" x14ac:dyDescent="0.25">
      <c r="A817" s="18" t="s">
        <v>415</v>
      </c>
      <c r="B817" s="19">
        <v>1</v>
      </c>
      <c r="C817" s="19">
        <v>1</v>
      </c>
      <c r="D817" s="19"/>
      <c r="E817" s="19"/>
      <c r="F817" s="19"/>
      <c r="G817" s="19"/>
      <c r="H817" s="19"/>
      <c r="I817" s="19"/>
      <c r="J817" s="19"/>
      <c r="K817" s="19"/>
      <c r="L817" s="19"/>
      <c r="M817" s="19"/>
      <c r="N817" s="19">
        <v>1</v>
      </c>
    </row>
    <row r="818" spans="1:14" x14ac:dyDescent="0.25">
      <c r="A818" s="18" t="s">
        <v>687</v>
      </c>
      <c r="B818" s="19">
        <v>1</v>
      </c>
      <c r="C818" s="19">
        <v>1</v>
      </c>
      <c r="D818" s="19"/>
      <c r="E818" s="19"/>
      <c r="F818" s="19"/>
      <c r="G818" s="19"/>
      <c r="H818" s="19"/>
      <c r="I818" s="19"/>
      <c r="J818" s="19"/>
      <c r="K818" s="19"/>
      <c r="L818" s="19"/>
      <c r="M818" s="19"/>
      <c r="N818" s="19">
        <v>1</v>
      </c>
    </row>
    <row r="819" spans="1:14" ht="45" x14ac:dyDescent="0.25">
      <c r="A819" s="18" t="s">
        <v>337</v>
      </c>
      <c r="B819" s="19">
        <v>1</v>
      </c>
      <c r="C819" s="19">
        <v>1</v>
      </c>
      <c r="D819" s="19"/>
      <c r="E819" s="19"/>
      <c r="F819" s="19"/>
      <c r="G819" s="19"/>
      <c r="H819" s="19"/>
      <c r="I819" s="19"/>
      <c r="J819" s="19"/>
      <c r="K819" s="19"/>
      <c r="L819" s="19"/>
      <c r="M819" s="19"/>
      <c r="N819" s="19">
        <v>1</v>
      </c>
    </row>
    <row r="820" spans="1:14" x14ac:dyDescent="0.25">
      <c r="A820" s="18" t="s">
        <v>415</v>
      </c>
      <c r="B820" s="19">
        <v>1</v>
      </c>
      <c r="C820" s="19">
        <v>1</v>
      </c>
      <c r="D820" s="19"/>
      <c r="E820" s="19"/>
      <c r="F820" s="19"/>
      <c r="G820" s="19"/>
      <c r="H820" s="19"/>
      <c r="I820" s="19"/>
      <c r="J820" s="19"/>
      <c r="K820" s="19"/>
      <c r="L820" s="19"/>
      <c r="M820" s="19"/>
      <c r="N820" s="19">
        <v>1</v>
      </c>
    </row>
    <row r="821" spans="1:14" x14ac:dyDescent="0.25">
      <c r="A821" s="18" t="s">
        <v>688</v>
      </c>
      <c r="B821" s="19">
        <v>1</v>
      </c>
      <c r="C821" s="19">
        <v>1</v>
      </c>
      <c r="D821" s="19"/>
      <c r="E821" s="19"/>
      <c r="F821" s="19"/>
      <c r="G821" s="19"/>
      <c r="H821" s="19"/>
      <c r="I821" s="19"/>
      <c r="J821" s="19"/>
      <c r="K821" s="19"/>
      <c r="L821" s="19"/>
      <c r="M821" s="19"/>
      <c r="N821" s="19">
        <v>1</v>
      </c>
    </row>
    <row r="822" spans="1:14" ht="30" x14ac:dyDescent="0.25">
      <c r="A822" s="18" t="s">
        <v>338</v>
      </c>
      <c r="B822" s="19">
        <v>1</v>
      </c>
      <c r="C822" s="19">
        <v>1</v>
      </c>
      <c r="D822" s="19"/>
      <c r="E822" s="19"/>
      <c r="F822" s="19"/>
      <c r="G822" s="19"/>
      <c r="H822" s="19"/>
      <c r="I822" s="19"/>
      <c r="J822" s="19"/>
      <c r="K822" s="19"/>
      <c r="L822" s="19"/>
      <c r="M822" s="19"/>
      <c r="N822" s="19">
        <v>1</v>
      </c>
    </row>
    <row r="823" spans="1:14" x14ac:dyDescent="0.25">
      <c r="A823" s="18" t="s">
        <v>415</v>
      </c>
      <c r="B823" s="19">
        <v>1</v>
      </c>
      <c r="C823" s="19">
        <v>1</v>
      </c>
      <c r="D823" s="19"/>
      <c r="E823" s="19"/>
      <c r="F823" s="19"/>
      <c r="G823" s="19"/>
      <c r="H823" s="19"/>
      <c r="I823" s="19"/>
      <c r="J823" s="19"/>
      <c r="K823" s="19"/>
      <c r="L823" s="19"/>
      <c r="M823" s="19"/>
      <c r="N823" s="19">
        <v>1</v>
      </c>
    </row>
    <row r="824" spans="1:14" x14ac:dyDescent="0.25">
      <c r="A824" s="18" t="s">
        <v>689</v>
      </c>
      <c r="B824" s="19">
        <v>1</v>
      </c>
      <c r="C824" s="19">
        <v>1</v>
      </c>
      <c r="D824" s="19">
        <v>1</v>
      </c>
      <c r="E824" s="19"/>
      <c r="F824" s="19"/>
      <c r="G824" s="19"/>
      <c r="H824" s="19"/>
      <c r="I824" s="19"/>
      <c r="J824" s="19">
        <v>1</v>
      </c>
      <c r="K824" s="19"/>
      <c r="L824" s="19"/>
      <c r="M824" s="19"/>
      <c r="N824" s="19"/>
    </row>
    <row r="825" spans="1:14" ht="60" x14ac:dyDescent="0.25">
      <c r="A825" s="18" t="s">
        <v>339</v>
      </c>
      <c r="B825" s="19">
        <v>1</v>
      </c>
      <c r="C825" s="19">
        <v>1</v>
      </c>
      <c r="D825" s="19">
        <v>1</v>
      </c>
      <c r="E825" s="19"/>
      <c r="F825" s="19"/>
      <c r="G825" s="19"/>
      <c r="H825" s="19"/>
      <c r="I825" s="19"/>
      <c r="J825" s="19">
        <v>1</v>
      </c>
      <c r="K825" s="19"/>
      <c r="L825" s="19"/>
      <c r="M825" s="19"/>
      <c r="N825" s="19"/>
    </row>
    <row r="826" spans="1:14" x14ac:dyDescent="0.25">
      <c r="A826" s="18" t="s">
        <v>415</v>
      </c>
      <c r="B826" s="19">
        <v>1</v>
      </c>
      <c r="C826" s="19">
        <v>1</v>
      </c>
      <c r="D826" s="19">
        <v>1</v>
      </c>
      <c r="E826" s="19"/>
      <c r="F826" s="19"/>
      <c r="G826" s="19"/>
      <c r="H826" s="19"/>
      <c r="I826" s="19"/>
      <c r="J826" s="19">
        <v>1</v>
      </c>
      <c r="K826" s="19"/>
      <c r="L826" s="19"/>
      <c r="M826" s="19"/>
      <c r="N826" s="19"/>
    </row>
    <row r="827" spans="1:14" x14ac:dyDescent="0.25">
      <c r="A827" s="18" t="s">
        <v>690</v>
      </c>
      <c r="B827" s="19">
        <v>1</v>
      </c>
      <c r="C827" s="19">
        <v>1</v>
      </c>
      <c r="D827" s="19"/>
      <c r="E827" s="19"/>
      <c r="F827" s="19"/>
      <c r="G827" s="19"/>
      <c r="H827" s="19"/>
      <c r="I827" s="19"/>
      <c r="J827" s="19"/>
      <c r="K827" s="19"/>
      <c r="L827" s="19"/>
      <c r="M827" s="19">
        <v>1</v>
      </c>
      <c r="N827" s="19"/>
    </row>
    <row r="828" spans="1:14" ht="60" x14ac:dyDescent="0.25">
      <c r="A828" s="18" t="s">
        <v>340</v>
      </c>
      <c r="B828" s="19">
        <v>1</v>
      </c>
      <c r="C828" s="19">
        <v>1</v>
      </c>
      <c r="D828" s="19"/>
      <c r="E828" s="19"/>
      <c r="F828" s="19"/>
      <c r="G828" s="19"/>
      <c r="H828" s="19"/>
      <c r="I828" s="19"/>
      <c r="J828" s="19"/>
      <c r="K828" s="19"/>
      <c r="L828" s="19"/>
      <c r="M828" s="19">
        <v>1</v>
      </c>
      <c r="N828" s="19"/>
    </row>
    <row r="829" spans="1:14" x14ac:dyDescent="0.25">
      <c r="A829" s="18" t="s">
        <v>415</v>
      </c>
      <c r="B829" s="19">
        <v>1</v>
      </c>
      <c r="C829" s="19">
        <v>1</v>
      </c>
      <c r="D829" s="19"/>
      <c r="E829" s="19"/>
      <c r="F829" s="19"/>
      <c r="G829" s="19"/>
      <c r="H829" s="19"/>
      <c r="I829" s="19"/>
      <c r="J829" s="19"/>
      <c r="K829" s="19"/>
      <c r="L829" s="19"/>
      <c r="M829" s="19">
        <v>1</v>
      </c>
      <c r="N829" s="19"/>
    </row>
    <row r="830" spans="1:14" x14ac:dyDescent="0.25">
      <c r="A830" s="18" t="s">
        <v>691</v>
      </c>
      <c r="B830" s="19">
        <v>1</v>
      </c>
      <c r="C830" s="19">
        <v>1</v>
      </c>
      <c r="D830" s="19">
        <v>1</v>
      </c>
      <c r="E830" s="19"/>
      <c r="F830" s="19"/>
      <c r="G830" s="19"/>
      <c r="H830" s="19"/>
      <c r="I830" s="19"/>
      <c r="J830" s="19"/>
      <c r="K830" s="19"/>
      <c r="L830" s="19">
        <v>1</v>
      </c>
      <c r="M830" s="19"/>
      <c r="N830" s="19"/>
    </row>
    <row r="831" spans="1:14" ht="45" x14ac:dyDescent="0.25">
      <c r="A831" s="18" t="s">
        <v>341</v>
      </c>
      <c r="B831" s="19">
        <v>1</v>
      </c>
      <c r="C831" s="19">
        <v>1</v>
      </c>
      <c r="D831" s="19">
        <v>1</v>
      </c>
      <c r="E831" s="19"/>
      <c r="F831" s="19"/>
      <c r="G831" s="19"/>
      <c r="H831" s="19"/>
      <c r="I831" s="19"/>
      <c r="J831" s="19"/>
      <c r="K831" s="19"/>
      <c r="L831" s="19">
        <v>1</v>
      </c>
      <c r="M831" s="19"/>
      <c r="N831" s="19"/>
    </row>
    <row r="832" spans="1:14" x14ac:dyDescent="0.25">
      <c r="A832" s="18" t="s">
        <v>415</v>
      </c>
      <c r="B832" s="19">
        <v>1</v>
      </c>
      <c r="C832" s="19">
        <v>1</v>
      </c>
      <c r="D832" s="19">
        <v>1</v>
      </c>
      <c r="E832" s="19"/>
      <c r="F832" s="19"/>
      <c r="G832" s="19"/>
      <c r="H832" s="19"/>
      <c r="I832" s="19"/>
      <c r="J832" s="19"/>
      <c r="K832" s="19"/>
      <c r="L832" s="19">
        <v>1</v>
      </c>
      <c r="M832" s="19"/>
      <c r="N832" s="19"/>
    </row>
    <row r="833" spans="1:14" x14ac:dyDescent="0.25">
      <c r="A833" s="18" t="s">
        <v>692</v>
      </c>
      <c r="B833" s="19">
        <v>1</v>
      </c>
      <c r="C833" s="19">
        <v>1</v>
      </c>
      <c r="D833" s="19">
        <v>1</v>
      </c>
      <c r="E833" s="19"/>
      <c r="F833" s="19"/>
      <c r="G833" s="19"/>
      <c r="H833" s="19"/>
      <c r="I833" s="19"/>
      <c r="J833" s="19"/>
      <c r="K833" s="19"/>
      <c r="L833" s="19">
        <v>1</v>
      </c>
      <c r="M833" s="19"/>
      <c r="N833" s="19"/>
    </row>
    <row r="834" spans="1:14" ht="30" x14ac:dyDescent="0.25">
      <c r="A834" s="18" t="s">
        <v>342</v>
      </c>
      <c r="B834" s="19">
        <v>1</v>
      </c>
      <c r="C834" s="19">
        <v>1</v>
      </c>
      <c r="D834" s="19">
        <v>1</v>
      </c>
      <c r="E834" s="19"/>
      <c r="F834" s="19"/>
      <c r="G834" s="19"/>
      <c r="H834" s="19"/>
      <c r="I834" s="19"/>
      <c r="J834" s="19"/>
      <c r="K834" s="19"/>
      <c r="L834" s="19">
        <v>1</v>
      </c>
      <c r="M834" s="19"/>
      <c r="N834" s="19"/>
    </row>
    <row r="835" spans="1:14" x14ac:dyDescent="0.25">
      <c r="A835" s="18" t="s">
        <v>415</v>
      </c>
      <c r="B835" s="19">
        <v>1</v>
      </c>
      <c r="C835" s="19">
        <v>1</v>
      </c>
      <c r="D835" s="19">
        <v>1</v>
      </c>
      <c r="E835" s="19"/>
      <c r="F835" s="19"/>
      <c r="G835" s="19"/>
      <c r="H835" s="19"/>
      <c r="I835" s="19"/>
      <c r="J835" s="19"/>
      <c r="K835" s="19"/>
      <c r="L835" s="19">
        <v>1</v>
      </c>
      <c r="M835" s="19"/>
      <c r="N835" s="19"/>
    </row>
    <row r="836" spans="1:14" x14ac:dyDescent="0.25">
      <c r="A836" s="18" t="s">
        <v>693</v>
      </c>
      <c r="B836" s="19">
        <v>1</v>
      </c>
      <c r="C836" s="19">
        <v>1</v>
      </c>
      <c r="D836" s="19">
        <v>1</v>
      </c>
      <c r="E836" s="19"/>
      <c r="F836" s="19"/>
      <c r="G836" s="19"/>
      <c r="H836" s="19"/>
      <c r="I836" s="19"/>
      <c r="J836" s="19">
        <v>1</v>
      </c>
      <c r="K836" s="19"/>
      <c r="L836" s="19"/>
      <c r="M836" s="19"/>
      <c r="N836" s="19"/>
    </row>
    <row r="837" spans="1:14" ht="30" x14ac:dyDescent="0.25">
      <c r="A837" s="18" t="s">
        <v>343</v>
      </c>
      <c r="B837" s="19">
        <v>1</v>
      </c>
      <c r="C837" s="19">
        <v>1</v>
      </c>
      <c r="D837" s="19">
        <v>1</v>
      </c>
      <c r="E837" s="19"/>
      <c r="F837" s="19"/>
      <c r="G837" s="19"/>
      <c r="H837" s="19"/>
      <c r="I837" s="19"/>
      <c r="J837" s="19">
        <v>1</v>
      </c>
      <c r="K837" s="19"/>
      <c r="L837" s="19"/>
      <c r="M837" s="19"/>
      <c r="N837" s="19"/>
    </row>
    <row r="838" spans="1:14" x14ac:dyDescent="0.25">
      <c r="A838" s="18" t="s">
        <v>415</v>
      </c>
      <c r="B838" s="19">
        <v>1</v>
      </c>
      <c r="C838" s="19">
        <v>1</v>
      </c>
      <c r="D838" s="19">
        <v>1</v>
      </c>
      <c r="E838" s="19"/>
      <c r="F838" s="19"/>
      <c r="G838" s="19"/>
      <c r="H838" s="19"/>
      <c r="I838" s="19"/>
      <c r="J838" s="19">
        <v>1</v>
      </c>
      <c r="K838" s="19"/>
      <c r="L838" s="19"/>
      <c r="M838" s="19"/>
      <c r="N838" s="19"/>
    </row>
    <row r="839" spans="1:14" x14ac:dyDescent="0.25">
      <c r="A839" s="18" t="s">
        <v>694</v>
      </c>
      <c r="B839" s="19">
        <v>1</v>
      </c>
      <c r="C839" s="19">
        <v>1</v>
      </c>
      <c r="D839" s="19"/>
      <c r="E839" s="19"/>
      <c r="F839" s="19"/>
      <c r="G839" s="19"/>
      <c r="H839" s="19"/>
      <c r="I839" s="19"/>
      <c r="J839" s="19"/>
      <c r="K839" s="19"/>
      <c r="L839" s="19"/>
      <c r="M839" s="19"/>
      <c r="N839" s="19">
        <v>1</v>
      </c>
    </row>
    <row r="840" spans="1:14" ht="45" x14ac:dyDescent="0.25">
      <c r="A840" s="18" t="s">
        <v>344</v>
      </c>
      <c r="B840" s="19">
        <v>1</v>
      </c>
      <c r="C840" s="19">
        <v>1</v>
      </c>
      <c r="D840" s="19"/>
      <c r="E840" s="19"/>
      <c r="F840" s="19"/>
      <c r="G840" s="19"/>
      <c r="H840" s="19"/>
      <c r="I840" s="19"/>
      <c r="J840" s="19"/>
      <c r="K840" s="19"/>
      <c r="L840" s="19"/>
      <c r="M840" s="19"/>
      <c r="N840" s="19">
        <v>1</v>
      </c>
    </row>
    <row r="841" spans="1:14" x14ac:dyDescent="0.25">
      <c r="A841" s="18" t="s">
        <v>415</v>
      </c>
      <c r="B841" s="19">
        <v>1</v>
      </c>
      <c r="C841" s="19">
        <v>1</v>
      </c>
      <c r="D841" s="19"/>
      <c r="E841" s="19"/>
      <c r="F841" s="19"/>
      <c r="G841" s="19"/>
      <c r="H841" s="19"/>
      <c r="I841" s="19"/>
      <c r="J841" s="19"/>
      <c r="K841" s="19"/>
      <c r="L841" s="19"/>
      <c r="M841" s="19"/>
      <c r="N841" s="19">
        <v>1</v>
      </c>
    </row>
    <row r="842" spans="1:14" x14ac:dyDescent="0.25">
      <c r="A842" s="18" t="s">
        <v>695</v>
      </c>
      <c r="B842" s="19">
        <v>1</v>
      </c>
      <c r="C842" s="19">
        <v>1</v>
      </c>
      <c r="D842" s="19"/>
      <c r="E842" s="19"/>
      <c r="F842" s="19"/>
      <c r="G842" s="19"/>
      <c r="H842" s="19"/>
      <c r="I842" s="19"/>
      <c r="J842" s="19"/>
      <c r="K842" s="19"/>
      <c r="L842" s="19"/>
      <c r="M842" s="19"/>
      <c r="N842" s="19">
        <v>1</v>
      </c>
    </row>
    <row r="843" spans="1:14" ht="30" x14ac:dyDescent="0.25">
      <c r="A843" s="18" t="s">
        <v>345</v>
      </c>
      <c r="B843" s="19">
        <v>1</v>
      </c>
      <c r="C843" s="19">
        <v>1</v>
      </c>
      <c r="D843" s="19"/>
      <c r="E843" s="19"/>
      <c r="F843" s="19"/>
      <c r="G843" s="19"/>
      <c r="H843" s="19"/>
      <c r="I843" s="19"/>
      <c r="J843" s="19"/>
      <c r="K843" s="19"/>
      <c r="L843" s="19"/>
      <c r="M843" s="19"/>
      <c r="N843" s="19">
        <v>1</v>
      </c>
    </row>
    <row r="844" spans="1:14" x14ac:dyDescent="0.25">
      <c r="A844" s="18" t="s">
        <v>415</v>
      </c>
      <c r="B844" s="19">
        <v>1</v>
      </c>
      <c r="C844" s="19">
        <v>1</v>
      </c>
      <c r="D844" s="19"/>
      <c r="E844" s="19"/>
      <c r="F844" s="19"/>
      <c r="G844" s="19"/>
      <c r="H844" s="19"/>
      <c r="I844" s="19"/>
      <c r="J844" s="19"/>
      <c r="K844" s="19"/>
      <c r="L844" s="19"/>
      <c r="M844" s="19"/>
      <c r="N844" s="19">
        <v>1</v>
      </c>
    </row>
    <row r="845" spans="1:14" x14ac:dyDescent="0.25">
      <c r="A845" s="18" t="s">
        <v>696</v>
      </c>
      <c r="B845" s="19">
        <v>1</v>
      </c>
      <c r="C845" s="19">
        <v>1</v>
      </c>
      <c r="D845" s="19"/>
      <c r="E845" s="19"/>
      <c r="F845" s="19"/>
      <c r="G845" s="19"/>
      <c r="H845" s="19"/>
      <c r="I845" s="19"/>
      <c r="J845" s="19"/>
      <c r="K845" s="19"/>
      <c r="L845" s="19"/>
      <c r="M845" s="19">
        <v>1</v>
      </c>
      <c r="N845" s="19"/>
    </row>
    <row r="846" spans="1:14" ht="30" x14ac:dyDescent="0.25">
      <c r="A846" s="18" t="s">
        <v>346</v>
      </c>
      <c r="B846" s="19">
        <v>1</v>
      </c>
      <c r="C846" s="19">
        <v>1</v>
      </c>
      <c r="D846" s="19"/>
      <c r="E846" s="19"/>
      <c r="F846" s="19"/>
      <c r="G846" s="19"/>
      <c r="H846" s="19"/>
      <c r="I846" s="19"/>
      <c r="J846" s="19"/>
      <c r="K846" s="19"/>
      <c r="L846" s="19"/>
      <c r="M846" s="19">
        <v>1</v>
      </c>
      <c r="N846" s="19"/>
    </row>
    <row r="847" spans="1:14" x14ac:dyDescent="0.25">
      <c r="A847" s="18" t="s">
        <v>415</v>
      </c>
      <c r="B847" s="19">
        <v>1</v>
      </c>
      <c r="C847" s="19">
        <v>1</v>
      </c>
      <c r="D847" s="19"/>
      <c r="E847" s="19"/>
      <c r="F847" s="19"/>
      <c r="G847" s="19"/>
      <c r="H847" s="19"/>
      <c r="I847" s="19"/>
      <c r="J847" s="19"/>
      <c r="K847" s="19"/>
      <c r="L847" s="19"/>
      <c r="M847" s="19">
        <v>1</v>
      </c>
      <c r="N847" s="19"/>
    </row>
    <row r="848" spans="1:14" x14ac:dyDescent="0.25">
      <c r="A848" s="18" t="s">
        <v>697</v>
      </c>
      <c r="B848" s="19">
        <v>1</v>
      </c>
      <c r="C848" s="19">
        <v>1</v>
      </c>
      <c r="D848" s="19"/>
      <c r="E848" s="19"/>
      <c r="F848" s="19"/>
      <c r="G848" s="19"/>
      <c r="H848" s="19"/>
      <c r="I848" s="19"/>
      <c r="J848" s="19"/>
      <c r="K848" s="19"/>
      <c r="L848" s="19"/>
      <c r="M848" s="19"/>
      <c r="N848" s="19">
        <v>1</v>
      </c>
    </row>
    <row r="849" spans="1:14" ht="120" x14ac:dyDescent="0.25">
      <c r="A849" s="18" t="s">
        <v>347</v>
      </c>
      <c r="B849" s="19">
        <v>1</v>
      </c>
      <c r="C849" s="19">
        <v>1</v>
      </c>
      <c r="D849" s="19"/>
      <c r="E849" s="19"/>
      <c r="F849" s="19"/>
      <c r="G849" s="19"/>
      <c r="H849" s="19"/>
      <c r="I849" s="19"/>
      <c r="J849" s="19"/>
      <c r="K849" s="19"/>
      <c r="L849" s="19"/>
      <c r="M849" s="19"/>
      <c r="N849" s="19">
        <v>1</v>
      </c>
    </row>
    <row r="850" spans="1:14" x14ac:dyDescent="0.25">
      <c r="A850" s="18" t="s">
        <v>415</v>
      </c>
      <c r="B850" s="19">
        <v>1</v>
      </c>
      <c r="C850" s="19">
        <v>1</v>
      </c>
      <c r="D850" s="19"/>
      <c r="E850" s="19"/>
      <c r="F850" s="19"/>
      <c r="G850" s="19"/>
      <c r="H850" s="19"/>
      <c r="I850" s="19"/>
      <c r="J850" s="19"/>
      <c r="K850" s="19"/>
      <c r="L850" s="19"/>
      <c r="M850" s="19"/>
      <c r="N850" s="19">
        <v>1</v>
      </c>
    </row>
    <row r="851" spans="1:14" x14ac:dyDescent="0.25">
      <c r="A851" s="18" t="s">
        <v>698</v>
      </c>
      <c r="B851" s="19">
        <v>1</v>
      </c>
      <c r="C851" s="19">
        <v>1</v>
      </c>
      <c r="D851" s="19"/>
      <c r="E851" s="19"/>
      <c r="F851" s="19"/>
      <c r="G851" s="19"/>
      <c r="H851" s="19"/>
      <c r="I851" s="19"/>
      <c r="J851" s="19"/>
      <c r="K851" s="19"/>
      <c r="L851" s="19"/>
      <c r="M851" s="19"/>
      <c r="N851" s="19">
        <v>1</v>
      </c>
    </row>
    <row r="852" spans="1:14" ht="45" x14ac:dyDescent="0.25">
      <c r="A852" s="18" t="s">
        <v>348</v>
      </c>
      <c r="B852" s="19">
        <v>1</v>
      </c>
      <c r="C852" s="19">
        <v>1</v>
      </c>
      <c r="D852" s="19"/>
      <c r="E852" s="19"/>
      <c r="F852" s="19"/>
      <c r="G852" s="19"/>
      <c r="H852" s="19"/>
      <c r="I852" s="19"/>
      <c r="J852" s="19"/>
      <c r="K852" s="19"/>
      <c r="L852" s="19"/>
      <c r="M852" s="19"/>
      <c r="N852" s="19">
        <v>1</v>
      </c>
    </row>
    <row r="853" spans="1:14" x14ac:dyDescent="0.25">
      <c r="A853" s="18" t="s">
        <v>415</v>
      </c>
      <c r="B853" s="19">
        <v>1</v>
      </c>
      <c r="C853" s="19">
        <v>1</v>
      </c>
      <c r="D853" s="19"/>
      <c r="E853" s="19"/>
      <c r="F853" s="19"/>
      <c r="G853" s="19"/>
      <c r="H853" s="19"/>
      <c r="I853" s="19"/>
      <c r="J853" s="19"/>
      <c r="K853" s="19"/>
      <c r="L853" s="19"/>
      <c r="M853" s="19"/>
      <c r="N853" s="19">
        <v>1</v>
      </c>
    </row>
    <row r="854" spans="1:14" x14ac:dyDescent="0.25">
      <c r="A854" s="18" t="s">
        <v>699</v>
      </c>
      <c r="B854" s="19">
        <v>1</v>
      </c>
      <c r="C854" s="19">
        <v>1</v>
      </c>
      <c r="D854" s="19"/>
      <c r="E854" s="19"/>
      <c r="F854" s="19"/>
      <c r="G854" s="19"/>
      <c r="H854" s="19"/>
      <c r="I854" s="19"/>
      <c r="J854" s="19"/>
      <c r="K854" s="19"/>
      <c r="L854" s="19"/>
      <c r="M854" s="19"/>
      <c r="N854" s="19">
        <v>1</v>
      </c>
    </row>
    <row r="855" spans="1:14" ht="60" x14ac:dyDescent="0.25">
      <c r="A855" s="18" t="s">
        <v>349</v>
      </c>
      <c r="B855" s="19">
        <v>1</v>
      </c>
      <c r="C855" s="19">
        <v>1</v>
      </c>
      <c r="D855" s="19"/>
      <c r="E855" s="19"/>
      <c r="F855" s="19"/>
      <c r="G855" s="19"/>
      <c r="H855" s="19"/>
      <c r="I855" s="19"/>
      <c r="J855" s="19"/>
      <c r="K855" s="19"/>
      <c r="L855" s="19"/>
      <c r="M855" s="19"/>
      <c r="N855" s="19">
        <v>1</v>
      </c>
    </row>
    <row r="856" spans="1:14" x14ac:dyDescent="0.25">
      <c r="A856" s="18" t="s">
        <v>415</v>
      </c>
      <c r="B856" s="19">
        <v>1</v>
      </c>
      <c r="C856" s="19">
        <v>1</v>
      </c>
      <c r="D856" s="19"/>
      <c r="E856" s="19"/>
      <c r="F856" s="19"/>
      <c r="G856" s="19"/>
      <c r="H856" s="19"/>
      <c r="I856" s="19"/>
      <c r="J856" s="19"/>
      <c r="K856" s="19"/>
      <c r="L856" s="19"/>
      <c r="M856" s="19"/>
      <c r="N856" s="19">
        <v>1</v>
      </c>
    </row>
    <row r="857" spans="1:14" x14ac:dyDescent="0.25">
      <c r="A857" s="18" t="s">
        <v>834</v>
      </c>
      <c r="B857" s="19">
        <v>1</v>
      </c>
      <c r="C857" s="19">
        <v>1</v>
      </c>
      <c r="D857" s="19"/>
      <c r="E857" s="19"/>
      <c r="F857" s="19"/>
      <c r="G857" s="19"/>
      <c r="H857" s="19"/>
      <c r="I857" s="19"/>
      <c r="J857" s="19">
        <v>1</v>
      </c>
      <c r="K857" s="19"/>
      <c r="L857" s="19"/>
      <c r="M857" s="19"/>
      <c r="N857" s="19"/>
    </row>
    <row r="858" spans="1:14" ht="75" x14ac:dyDescent="0.25">
      <c r="A858" s="18" t="s">
        <v>350</v>
      </c>
      <c r="B858" s="19">
        <v>1</v>
      </c>
      <c r="C858" s="19">
        <v>1</v>
      </c>
      <c r="D858" s="19"/>
      <c r="E858" s="19"/>
      <c r="F858" s="19"/>
      <c r="G858" s="19"/>
      <c r="H858" s="19"/>
      <c r="I858" s="19"/>
      <c r="J858" s="19">
        <v>1</v>
      </c>
      <c r="K858" s="19"/>
      <c r="L858" s="19"/>
      <c r="M858" s="19"/>
      <c r="N858" s="19"/>
    </row>
    <row r="859" spans="1:14" x14ac:dyDescent="0.25">
      <c r="A859" s="18" t="s">
        <v>415</v>
      </c>
      <c r="B859" s="19">
        <v>1</v>
      </c>
      <c r="C859" s="19">
        <v>1</v>
      </c>
      <c r="D859" s="19"/>
      <c r="E859" s="19"/>
      <c r="F859" s="19"/>
      <c r="G859" s="19"/>
      <c r="H859" s="19"/>
      <c r="I859" s="19"/>
      <c r="J859" s="19">
        <v>1</v>
      </c>
      <c r="K859" s="19"/>
      <c r="L859" s="19"/>
      <c r="M859" s="19"/>
      <c r="N859" s="19"/>
    </row>
    <row r="860" spans="1:14" x14ac:dyDescent="0.25">
      <c r="A860" s="18" t="s">
        <v>700</v>
      </c>
      <c r="B860" s="19">
        <v>1</v>
      </c>
      <c r="C860" s="19">
        <v>1</v>
      </c>
      <c r="D860" s="19"/>
      <c r="E860" s="19"/>
      <c r="F860" s="19"/>
      <c r="G860" s="19"/>
      <c r="H860" s="19"/>
      <c r="I860" s="19"/>
      <c r="J860" s="19"/>
      <c r="K860" s="19"/>
      <c r="L860" s="19"/>
      <c r="M860" s="19"/>
      <c r="N860" s="19">
        <v>1</v>
      </c>
    </row>
    <row r="861" spans="1:14" ht="75" x14ac:dyDescent="0.25">
      <c r="A861" s="18" t="s">
        <v>351</v>
      </c>
      <c r="B861" s="19">
        <v>1</v>
      </c>
      <c r="C861" s="19">
        <v>1</v>
      </c>
      <c r="D861" s="19"/>
      <c r="E861" s="19"/>
      <c r="F861" s="19"/>
      <c r="G861" s="19"/>
      <c r="H861" s="19"/>
      <c r="I861" s="19"/>
      <c r="J861" s="19"/>
      <c r="K861" s="19"/>
      <c r="L861" s="19"/>
      <c r="M861" s="19"/>
      <c r="N861" s="19">
        <v>1</v>
      </c>
    </row>
    <row r="862" spans="1:14" x14ac:dyDescent="0.25">
      <c r="A862" s="18" t="s">
        <v>415</v>
      </c>
      <c r="B862" s="19">
        <v>1</v>
      </c>
      <c r="C862" s="19">
        <v>1</v>
      </c>
      <c r="D862" s="19"/>
      <c r="E862" s="19"/>
      <c r="F862" s="19"/>
      <c r="G862" s="19"/>
      <c r="H862" s="19"/>
      <c r="I862" s="19"/>
      <c r="J862" s="19"/>
      <c r="K862" s="19"/>
      <c r="L862" s="19"/>
      <c r="M862" s="19"/>
      <c r="N862" s="19">
        <v>1</v>
      </c>
    </row>
    <row r="863" spans="1:14" x14ac:dyDescent="0.25">
      <c r="A863" s="18" t="s">
        <v>701</v>
      </c>
      <c r="B863" s="19">
        <v>1</v>
      </c>
      <c r="C863" s="19">
        <v>1</v>
      </c>
      <c r="D863" s="19"/>
      <c r="E863" s="19"/>
      <c r="F863" s="19"/>
      <c r="G863" s="19"/>
      <c r="H863" s="19"/>
      <c r="I863" s="19"/>
      <c r="J863" s="19"/>
      <c r="K863" s="19"/>
      <c r="L863" s="19"/>
      <c r="M863" s="19"/>
      <c r="N863" s="19">
        <v>1</v>
      </c>
    </row>
    <row r="864" spans="1:14" ht="60" x14ac:dyDescent="0.25">
      <c r="A864" s="18" t="s">
        <v>352</v>
      </c>
      <c r="B864" s="19">
        <v>1</v>
      </c>
      <c r="C864" s="19">
        <v>1</v>
      </c>
      <c r="D864" s="19"/>
      <c r="E864" s="19"/>
      <c r="F864" s="19"/>
      <c r="G864" s="19"/>
      <c r="H864" s="19"/>
      <c r="I864" s="19"/>
      <c r="J864" s="19"/>
      <c r="K864" s="19"/>
      <c r="L864" s="19"/>
      <c r="M864" s="19"/>
      <c r="N864" s="19">
        <v>1</v>
      </c>
    </row>
    <row r="865" spans="1:14" x14ac:dyDescent="0.25">
      <c r="A865" s="18" t="s">
        <v>415</v>
      </c>
      <c r="B865" s="19">
        <v>1</v>
      </c>
      <c r="C865" s="19">
        <v>1</v>
      </c>
      <c r="D865" s="19"/>
      <c r="E865" s="19"/>
      <c r="F865" s="19"/>
      <c r="G865" s="19"/>
      <c r="H865" s="19"/>
      <c r="I865" s="19"/>
      <c r="J865" s="19"/>
      <c r="K865" s="19"/>
      <c r="L865" s="19"/>
      <c r="M865" s="19"/>
      <c r="N865" s="19">
        <v>1</v>
      </c>
    </row>
    <row r="866" spans="1:14" x14ac:dyDescent="0.25">
      <c r="A866" s="18" t="s">
        <v>702</v>
      </c>
      <c r="B866" s="19">
        <v>1</v>
      </c>
      <c r="C866" s="19">
        <v>1</v>
      </c>
      <c r="D866" s="19"/>
      <c r="E866" s="19"/>
      <c r="F866" s="19"/>
      <c r="G866" s="19"/>
      <c r="H866" s="19"/>
      <c r="I866" s="19"/>
      <c r="J866" s="19"/>
      <c r="K866" s="19"/>
      <c r="L866" s="19"/>
      <c r="M866" s="19"/>
      <c r="N866" s="19">
        <v>1</v>
      </c>
    </row>
    <row r="867" spans="1:14" ht="60" x14ac:dyDescent="0.25">
      <c r="A867" s="18" t="s">
        <v>353</v>
      </c>
      <c r="B867" s="19">
        <v>1</v>
      </c>
      <c r="C867" s="19">
        <v>1</v>
      </c>
      <c r="D867" s="19"/>
      <c r="E867" s="19"/>
      <c r="F867" s="19"/>
      <c r="G867" s="19"/>
      <c r="H867" s="19"/>
      <c r="I867" s="19"/>
      <c r="J867" s="19"/>
      <c r="K867" s="19"/>
      <c r="L867" s="19"/>
      <c r="M867" s="19"/>
      <c r="N867" s="19">
        <v>1</v>
      </c>
    </row>
    <row r="868" spans="1:14" x14ac:dyDescent="0.25">
      <c r="A868" s="18" t="s">
        <v>415</v>
      </c>
      <c r="B868" s="19">
        <v>1</v>
      </c>
      <c r="C868" s="19">
        <v>1</v>
      </c>
      <c r="D868" s="19"/>
      <c r="E868" s="19"/>
      <c r="F868" s="19"/>
      <c r="G868" s="19"/>
      <c r="H868" s="19"/>
      <c r="I868" s="19"/>
      <c r="J868" s="19"/>
      <c r="K868" s="19"/>
      <c r="L868" s="19"/>
      <c r="M868" s="19"/>
      <c r="N868" s="19">
        <v>1</v>
      </c>
    </row>
    <row r="869" spans="1:14" x14ac:dyDescent="0.25">
      <c r="A869" s="18" t="s">
        <v>703</v>
      </c>
      <c r="B869" s="19">
        <v>1</v>
      </c>
      <c r="C869" s="19">
        <v>1</v>
      </c>
      <c r="D869" s="19"/>
      <c r="E869" s="19"/>
      <c r="F869" s="19"/>
      <c r="G869" s="19"/>
      <c r="H869" s="19"/>
      <c r="I869" s="19"/>
      <c r="J869" s="19"/>
      <c r="K869" s="19"/>
      <c r="L869" s="19"/>
      <c r="M869" s="19"/>
      <c r="N869" s="19">
        <v>1</v>
      </c>
    </row>
    <row r="870" spans="1:14" ht="75" x14ac:dyDescent="0.25">
      <c r="A870" s="18" t="s">
        <v>354</v>
      </c>
      <c r="B870" s="19">
        <v>1</v>
      </c>
      <c r="C870" s="19">
        <v>1</v>
      </c>
      <c r="D870" s="19"/>
      <c r="E870" s="19"/>
      <c r="F870" s="19"/>
      <c r="G870" s="19"/>
      <c r="H870" s="19"/>
      <c r="I870" s="19"/>
      <c r="J870" s="19"/>
      <c r="K870" s="19"/>
      <c r="L870" s="19"/>
      <c r="M870" s="19"/>
      <c r="N870" s="19">
        <v>1</v>
      </c>
    </row>
    <row r="871" spans="1:14" x14ac:dyDescent="0.25">
      <c r="A871" s="18" t="s">
        <v>415</v>
      </c>
      <c r="B871" s="19">
        <v>1</v>
      </c>
      <c r="C871" s="19">
        <v>1</v>
      </c>
      <c r="D871" s="19"/>
      <c r="E871" s="19"/>
      <c r="F871" s="19"/>
      <c r="G871" s="19"/>
      <c r="H871" s="19"/>
      <c r="I871" s="19"/>
      <c r="J871" s="19"/>
      <c r="K871" s="19"/>
      <c r="L871" s="19"/>
      <c r="M871" s="19"/>
      <c r="N871" s="19">
        <v>1</v>
      </c>
    </row>
    <row r="872" spans="1:14" x14ac:dyDescent="0.25">
      <c r="A872" s="18" t="s">
        <v>704</v>
      </c>
      <c r="B872" s="19">
        <v>1</v>
      </c>
      <c r="C872" s="19">
        <v>1</v>
      </c>
      <c r="D872" s="19"/>
      <c r="E872" s="19"/>
      <c r="F872" s="19"/>
      <c r="G872" s="19"/>
      <c r="H872" s="19"/>
      <c r="I872" s="19"/>
      <c r="J872" s="19"/>
      <c r="K872" s="19"/>
      <c r="L872" s="19"/>
      <c r="M872" s="19"/>
      <c r="N872" s="19">
        <v>1</v>
      </c>
    </row>
    <row r="873" spans="1:14" ht="105" x14ac:dyDescent="0.25">
      <c r="A873" s="18" t="s">
        <v>355</v>
      </c>
      <c r="B873" s="19">
        <v>1</v>
      </c>
      <c r="C873" s="19">
        <v>1</v>
      </c>
      <c r="D873" s="19"/>
      <c r="E873" s="19"/>
      <c r="F873" s="19"/>
      <c r="G873" s="19"/>
      <c r="H873" s="19"/>
      <c r="I873" s="19"/>
      <c r="J873" s="19"/>
      <c r="K873" s="19"/>
      <c r="L873" s="19"/>
      <c r="M873" s="19"/>
      <c r="N873" s="19">
        <v>1</v>
      </c>
    </row>
    <row r="874" spans="1:14" x14ac:dyDescent="0.25">
      <c r="A874" s="18" t="s">
        <v>415</v>
      </c>
      <c r="B874" s="19">
        <v>1</v>
      </c>
      <c r="C874" s="19">
        <v>1</v>
      </c>
      <c r="D874" s="19"/>
      <c r="E874" s="19"/>
      <c r="F874" s="19"/>
      <c r="G874" s="19"/>
      <c r="H874" s="19"/>
      <c r="I874" s="19"/>
      <c r="J874" s="19"/>
      <c r="K874" s="19"/>
      <c r="L874" s="19"/>
      <c r="M874" s="19"/>
      <c r="N874" s="19">
        <v>1</v>
      </c>
    </row>
    <row r="875" spans="1:14" x14ac:dyDescent="0.25">
      <c r="A875" s="18" t="s">
        <v>705</v>
      </c>
      <c r="B875" s="19">
        <v>1</v>
      </c>
      <c r="C875" s="19">
        <v>1</v>
      </c>
      <c r="D875" s="19"/>
      <c r="E875" s="19"/>
      <c r="F875" s="19"/>
      <c r="G875" s="19"/>
      <c r="H875" s="19"/>
      <c r="I875" s="19"/>
      <c r="J875" s="19"/>
      <c r="K875" s="19"/>
      <c r="L875" s="19"/>
      <c r="M875" s="19"/>
      <c r="N875" s="19">
        <v>1</v>
      </c>
    </row>
    <row r="876" spans="1:14" ht="45" x14ac:dyDescent="0.25">
      <c r="A876" s="18" t="s">
        <v>356</v>
      </c>
      <c r="B876" s="19">
        <v>1</v>
      </c>
      <c r="C876" s="19">
        <v>1</v>
      </c>
      <c r="D876" s="19"/>
      <c r="E876" s="19"/>
      <c r="F876" s="19"/>
      <c r="G876" s="19"/>
      <c r="H876" s="19"/>
      <c r="I876" s="19"/>
      <c r="J876" s="19"/>
      <c r="K876" s="19"/>
      <c r="L876" s="19"/>
      <c r="M876" s="19"/>
      <c r="N876" s="19">
        <v>1</v>
      </c>
    </row>
    <row r="877" spans="1:14" x14ac:dyDescent="0.25">
      <c r="A877" s="18" t="s">
        <v>415</v>
      </c>
      <c r="B877" s="19">
        <v>1</v>
      </c>
      <c r="C877" s="19">
        <v>1</v>
      </c>
      <c r="D877" s="19"/>
      <c r="E877" s="19"/>
      <c r="F877" s="19"/>
      <c r="G877" s="19"/>
      <c r="H877" s="19"/>
      <c r="I877" s="19"/>
      <c r="J877" s="19"/>
      <c r="K877" s="19"/>
      <c r="L877" s="19"/>
      <c r="M877" s="19"/>
      <c r="N877" s="19">
        <v>1</v>
      </c>
    </row>
    <row r="878" spans="1:14" x14ac:dyDescent="0.25">
      <c r="A878" s="18" t="s">
        <v>706</v>
      </c>
      <c r="B878" s="19">
        <v>1</v>
      </c>
      <c r="C878" s="19">
        <v>1</v>
      </c>
      <c r="D878" s="19"/>
      <c r="E878" s="19"/>
      <c r="F878" s="19"/>
      <c r="G878" s="19"/>
      <c r="H878" s="19"/>
      <c r="I878" s="19"/>
      <c r="J878" s="19"/>
      <c r="K878" s="19"/>
      <c r="L878" s="19"/>
      <c r="M878" s="19"/>
      <c r="N878" s="19">
        <v>1</v>
      </c>
    </row>
    <row r="879" spans="1:14" ht="45" x14ac:dyDescent="0.25">
      <c r="A879" s="18" t="s">
        <v>357</v>
      </c>
      <c r="B879" s="19">
        <v>1</v>
      </c>
      <c r="C879" s="19">
        <v>1</v>
      </c>
      <c r="D879" s="19"/>
      <c r="E879" s="19"/>
      <c r="F879" s="19"/>
      <c r="G879" s="19"/>
      <c r="H879" s="19"/>
      <c r="I879" s="19"/>
      <c r="J879" s="19"/>
      <c r="K879" s="19"/>
      <c r="L879" s="19"/>
      <c r="M879" s="19"/>
      <c r="N879" s="19">
        <v>1</v>
      </c>
    </row>
    <row r="880" spans="1:14" x14ac:dyDescent="0.25">
      <c r="A880" s="18" t="s">
        <v>415</v>
      </c>
      <c r="B880" s="19">
        <v>1</v>
      </c>
      <c r="C880" s="19">
        <v>1</v>
      </c>
      <c r="D880" s="19"/>
      <c r="E880" s="19"/>
      <c r="F880" s="19"/>
      <c r="G880" s="19"/>
      <c r="H880" s="19"/>
      <c r="I880" s="19"/>
      <c r="J880" s="19"/>
      <c r="K880" s="19"/>
      <c r="L880" s="19"/>
      <c r="M880" s="19"/>
      <c r="N880" s="19">
        <v>1</v>
      </c>
    </row>
    <row r="881" spans="1:14" x14ac:dyDescent="0.25">
      <c r="A881" s="18" t="s">
        <v>707</v>
      </c>
      <c r="B881" s="19">
        <v>1</v>
      </c>
      <c r="C881" s="19">
        <v>1</v>
      </c>
      <c r="D881" s="19"/>
      <c r="E881" s="19"/>
      <c r="F881" s="19"/>
      <c r="G881" s="19"/>
      <c r="H881" s="19"/>
      <c r="I881" s="19"/>
      <c r="J881" s="19"/>
      <c r="K881" s="19"/>
      <c r="L881" s="19"/>
      <c r="M881" s="19"/>
      <c r="N881" s="19">
        <v>1</v>
      </c>
    </row>
    <row r="882" spans="1:14" ht="45" x14ac:dyDescent="0.25">
      <c r="A882" s="18" t="s">
        <v>358</v>
      </c>
      <c r="B882" s="19">
        <v>1</v>
      </c>
      <c r="C882" s="19">
        <v>1</v>
      </c>
      <c r="D882" s="19"/>
      <c r="E882" s="19"/>
      <c r="F882" s="19"/>
      <c r="G882" s="19"/>
      <c r="H882" s="19"/>
      <c r="I882" s="19"/>
      <c r="J882" s="19"/>
      <c r="K882" s="19"/>
      <c r="L882" s="19"/>
      <c r="M882" s="19"/>
      <c r="N882" s="19">
        <v>1</v>
      </c>
    </row>
    <row r="883" spans="1:14" x14ac:dyDescent="0.25">
      <c r="A883" s="18" t="s">
        <v>415</v>
      </c>
      <c r="B883" s="19">
        <v>1</v>
      </c>
      <c r="C883" s="19">
        <v>1</v>
      </c>
      <c r="D883" s="19"/>
      <c r="E883" s="19"/>
      <c r="F883" s="19"/>
      <c r="G883" s="19"/>
      <c r="H883" s="19"/>
      <c r="I883" s="19"/>
      <c r="J883" s="19"/>
      <c r="K883" s="19"/>
      <c r="L883" s="19"/>
      <c r="M883" s="19"/>
      <c r="N883" s="19">
        <v>1</v>
      </c>
    </row>
    <row r="884" spans="1:14" x14ac:dyDescent="0.25">
      <c r="A884" s="18" t="s">
        <v>708</v>
      </c>
      <c r="B884" s="19">
        <v>1</v>
      </c>
      <c r="C884" s="19">
        <v>1</v>
      </c>
      <c r="D884" s="19"/>
      <c r="E884" s="19"/>
      <c r="F884" s="19"/>
      <c r="G884" s="19"/>
      <c r="H884" s="19"/>
      <c r="I884" s="19"/>
      <c r="J884" s="19"/>
      <c r="K884" s="19"/>
      <c r="L884" s="19"/>
      <c r="M884" s="19"/>
      <c r="N884" s="19">
        <v>1</v>
      </c>
    </row>
    <row r="885" spans="1:14" ht="45" x14ac:dyDescent="0.25">
      <c r="A885" s="18" t="s">
        <v>359</v>
      </c>
      <c r="B885" s="19">
        <v>1</v>
      </c>
      <c r="C885" s="19">
        <v>1</v>
      </c>
      <c r="D885" s="19"/>
      <c r="E885" s="19"/>
      <c r="F885" s="19"/>
      <c r="G885" s="19"/>
      <c r="H885" s="19"/>
      <c r="I885" s="19"/>
      <c r="J885" s="19"/>
      <c r="K885" s="19"/>
      <c r="L885" s="19"/>
      <c r="M885" s="19"/>
      <c r="N885" s="19">
        <v>1</v>
      </c>
    </row>
    <row r="886" spans="1:14" x14ac:dyDescent="0.25">
      <c r="A886" s="18" t="s">
        <v>415</v>
      </c>
      <c r="B886" s="19">
        <v>1</v>
      </c>
      <c r="C886" s="19">
        <v>1</v>
      </c>
      <c r="D886" s="19"/>
      <c r="E886" s="19"/>
      <c r="F886" s="19"/>
      <c r="G886" s="19"/>
      <c r="H886" s="19"/>
      <c r="I886" s="19"/>
      <c r="J886" s="19"/>
      <c r="K886" s="19"/>
      <c r="L886" s="19"/>
      <c r="M886" s="19"/>
      <c r="N886" s="19">
        <v>1</v>
      </c>
    </row>
    <row r="887" spans="1:14" x14ac:dyDescent="0.25">
      <c r="A887" s="18" t="s">
        <v>709</v>
      </c>
      <c r="B887" s="19">
        <v>1</v>
      </c>
      <c r="C887" s="19">
        <v>1</v>
      </c>
      <c r="D887" s="19"/>
      <c r="E887" s="19"/>
      <c r="F887" s="19"/>
      <c r="G887" s="19"/>
      <c r="H887" s="19"/>
      <c r="I887" s="19"/>
      <c r="J887" s="19"/>
      <c r="K887" s="19"/>
      <c r="L887" s="19"/>
      <c r="M887" s="19"/>
      <c r="N887" s="19">
        <v>1</v>
      </c>
    </row>
    <row r="888" spans="1:14" ht="45" x14ac:dyDescent="0.25">
      <c r="A888" s="18" t="s">
        <v>360</v>
      </c>
      <c r="B888" s="19">
        <v>1</v>
      </c>
      <c r="C888" s="19">
        <v>1</v>
      </c>
      <c r="D888" s="19"/>
      <c r="E888" s="19"/>
      <c r="F888" s="19"/>
      <c r="G888" s="19"/>
      <c r="H888" s="19"/>
      <c r="I888" s="19"/>
      <c r="J888" s="19"/>
      <c r="K888" s="19"/>
      <c r="L888" s="19"/>
      <c r="M888" s="19"/>
      <c r="N888" s="19">
        <v>1</v>
      </c>
    </row>
    <row r="889" spans="1:14" x14ac:dyDescent="0.25">
      <c r="A889" s="18" t="s">
        <v>415</v>
      </c>
      <c r="B889" s="19">
        <v>1</v>
      </c>
      <c r="C889" s="19">
        <v>1</v>
      </c>
      <c r="D889" s="19"/>
      <c r="E889" s="19"/>
      <c r="F889" s="19"/>
      <c r="G889" s="19"/>
      <c r="H889" s="19"/>
      <c r="I889" s="19"/>
      <c r="J889" s="19"/>
      <c r="K889" s="19"/>
      <c r="L889" s="19"/>
      <c r="M889" s="19"/>
      <c r="N889" s="19">
        <v>1</v>
      </c>
    </row>
    <row r="890" spans="1:14" x14ac:dyDescent="0.25">
      <c r="A890" s="18" t="s">
        <v>710</v>
      </c>
      <c r="B890" s="19">
        <v>1</v>
      </c>
      <c r="C890" s="19">
        <v>1</v>
      </c>
      <c r="D890" s="19"/>
      <c r="E890" s="19"/>
      <c r="F890" s="19"/>
      <c r="G890" s="19"/>
      <c r="H890" s="19"/>
      <c r="I890" s="19"/>
      <c r="J890" s="19"/>
      <c r="K890" s="19"/>
      <c r="L890" s="19"/>
      <c r="M890" s="19"/>
      <c r="N890" s="19">
        <v>1</v>
      </c>
    </row>
    <row r="891" spans="1:14" ht="45" x14ac:dyDescent="0.25">
      <c r="A891" s="18" t="s">
        <v>361</v>
      </c>
      <c r="B891" s="19">
        <v>1</v>
      </c>
      <c r="C891" s="19">
        <v>1</v>
      </c>
      <c r="D891" s="19"/>
      <c r="E891" s="19"/>
      <c r="F891" s="19"/>
      <c r="G891" s="19"/>
      <c r="H891" s="19"/>
      <c r="I891" s="19"/>
      <c r="J891" s="19"/>
      <c r="K891" s="19"/>
      <c r="L891" s="19"/>
      <c r="M891" s="19"/>
      <c r="N891" s="19">
        <v>1</v>
      </c>
    </row>
    <row r="892" spans="1:14" x14ac:dyDescent="0.25">
      <c r="A892" s="18" t="s">
        <v>415</v>
      </c>
      <c r="B892" s="19">
        <v>1</v>
      </c>
      <c r="C892" s="19">
        <v>1</v>
      </c>
      <c r="D892" s="19"/>
      <c r="E892" s="19"/>
      <c r="F892" s="19"/>
      <c r="G892" s="19"/>
      <c r="H892" s="19"/>
      <c r="I892" s="19"/>
      <c r="J892" s="19"/>
      <c r="K892" s="19"/>
      <c r="L892" s="19"/>
      <c r="M892" s="19"/>
      <c r="N892" s="19">
        <v>1</v>
      </c>
    </row>
    <row r="893" spans="1:14" x14ac:dyDescent="0.25">
      <c r="A893" s="18" t="s">
        <v>711</v>
      </c>
      <c r="B893" s="19">
        <v>1</v>
      </c>
      <c r="C893" s="19">
        <v>1</v>
      </c>
      <c r="D893" s="19"/>
      <c r="E893" s="19"/>
      <c r="F893" s="19"/>
      <c r="G893" s="19"/>
      <c r="H893" s="19"/>
      <c r="I893" s="19"/>
      <c r="J893" s="19"/>
      <c r="K893" s="19"/>
      <c r="L893" s="19"/>
      <c r="M893" s="19"/>
      <c r="N893" s="19">
        <v>1</v>
      </c>
    </row>
    <row r="894" spans="1:14" ht="60" x14ac:dyDescent="0.25">
      <c r="A894" s="18" t="s">
        <v>362</v>
      </c>
      <c r="B894" s="19">
        <v>1</v>
      </c>
      <c r="C894" s="19">
        <v>1</v>
      </c>
      <c r="D894" s="19"/>
      <c r="E894" s="19"/>
      <c r="F894" s="19"/>
      <c r="G894" s="19"/>
      <c r="H894" s="19"/>
      <c r="I894" s="19"/>
      <c r="J894" s="19"/>
      <c r="K894" s="19"/>
      <c r="L894" s="19"/>
      <c r="M894" s="19"/>
      <c r="N894" s="19">
        <v>1</v>
      </c>
    </row>
    <row r="895" spans="1:14" x14ac:dyDescent="0.25">
      <c r="A895" s="18" t="s">
        <v>415</v>
      </c>
      <c r="B895" s="19">
        <v>1</v>
      </c>
      <c r="C895" s="19">
        <v>1</v>
      </c>
      <c r="D895" s="19"/>
      <c r="E895" s="19"/>
      <c r="F895" s="19"/>
      <c r="G895" s="19"/>
      <c r="H895" s="19"/>
      <c r="I895" s="19"/>
      <c r="J895" s="19"/>
      <c r="K895" s="19"/>
      <c r="L895" s="19"/>
      <c r="M895" s="19"/>
      <c r="N895" s="19">
        <v>1</v>
      </c>
    </row>
    <row r="896" spans="1:14" x14ac:dyDescent="0.25">
      <c r="A896" s="18" t="s">
        <v>712</v>
      </c>
      <c r="B896" s="19">
        <v>1</v>
      </c>
      <c r="C896" s="19">
        <v>1</v>
      </c>
      <c r="D896" s="19"/>
      <c r="E896" s="19"/>
      <c r="F896" s="19"/>
      <c r="G896" s="19"/>
      <c r="H896" s="19"/>
      <c r="I896" s="19"/>
      <c r="J896" s="19"/>
      <c r="K896" s="19"/>
      <c r="L896" s="19"/>
      <c r="M896" s="19"/>
      <c r="N896" s="19">
        <v>1</v>
      </c>
    </row>
    <row r="897" spans="1:14" ht="45" x14ac:dyDescent="0.25">
      <c r="A897" s="18" t="s">
        <v>363</v>
      </c>
      <c r="B897" s="19">
        <v>1</v>
      </c>
      <c r="C897" s="19">
        <v>1</v>
      </c>
      <c r="D897" s="19"/>
      <c r="E897" s="19"/>
      <c r="F897" s="19"/>
      <c r="G897" s="19"/>
      <c r="H897" s="19"/>
      <c r="I897" s="19"/>
      <c r="J897" s="19"/>
      <c r="K897" s="19"/>
      <c r="L897" s="19"/>
      <c r="M897" s="19"/>
      <c r="N897" s="19">
        <v>1</v>
      </c>
    </row>
    <row r="898" spans="1:14" x14ac:dyDescent="0.25">
      <c r="A898" s="18" t="s">
        <v>415</v>
      </c>
      <c r="B898" s="19">
        <v>1</v>
      </c>
      <c r="C898" s="19">
        <v>1</v>
      </c>
      <c r="D898" s="19"/>
      <c r="E898" s="19"/>
      <c r="F898" s="19"/>
      <c r="G898" s="19"/>
      <c r="H898" s="19"/>
      <c r="I898" s="19"/>
      <c r="J898" s="19"/>
      <c r="K898" s="19"/>
      <c r="L898" s="19"/>
      <c r="M898" s="19"/>
      <c r="N898" s="19">
        <v>1</v>
      </c>
    </row>
    <row r="899" spans="1:14" x14ac:dyDescent="0.25">
      <c r="A899" s="18" t="s">
        <v>713</v>
      </c>
      <c r="B899" s="19">
        <v>1</v>
      </c>
      <c r="C899" s="19">
        <v>1</v>
      </c>
      <c r="D899" s="19"/>
      <c r="E899" s="19"/>
      <c r="F899" s="19"/>
      <c r="G899" s="19"/>
      <c r="H899" s="19"/>
      <c r="I899" s="19"/>
      <c r="J899" s="19"/>
      <c r="K899" s="19"/>
      <c r="L899" s="19"/>
      <c r="M899" s="19"/>
      <c r="N899" s="19">
        <v>1</v>
      </c>
    </row>
    <row r="900" spans="1:14" ht="45" x14ac:dyDescent="0.25">
      <c r="A900" s="18" t="s">
        <v>364</v>
      </c>
      <c r="B900" s="19">
        <v>1</v>
      </c>
      <c r="C900" s="19">
        <v>1</v>
      </c>
      <c r="D900" s="19"/>
      <c r="E900" s="19"/>
      <c r="F900" s="19"/>
      <c r="G900" s="19"/>
      <c r="H900" s="19"/>
      <c r="I900" s="19"/>
      <c r="J900" s="19"/>
      <c r="K900" s="19"/>
      <c r="L900" s="19"/>
      <c r="M900" s="19"/>
      <c r="N900" s="19">
        <v>1</v>
      </c>
    </row>
    <row r="901" spans="1:14" x14ac:dyDescent="0.25">
      <c r="A901" s="18" t="s">
        <v>415</v>
      </c>
      <c r="B901" s="19">
        <v>1</v>
      </c>
      <c r="C901" s="19">
        <v>1</v>
      </c>
      <c r="D901" s="19"/>
      <c r="E901" s="19"/>
      <c r="F901" s="19"/>
      <c r="G901" s="19"/>
      <c r="H901" s="19"/>
      <c r="I901" s="19"/>
      <c r="J901" s="19"/>
      <c r="K901" s="19"/>
      <c r="L901" s="19"/>
      <c r="M901" s="19"/>
      <c r="N901" s="19">
        <v>1</v>
      </c>
    </row>
    <row r="902" spans="1:14" x14ac:dyDescent="0.25">
      <c r="A902" s="18" t="s">
        <v>714</v>
      </c>
      <c r="B902" s="19">
        <v>1</v>
      </c>
      <c r="C902" s="19">
        <v>1</v>
      </c>
      <c r="D902" s="19"/>
      <c r="E902" s="19"/>
      <c r="F902" s="19"/>
      <c r="G902" s="19"/>
      <c r="H902" s="19"/>
      <c r="I902" s="19"/>
      <c r="J902" s="19"/>
      <c r="K902" s="19"/>
      <c r="L902" s="19"/>
      <c r="M902" s="19"/>
      <c r="N902" s="19">
        <v>1</v>
      </c>
    </row>
    <row r="903" spans="1:14" ht="45" x14ac:dyDescent="0.25">
      <c r="A903" s="18" t="s">
        <v>365</v>
      </c>
      <c r="B903" s="19">
        <v>1</v>
      </c>
      <c r="C903" s="19">
        <v>1</v>
      </c>
      <c r="D903" s="19"/>
      <c r="E903" s="19"/>
      <c r="F903" s="19"/>
      <c r="G903" s="19"/>
      <c r="H903" s="19"/>
      <c r="I903" s="19"/>
      <c r="J903" s="19"/>
      <c r="K903" s="19"/>
      <c r="L903" s="19"/>
      <c r="M903" s="19"/>
      <c r="N903" s="19">
        <v>1</v>
      </c>
    </row>
    <row r="904" spans="1:14" x14ac:dyDescent="0.25">
      <c r="A904" s="18" t="s">
        <v>415</v>
      </c>
      <c r="B904" s="19">
        <v>1</v>
      </c>
      <c r="C904" s="19">
        <v>1</v>
      </c>
      <c r="D904" s="19"/>
      <c r="E904" s="19"/>
      <c r="F904" s="19"/>
      <c r="G904" s="19"/>
      <c r="H904" s="19"/>
      <c r="I904" s="19"/>
      <c r="J904" s="19"/>
      <c r="K904" s="19"/>
      <c r="L904" s="19"/>
      <c r="M904" s="19"/>
      <c r="N904" s="19">
        <v>1</v>
      </c>
    </row>
    <row r="905" spans="1:14" x14ac:dyDescent="0.25">
      <c r="A905" s="18" t="s">
        <v>715</v>
      </c>
      <c r="B905" s="19">
        <v>1</v>
      </c>
      <c r="C905" s="19">
        <v>1</v>
      </c>
      <c r="D905" s="19"/>
      <c r="E905" s="19"/>
      <c r="F905" s="19"/>
      <c r="G905" s="19"/>
      <c r="H905" s="19"/>
      <c r="I905" s="19"/>
      <c r="J905" s="19"/>
      <c r="K905" s="19"/>
      <c r="L905" s="19"/>
      <c r="M905" s="19">
        <v>1</v>
      </c>
      <c r="N905" s="19"/>
    </row>
    <row r="906" spans="1:14" ht="60" x14ac:dyDescent="0.25">
      <c r="A906" s="18" t="s">
        <v>366</v>
      </c>
      <c r="B906" s="19">
        <v>1</v>
      </c>
      <c r="C906" s="19">
        <v>1</v>
      </c>
      <c r="D906" s="19"/>
      <c r="E906" s="19"/>
      <c r="F906" s="19"/>
      <c r="G906" s="19"/>
      <c r="H906" s="19"/>
      <c r="I906" s="19"/>
      <c r="J906" s="19"/>
      <c r="K906" s="19"/>
      <c r="L906" s="19"/>
      <c r="M906" s="19">
        <v>1</v>
      </c>
      <c r="N906" s="19"/>
    </row>
    <row r="907" spans="1:14" x14ac:dyDescent="0.25">
      <c r="A907" s="18" t="s">
        <v>415</v>
      </c>
      <c r="B907" s="19">
        <v>1</v>
      </c>
      <c r="C907" s="19">
        <v>1</v>
      </c>
      <c r="D907" s="19"/>
      <c r="E907" s="19"/>
      <c r="F907" s="19"/>
      <c r="G907" s="19"/>
      <c r="H907" s="19"/>
      <c r="I907" s="19"/>
      <c r="J907" s="19"/>
      <c r="K907" s="19"/>
      <c r="L907" s="19"/>
      <c r="M907" s="19">
        <v>1</v>
      </c>
      <c r="N907" s="19"/>
    </row>
    <row r="908" spans="1:14" x14ac:dyDescent="0.25">
      <c r="A908" s="18" t="s">
        <v>716</v>
      </c>
      <c r="B908" s="19">
        <v>1</v>
      </c>
      <c r="C908" s="19">
        <v>1</v>
      </c>
      <c r="D908" s="19"/>
      <c r="E908" s="19"/>
      <c r="F908" s="19"/>
      <c r="G908" s="19"/>
      <c r="H908" s="19"/>
      <c r="I908" s="19"/>
      <c r="J908" s="19">
        <v>1</v>
      </c>
      <c r="K908" s="19"/>
      <c r="L908" s="19"/>
      <c r="M908" s="19"/>
      <c r="N908" s="19"/>
    </row>
    <row r="909" spans="1:14" ht="30" x14ac:dyDescent="0.25">
      <c r="A909" s="18" t="s">
        <v>367</v>
      </c>
      <c r="B909" s="19">
        <v>1</v>
      </c>
      <c r="C909" s="19">
        <v>1</v>
      </c>
      <c r="D909" s="19"/>
      <c r="E909" s="19"/>
      <c r="F909" s="19"/>
      <c r="G909" s="19"/>
      <c r="H909" s="19"/>
      <c r="I909" s="19"/>
      <c r="J909" s="19">
        <v>1</v>
      </c>
      <c r="K909" s="19"/>
      <c r="L909" s="19"/>
      <c r="M909" s="19"/>
      <c r="N909" s="19"/>
    </row>
    <row r="910" spans="1:14" x14ac:dyDescent="0.25">
      <c r="A910" s="18" t="s">
        <v>415</v>
      </c>
      <c r="B910" s="19">
        <v>1</v>
      </c>
      <c r="C910" s="19">
        <v>1</v>
      </c>
      <c r="D910" s="19"/>
      <c r="E910" s="19"/>
      <c r="F910" s="19"/>
      <c r="G910" s="19"/>
      <c r="H910" s="19"/>
      <c r="I910" s="19"/>
      <c r="J910" s="19">
        <v>1</v>
      </c>
      <c r="K910" s="19"/>
      <c r="L910" s="19"/>
      <c r="M910" s="19"/>
      <c r="N910" s="19"/>
    </row>
    <row r="911" spans="1:14" x14ac:dyDescent="0.25">
      <c r="A911" s="18" t="s">
        <v>717</v>
      </c>
      <c r="B911" s="19">
        <v>1</v>
      </c>
      <c r="C911" s="19">
        <v>1</v>
      </c>
      <c r="D911" s="19"/>
      <c r="E911" s="19"/>
      <c r="F911" s="19"/>
      <c r="G911" s="19"/>
      <c r="H911" s="19"/>
      <c r="I911" s="19"/>
      <c r="J911" s="19"/>
      <c r="K911" s="19"/>
      <c r="L911" s="19"/>
      <c r="M911" s="19"/>
      <c r="N911" s="19">
        <v>1</v>
      </c>
    </row>
    <row r="912" spans="1:14" ht="45" x14ac:dyDescent="0.25">
      <c r="A912" s="18" t="s">
        <v>368</v>
      </c>
      <c r="B912" s="19">
        <v>1</v>
      </c>
      <c r="C912" s="19">
        <v>1</v>
      </c>
      <c r="D912" s="19"/>
      <c r="E912" s="19"/>
      <c r="F912" s="19"/>
      <c r="G912" s="19"/>
      <c r="H912" s="19"/>
      <c r="I912" s="19"/>
      <c r="J912" s="19"/>
      <c r="K912" s="19"/>
      <c r="L912" s="19"/>
      <c r="M912" s="19"/>
      <c r="N912" s="19">
        <v>1</v>
      </c>
    </row>
    <row r="913" spans="1:14" x14ac:dyDescent="0.25">
      <c r="A913" s="18" t="s">
        <v>415</v>
      </c>
      <c r="B913" s="19">
        <v>1</v>
      </c>
      <c r="C913" s="19">
        <v>1</v>
      </c>
      <c r="D913" s="19"/>
      <c r="E913" s="19"/>
      <c r="F913" s="19"/>
      <c r="G913" s="19"/>
      <c r="H913" s="19"/>
      <c r="I913" s="19"/>
      <c r="J913" s="19"/>
      <c r="K913" s="19"/>
      <c r="L913" s="19"/>
      <c r="M913" s="19"/>
      <c r="N913" s="19">
        <v>1</v>
      </c>
    </row>
    <row r="914" spans="1:14" x14ac:dyDescent="0.25">
      <c r="A914" s="18" t="s">
        <v>718</v>
      </c>
      <c r="B914" s="19">
        <v>1</v>
      </c>
      <c r="C914" s="19">
        <v>1</v>
      </c>
      <c r="D914" s="19"/>
      <c r="E914" s="19"/>
      <c r="F914" s="19"/>
      <c r="G914" s="19"/>
      <c r="H914" s="19"/>
      <c r="I914" s="19"/>
      <c r="J914" s="19"/>
      <c r="K914" s="19"/>
      <c r="L914" s="19"/>
      <c r="M914" s="19"/>
      <c r="N914" s="19">
        <v>1</v>
      </c>
    </row>
    <row r="915" spans="1:14" ht="75" x14ac:dyDescent="0.25">
      <c r="A915" s="18" t="s">
        <v>369</v>
      </c>
      <c r="B915" s="19">
        <v>1</v>
      </c>
      <c r="C915" s="19">
        <v>1</v>
      </c>
      <c r="D915" s="19"/>
      <c r="E915" s="19"/>
      <c r="F915" s="19"/>
      <c r="G915" s="19"/>
      <c r="H915" s="19"/>
      <c r="I915" s="19"/>
      <c r="J915" s="19"/>
      <c r="K915" s="19"/>
      <c r="L915" s="19"/>
      <c r="M915" s="19"/>
      <c r="N915" s="19">
        <v>1</v>
      </c>
    </row>
    <row r="916" spans="1:14" x14ac:dyDescent="0.25">
      <c r="A916" s="18" t="s">
        <v>415</v>
      </c>
      <c r="B916" s="19">
        <v>1</v>
      </c>
      <c r="C916" s="19">
        <v>1</v>
      </c>
      <c r="D916" s="19"/>
      <c r="E916" s="19"/>
      <c r="F916" s="19"/>
      <c r="G916" s="19"/>
      <c r="H916" s="19"/>
      <c r="I916" s="19"/>
      <c r="J916" s="19"/>
      <c r="K916" s="19"/>
      <c r="L916" s="19"/>
      <c r="M916" s="19"/>
      <c r="N916" s="19">
        <v>1</v>
      </c>
    </row>
    <row r="917" spans="1:14" x14ac:dyDescent="0.25">
      <c r="A917" s="18" t="s">
        <v>719</v>
      </c>
      <c r="B917" s="19">
        <v>1</v>
      </c>
      <c r="C917" s="19">
        <v>1</v>
      </c>
      <c r="D917" s="19"/>
      <c r="E917" s="19"/>
      <c r="F917" s="19"/>
      <c r="G917" s="19"/>
      <c r="H917" s="19"/>
      <c r="I917" s="19"/>
      <c r="J917" s="19"/>
      <c r="K917" s="19"/>
      <c r="L917" s="19"/>
      <c r="M917" s="19"/>
      <c r="N917" s="19">
        <v>1</v>
      </c>
    </row>
    <row r="918" spans="1:14" ht="60" x14ac:dyDescent="0.25">
      <c r="A918" s="18" t="s">
        <v>370</v>
      </c>
      <c r="B918" s="19">
        <v>1</v>
      </c>
      <c r="C918" s="19">
        <v>1</v>
      </c>
      <c r="D918" s="19"/>
      <c r="E918" s="19"/>
      <c r="F918" s="19"/>
      <c r="G918" s="19"/>
      <c r="H918" s="19"/>
      <c r="I918" s="19"/>
      <c r="J918" s="19"/>
      <c r="K918" s="19"/>
      <c r="L918" s="19"/>
      <c r="M918" s="19"/>
      <c r="N918" s="19">
        <v>1</v>
      </c>
    </row>
    <row r="919" spans="1:14" x14ac:dyDescent="0.25">
      <c r="A919" s="18" t="s">
        <v>415</v>
      </c>
      <c r="B919" s="19">
        <v>1</v>
      </c>
      <c r="C919" s="19">
        <v>1</v>
      </c>
      <c r="D919" s="19"/>
      <c r="E919" s="19"/>
      <c r="F919" s="19"/>
      <c r="G919" s="19"/>
      <c r="H919" s="19"/>
      <c r="I919" s="19"/>
      <c r="J919" s="19"/>
      <c r="K919" s="19"/>
      <c r="L919" s="19"/>
      <c r="M919" s="19"/>
      <c r="N919" s="19">
        <v>1</v>
      </c>
    </row>
    <row r="920" spans="1:14" x14ac:dyDescent="0.25">
      <c r="A920" s="18" t="s">
        <v>720</v>
      </c>
      <c r="B920" s="19">
        <v>1</v>
      </c>
      <c r="C920" s="19">
        <v>1</v>
      </c>
      <c r="D920" s="19"/>
      <c r="E920" s="19"/>
      <c r="F920" s="19"/>
      <c r="G920" s="19"/>
      <c r="H920" s="19"/>
      <c r="I920" s="19"/>
      <c r="J920" s="19"/>
      <c r="K920" s="19"/>
      <c r="L920" s="19"/>
      <c r="M920" s="19"/>
      <c r="N920" s="19">
        <v>1</v>
      </c>
    </row>
    <row r="921" spans="1:14" ht="60" x14ac:dyDescent="0.25">
      <c r="A921" s="18" t="s">
        <v>371</v>
      </c>
      <c r="B921" s="19">
        <v>1</v>
      </c>
      <c r="C921" s="19">
        <v>1</v>
      </c>
      <c r="D921" s="19"/>
      <c r="E921" s="19"/>
      <c r="F921" s="19"/>
      <c r="G921" s="19"/>
      <c r="H921" s="19"/>
      <c r="I921" s="19"/>
      <c r="J921" s="19"/>
      <c r="K921" s="19"/>
      <c r="L921" s="19"/>
      <c r="M921" s="19"/>
      <c r="N921" s="19">
        <v>1</v>
      </c>
    </row>
    <row r="922" spans="1:14" x14ac:dyDescent="0.25">
      <c r="A922" s="18" t="s">
        <v>415</v>
      </c>
      <c r="B922" s="19">
        <v>1</v>
      </c>
      <c r="C922" s="19">
        <v>1</v>
      </c>
      <c r="D922" s="19"/>
      <c r="E922" s="19"/>
      <c r="F922" s="19"/>
      <c r="G922" s="19"/>
      <c r="H922" s="19"/>
      <c r="I922" s="19"/>
      <c r="J922" s="19"/>
      <c r="K922" s="19"/>
      <c r="L922" s="19"/>
      <c r="M922" s="19"/>
      <c r="N922" s="19">
        <v>1</v>
      </c>
    </row>
    <row r="923" spans="1:14" x14ac:dyDescent="0.25">
      <c r="A923" s="18" t="s">
        <v>721</v>
      </c>
      <c r="B923" s="19">
        <v>1</v>
      </c>
      <c r="C923" s="19">
        <v>1</v>
      </c>
      <c r="D923" s="19"/>
      <c r="E923" s="19"/>
      <c r="F923" s="19"/>
      <c r="G923" s="19"/>
      <c r="H923" s="19"/>
      <c r="I923" s="19"/>
      <c r="J923" s="19">
        <v>1</v>
      </c>
      <c r="K923" s="19"/>
      <c r="L923" s="19"/>
      <c r="M923" s="19"/>
      <c r="N923" s="19"/>
    </row>
    <row r="924" spans="1:14" ht="60" x14ac:dyDescent="0.25">
      <c r="A924" s="18" t="s">
        <v>372</v>
      </c>
      <c r="B924" s="19">
        <v>1</v>
      </c>
      <c r="C924" s="19">
        <v>1</v>
      </c>
      <c r="D924" s="19"/>
      <c r="E924" s="19"/>
      <c r="F924" s="19"/>
      <c r="G924" s="19"/>
      <c r="H924" s="19"/>
      <c r="I924" s="19"/>
      <c r="J924" s="19">
        <v>1</v>
      </c>
      <c r="K924" s="19"/>
      <c r="L924" s="19"/>
      <c r="M924" s="19"/>
      <c r="N924" s="19"/>
    </row>
    <row r="925" spans="1:14" x14ac:dyDescent="0.25">
      <c r="A925" s="18" t="s">
        <v>415</v>
      </c>
      <c r="B925" s="19">
        <v>1</v>
      </c>
      <c r="C925" s="19">
        <v>1</v>
      </c>
      <c r="D925" s="19"/>
      <c r="E925" s="19"/>
      <c r="F925" s="19"/>
      <c r="G925" s="19"/>
      <c r="H925" s="19"/>
      <c r="I925" s="19"/>
      <c r="J925" s="19">
        <v>1</v>
      </c>
      <c r="K925" s="19"/>
      <c r="L925" s="19"/>
      <c r="M925" s="19"/>
      <c r="N925" s="19"/>
    </row>
    <row r="926" spans="1:14" x14ac:dyDescent="0.25">
      <c r="A926" s="18" t="s">
        <v>722</v>
      </c>
      <c r="B926" s="19">
        <v>1</v>
      </c>
      <c r="C926" s="19">
        <v>1</v>
      </c>
      <c r="D926" s="19"/>
      <c r="E926" s="19"/>
      <c r="F926" s="19"/>
      <c r="G926" s="19"/>
      <c r="H926" s="19"/>
      <c r="I926" s="19"/>
      <c r="J926" s="19"/>
      <c r="K926" s="19"/>
      <c r="L926" s="19">
        <v>1</v>
      </c>
      <c r="M926" s="19"/>
      <c r="N926" s="19"/>
    </row>
    <row r="927" spans="1:14" ht="60" x14ac:dyDescent="0.25">
      <c r="A927" s="18" t="s">
        <v>373</v>
      </c>
      <c r="B927" s="19">
        <v>1</v>
      </c>
      <c r="C927" s="19">
        <v>1</v>
      </c>
      <c r="D927" s="19"/>
      <c r="E927" s="19"/>
      <c r="F927" s="19"/>
      <c r="G927" s="19"/>
      <c r="H927" s="19"/>
      <c r="I927" s="19"/>
      <c r="J927" s="19"/>
      <c r="K927" s="19"/>
      <c r="L927" s="19">
        <v>1</v>
      </c>
      <c r="M927" s="19"/>
      <c r="N927" s="19"/>
    </row>
    <row r="928" spans="1:14" x14ac:dyDescent="0.25">
      <c r="A928" s="18" t="s">
        <v>415</v>
      </c>
      <c r="B928" s="19">
        <v>1</v>
      </c>
      <c r="C928" s="19">
        <v>1</v>
      </c>
      <c r="D928" s="19"/>
      <c r="E928" s="19"/>
      <c r="F928" s="19"/>
      <c r="G928" s="19"/>
      <c r="H928" s="19"/>
      <c r="I928" s="19"/>
      <c r="J928" s="19"/>
      <c r="K928" s="19"/>
      <c r="L928" s="19">
        <v>1</v>
      </c>
      <c r="M928" s="19"/>
      <c r="N928" s="19"/>
    </row>
    <row r="929" spans="1:14" x14ac:dyDescent="0.25">
      <c r="A929" s="18" t="s">
        <v>723</v>
      </c>
      <c r="B929" s="19">
        <v>1</v>
      </c>
      <c r="C929" s="19">
        <v>1</v>
      </c>
      <c r="D929" s="19"/>
      <c r="E929" s="19"/>
      <c r="F929" s="19"/>
      <c r="G929" s="19"/>
      <c r="H929" s="19"/>
      <c r="I929" s="19"/>
      <c r="J929" s="19"/>
      <c r="K929" s="19"/>
      <c r="L929" s="19"/>
      <c r="M929" s="19"/>
      <c r="N929" s="19">
        <v>1</v>
      </c>
    </row>
    <row r="930" spans="1:14" x14ac:dyDescent="0.25">
      <c r="A930" s="18" t="s">
        <v>374</v>
      </c>
      <c r="B930" s="19">
        <v>1</v>
      </c>
      <c r="C930" s="19">
        <v>1</v>
      </c>
      <c r="D930" s="19"/>
      <c r="E930" s="19"/>
      <c r="F930" s="19"/>
      <c r="G930" s="19"/>
      <c r="H930" s="19"/>
      <c r="I930" s="19"/>
      <c r="J930" s="19"/>
      <c r="K930" s="19"/>
      <c r="L930" s="19"/>
      <c r="M930" s="19"/>
      <c r="N930" s="19">
        <v>1</v>
      </c>
    </row>
    <row r="931" spans="1:14" x14ac:dyDescent="0.25">
      <c r="A931" s="18" t="s">
        <v>415</v>
      </c>
      <c r="B931" s="19">
        <v>1</v>
      </c>
      <c r="C931" s="19">
        <v>1</v>
      </c>
      <c r="D931" s="19"/>
      <c r="E931" s="19"/>
      <c r="F931" s="19"/>
      <c r="G931" s="19"/>
      <c r="H931" s="19"/>
      <c r="I931" s="19"/>
      <c r="J931" s="19"/>
      <c r="K931" s="19"/>
      <c r="L931" s="19"/>
      <c r="M931" s="19"/>
      <c r="N931" s="19">
        <v>1</v>
      </c>
    </row>
    <row r="932" spans="1:14" x14ac:dyDescent="0.25">
      <c r="A932" s="18" t="s">
        <v>724</v>
      </c>
      <c r="B932" s="19">
        <v>1</v>
      </c>
      <c r="C932" s="19">
        <v>1</v>
      </c>
      <c r="D932" s="19"/>
      <c r="E932" s="19"/>
      <c r="F932" s="19"/>
      <c r="G932" s="19"/>
      <c r="H932" s="19"/>
      <c r="I932" s="19"/>
      <c r="J932" s="19">
        <v>1</v>
      </c>
      <c r="K932" s="19"/>
      <c r="L932" s="19"/>
      <c r="M932" s="19"/>
      <c r="N932" s="19"/>
    </row>
    <row r="933" spans="1:14" ht="60" x14ac:dyDescent="0.25">
      <c r="A933" s="18" t="s">
        <v>375</v>
      </c>
      <c r="B933" s="19">
        <v>1</v>
      </c>
      <c r="C933" s="19">
        <v>1</v>
      </c>
      <c r="D933" s="19"/>
      <c r="E933" s="19"/>
      <c r="F933" s="19"/>
      <c r="G933" s="19"/>
      <c r="H933" s="19"/>
      <c r="I933" s="19"/>
      <c r="J933" s="19">
        <v>1</v>
      </c>
      <c r="K933" s="19"/>
      <c r="L933" s="19"/>
      <c r="M933" s="19"/>
      <c r="N933" s="19"/>
    </row>
    <row r="934" spans="1:14" x14ac:dyDescent="0.25">
      <c r="A934" s="18" t="s">
        <v>415</v>
      </c>
      <c r="B934" s="19">
        <v>1</v>
      </c>
      <c r="C934" s="19">
        <v>1</v>
      </c>
      <c r="D934" s="19"/>
      <c r="E934" s="19"/>
      <c r="F934" s="19"/>
      <c r="G934" s="19"/>
      <c r="H934" s="19"/>
      <c r="I934" s="19"/>
      <c r="J934" s="19">
        <v>1</v>
      </c>
      <c r="K934" s="19"/>
      <c r="L934" s="19"/>
      <c r="M934" s="19"/>
      <c r="N934" s="19"/>
    </row>
    <row r="935" spans="1:14" x14ac:dyDescent="0.25">
      <c r="A935" s="18" t="s">
        <v>725</v>
      </c>
      <c r="B935" s="19">
        <v>1</v>
      </c>
      <c r="C935" s="19">
        <v>1</v>
      </c>
      <c r="D935" s="19"/>
      <c r="E935" s="19"/>
      <c r="F935" s="19"/>
      <c r="G935" s="19"/>
      <c r="H935" s="19"/>
      <c r="I935" s="19"/>
      <c r="J935" s="19">
        <v>1</v>
      </c>
      <c r="K935" s="19"/>
      <c r="L935" s="19"/>
      <c r="M935" s="19"/>
      <c r="N935" s="19"/>
    </row>
    <row r="936" spans="1:14" ht="30" x14ac:dyDescent="0.25">
      <c r="A936" s="18" t="s">
        <v>376</v>
      </c>
      <c r="B936" s="19">
        <v>1</v>
      </c>
      <c r="C936" s="19">
        <v>1</v>
      </c>
      <c r="D936" s="19"/>
      <c r="E936" s="19"/>
      <c r="F936" s="19"/>
      <c r="G936" s="19"/>
      <c r="H936" s="19"/>
      <c r="I936" s="19"/>
      <c r="J936" s="19">
        <v>1</v>
      </c>
      <c r="K936" s="19"/>
      <c r="L936" s="19"/>
      <c r="M936" s="19"/>
      <c r="N936" s="19"/>
    </row>
    <row r="937" spans="1:14" x14ac:dyDescent="0.25">
      <c r="A937" s="18" t="s">
        <v>415</v>
      </c>
      <c r="B937" s="19">
        <v>1</v>
      </c>
      <c r="C937" s="19">
        <v>1</v>
      </c>
      <c r="D937" s="19"/>
      <c r="E937" s="19"/>
      <c r="F937" s="19"/>
      <c r="G937" s="19"/>
      <c r="H937" s="19"/>
      <c r="I937" s="19"/>
      <c r="J937" s="19">
        <v>1</v>
      </c>
      <c r="K937" s="19"/>
      <c r="L937" s="19"/>
      <c r="M937" s="19"/>
      <c r="N937" s="19"/>
    </row>
    <row r="938" spans="1:14" x14ac:dyDescent="0.25">
      <c r="A938" s="18" t="s">
        <v>726</v>
      </c>
      <c r="B938" s="19">
        <v>1</v>
      </c>
      <c r="C938" s="19">
        <v>1</v>
      </c>
      <c r="D938" s="19"/>
      <c r="E938" s="19"/>
      <c r="F938" s="19"/>
      <c r="G938" s="19"/>
      <c r="H938" s="19"/>
      <c r="I938" s="19"/>
      <c r="J938" s="19"/>
      <c r="K938" s="19"/>
      <c r="L938" s="19">
        <v>1</v>
      </c>
      <c r="M938" s="19"/>
      <c r="N938" s="19"/>
    </row>
    <row r="939" spans="1:14" ht="30" x14ac:dyDescent="0.25">
      <c r="A939" s="18" t="s">
        <v>377</v>
      </c>
      <c r="B939" s="19">
        <v>1</v>
      </c>
      <c r="C939" s="19">
        <v>1</v>
      </c>
      <c r="D939" s="19"/>
      <c r="E939" s="19"/>
      <c r="F939" s="19"/>
      <c r="G939" s="19"/>
      <c r="H939" s="19"/>
      <c r="I939" s="19"/>
      <c r="J939" s="19"/>
      <c r="K939" s="19"/>
      <c r="L939" s="19">
        <v>1</v>
      </c>
      <c r="M939" s="19"/>
      <c r="N939" s="19"/>
    </row>
    <row r="940" spans="1:14" x14ac:dyDescent="0.25">
      <c r="A940" s="18" t="s">
        <v>415</v>
      </c>
      <c r="B940" s="19">
        <v>1</v>
      </c>
      <c r="C940" s="19">
        <v>1</v>
      </c>
      <c r="D940" s="19"/>
      <c r="E940" s="19"/>
      <c r="F940" s="19"/>
      <c r="G940" s="19"/>
      <c r="H940" s="19"/>
      <c r="I940" s="19"/>
      <c r="J940" s="19"/>
      <c r="K940" s="19"/>
      <c r="L940" s="19">
        <v>1</v>
      </c>
      <c r="M940" s="19"/>
      <c r="N940" s="19"/>
    </row>
    <row r="941" spans="1:14" x14ac:dyDescent="0.25">
      <c r="A941" s="18" t="s">
        <v>727</v>
      </c>
      <c r="B941" s="19">
        <v>1</v>
      </c>
      <c r="C941" s="19">
        <v>1</v>
      </c>
      <c r="D941" s="19">
        <v>1</v>
      </c>
      <c r="E941" s="19"/>
      <c r="F941" s="19"/>
      <c r="G941" s="19"/>
      <c r="H941" s="19"/>
      <c r="I941" s="19"/>
      <c r="J941" s="19"/>
      <c r="K941" s="19"/>
      <c r="L941" s="19">
        <v>1</v>
      </c>
      <c r="M941" s="19"/>
      <c r="N941" s="19"/>
    </row>
    <row r="942" spans="1:14" ht="75" x14ac:dyDescent="0.25">
      <c r="A942" s="18" t="s">
        <v>378</v>
      </c>
      <c r="B942" s="19">
        <v>1</v>
      </c>
      <c r="C942" s="19">
        <v>1</v>
      </c>
      <c r="D942" s="19">
        <v>1</v>
      </c>
      <c r="E942" s="19"/>
      <c r="F942" s="19"/>
      <c r="G942" s="19"/>
      <c r="H942" s="19"/>
      <c r="I942" s="19"/>
      <c r="J942" s="19"/>
      <c r="K942" s="19"/>
      <c r="L942" s="19">
        <v>1</v>
      </c>
      <c r="M942" s="19"/>
      <c r="N942" s="19"/>
    </row>
    <row r="943" spans="1:14" x14ac:dyDescent="0.25">
      <c r="A943" s="18" t="s">
        <v>415</v>
      </c>
      <c r="B943" s="19">
        <v>1</v>
      </c>
      <c r="C943" s="19">
        <v>1</v>
      </c>
      <c r="D943" s="19">
        <v>1</v>
      </c>
      <c r="E943" s="19"/>
      <c r="F943" s="19"/>
      <c r="G943" s="19"/>
      <c r="H943" s="19"/>
      <c r="I943" s="19"/>
      <c r="J943" s="19"/>
      <c r="K943" s="19"/>
      <c r="L943" s="19">
        <v>1</v>
      </c>
      <c r="M943" s="19"/>
      <c r="N943" s="19"/>
    </row>
    <row r="944" spans="1:14" x14ac:dyDescent="0.25">
      <c r="A944" s="18" t="s">
        <v>728</v>
      </c>
      <c r="B944" s="19">
        <v>1</v>
      </c>
      <c r="C944" s="19">
        <v>1</v>
      </c>
      <c r="D944" s="19"/>
      <c r="E944" s="19"/>
      <c r="F944" s="19"/>
      <c r="G944" s="19"/>
      <c r="H944" s="19"/>
      <c r="I944" s="19"/>
      <c r="J944" s="19"/>
      <c r="K944" s="19"/>
      <c r="L944" s="19"/>
      <c r="M944" s="19"/>
      <c r="N944" s="19">
        <v>1</v>
      </c>
    </row>
    <row r="945" spans="1:14" ht="30" x14ac:dyDescent="0.25">
      <c r="A945" s="18" t="s">
        <v>379</v>
      </c>
      <c r="B945" s="19">
        <v>1</v>
      </c>
      <c r="C945" s="19">
        <v>1</v>
      </c>
      <c r="D945" s="19"/>
      <c r="E945" s="19"/>
      <c r="F945" s="19"/>
      <c r="G945" s="19"/>
      <c r="H945" s="19"/>
      <c r="I945" s="19"/>
      <c r="J945" s="19"/>
      <c r="K945" s="19"/>
      <c r="L945" s="19"/>
      <c r="M945" s="19"/>
      <c r="N945" s="19">
        <v>1</v>
      </c>
    </row>
    <row r="946" spans="1:14" x14ac:dyDescent="0.25">
      <c r="A946" s="18" t="s">
        <v>415</v>
      </c>
      <c r="B946" s="19">
        <v>1</v>
      </c>
      <c r="C946" s="19">
        <v>1</v>
      </c>
      <c r="D946" s="19"/>
      <c r="E946" s="19"/>
      <c r="F946" s="19"/>
      <c r="G946" s="19"/>
      <c r="H946" s="19"/>
      <c r="I946" s="19"/>
      <c r="J946" s="19"/>
      <c r="K946" s="19"/>
      <c r="L946" s="19"/>
      <c r="M946" s="19"/>
      <c r="N946" s="19">
        <v>1</v>
      </c>
    </row>
    <row r="947" spans="1:14" x14ac:dyDescent="0.25">
      <c r="A947" s="18" t="s">
        <v>729</v>
      </c>
      <c r="B947" s="19">
        <v>1</v>
      </c>
      <c r="C947" s="19">
        <v>1</v>
      </c>
      <c r="D947" s="19"/>
      <c r="E947" s="19"/>
      <c r="F947" s="19"/>
      <c r="G947" s="19"/>
      <c r="H947" s="19"/>
      <c r="I947" s="19"/>
      <c r="J947" s="19"/>
      <c r="K947" s="19"/>
      <c r="L947" s="19"/>
      <c r="M947" s="19"/>
      <c r="N947" s="19">
        <v>1</v>
      </c>
    </row>
    <row r="948" spans="1:14" ht="45" x14ac:dyDescent="0.25">
      <c r="A948" s="18" t="s">
        <v>380</v>
      </c>
      <c r="B948" s="19">
        <v>1</v>
      </c>
      <c r="C948" s="19">
        <v>1</v>
      </c>
      <c r="D948" s="19"/>
      <c r="E948" s="19"/>
      <c r="F948" s="19"/>
      <c r="G948" s="19"/>
      <c r="H948" s="19"/>
      <c r="I948" s="19"/>
      <c r="J948" s="19"/>
      <c r="K948" s="19"/>
      <c r="L948" s="19"/>
      <c r="M948" s="19"/>
      <c r="N948" s="19">
        <v>1</v>
      </c>
    </row>
    <row r="949" spans="1:14" x14ac:dyDescent="0.25">
      <c r="A949" s="18" t="s">
        <v>415</v>
      </c>
      <c r="B949" s="19">
        <v>1</v>
      </c>
      <c r="C949" s="19">
        <v>1</v>
      </c>
      <c r="D949" s="19"/>
      <c r="E949" s="19"/>
      <c r="F949" s="19"/>
      <c r="G949" s="19"/>
      <c r="H949" s="19"/>
      <c r="I949" s="19"/>
      <c r="J949" s="19"/>
      <c r="K949" s="19"/>
      <c r="L949" s="19"/>
      <c r="M949" s="19"/>
      <c r="N949" s="19">
        <v>1</v>
      </c>
    </row>
    <row r="950" spans="1:14" x14ac:dyDescent="0.25">
      <c r="A950" s="18" t="s">
        <v>730</v>
      </c>
      <c r="B950" s="19">
        <v>1</v>
      </c>
      <c r="C950" s="19">
        <v>1</v>
      </c>
      <c r="D950" s="19">
        <v>1</v>
      </c>
      <c r="E950" s="19"/>
      <c r="F950" s="19"/>
      <c r="G950" s="19"/>
      <c r="H950" s="19"/>
      <c r="I950" s="19"/>
      <c r="J950" s="19"/>
      <c r="K950" s="19"/>
      <c r="L950" s="19">
        <v>1</v>
      </c>
      <c r="M950" s="19"/>
      <c r="N950" s="19"/>
    </row>
    <row r="951" spans="1:14" ht="30" x14ac:dyDescent="0.25">
      <c r="A951" s="18" t="s">
        <v>381</v>
      </c>
      <c r="B951" s="19">
        <v>1</v>
      </c>
      <c r="C951" s="19">
        <v>1</v>
      </c>
      <c r="D951" s="19">
        <v>1</v>
      </c>
      <c r="E951" s="19"/>
      <c r="F951" s="19"/>
      <c r="G951" s="19"/>
      <c r="H951" s="19"/>
      <c r="I951" s="19"/>
      <c r="J951" s="19"/>
      <c r="K951" s="19"/>
      <c r="L951" s="19">
        <v>1</v>
      </c>
      <c r="M951" s="19"/>
      <c r="N951" s="19"/>
    </row>
    <row r="952" spans="1:14" x14ac:dyDescent="0.25">
      <c r="A952" s="18" t="s">
        <v>415</v>
      </c>
      <c r="B952" s="19">
        <v>1</v>
      </c>
      <c r="C952" s="19">
        <v>1</v>
      </c>
      <c r="D952" s="19">
        <v>1</v>
      </c>
      <c r="E952" s="19"/>
      <c r="F952" s="19"/>
      <c r="G952" s="19"/>
      <c r="H952" s="19"/>
      <c r="I952" s="19"/>
      <c r="J952" s="19"/>
      <c r="K952" s="19"/>
      <c r="L952" s="19">
        <v>1</v>
      </c>
      <c r="M952" s="19"/>
      <c r="N952" s="19"/>
    </row>
    <row r="953" spans="1:14" x14ac:dyDescent="0.25">
      <c r="A953" s="18" t="s">
        <v>731</v>
      </c>
      <c r="B953" s="19">
        <v>1</v>
      </c>
      <c r="C953" s="19">
        <v>1</v>
      </c>
      <c r="D953" s="19"/>
      <c r="E953" s="19"/>
      <c r="F953" s="19"/>
      <c r="G953" s="19"/>
      <c r="H953" s="19"/>
      <c r="I953" s="19"/>
      <c r="J953" s="19"/>
      <c r="K953" s="19"/>
      <c r="L953" s="19"/>
      <c r="M953" s="19"/>
      <c r="N953" s="19">
        <v>1</v>
      </c>
    </row>
    <row r="954" spans="1:14" ht="60" x14ac:dyDescent="0.25">
      <c r="A954" s="18" t="s">
        <v>382</v>
      </c>
      <c r="B954" s="19">
        <v>1</v>
      </c>
      <c r="C954" s="19">
        <v>1</v>
      </c>
      <c r="D954" s="19"/>
      <c r="E954" s="19"/>
      <c r="F954" s="19"/>
      <c r="G954" s="19"/>
      <c r="H954" s="19"/>
      <c r="I954" s="19"/>
      <c r="J954" s="19"/>
      <c r="K954" s="19"/>
      <c r="L954" s="19"/>
      <c r="M954" s="19"/>
      <c r="N954" s="19">
        <v>1</v>
      </c>
    </row>
    <row r="955" spans="1:14" x14ac:dyDescent="0.25">
      <c r="A955" s="18" t="s">
        <v>415</v>
      </c>
      <c r="B955" s="19">
        <v>1</v>
      </c>
      <c r="C955" s="19">
        <v>1</v>
      </c>
      <c r="D955" s="19"/>
      <c r="E955" s="19"/>
      <c r="F955" s="19"/>
      <c r="G955" s="19"/>
      <c r="H955" s="19"/>
      <c r="I955" s="19"/>
      <c r="J955" s="19"/>
      <c r="K955" s="19"/>
      <c r="L955" s="19"/>
      <c r="M955" s="19"/>
      <c r="N955" s="19">
        <v>1</v>
      </c>
    </row>
    <row r="956" spans="1:14" x14ac:dyDescent="0.25">
      <c r="A956" s="18" t="s">
        <v>732</v>
      </c>
      <c r="B956" s="19">
        <v>1</v>
      </c>
      <c r="C956" s="19">
        <v>1</v>
      </c>
      <c r="D956" s="19">
        <v>1</v>
      </c>
      <c r="E956" s="19">
        <v>1</v>
      </c>
      <c r="F956" s="19">
        <v>1</v>
      </c>
      <c r="G956" s="19"/>
      <c r="H956" s="19"/>
      <c r="I956" s="19"/>
      <c r="J956" s="19">
        <v>1</v>
      </c>
      <c r="K956" s="19"/>
      <c r="L956" s="19"/>
      <c r="M956" s="19"/>
      <c r="N956" s="19"/>
    </row>
    <row r="957" spans="1:14" ht="90" x14ac:dyDescent="0.25">
      <c r="A957" s="18" t="s">
        <v>383</v>
      </c>
      <c r="B957" s="19">
        <v>1</v>
      </c>
      <c r="C957" s="19">
        <v>1</v>
      </c>
      <c r="D957" s="19">
        <v>1</v>
      </c>
      <c r="E957" s="19">
        <v>1</v>
      </c>
      <c r="F957" s="19">
        <v>1</v>
      </c>
      <c r="G957" s="19"/>
      <c r="H957" s="19"/>
      <c r="I957" s="19"/>
      <c r="J957" s="19">
        <v>1</v>
      </c>
      <c r="K957" s="19"/>
      <c r="L957" s="19"/>
      <c r="M957" s="19"/>
      <c r="N957" s="19"/>
    </row>
    <row r="958" spans="1:14" x14ac:dyDescent="0.25">
      <c r="A958" s="18" t="s">
        <v>415</v>
      </c>
      <c r="B958" s="19">
        <v>1</v>
      </c>
      <c r="C958" s="19">
        <v>1</v>
      </c>
      <c r="D958" s="19">
        <v>1</v>
      </c>
      <c r="E958" s="19">
        <v>1</v>
      </c>
      <c r="F958" s="19">
        <v>1</v>
      </c>
      <c r="G958" s="19"/>
      <c r="H958" s="19"/>
      <c r="I958" s="19"/>
      <c r="J958" s="19">
        <v>1</v>
      </c>
      <c r="K958" s="19"/>
      <c r="L958" s="19"/>
      <c r="M958" s="19"/>
      <c r="N958" s="19"/>
    </row>
    <row r="959" spans="1:14" x14ac:dyDescent="0.25">
      <c r="A959" s="18" t="s">
        <v>733</v>
      </c>
      <c r="B959" s="19">
        <v>1</v>
      </c>
      <c r="C959" s="19">
        <v>1</v>
      </c>
      <c r="D959" s="19">
        <v>1</v>
      </c>
      <c r="E959" s="19">
        <v>1</v>
      </c>
      <c r="F959" s="19"/>
      <c r="G959" s="19">
        <v>1</v>
      </c>
      <c r="H959" s="19"/>
      <c r="I959" s="19"/>
      <c r="J959" s="19"/>
      <c r="K959" s="19"/>
      <c r="L959" s="19">
        <v>1</v>
      </c>
      <c r="M959" s="19"/>
      <c r="N959" s="19"/>
    </row>
    <row r="960" spans="1:14" ht="60" x14ac:dyDescent="0.25">
      <c r="A960" s="18" t="s">
        <v>384</v>
      </c>
      <c r="B960" s="19">
        <v>1</v>
      </c>
      <c r="C960" s="19">
        <v>1</v>
      </c>
      <c r="D960" s="19">
        <v>1</v>
      </c>
      <c r="E960" s="19">
        <v>1</v>
      </c>
      <c r="F960" s="19"/>
      <c r="G960" s="19">
        <v>1</v>
      </c>
      <c r="H960" s="19"/>
      <c r="I960" s="19"/>
      <c r="J960" s="19"/>
      <c r="K960" s="19"/>
      <c r="L960" s="19">
        <v>1</v>
      </c>
      <c r="M960" s="19"/>
      <c r="N960" s="19"/>
    </row>
    <row r="961" spans="1:14" x14ac:dyDescent="0.25">
      <c r="A961" s="18" t="s">
        <v>415</v>
      </c>
      <c r="B961" s="19">
        <v>1</v>
      </c>
      <c r="C961" s="19">
        <v>1</v>
      </c>
      <c r="D961" s="19">
        <v>1</v>
      </c>
      <c r="E961" s="19">
        <v>1</v>
      </c>
      <c r="F961" s="19"/>
      <c r="G961" s="19">
        <v>1</v>
      </c>
      <c r="H961" s="19"/>
      <c r="I961" s="19"/>
      <c r="J961" s="19"/>
      <c r="K961" s="19"/>
      <c r="L961" s="19">
        <v>1</v>
      </c>
      <c r="M961" s="19"/>
      <c r="N961" s="19"/>
    </row>
    <row r="962" spans="1:14" x14ac:dyDescent="0.25">
      <c r="A962" s="18" t="s">
        <v>734</v>
      </c>
      <c r="B962" s="19">
        <v>1</v>
      </c>
      <c r="C962" s="19">
        <v>1</v>
      </c>
      <c r="D962" s="19">
        <v>1</v>
      </c>
      <c r="E962" s="19"/>
      <c r="F962" s="19"/>
      <c r="G962" s="19"/>
      <c r="H962" s="19"/>
      <c r="I962" s="19"/>
      <c r="J962" s="19"/>
      <c r="K962" s="19"/>
      <c r="L962" s="19">
        <v>1</v>
      </c>
      <c r="M962" s="19"/>
      <c r="N962" s="19"/>
    </row>
    <row r="963" spans="1:14" ht="75" x14ac:dyDescent="0.25">
      <c r="A963" s="18" t="s">
        <v>385</v>
      </c>
      <c r="B963" s="19">
        <v>1</v>
      </c>
      <c r="C963" s="19">
        <v>1</v>
      </c>
      <c r="D963" s="19">
        <v>1</v>
      </c>
      <c r="E963" s="19"/>
      <c r="F963" s="19"/>
      <c r="G963" s="19"/>
      <c r="H963" s="19"/>
      <c r="I963" s="19"/>
      <c r="J963" s="19"/>
      <c r="K963" s="19"/>
      <c r="L963" s="19">
        <v>1</v>
      </c>
      <c r="M963" s="19"/>
      <c r="N963" s="19"/>
    </row>
    <row r="964" spans="1:14" x14ac:dyDescent="0.25">
      <c r="A964" s="18" t="s">
        <v>415</v>
      </c>
      <c r="B964" s="19">
        <v>1</v>
      </c>
      <c r="C964" s="19">
        <v>1</v>
      </c>
      <c r="D964" s="19">
        <v>1</v>
      </c>
      <c r="E964" s="19"/>
      <c r="F964" s="19"/>
      <c r="G964" s="19"/>
      <c r="H964" s="19"/>
      <c r="I964" s="19"/>
      <c r="J964" s="19"/>
      <c r="K964" s="19"/>
      <c r="L964" s="19">
        <v>1</v>
      </c>
      <c r="M964" s="19"/>
      <c r="N964" s="19"/>
    </row>
    <row r="965" spans="1:14" x14ac:dyDescent="0.25">
      <c r="A965" s="18" t="s">
        <v>735</v>
      </c>
      <c r="B965" s="19">
        <v>1</v>
      </c>
      <c r="C965" s="19">
        <v>1</v>
      </c>
      <c r="D965" s="19"/>
      <c r="E965" s="19"/>
      <c r="F965" s="19"/>
      <c r="G965" s="19"/>
      <c r="H965" s="19"/>
      <c r="I965" s="19"/>
      <c r="J965" s="19"/>
      <c r="K965" s="19"/>
      <c r="L965" s="19"/>
      <c r="M965" s="19"/>
      <c r="N965" s="19">
        <v>1</v>
      </c>
    </row>
    <row r="966" spans="1:14" ht="45" x14ac:dyDescent="0.25">
      <c r="A966" s="18" t="s">
        <v>386</v>
      </c>
      <c r="B966" s="19">
        <v>1</v>
      </c>
      <c r="C966" s="19">
        <v>1</v>
      </c>
      <c r="D966" s="19"/>
      <c r="E966" s="19"/>
      <c r="F966" s="19"/>
      <c r="G966" s="19"/>
      <c r="H966" s="19"/>
      <c r="I966" s="19"/>
      <c r="J966" s="19"/>
      <c r="K966" s="19"/>
      <c r="L966" s="19"/>
      <c r="M966" s="19"/>
      <c r="N966" s="19">
        <v>1</v>
      </c>
    </row>
    <row r="967" spans="1:14" x14ac:dyDescent="0.25">
      <c r="A967" s="18" t="s">
        <v>415</v>
      </c>
      <c r="B967" s="19">
        <v>1</v>
      </c>
      <c r="C967" s="19">
        <v>1</v>
      </c>
      <c r="D967" s="19"/>
      <c r="E967" s="19"/>
      <c r="F967" s="19"/>
      <c r="G967" s="19"/>
      <c r="H967" s="19"/>
      <c r="I967" s="19"/>
      <c r="J967" s="19"/>
      <c r="K967" s="19"/>
      <c r="L967" s="19"/>
      <c r="M967" s="19"/>
      <c r="N967" s="19">
        <v>1</v>
      </c>
    </row>
    <row r="968" spans="1:14" x14ac:dyDescent="0.25">
      <c r="A968" s="18" t="s">
        <v>736</v>
      </c>
      <c r="B968" s="19">
        <v>1</v>
      </c>
      <c r="C968" s="19">
        <v>1</v>
      </c>
      <c r="D968" s="19"/>
      <c r="E968" s="19"/>
      <c r="F968" s="19"/>
      <c r="G968" s="19"/>
      <c r="H968" s="19"/>
      <c r="I968" s="19"/>
      <c r="J968" s="19"/>
      <c r="K968" s="19"/>
      <c r="L968" s="19">
        <v>1</v>
      </c>
      <c r="M968" s="19"/>
      <c r="N968" s="19"/>
    </row>
    <row r="969" spans="1:14" ht="60" x14ac:dyDescent="0.25">
      <c r="A969" s="18" t="s">
        <v>387</v>
      </c>
      <c r="B969" s="19">
        <v>1</v>
      </c>
      <c r="C969" s="19">
        <v>1</v>
      </c>
      <c r="D969" s="19"/>
      <c r="E969" s="19"/>
      <c r="F969" s="19"/>
      <c r="G969" s="19"/>
      <c r="H969" s="19"/>
      <c r="I969" s="19"/>
      <c r="J969" s="19"/>
      <c r="K969" s="19"/>
      <c r="L969" s="19">
        <v>1</v>
      </c>
      <c r="M969" s="19"/>
      <c r="N969" s="19"/>
    </row>
    <row r="970" spans="1:14" x14ac:dyDescent="0.25">
      <c r="A970" s="18" t="s">
        <v>415</v>
      </c>
      <c r="B970" s="19">
        <v>1</v>
      </c>
      <c r="C970" s="19">
        <v>1</v>
      </c>
      <c r="D970" s="19"/>
      <c r="E970" s="19"/>
      <c r="F970" s="19"/>
      <c r="G970" s="19"/>
      <c r="H970" s="19"/>
      <c r="I970" s="19"/>
      <c r="J970" s="19"/>
      <c r="K970" s="19"/>
      <c r="L970" s="19">
        <v>1</v>
      </c>
      <c r="M970" s="19"/>
      <c r="N970" s="19"/>
    </row>
    <row r="971" spans="1:14" x14ac:dyDescent="0.25">
      <c r="A971" s="18" t="s">
        <v>737</v>
      </c>
      <c r="B971" s="19">
        <v>1</v>
      </c>
      <c r="C971" s="19">
        <v>1</v>
      </c>
      <c r="D971" s="19"/>
      <c r="E971" s="19"/>
      <c r="F971" s="19"/>
      <c r="G971" s="19"/>
      <c r="H971" s="19"/>
      <c r="I971" s="19"/>
      <c r="J971" s="19"/>
      <c r="K971" s="19"/>
      <c r="L971" s="19"/>
      <c r="M971" s="19"/>
      <c r="N971" s="19">
        <v>1</v>
      </c>
    </row>
    <row r="972" spans="1:14" ht="30" x14ac:dyDescent="0.25">
      <c r="A972" s="18" t="s">
        <v>388</v>
      </c>
      <c r="B972" s="19">
        <v>1</v>
      </c>
      <c r="C972" s="19">
        <v>1</v>
      </c>
      <c r="D972" s="19"/>
      <c r="E972" s="19"/>
      <c r="F972" s="19"/>
      <c r="G972" s="19"/>
      <c r="H972" s="19"/>
      <c r="I972" s="19"/>
      <c r="J972" s="19"/>
      <c r="K972" s="19"/>
      <c r="L972" s="19"/>
      <c r="M972" s="19"/>
      <c r="N972" s="19">
        <v>1</v>
      </c>
    </row>
    <row r="973" spans="1:14" x14ac:dyDescent="0.25">
      <c r="A973" s="18" t="s">
        <v>415</v>
      </c>
      <c r="B973" s="19">
        <v>1</v>
      </c>
      <c r="C973" s="19">
        <v>1</v>
      </c>
      <c r="D973" s="19"/>
      <c r="E973" s="19"/>
      <c r="F973" s="19"/>
      <c r="G973" s="19"/>
      <c r="H973" s="19"/>
      <c r="I973" s="19"/>
      <c r="J973" s="19"/>
      <c r="K973" s="19"/>
      <c r="L973" s="19"/>
      <c r="M973" s="19"/>
      <c r="N973" s="19">
        <v>1</v>
      </c>
    </row>
    <row r="974" spans="1:14" x14ac:dyDescent="0.25">
      <c r="A974" s="18" t="s">
        <v>738</v>
      </c>
      <c r="B974" s="19">
        <v>1</v>
      </c>
      <c r="C974" s="19">
        <v>1</v>
      </c>
      <c r="D974" s="19"/>
      <c r="E974" s="19"/>
      <c r="F974" s="19"/>
      <c r="G974" s="19"/>
      <c r="H974" s="19"/>
      <c r="I974" s="19"/>
      <c r="J974" s="19"/>
      <c r="K974" s="19"/>
      <c r="L974" s="19"/>
      <c r="M974" s="19"/>
      <c r="N974" s="19">
        <v>1</v>
      </c>
    </row>
    <row r="975" spans="1:14" ht="30" x14ac:dyDescent="0.25">
      <c r="A975" s="18" t="s">
        <v>389</v>
      </c>
      <c r="B975" s="19">
        <v>1</v>
      </c>
      <c r="C975" s="19">
        <v>1</v>
      </c>
      <c r="D975" s="19"/>
      <c r="E975" s="19"/>
      <c r="F975" s="19"/>
      <c r="G975" s="19"/>
      <c r="H975" s="19"/>
      <c r="I975" s="19"/>
      <c r="J975" s="19"/>
      <c r="K975" s="19"/>
      <c r="L975" s="19"/>
      <c r="M975" s="19"/>
      <c r="N975" s="19">
        <v>1</v>
      </c>
    </row>
    <row r="976" spans="1:14" x14ac:dyDescent="0.25">
      <c r="A976" s="18" t="s">
        <v>415</v>
      </c>
      <c r="B976" s="19">
        <v>1</v>
      </c>
      <c r="C976" s="19">
        <v>1</v>
      </c>
      <c r="D976" s="19"/>
      <c r="E976" s="19"/>
      <c r="F976" s="19"/>
      <c r="G976" s="19"/>
      <c r="H976" s="19"/>
      <c r="I976" s="19"/>
      <c r="J976" s="19"/>
      <c r="K976" s="19"/>
      <c r="L976" s="19"/>
      <c r="M976" s="19"/>
      <c r="N976" s="19">
        <v>1</v>
      </c>
    </row>
    <row r="977" spans="1:14" x14ac:dyDescent="0.25">
      <c r="A977" s="18" t="s">
        <v>739</v>
      </c>
      <c r="B977" s="19">
        <v>1</v>
      </c>
      <c r="C977" s="19">
        <v>1</v>
      </c>
      <c r="D977" s="19"/>
      <c r="E977" s="19"/>
      <c r="F977" s="19"/>
      <c r="G977" s="19"/>
      <c r="H977" s="19"/>
      <c r="I977" s="19"/>
      <c r="J977" s="19"/>
      <c r="K977" s="19"/>
      <c r="L977" s="19"/>
      <c r="M977" s="19"/>
      <c r="N977" s="19">
        <v>1</v>
      </c>
    </row>
    <row r="978" spans="1:14" ht="45" x14ac:dyDescent="0.25">
      <c r="A978" s="18" t="s">
        <v>390</v>
      </c>
      <c r="B978" s="19">
        <v>1</v>
      </c>
      <c r="C978" s="19">
        <v>1</v>
      </c>
      <c r="D978" s="19"/>
      <c r="E978" s="19"/>
      <c r="F978" s="19"/>
      <c r="G978" s="19"/>
      <c r="H978" s="19"/>
      <c r="I978" s="19"/>
      <c r="J978" s="19"/>
      <c r="K978" s="19"/>
      <c r="L978" s="19"/>
      <c r="M978" s="19"/>
      <c r="N978" s="19">
        <v>1</v>
      </c>
    </row>
    <row r="979" spans="1:14" x14ac:dyDescent="0.25">
      <c r="A979" s="18" t="s">
        <v>415</v>
      </c>
      <c r="B979" s="19">
        <v>1</v>
      </c>
      <c r="C979" s="19">
        <v>1</v>
      </c>
      <c r="D979" s="19"/>
      <c r="E979" s="19"/>
      <c r="F979" s="19"/>
      <c r="G979" s="19"/>
      <c r="H979" s="19"/>
      <c r="I979" s="19"/>
      <c r="J979" s="19"/>
      <c r="K979" s="19"/>
      <c r="L979" s="19"/>
      <c r="M979" s="19"/>
      <c r="N979" s="19">
        <v>1</v>
      </c>
    </row>
    <row r="980" spans="1:14" x14ac:dyDescent="0.25">
      <c r="A980" s="18" t="s">
        <v>740</v>
      </c>
      <c r="B980" s="19">
        <v>1</v>
      </c>
      <c r="C980" s="19">
        <v>1</v>
      </c>
      <c r="D980" s="19"/>
      <c r="E980" s="19"/>
      <c r="F980" s="19"/>
      <c r="G980" s="19"/>
      <c r="H980" s="19"/>
      <c r="I980" s="19"/>
      <c r="J980" s="19"/>
      <c r="K980" s="19"/>
      <c r="L980" s="19"/>
      <c r="M980" s="19">
        <v>1</v>
      </c>
      <c r="N980" s="19"/>
    </row>
    <row r="981" spans="1:14" ht="30" x14ac:dyDescent="0.25">
      <c r="A981" s="18" t="s">
        <v>391</v>
      </c>
      <c r="B981" s="19">
        <v>1</v>
      </c>
      <c r="C981" s="19">
        <v>1</v>
      </c>
      <c r="D981" s="19"/>
      <c r="E981" s="19"/>
      <c r="F981" s="19"/>
      <c r="G981" s="19"/>
      <c r="H981" s="19"/>
      <c r="I981" s="19"/>
      <c r="J981" s="19"/>
      <c r="K981" s="19"/>
      <c r="L981" s="19"/>
      <c r="M981" s="19">
        <v>1</v>
      </c>
      <c r="N981" s="19"/>
    </row>
    <row r="982" spans="1:14" x14ac:dyDescent="0.25">
      <c r="A982" s="18" t="s">
        <v>415</v>
      </c>
      <c r="B982" s="19">
        <v>1</v>
      </c>
      <c r="C982" s="19">
        <v>1</v>
      </c>
      <c r="D982" s="19"/>
      <c r="E982" s="19"/>
      <c r="F982" s="19"/>
      <c r="G982" s="19"/>
      <c r="H982" s="19"/>
      <c r="I982" s="19"/>
      <c r="J982" s="19"/>
      <c r="K982" s="19"/>
      <c r="L982" s="19"/>
      <c r="M982" s="19">
        <v>1</v>
      </c>
      <c r="N982" s="19"/>
    </row>
    <row r="983" spans="1:14" x14ac:dyDescent="0.25">
      <c r="A983" s="18" t="s">
        <v>741</v>
      </c>
      <c r="B983" s="19">
        <v>1</v>
      </c>
      <c r="C983" s="19">
        <v>1</v>
      </c>
      <c r="D983" s="19"/>
      <c r="E983" s="19"/>
      <c r="F983" s="19"/>
      <c r="G983" s="19"/>
      <c r="H983" s="19"/>
      <c r="I983" s="19"/>
      <c r="J983" s="19"/>
      <c r="K983" s="19"/>
      <c r="L983" s="19"/>
      <c r="M983" s="19"/>
      <c r="N983" s="19">
        <v>1</v>
      </c>
    </row>
    <row r="984" spans="1:14" ht="30" x14ac:dyDescent="0.25">
      <c r="A984" s="18" t="s">
        <v>392</v>
      </c>
      <c r="B984" s="19">
        <v>1</v>
      </c>
      <c r="C984" s="19">
        <v>1</v>
      </c>
      <c r="D984" s="19"/>
      <c r="E984" s="19"/>
      <c r="F984" s="19"/>
      <c r="G984" s="19"/>
      <c r="H984" s="19"/>
      <c r="I984" s="19"/>
      <c r="J984" s="19"/>
      <c r="K984" s="19"/>
      <c r="L984" s="19"/>
      <c r="M984" s="19"/>
      <c r="N984" s="19">
        <v>1</v>
      </c>
    </row>
    <row r="985" spans="1:14" x14ac:dyDescent="0.25">
      <c r="A985" s="18" t="s">
        <v>415</v>
      </c>
      <c r="B985" s="19">
        <v>1</v>
      </c>
      <c r="C985" s="19">
        <v>1</v>
      </c>
      <c r="D985" s="19"/>
      <c r="E985" s="19"/>
      <c r="F985" s="19"/>
      <c r="G985" s="19"/>
      <c r="H985" s="19"/>
      <c r="I985" s="19"/>
      <c r="J985" s="19"/>
      <c r="K985" s="19"/>
      <c r="L985" s="19"/>
      <c r="M985" s="19"/>
      <c r="N985" s="19">
        <v>1</v>
      </c>
    </row>
    <row r="986" spans="1:14" x14ac:dyDescent="0.25">
      <c r="A986" s="18" t="s">
        <v>742</v>
      </c>
      <c r="B986" s="19">
        <v>1</v>
      </c>
      <c r="C986" s="19">
        <v>1</v>
      </c>
      <c r="D986" s="19"/>
      <c r="E986" s="19"/>
      <c r="F986" s="19"/>
      <c r="G986" s="19"/>
      <c r="H986" s="19"/>
      <c r="I986" s="19"/>
      <c r="J986" s="19"/>
      <c r="K986" s="19"/>
      <c r="L986" s="19"/>
      <c r="M986" s="19"/>
      <c r="N986" s="19">
        <v>1</v>
      </c>
    </row>
    <row r="987" spans="1:14" ht="75" x14ac:dyDescent="0.25">
      <c r="A987" s="18" t="s">
        <v>393</v>
      </c>
      <c r="B987" s="19">
        <v>1</v>
      </c>
      <c r="C987" s="19">
        <v>1</v>
      </c>
      <c r="D987" s="19"/>
      <c r="E987" s="19"/>
      <c r="F987" s="19"/>
      <c r="G987" s="19"/>
      <c r="H987" s="19"/>
      <c r="I987" s="19"/>
      <c r="J987" s="19"/>
      <c r="K987" s="19"/>
      <c r="L987" s="19"/>
      <c r="M987" s="19"/>
      <c r="N987" s="19">
        <v>1</v>
      </c>
    </row>
    <row r="988" spans="1:14" x14ac:dyDescent="0.25">
      <c r="A988" s="18" t="s">
        <v>415</v>
      </c>
      <c r="B988" s="19">
        <v>1</v>
      </c>
      <c r="C988" s="19">
        <v>1</v>
      </c>
      <c r="D988" s="19"/>
      <c r="E988" s="19"/>
      <c r="F988" s="19"/>
      <c r="G988" s="19"/>
      <c r="H988" s="19"/>
      <c r="I988" s="19"/>
      <c r="J988" s="19"/>
      <c r="K988" s="19"/>
      <c r="L988" s="19"/>
      <c r="M988" s="19"/>
      <c r="N988" s="19">
        <v>1</v>
      </c>
    </row>
    <row r="989" spans="1:14" x14ac:dyDescent="0.25">
      <c r="A989" s="18" t="s">
        <v>743</v>
      </c>
      <c r="B989" s="19">
        <v>1</v>
      </c>
      <c r="C989" s="19">
        <v>1</v>
      </c>
      <c r="D989" s="19"/>
      <c r="E989" s="19"/>
      <c r="F989" s="19"/>
      <c r="G989" s="19"/>
      <c r="H989" s="19"/>
      <c r="I989" s="19"/>
      <c r="J989" s="19"/>
      <c r="K989" s="19"/>
      <c r="L989" s="19"/>
      <c r="M989" s="19"/>
      <c r="N989" s="19">
        <v>1</v>
      </c>
    </row>
    <row r="990" spans="1:14" ht="30" x14ac:dyDescent="0.25">
      <c r="A990" s="18" t="s">
        <v>394</v>
      </c>
      <c r="B990" s="19">
        <v>1</v>
      </c>
      <c r="C990" s="19">
        <v>1</v>
      </c>
      <c r="D990" s="19"/>
      <c r="E990" s="19"/>
      <c r="F990" s="19"/>
      <c r="G990" s="19"/>
      <c r="H990" s="19"/>
      <c r="I990" s="19"/>
      <c r="J990" s="19"/>
      <c r="K990" s="19"/>
      <c r="L990" s="19"/>
      <c r="M990" s="19"/>
      <c r="N990" s="19">
        <v>1</v>
      </c>
    </row>
    <row r="991" spans="1:14" x14ac:dyDescent="0.25">
      <c r="A991" s="18" t="s">
        <v>415</v>
      </c>
      <c r="B991" s="19">
        <v>1</v>
      </c>
      <c r="C991" s="19">
        <v>1</v>
      </c>
      <c r="D991" s="19"/>
      <c r="E991" s="19"/>
      <c r="F991" s="19"/>
      <c r="G991" s="19"/>
      <c r="H991" s="19"/>
      <c r="I991" s="19"/>
      <c r="J991" s="19"/>
      <c r="K991" s="19"/>
      <c r="L991" s="19"/>
      <c r="M991" s="19"/>
      <c r="N991" s="19">
        <v>1</v>
      </c>
    </row>
    <row r="992" spans="1:14" x14ac:dyDescent="0.25">
      <c r="A992" s="18" t="s">
        <v>744</v>
      </c>
      <c r="B992" s="19">
        <v>1</v>
      </c>
      <c r="C992" s="19">
        <v>1</v>
      </c>
      <c r="D992" s="19"/>
      <c r="E992" s="19"/>
      <c r="F992" s="19"/>
      <c r="G992" s="19"/>
      <c r="H992" s="19"/>
      <c r="I992" s="19"/>
      <c r="J992" s="19"/>
      <c r="K992" s="19"/>
      <c r="L992" s="19"/>
      <c r="M992" s="19"/>
      <c r="N992" s="19">
        <v>1</v>
      </c>
    </row>
    <row r="993" spans="1:14" ht="45" x14ac:dyDescent="0.25">
      <c r="A993" s="18" t="s">
        <v>395</v>
      </c>
      <c r="B993" s="19">
        <v>1</v>
      </c>
      <c r="C993" s="19">
        <v>1</v>
      </c>
      <c r="D993" s="19"/>
      <c r="E993" s="19"/>
      <c r="F993" s="19"/>
      <c r="G993" s="19"/>
      <c r="H993" s="19"/>
      <c r="I993" s="19"/>
      <c r="J993" s="19"/>
      <c r="K993" s="19"/>
      <c r="L993" s="19"/>
      <c r="M993" s="19"/>
      <c r="N993" s="19">
        <v>1</v>
      </c>
    </row>
    <row r="994" spans="1:14" x14ac:dyDescent="0.25">
      <c r="A994" s="18" t="s">
        <v>415</v>
      </c>
      <c r="B994" s="19">
        <v>1</v>
      </c>
      <c r="C994" s="19">
        <v>1</v>
      </c>
      <c r="D994" s="19"/>
      <c r="E994" s="19"/>
      <c r="F994" s="19"/>
      <c r="G994" s="19"/>
      <c r="H994" s="19"/>
      <c r="I994" s="19"/>
      <c r="J994" s="19"/>
      <c r="K994" s="19"/>
      <c r="L994" s="19"/>
      <c r="M994" s="19"/>
      <c r="N994" s="19">
        <v>1</v>
      </c>
    </row>
    <row r="995" spans="1:14" x14ac:dyDescent="0.25">
      <c r="A995" s="18" t="s">
        <v>745</v>
      </c>
      <c r="B995" s="19">
        <v>1</v>
      </c>
      <c r="C995" s="19">
        <v>1</v>
      </c>
      <c r="D995" s="19"/>
      <c r="E995" s="19"/>
      <c r="F995" s="19"/>
      <c r="G995" s="19"/>
      <c r="H995" s="19"/>
      <c r="I995" s="19"/>
      <c r="J995" s="19"/>
      <c r="K995" s="19"/>
      <c r="L995" s="19"/>
      <c r="M995" s="19"/>
      <c r="N995" s="19">
        <v>1</v>
      </c>
    </row>
    <row r="996" spans="1:14" ht="30" x14ac:dyDescent="0.25">
      <c r="A996" s="18" t="s">
        <v>396</v>
      </c>
      <c r="B996" s="19">
        <v>1</v>
      </c>
      <c r="C996" s="19">
        <v>1</v>
      </c>
      <c r="D996" s="19"/>
      <c r="E996" s="19"/>
      <c r="F996" s="19"/>
      <c r="G996" s="19"/>
      <c r="H996" s="19"/>
      <c r="I996" s="19"/>
      <c r="J996" s="19"/>
      <c r="K996" s="19"/>
      <c r="L996" s="19"/>
      <c r="M996" s="19"/>
      <c r="N996" s="19">
        <v>1</v>
      </c>
    </row>
    <row r="997" spans="1:14" x14ac:dyDescent="0.25">
      <c r="A997" s="18" t="s">
        <v>415</v>
      </c>
      <c r="B997" s="19">
        <v>1</v>
      </c>
      <c r="C997" s="19">
        <v>1</v>
      </c>
      <c r="D997" s="19"/>
      <c r="E997" s="19"/>
      <c r="F997" s="19"/>
      <c r="G997" s="19"/>
      <c r="H997" s="19"/>
      <c r="I997" s="19"/>
      <c r="J997" s="19"/>
      <c r="K997" s="19"/>
      <c r="L997" s="19"/>
      <c r="M997" s="19"/>
      <c r="N997" s="19">
        <v>1</v>
      </c>
    </row>
    <row r="998" spans="1:14" x14ac:dyDescent="0.25">
      <c r="A998" s="18" t="s">
        <v>746</v>
      </c>
      <c r="B998" s="19">
        <v>1</v>
      </c>
      <c r="C998" s="19">
        <v>1</v>
      </c>
      <c r="D998" s="19"/>
      <c r="E998" s="19"/>
      <c r="F998" s="19"/>
      <c r="G998" s="19"/>
      <c r="H998" s="19"/>
      <c r="I998" s="19"/>
      <c r="J998" s="19"/>
      <c r="K998" s="19"/>
      <c r="L998" s="19"/>
      <c r="M998" s="19"/>
      <c r="N998" s="19">
        <v>1</v>
      </c>
    </row>
    <row r="999" spans="1:14" ht="90" x14ac:dyDescent="0.25">
      <c r="A999" s="18" t="s">
        <v>397</v>
      </c>
      <c r="B999" s="19">
        <v>1</v>
      </c>
      <c r="C999" s="19">
        <v>1</v>
      </c>
      <c r="D999" s="19"/>
      <c r="E999" s="19"/>
      <c r="F999" s="19"/>
      <c r="G999" s="19"/>
      <c r="H999" s="19"/>
      <c r="I999" s="19"/>
      <c r="J999" s="19"/>
      <c r="K999" s="19"/>
      <c r="L999" s="19"/>
      <c r="M999" s="19"/>
      <c r="N999" s="19">
        <v>1</v>
      </c>
    </row>
    <row r="1000" spans="1:14" x14ac:dyDescent="0.25">
      <c r="A1000" s="18" t="s">
        <v>415</v>
      </c>
      <c r="B1000" s="19">
        <v>1</v>
      </c>
      <c r="C1000" s="19">
        <v>1</v>
      </c>
      <c r="D1000" s="19"/>
      <c r="E1000" s="19"/>
      <c r="F1000" s="19"/>
      <c r="G1000" s="19"/>
      <c r="H1000" s="19"/>
      <c r="I1000" s="19"/>
      <c r="J1000" s="19"/>
      <c r="K1000" s="19"/>
      <c r="L1000" s="19"/>
      <c r="M1000" s="19"/>
      <c r="N1000" s="19">
        <v>1</v>
      </c>
    </row>
    <row r="1001" spans="1:14" x14ac:dyDescent="0.25">
      <c r="A1001" s="18" t="s">
        <v>747</v>
      </c>
      <c r="B1001" s="19">
        <v>1</v>
      </c>
      <c r="C1001" s="19">
        <v>1</v>
      </c>
      <c r="D1001" s="19"/>
      <c r="E1001" s="19"/>
      <c r="F1001" s="19"/>
      <c r="G1001" s="19"/>
      <c r="H1001" s="19"/>
      <c r="I1001" s="19"/>
      <c r="J1001" s="19"/>
      <c r="K1001" s="19"/>
      <c r="L1001" s="19">
        <v>1</v>
      </c>
      <c r="M1001" s="19"/>
      <c r="N1001" s="19"/>
    </row>
    <row r="1002" spans="1:14" ht="30" x14ac:dyDescent="0.25">
      <c r="A1002" s="18" t="s">
        <v>398</v>
      </c>
      <c r="B1002" s="19">
        <v>1</v>
      </c>
      <c r="C1002" s="19">
        <v>1</v>
      </c>
      <c r="D1002" s="19"/>
      <c r="E1002" s="19"/>
      <c r="F1002" s="19"/>
      <c r="G1002" s="19"/>
      <c r="H1002" s="19"/>
      <c r="I1002" s="19"/>
      <c r="J1002" s="19"/>
      <c r="K1002" s="19"/>
      <c r="L1002" s="19">
        <v>1</v>
      </c>
      <c r="M1002" s="19"/>
      <c r="N1002" s="19"/>
    </row>
    <row r="1003" spans="1:14" x14ac:dyDescent="0.25">
      <c r="A1003" s="18" t="s">
        <v>415</v>
      </c>
      <c r="B1003" s="19">
        <v>1</v>
      </c>
      <c r="C1003" s="19">
        <v>1</v>
      </c>
      <c r="D1003" s="19"/>
      <c r="E1003" s="19"/>
      <c r="F1003" s="19"/>
      <c r="G1003" s="19"/>
      <c r="H1003" s="19"/>
      <c r="I1003" s="19"/>
      <c r="J1003" s="19"/>
      <c r="K1003" s="19"/>
      <c r="L1003" s="19">
        <v>1</v>
      </c>
      <c r="M1003" s="19"/>
      <c r="N1003" s="19"/>
    </row>
    <row r="1004" spans="1:14" x14ac:dyDescent="0.25">
      <c r="A1004" s="18" t="s">
        <v>748</v>
      </c>
      <c r="B1004" s="19">
        <v>1</v>
      </c>
      <c r="C1004" s="19">
        <v>1</v>
      </c>
      <c r="D1004" s="19"/>
      <c r="E1004" s="19"/>
      <c r="F1004" s="19"/>
      <c r="G1004" s="19"/>
      <c r="H1004" s="19"/>
      <c r="I1004" s="19"/>
      <c r="J1004" s="19"/>
      <c r="K1004" s="19"/>
      <c r="L1004" s="19"/>
      <c r="M1004" s="19"/>
      <c r="N1004" s="19">
        <v>1</v>
      </c>
    </row>
    <row r="1005" spans="1:14" ht="45" x14ac:dyDescent="0.25">
      <c r="A1005" s="18" t="s">
        <v>399</v>
      </c>
      <c r="B1005" s="19">
        <v>1</v>
      </c>
      <c r="C1005" s="19">
        <v>1</v>
      </c>
      <c r="D1005" s="19"/>
      <c r="E1005" s="19"/>
      <c r="F1005" s="19"/>
      <c r="G1005" s="19"/>
      <c r="H1005" s="19"/>
      <c r="I1005" s="19"/>
      <c r="J1005" s="19"/>
      <c r="K1005" s="19"/>
      <c r="L1005" s="19"/>
      <c r="M1005" s="19"/>
      <c r="N1005" s="19">
        <v>1</v>
      </c>
    </row>
    <row r="1006" spans="1:14" x14ac:dyDescent="0.25">
      <c r="A1006" s="18" t="s">
        <v>415</v>
      </c>
      <c r="B1006" s="19">
        <v>1</v>
      </c>
      <c r="C1006" s="19">
        <v>1</v>
      </c>
      <c r="D1006" s="19"/>
      <c r="E1006" s="19"/>
      <c r="F1006" s="19"/>
      <c r="G1006" s="19"/>
      <c r="H1006" s="19"/>
      <c r="I1006" s="19"/>
      <c r="J1006" s="19"/>
      <c r="K1006" s="19"/>
      <c r="L1006" s="19"/>
      <c r="M1006" s="19"/>
      <c r="N1006" s="19">
        <v>1</v>
      </c>
    </row>
    <row r="1007" spans="1:14" x14ac:dyDescent="0.25">
      <c r="A1007" s="18" t="s">
        <v>749</v>
      </c>
      <c r="B1007" s="19">
        <v>1</v>
      </c>
      <c r="C1007" s="19">
        <v>1</v>
      </c>
      <c r="D1007" s="19"/>
      <c r="E1007" s="19"/>
      <c r="F1007" s="19"/>
      <c r="G1007" s="19"/>
      <c r="H1007" s="19"/>
      <c r="I1007" s="19"/>
      <c r="J1007" s="19"/>
      <c r="K1007" s="19"/>
      <c r="L1007" s="19">
        <v>1</v>
      </c>
      <c r="M1007" s="19"/>
      <c r="N1007" s="19"/>
    </row>
    <row r="1008" spans="1:14" ht="30" x14ac:dyDescent="0.25">
      <c r="A1008" s="18" t="s">
        <v>400</v>
      </c>
      <c r="B1008" s="19">
        <v>1</v>
      </c>
      <c r="C1008" s="19">
        <v>1</v>
      </c>
      <c r="D1008" s="19"/>
      <c r="E1008" s="19"/>
      <c r="F1008" s="19"/>
      <c r="G1008" s="19"/>
      <c r="H1008" s="19"/>
      <c r="I1008" s="19"/>
      <c r="J1008" s="19"/>
      <c r="K1008" s="19"/>
      <c r="L1008" s="19">
        <v>1</v>
      </c>
      <c r="M1008" s="19"/>
      <c r="N1008" s="19"/>
    </row>
    <row r="1009" spans="1:14" x14ac:dyDescent="0.25">
      <c r="A1009" s="18" t="s">
        <v>415</v>
      </c>
      <c r="B1009" s="19">
        <v>1</v>
      </c>
      <c r="C1009" s="19">
        <v>1</v>
      </c>
      <c r="D1009" s="19"/>
      <c r="E1009" s="19"/>
      <c r="F1009" s="19"/>
      <c r="G1009" s="19"/>
      <c r="H1009" s="19"/>
      <c r="I1009" s="19"/>
      <c r="J1009" s="19"/>
      <c r="K1009" s="19"/>
      <c r="L1009" s="19">
        <v>1</v>
      </c>
      <c r="M1009" s="19"/>
      <c r="N1009" s="19"/>
    </row>
    <row r="1010" spans="1:14" x14ac:dyDescent="0.25">
      <c r="A1010" s="18" t="s">
        <v>750</v>
      </c>
      <c r="B1010" s="19">
        <v>1</v>
      </c>
      <c r="C1010" s="19">
        <v>1</v>
      </c>
      <c r="D1010" s="19"/>
      <c r="E1010" s="19"/>
      <c r="F1010" s="19"/>
      <c r="G1010" s="19"/>
      <c r="H1010" s="19"/>
      <c r="I1010" s="19"/>
      <c r="J1010" s="19"/>
      <c r="K1010" s="19">
        <v>1</v>
      </c>
      <c r="L1010" s="19"/>
      <c r="M1010" s="19"/>
      <c r="N1010" s="19"/>
    </row>
    <row r="1011" spans="1:14" ht="60" x14ac:dyDescent="0.25">
      <c r="A1011" s="18" t="s">
        <v>401</v>
      </c>
      <c r="B1011" s="19">
        <v>1</v>
      </c>
      <c r="C1011" s="19">
        <v>1</v>
      </c>
      <c r="D1011" s="19"/>
      <c r="E1011" s="19"/>
      <c r="F1011" s="19"/>
      <c r="G1011" s="19"/>
      <c r="H1011" s="19"/>
      <c r="I1011" s="19"/>
      <c r="J1011" s="19"/>
      <c r="K1011" s="19">
        <v>1</v>
      </c>
      <c r="L1011" s="19"/>
      <c r="M1011" s="19"/>
      <c r="N1011" s="19"/>
    </row>
    <row r="1012" spans="1:14" x14ac:dyDescent="0.25">
      <c r="A1012" s="18" t="s">
        <v>415</v>
      </c>
      <c r="B1012" s="19">
        <v>1</v>
      </c>
      <c r="C1012" s="19">
        <v>1</v>
      </c>
      <c r="D1012" s="19"/>
      <c r="E1012" s="19"/>
      <c r="F1012" s="19"/>
      <c r="G1012" s="19"/>
      <c r="H1012" s="19"/>
      <c r="I1012" s="19"/>
      <c r="J1012" s="19"/>
      <c r="K1012" s="19">
        <v>1</v>
      </c>
      <c r="L1012" s="19"/>
      <c r="M1012" s="19"/>
      <c r="N1012" s="19"/>
    </row>
    <row r="1013" spans="1:14" x14ac:dyDescent="0.25">
      <c r="A1013" s="18" t="s">
        <v>751</v>
      </c>
      <c r="B1013" s="19">
        <v>1</v>
      </c>
      <c r="C1013" s="19">
        <v>1</v>
      </c>
      <c r="D1013" s="19"/>
      <c r="E1013" s="19"/>
      <c r="F1013" s="19"/>
      <c r="G1013" s="19"/>
      <c r="H1013" s="19"/>
      <c r="I1013" s="19"/>
      <c r="J1013" s="19"/>
      <c r="K1013" s="19"/>
      <c r="L1013" s="19"/>
      <c r="M1013" s="19"/>
      <c r="N1013" s="19">
        <v>1</v>
      </c>
    </row>
    <row r="1014" spans="1:14" ht="30" x14ac:dyDescent="0.25">
      <c r="A1014" s="18" t="s">
        <v>402</v>
      </c>
      <c r="B1014" s="19">
        <v>1</v>
      </c>
      <c r="C1014" s="19">
        <v>1</v>
      </c>
      <c r="D1014" s="19"/>
      <c r="E1014" s="19"/>
      <c r="F1014" s="19"/>
      <c r="G1014" s="19"/>
      <c r="H1014" s="19"/>
      <c r="I1014" s="19"/>
      <c r="J1014" s="19"/>
      <c r="K1014" s="19"/>
      <c r="L1014" s="19"/>
      <c r="M1014" s="19"/>
      <c r="N1014" s="19">
        <v>1</v>
      </c>
    </row>
    <row r="1015" spans="1:14" x14ac:dyDescent="0.25">
      <c r="A1015" s="18" t="s">
        <v>415</v>
      </c>
      <c r="B1015" s="19">
        <v>1</v>
      </c>
      <c r="C1015" s="19">
        <v>1</v>
      </c>
      <c r="D1015" s="19"/>
      <c r="E1015" s="19"/>
      <c r="F1015" s="19"/>
      <c r="G1015" s="19"/>
      <c r="H1015" s="19"/>
      <c r="I1015" s="19"/>
      <c r="J1015" s="19"/>
      <c r="K1015" s="19"/>
      <c r="L1015" s="19"/>
      <c r="M1015" s="19"/>
      <c r="N1015" s="19">
        <v>1</v>
      </c>
    </row>
    <row r="1016" spans="1:14" x14ac:dyDescent="0.25">
      <c r="A1016" s="18" t="s">
        <v>752</v>
      </c>
      <c r="B1016" s="19">
        <v>1</v>
      </c>
      <c r="C1016" s="19">
        <v>1</v>
      </c>
      <c r="D1016" s="19"/>
      <c r="E1016" s="19"/>
      <c r="F1016" s="19"/>
      <c r="G1016" s="19"/>
      <c r="H1016" s="19"/>
      <c r="I1016" s="19"/>
      <c r="J1016" s="19"/>
      <c r="K1016" s="19"/>
      <c r="L1016" s="19"/>
      <c r="M1016" s="19"/>
      <c r="N1016" s="19">
        <v>1</v>
      </c>
    </row>
    <row r="1017" spans="1:14" ht="30" x14ac:dyDescent="0.25">
      <c r="A1017" s="18" t="s">
        <v>403</v>
      </c>
      <c r="B1017" s="19">
        <v>1</v>
      </c>
      <c r="C1017" s="19">
        <v>1</v>
      </c>
      <c r="D1017" s="19"/>
      <c r="E1017" s="19"/>
      <c r="F1017" s="19"/>
      <c r="G1017" s="19"/>
      <c r="H1017" s="19"/>
      <c r="I1017" s="19"/>
      <c r="J1017" s="19"/>
      <c r="K1017" s="19"/>
      <c r="L1017" s="19"/>
      <c r="M1017" s="19"/>
      <c r="N1017" s="19">
        <v>1</v>
      </c>
    </row>
    <row r="1018" spans="1:14" x14ac:dyDescent="0.25">
      <c r="A1018" s="18" t="s">
        <v>415</v>
      </c>
      <c r="B1018" s="19">
        <v>1</v>
      </c>
      <c r="C1018" s="19">
        <v>1</v>
      </c>
      <c r="D1018" s="19"/>
      <c r="E1018" s="19"/>
      <c r="F1018" s="19"/>
      <c r="G1018" s="19"/>
      <c r="H1018" s="19"/>
      <c r="I1018" s="19"/>
      <c r="J1018" s="19"/>
      <c r="K1018" s="19"/>
      <c r="L1018" s="19"/>
      <c r="M1018" s="19"/>
      <c r="N1018" s="19">
        <v>1</v>
      </c>
    </row>
    <row r="1019" spans="1:14" x14ac:dyDescent="0.25">
      <c r="A1019" s="18" t="s">
        <v>753</v>
      </c>
      <c r="B1019" s="19">
        <v>1</v>
      </c>
      <c r="C1019" s="19">
        <v>1</v>
      </c>
      <c r="D1019" s="19"/>
      <c r="E1019" s="19"/>
      <c r="F1019" s="19"/>
      <c r="G1019" s="19"/>
      <c r="H1019" s="19"/>
      <c r="I1019" s="19"/>
      <c r="J1019" s="19"/>
      <c r="K1019" s="19"/>
      <c r="L1019" s="19"/>
      <c r="M1019" s="19"/>
      <c r="N1019" s="19">
        <v>1</v>
      </c>
    </row>
    <row r="1020" spans="1:14" ht="30" x14ac:dyDescent="0.25">
      <c r="A1020" s="18" t="s">
        <v>404</v>
      </c>
      <c r="B1020" s="19">
        <v>1</v>
      </c>
      <c r="C1020" s="19">
        <v>1</v>
      </c>
      <c r="D1020" s="19"/>
      <c r="E1020" s="19"/>
      <c r="F1020" s="19"/>
      <c r="G1020" s="19"/>
      <c r="H1020" s="19"/>
      <c r="I1020" s="19"/>
      <c r="J1020" s="19"/>
      <c r="K1020" s="19"/>
      <c r="L1020" s="19"/>
      <c r="M1020" s="19"/>
      <c r="N1020" s="19">
        <v>1</v>
      </c>
    </row>
    <row r="1021" spans="1:14" x14ac:dyDescent="0.25">
      <c r="A1021" s="18" t="s">
        <v>415</v>
      </c>
      <c r="B1021" s="19">
        <v>1</v>
      </c>
      <c r="C1021" s="19">
        <v>1</v>
      </c>
      <c r="D1021" s="19"/>
      <c r="E1021" s="19"/>
      <c r="F1021" s="19"/>
      <c r="G1021" s="19"/>
      <c r="H1021" s="19"/>
      <c r="I1021" s="19"/>
      <c r="J1021" s="19"/>
      <c r="K1021" s="19"/>
      <c r="L1021" s="19"/>
      <c r="M1021" s="19"/>
      <c r="N1021" s="19">
        <v>1</v>
      </c>
    </row>
    <row r="1022" spans="1:14" x14ac:dyDescent="0.25">
      <c r="A1022" s="18" t="s">
        <v>754</v>
      </c>
      <c r="B1022" s="19">
        <v>1</v>
      </c>
      <c r="C1022" s="19">
        <v>1</v>
      </c>
      <c r="D1022" s="19"/>
      <c r="E1022" s="19"/>
      <c r="F1022" s="19"/>
      <c r="G1022" s="19"/>
      <c r="H1022" s="19"/>
      <c r="I1022" s="19"/>
      <c r="J1022" s="19"/>
      <c r="K1022" s="19"/>
      <c r="L1022" s="19"/>
      <c r="M1022" s="19"/>
      <c r="N1022" s="19">
        <v>1</v>
      </c>
    </row>
    <row r="1023" spans="1:14" ht="30" x14ac:dyDescent="0.25">
      <c r="A1023" s="18" t="s">
        <v>405</v>
      </c>
      <c r="B1023" s="19">
        <v>1</v>
      </c>
      <c r="C1023" s="19">
        <v>1</v>
      </c>
      <c r="D1023" s="19"/>
      <c r="E1023" s="19"/>
      <c r="F1023" s="19"/>
      <c r="G1023" s="19"/>
      <c r="H1023" s="19"/>
      <c r="I1023" s="19"/>
      <c r="J1023" s="19"/>
      <c r="K1023" s="19"/>
      <c r="L1023" s="19"/>
      <c r="M1023" s="19"/>
      <c r="N1023" s="19">
        <v>1</v>
      </c>
    </row>
    <row r="1024" spans="1:14" x14ac:dyDescent="0.25">
      <c r="A1024" s="18" t="s">
        <v>415</v>
      </c>
      <c r="B1024" s="19">
        <v>1</v>
      </c>
      <c r="C1024" s="19">
        <v>1</v>
      </c>
      <c r="D1024" s="19"/>
      <c r="E1024" s="19"/>
      <c r="F1024" s="19"/>
      <c r="G1024" s="19"/>
      <c r="H1024" s="19"/>
      <c r="I1024" s="19"/>
      <c r="J1024" s="19"/>
      <c r="K1024" s="19"/>
      <c r="L1024" s="19"/>
      <c r="M1024" s="19"/>
      <c r="N1024" s="19">
        <v>1</v>
      </c>
    </row>
    <row r="1025" spans="1:14" x14ac:dyDescent="0.25">
      <c r="A1025" s="18" t="s">
        <v>755</v>
      </c>
      <c r="B1025" s="19">
        <v>1</v>
      </c>
      <c r="C1025" s="19">
        <v>1</v>
      </c>
      <c r="D1025" s="19"/>
      <c r="E1025" s="19"/>
      <c r="F1025" s="19"/>
      <c r="G1025" s="19"/>
      <c r="H1025" s="19"/>
      <c r="I1025" s="19"/>
      <c r="J1025" s="19"/>
      <c r="K1025" s="19"/>
      <c r="L1025" s="19"/>
      <c r="M1025" s="19"/>
      <c r="N1025" s="19">
        <v>1</v>
      </c>
    </row>
    <row r="1026" spans="1:14" ht="30" x14ac:dyDescent="0.25">
      <c r="A1026" s="18" t="s">
        <v>406</v>
      </c>
      <c r="B1026" s="19">
        <v>1</v>
      </c>
      <c r="C1026" s="19">
        <v>1</v>
      </c>
      <c r="D1026" s="19"/>
      <c r="E1026" s="19"/>
      <c r="F1026" s="19"/>
      <c r="G1026" s="19"/>
      <c r="H1026" s="19"/>
      <c r="I1026" s="19"/>
      <c r="J1026" s="19"/>
      <c r="K1026" s="19"/>
      <c r="L1026" s="19"/>
      <c r="M1026" s="19"/>
      <c r="N1026" s="19">
        <v>1</v>
      </c>
    </row>
    <row r="1027" spans="1:14" x14ac:dyDescent="0.25">
      <c r="A1027" s="18" t="s">
        <v>415</v>
      </c>
      <c r="B1027" s="19">
        <v>1</v>
      </c>
      <c r="C1027" s="19">
        <v>1</v>
      </c>
      <c r="D1027" s="19"/>
      <c r="E1027" s="19"/>
      <c r="F1027" s="19"/>
      <c r="G1027" s="19"/>
      <c r="H1027" s="19"/>
      <c r="I1027" s="19"/>
      <c r="J1027" s="19"/>
      <c r="K1027" s="19"/>
      <c r="L1027" s="19"/>
      <c r="M1027" s="19"/>
      <c r="N1027" s="19">
        <v>1</v>
      </c>
    </row>
    <row r="1028" spans="1:14" x14ac:dyDescent="0.25">
      <c r="A1028" s="18" t="s">
        <v>756</v>
      </c>
      <c r="B1028" s="19">
        <v>1</v>
      </c>
      <c r="C1028" s="19">
        <v>1</v>
      </c>
      <c r="D1028" s="19"/>
      <c r="E1028" s="19"/>
      <c r="F1028" s="19"/>
      <c r="G1028" s="19"/>
      <c r="H1028" s="19"/>
      <c r="I1028" s="19"/>
      <c r="J1028" s="19"/>
      <c r="K1028" s="19"/>
      <c r="L1028" s="19"/>
      <c r="M1028" s="19"/>
      <c r="N1028" s="19">
        <v>1</v>
      </c>
    </row>
    <row r="1029" spans="1:14" ht="45" x14ac:dyDescent="0.25">
      <c r="A1029" s="18" t="s">
        <v>407</v>
      </c>
      <c r="B1029" s="19">
        <v>1</v>
      </c>
      <c r="C1029" s="19">
        <v>1</v>
      </c>
      <c r="D1029" s="19"/>
      <c r="E1029" s="19"/>
      <c r="F1029" s="19"/>
      <c r="G1029" s="19"/>
      <c r="H1029" s="19"/>
      <c r="I1029" s="19"/>
      <c r="J1029" s="19"/>
      <c r="K1029" s="19"/>
      <c r="L1029" s="19"/>
      <c r="M1029" s="19"/>
      <c r="N1029" s="19">
        <v>1</v>
      </c>
    </row>
    <row r="1030" spans="1:14" x14ac:dyDescent="0.25">
      <c r="A1030" s="18" t="s">
        <v>415</v>
      </c>
      <c r="B1030" s="19">
        <v>1</v>
      </c>
      <c r="C1030" s="19">
        <v>1</v>
      </c>
      <c r="D1030" s="19"/>
      <c r="E1030" s="19"/>
      <c r="F1030" s="19"/>
      <c r="G1030" s="19"/>
      <c r="H1030" s="19"/>
      <c r="I1030" s="19"/>
      <c r="J1030" s="19"/>
      <c r="K1030" s="19"/>
      <c r="L1030" s="19"/>
      <c r="M1030" s="19"/>
      <c r="N1030" s="19">
        <v>1</v>
      </c>
    </row>
    <row r="1031" spans="1:14" x14ac:dyDescent="0.25">
      <c r="A1031" s="18" t="s">
        <v>757</v>
      </c>
      <c r="B1031" s="19">
        <v>1</v>
      </c>
      <c r="C1031" s="19">
        <v>1</v>
      </c>
      <c r="D1031" s="19"/>
      <c r="E1031" s="19"/>
      <c r="F1031" s="19"/>
      <c r="G1031" s="19"/>
      <c r="H1031" s="19"/>
      <c r="I1031" s="19"/>
      <c r="J1031" s="19"/>
      <c r="K1031" s="19"/>
      <c r="L1031" s="19"/>
      <c r="M1031" s="19"/>
      <c r="N1031" s="19">
        <v>1</v>
      </c>
    </row>
    <row r="1032" spans="1:14" ht="30" x14ac:dyDescent="0.25">
      <c r="A1032" s="18" t="s">
        <v>408</v>
      </c>
      <c r="B1032" s="19">
        <v>1</v>
      </c>
      <c r="C1032" s="19">
        <v>1</v>
      </c>
      <c r="D1032" s="19"/>
      <c r="E1032" s="19"/>
      <c r="F1032" s="19"/>
      <c r="G1032" s="19"/>
      <c r="H1032" s="19"/>
      <c r="I1032" s="19"/>
      <c r="J1032" s="19"/>
      <c r="K1032" s="19"/>
      <c r="L1032" s="19"/>
      <c r="M1032" s="19"/>
      <c r="N1032" s="19">
        <v>1</v>
      </c>
    </row>
    <row r="1033" spans="1:14" x14ac:dyDescent="0.25">
      <c r="A1033" s="18" t="s">
        <v>415</v>
      </c>
      <c r="B1033" s="19">
        <v>1</v>
      </c>
      <c r="C1033" s="19">
        <v>1</v>
      </c>
      <c r="D1033" s="19"/>
      <c r="E1033" s="19"/>
      <c r="F1033" s="19"/>
      <c r="G1033" s="19"/>
      <c r="H1033" s="19"/>
      <c r="I1033" s="19"/>
      <c r="J1033" s="19"/>
      <c r="K1033" s="19"/>
      <c r="L1033" s="19"/>
      <c r="M1033" s="19"/>
      <c r="N1033" s="19">
        <v>1</v>
      </c>
    </row>
    <row r="1034" spans="1:14" x14ac:dyDescent="0.25">
      <c r="A1034" s="18" t="s">
        <v>758</v>
      </c>
      <c r="B1034" s="19">
        <v>1</v>
      </c>
      <c r="C1034" s="19">
        <v>1</v>
      </c>
      <c r="D1034" s="19"/>
      <c r="E1034" s="19"/>
      <c r="F1034" s="19"/>
      <c r="G1034" s="19"/>
      <c r="H1034" s="19"/>
      <c r="I1034" s="19"/>
      <c r="J1034" s="19"/>
      <c r="K1034" s="19"/>
      <c r="L1034" s="19"/>
      <c r="M1034" s="19"/>
      <c r="N1034" s="19">
        <v>1</v>
      </c>
    </row>
    <row r="1035" spans="1:14" ht="30" x14ac:dyDescent="0.25">
      <c r="A1035" s="18" t="s">
        <v>409</v>
      </c>
      <c r="B1035" s="19">
        <v>1</v>
      </c>
      <c r="C1035" s="19">
        <v>1</v>
      </c>
      <c r="D1035" s="19"/>
      <c r="E1035" s="19"/>
      <c r="F1035" s="19"/>
      <c r="G1035" s="19"/>
      <c r="H1035" s="19"/>
      <c r="I1035" s="19"/>
      <c r="J1035" s="19"/>
      <c r="K1035" s="19"/>
      <c r="L1035" s="19"/>
      <c r="M1035" s="19"/>
      <c r="N1035" s="19">
        <v>1</v>
      </c>
    </row>
    <row r="1036" spans="1:14" x14ac:dyDescent="0.25">
      <c r="A1036" s="18" t="s">
        <v>415</v>
      </c>
      <c r="B1036" s="19">
        <v>1</v>
      </c>
      <c r="C1036" s="19">
        <v>1</v>
      </c>
      <c r="D1036" s="19"/>
      <c r="E1036" s="19"/>
      <c r="F1036" s="19"/>
      <c r="G1036" s="19"/>
      <c r="H1036" s="19"/>
      <c r="I1036" s="19"/>
      <c r="J1036" s="19"/>
      <c r="K1036" s="19"/>
      <c r="L1036" s="19"/>
      <c r="M1036" s="19"/>
      <c r="N1036" s="19">
        <v>1</v>
      </c>
    </row>
    <row r="1037" spans="1:14" x14ac:dyDescent="0.25">
      <c r="A1037" s="18" t="s">
        <v>759</v>
      </c>
      <c r="B1037" s="19">
        <v>1</v>
      </c>
      <c r="C1037" s="19">
        <v>1</v>
      </c>
      <c r="D1037" s="19"/>
      <c r="E1037" s="19"/>
      <c r="F1037" s="19"/>
      <c r="G1037" s="19"/>
      <c r="H1037" s="19"/>
      <c r="I1037" s="19"/>
      <c r="J1037" s="19"/>
      <c r="K1037" s="19"/>
      <c r="L1037" s="19"/>
      <c r="M1037" s="19"/>
      <c r="N1037" s="19">
        <v>1</v>
      </c>
    </row>
    <row r="1038" spans="1:14" ht="30" x14ac:dyDescent="0.25">
      <c r="A1038" s="18" t="s">
        <v>410</v>
      </c>
      <c r="B1038" s="19">
        <v>1</v>
      </c>
      <c r="C1038" s="19">
        <v>1</v>
      </c>
      <c r="D1038" s="19"/>
      <c r="E1038" s="19"/>
      <c r="F1038" s="19"/>
      <c r="G1038" s="19"/>
      <c r="H1038" s="19"/>
      <c r="I1038" s="19"/>
      <c r="J1038" s="19"/>
      <c r="K1038" s="19"/>
      <c r="L1038" s="19"/>
      <c r="M1038" s="19"/>
      <c r="N1038" s="19">
        <v>1</v>
      </c>
    </row>
    <row r="1039" spans="1:14" x14ac:dyDescent="0.25">
      <c r="A1039" s="18" t="s">
        <v>415</v>
      </c>
      <c r="B1039" s="19">
        <v>1</v>
      </c>
      <c r="C1039" s="19">
        <v>1</v>
      </c>
      <c r="D1039" s="19"/>
      <c r="E1039" s="19"/>
      <c r="F1039" s="19"/>
      <c r="G1039" s="19"/>
      <c r="H1039" s="19"/>
      <c r="I1039" s="19"/>
      <c r="J1039" s="19"/>
      <c r="K1039" s="19"/>
      <c r="L1039" s="19"/>
      <c r="M1039" s="19"/>
      <c r="N1039" s="19">
        <v>1</v>
      </c>
    </row>
    <row r="1040" spans="1:14" x14ac:dyDescent="0.25">
      <c r="A1040" s="18" t="s">
        <v>760</v>
      </c>
      <c r="B1040" s="19">
        <v>1</v>
      </c>
      <c r="C1040" s="19">
        <v>1</v>
      </c>
      <c r="D1040" s="19"/>
      <c r="E1040" s="19"/>
      <c r="F1040" s="19"/>
      <c r="G1040" s="19"/>
      <c r="H1040" s="19"/>
      <c r="I1040" s="19"/>
      <c r="J1040" s="19"/>
      <c r="K1040" s="19"/>
      <c r="L1040" s="19"/>
      <c r="M1040" s="19"/>
      <c r="N1040" s="19">
        <v>1</v>
      </c>
    </row>
    <row r="1041" spans="1:14" ht="45" x14ac:dyDescent="0.25">
      <c r="A1041" s="18" t="s">
        <v>411</v>
      </c>
      <c r="B1041" s="19">
        <v>1</v>
      </c>
      <c r="C1041" s="19">
        <v>1</v>
      </c>
      <c r="D1041" s="19"/>
      <c r="E1041" s="19"/>
      <c r="F1041" s="19"/>
      <c r="G1041" s="19"/>
      <c r="H1041" s="19"/>
      <c r="I1041" s="19"/>
      <c r="J1041" s="19"/>
      <c r="K1041" s="19"/>
      <c r="L1041" s="19"/>
      <c r="M1041" s="19"/>
      <c r="N1041" s="19">
        <v>1</v>
      </c>
    </row>
    <row r="1042" spans="1:14" x14ac:dyDescent="0.25">
      <c r="A1042" s="18" t="s">
        <v>415</v>
      </c>
      <c r="B1042" s="19">
        <v>1</v>
      </c>
      <c r="C1042" s="19">
        <v>1</v>
      </c>
      <c r="D1042" s="19"/>
      <c r="E1042" s="19"/>
      <c r="F1042" s="19"/>
      <c r="G1042" s="19"/>
      <c r="H1042" s="19"/>
      <c r="I1042" s="19"/>
      <c r="J1042" s="19"/>
      <c r="K1042" s="19"/>
      <c r="L1042" s="19"/>
      <c r="M1042" s="19"/>
      <c r="N1042" s="19">
        <v>1</v>
      </c>
    </row>
    <row r="1043" spans="1:14" x14ac:dyDescent="0.25">
      <c r="A1043" s="18" t="s">
        <v>416</v>
      </c>
      <c r="B1043" s="19">
        <v>343</v>
      </c>
      <c r="C1043" s="19">
        <v>343</v>
      </c>
      <c r="D1043" s="19">
        <v>90</v>
      </c>
      <c r="E1043" s="19">
        <v>47</v>
      </c>
      <c r="F1043" s="19">
        <v>25</v>
      </c>
      <c r="G1043" s="19">
        <v>19</v>
      </c>
      <c r="H1043" s="19">
        <v>3</v>
      </c>
      <c r="I1043" s="19"/>
      <c r="J1043" s="19">
        <v>48</v>
      </c>
      <c r="K1043" s="19">
        <v>26</v>
      </c>
      <c r="L1043" s="19">
        <v>88</v>
      </c>
      <c r="M1043" s="19">
        <v>27</v>
      </c>
      <c r="N1043" s="19">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1:B30"/>
  <sheetViews>
    <sheetView view="pageBreakPreview" zoomScale="90" zoomScaleNormal="100" zoomScaleSheetLayoutView="90" workbookViewId="0">
      <selection activeCell="A33" sqref="A33"/>
    </sheetView>
  </sheetViews>
  <sheetFormatPr baseColWidth="10" defaultRowHeight="15" x14ac:dyDescent="0.25"/>
  <cols>
    <col min="1" max="1" width="46.28515625" bestFit="1" customWidth="1"/>
  </cols>
  <sheetData>
    <row r="1" spans="1:2" ht="15.75" x14ac:dyDescent="0.25">
      <c r="A1" s="33"/>
      <c r="B1" s="33"/>
    </row>
    <row r="2" spans="1:2" ht="15.75" x14ac:dyDescent="0.25">
      <c r="A2" s="33"/>
      <c r="B2" s="33"/>
    </row>
    <row r="3" spans="1:2" ht="15.75" x14ac:dyDescent="0.25">
      <c r="A3" s="33"/>
      <c r="B3" s="33"/>
    </row>
    <row r="4" spans="1:2" ht="15.75" x14ac:dyDescent="0.25">
      <c r="A4" s="33"/>
      <c r="B4" s="33"/>
    </row>
    <row r="5" spans="1:2" ht="15.75" x14ac:dyDescent="0.25">
      <c r="A5" s="33"/>
      <c r="B5" s="33"/>
    </row>
    <row r="6" spans="1:2" ht="15.75" x14ac:dyDescent="0.25">
      <c r="A6" s="33"/>
      <c r="B6" s="33"/>
    </row>
    <row r="7" spans="1:2" ht="15.75" x14ac:dyDescent="0.25">
      <c r="A7" s="33"/>
      <c r="B7" s="33"/>
    </row>
    <row r="8" spans="1:2" ht="15.75" x14ac:dyDescent="0.25">
      <c r="A8" s="33"/>
      <c r="B8" s="33"/>
    </row>
    <row r="9" spans="1:2" ht="15.75" x14ac:dyDescent="0.25">
      <c r="A9" s="33"/>
      <c r="B9" s="33"/>
    </row>
    <row r="10" spans="1:2" ht="15.75" x14ac:dyDescent="0.25">
      <c r="A10" s="33"/>
      <c r="B10" s="33"/>
    </row>
    <row r="11" spans="1:2" ht="15.75" x14ac:dyDescent="0.25">
      <c r="A11" s="33"/>
      <c r="B11" s="33"/>
    </row>
    <row r="12" spans="1:2" ht="15.75" x14ac:dyDescent="0.25">
      <c r="A12" s="33"/>
      <c r="B12" s="33"/>
    </row>
    <row r="13" spans="1:2" ht="15.75" x14ac:dyDescent="0.25">
      <c r="A13" s="33"/>
      <c r="B13" s="33"/>
    </row>
    <row r="14" spans="1:2" ht="15.75" x14ac:dyDescent="0.25">
      <c r="A14" s="33"/>
      <c r="B14" s="33"/>
    </row>
    <row r="15" spans="1:2" ht="15.75" x14ac:dyDescent="0.25">
      <c r="A15" s="33"/>
      <c r="B15" s="33"/>
    </row>
    <row r="16" spans="1:2" ht="15.75" x14ac:dyDescent="0.25">
      <c r="A16" s="33"/>
      <c r="B16" s="33"/>
    </row>
    <row r="17" spans="1:2" ht="15.75" x14ac:dyDescent="0.25">
      <c r="A17" s="33"/>
      <c r="B17" s="33"/>
    </row>
    <row r="18" spans="1:2" ht="15.75" x14ac:dyDescent="0.25">
      <c r="A18" s="33"/>
      <c r="B18" s="33"/>
    </row>
    <row r="19" spans="1:2" ht="15.75" x14ac:dyDescent="0.25">
      <c r="A19" s="33"/>
      <c r="B19" s="33"/>
    </row>
    <row r="20" spans="1:2" ht="15.75" x14ac:dyDescent="0.25">
      <c r="A20" s="33"/>
      <c r="B20" s="33"/>
    </row>
    <row r="21" spans="1:2" ht="15.75" x14ac:dyDescent="0.25">
      <c r="A21" s="33"/>
      <c r="B21" s="33"/>
    </row>
    <row r="22" spans="1:2" ht="15.75" x14ac:dyDescent="0.25">
      <c r="A22" s="33"/>
      <c r="B22" s="33"/>
    </row>
    <row r="23" spans="1:2" ht="15.75" x14ac:dyDescent="0.25">
      <c r="A23" s="14" t="s">
        <v>852</v>
      </c>
      <c r="B23" s="33"/>
    </row>
    <row r="24" spans="1:2" ht="15.75" x14ac:dyDescent="0.25">
      <c r="A24" s="33" t="s">
        <v>824</v>
      </c>
      <c r="B24" s="33"/>
    </row>
    <row r="25" spans="1:2" ht="15.75" x14ac:dyDescent="0.25">
      <c r="A25" s="33" t="s">
        <v>825</v>
      </c>
      <c r="B25" s="33"/>
    </row>
    <row r="26" spans="1:2" ht="15.75" x14ac:dyDescent="0.25">
      <c r="A26" s="33" t="s">
        <v>826</v>
      </c>
      <c r="B26" s="33"/>
    </row>
    <row r="27" spans="1:2" ht="15.75" x14ac:dyDescent="0.25">
      <c r="A27" s="33" t="s">
        <v>827</v>
      </c>
    </row>
    <row r="28" spans="1:2" ht="15.75" x14ac:dyDescent="0.25">
      <c r="A28" s="33" t="s">
        <v>814</v>
      </c>
    </row>
    <row r="29" spans="1:2" ht="15.75" x14ac:dyDescent="0.25">
      <c r="A29" s="33" t="s">
        <v>828</v>
      </c>
    </row>
    <row r="30" spans="1:2" ht="15.75" x14ac:dyDescent="0.25">
      <c r="A30" s="33" t="s">
        <v>815</v>
      </c>
    </row>
  </sheetData>
  <pageMargins left="0.25" right="0.25" top="0.75" bottom="0.75" header="0.3" footer="0.3"/>
  <pageSetup scale="30" orientation="portrait" r:id="rId1"/>
  <drawing r:id="rId2"/>
  <legacyDrawing r:id="rId3"/>
  <controls>
    <mc:AlternateContent xmlns:mc="http://schemas.openxmlformats.org/markup-compatibility/2006">
      <mc:Choice Requires="x14">
        <control shapeId="11265" r:id="rId4" name="Control 1">
          <controlPr defaultSize="0" r:id="rId5">
            <anchor moveWithCells="1">
              <from>
                <xdr:col>0</xdr:col>
                <xdr:colOff>0</xdr:colOff>
                <xdr:row>5</xdr:row>
                <xdr:rowOff>0</xdr:rowOff>
              </from>
              <to>
                <xdr:col>0</xdr:col>
                <xdr:colOff>228600</xdr:colOff>
                <xdr:row>6</xdr:row>
                <xdr:rowOff>38100</xdr:rowOff>
              </to>
            </anchor>
          </controlPr>
        </control>
      </mc:Choice>
      <mc:Fallback>
        <control shapeId="11265" r:id="rId4" name="Control 1"/>
      </mc:Fallback>
    </mc:AlternateContent>
    <mc:AlternateContent xmlns:mc="http://schemas.openxmlformats.org/markup-compatibility/2006">
      <mc:Choice Requires="x14">
        <control shapeId="11266" r:id="rId6" name="Control 2">
          <controlPr defaultSize="0" r:id="rId7">
            <anchor moveWithCells="1">
              <from>
                <xdr:col>0</xdr:col>
                <xdr:colOff>0</xdr:colOff>
                <xdr:row>6</xdr:row>
                <xdr:rowOff>104775</xdr:rowOff>
              </from>
              <to>
                <xdr:col>0</xdr:col>
                <xdr:colOff>200025</xdr:colOff>
                <xdr:row>7</xdr:row>
                <xdr:rowOff>114300</xdr:rowOff>
              </to>
            </anchor>
          </controlPr>
        </control>
      </mc:Choice>
      <mc:Fallback>
        <control shapeId="11266" r:id="rId6" name="Control 2"/>
      </mc:Fallback>
    </mc:AlternateContent>
    <mc:AlternateContent xmlns:mc="http://schemas.openxmlformats.org/markup-compatibility/2006">
      <mc:Choice Requires="x14">
        <control shapeId="11267" r:id="rId8" name="Control 3">
          <controlPr defaultSize="0" r:id="rId7">
            <anchor moveWithCells="1">
              <from>
                <xdr:col>0</xdr:col>
                <xdr:colOff>0</xdr:colOff>
                <xdr:row>8</xdr:row>
                <xdr:rowOff>142875</xdr:rowOff>
              </from>
              <to>
                <xdr:col>0</xdr:col>
                <xdr:colOff>200025</xdr:colOff>
                <xdr:row>9</xdr:row>
                <xdr:rowOff>152400</xdr:rowOff>
              </to>
            </anchor>
          </controlPr>
        </control>
      </mc:Choice>
      <mc:Fallback>
        <control shapeId="11267" r:id="rId8" name="Control 3"/>
      </mc:Fallback>
    </mc:AlternateContent>
    <mc:AlternateContent xmlns:mc="http://schemas.openxmlformats.org/markup-compatibility/2006">
      <mc:Choice Requires="x14">
        <control shapeId="11268" r:id="rId9" name="Control 4">
          <controlPr defaultSize="0" r:id="rId7">
            <anchor moveWithCells="1">
              <from>
                <xdr:col>0</xdr:col>
                <xdr:colOff>0</xdr:colOff>
                <xdr:row>11</xdr:row>
                <xdr:rowOff>133350</xdr:rowOff>
              </from>
              <to>
                <xdr:col>0</xdr:col>
                <xdr:colOff>200025</xdr:colOff>
                <xdr:row>12</xdr:row>
                <xdr:rowOff>142875</xdr:rowOff>
              </to>
            </anchor>
          </controlPr>
        </control>
      </mc:Choice>
      <mc:Fallback>
        <control shapeId="11268" r:id="rId9" name="Control 4"/>
      </mc:Fallback>
    </mc:AlternateContent>
    <mc:AlternateContent xmlns:mc="http://schemas.openxmlformats.org/markup-compatibility/2006">
      <mc:Choice Requires="x14">
        <control shapeId="11269" r:id="rId10" name="Control 5">
          <controlPr defaultSize="0" r:id="rId11">
            <anchor moveWithCells="1">
              <from>
                <xdr:col>0</xdr:col>
                <xdr:colOff>0</xdr:colOff>
                <xdr:row>13</xdr:row>
                <xdr:rowOff>152400</xdr:rowOff>
              </from>
              <to>
                <xdr:col>0</xdr:col>
                <xdr:colOff>200025</xdr:colOff>
                <xdr:row>14</xdr:row>
                <xdr:rowOff>152400</xdr:rowOff>
              </to>
            </anchor>
          </controlPr>
        </control>
      </mc:Choice>
      <mc:Fallback>
        <control shapeId="11269" r:id="rId10" name="Control 5"/>
      </mc:Fallback>
    </mc:AlternateContent>
    <mc:AlternateContent xmlns:mc="http://schemas.openxmlformats.org/markup-compatibility/2006">
      <mc:Choice Requires="x14">
        <control shapeId="11270" r:id="rId12" name="Control 6">
          <controlPr defaultSize="0" r:id="rId7">
            <anchor moveWithCells="1">
              <from>
                <xdr:col>0</xdr:col>
                <xdr:colOff>0</xdr:colOff>
                <xdr:row>16</xdr:row>
                <xdr:rowOff>85725</xdr:rowOff>
              </from>
              <to>
                <xdr:col>0</xdr:col>
                <xdr:colOff>200025</xdr:colOff>
                <xdr:row>17</xdr:row>
                <xdr:rowOff>95250</xdr:rowOff>
              </to>
            </anchor>
          </controlPr>
        </control>
      </mc:Choice>
      <mc:Fallback>
        <control shapeId="11270" r:id="rId12" name="Control 6"/>
      </mc:Fallback>
    </mc:AlternateContent>
    <mc:AlternateContent xmlns:mc="http://schemas.openxmlformats.org/markup-compatibility/2006">
      <mc:Choice Requires="x14">
        <control shapeId="11271" r:id="rId13" name="Control 7">
          <controlPr defaultSize="0" r:id="rId7">
            <anchor moveWithCells="1">
              <from>
                <xdr:col>0</xdr:col>
                <xdr:colOff>0</xdr:colOff>
                <xdr:row>18</xdr:row>
                <xdr:rowOff>85725</xdr:rowOff>
              </from>
              <to>
                <xdr:col>0</xdr:col>
                <xdr:colOff>200025</xdr:colOff>
                <xdr:row>19</xdr:row>
                <xdr:rowOff>95250</xdr:rowOff>
              </to>
            </anchor>
          </controlPr>
        </control>
      </mc:Choice>
      <mc:Fallback>
        <control shapeId="11271" r:id="rId13" name="Control 7"/>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N11:Q59"/>
  <sheetViews>
    <sheetView view="pageBreakPreview" zoomScaleNormal="100" zoomScaleSheetLayoutView="100" workbookViewId="0">
      <selection activeCell="N13" sqref="N13"/>
    </sheetView>
  </sheetViews>
  <sheetFormatPr baseColWidth="10" defaultRowHeight="15" x14ac:dyDescent="0.25"/>
  <cols>
    <col min="14" max="14" width="45.42578125" customWidth="1"/>
    <col min="15" max="15" width="198.42578125" customWidth="1"/>
    <col min="16" max="16" width="29.5703125" customWidth="1"/>
    <col min="17" max="17" width="45.42578125" customWidth="1"/>
  </cols>
  <sheetData>
    <row r="11" spans="14:15" ht="92.25" x14ac:dyDescent="0.25">
      <c r="N11" s="22" t="s">
        <v>816</v>
      </c>
    </row>
    <row r="12" spans="14:15" x14ac:dyDescent="0.25">
      <c r="N12" s="24"/>
    </row>
    <row r="13" spans="14:15" ht="99" x14ac:dyDescent="0.25">
      <c r="N13" s="25" t="s">
        <v>817</v>
      </c>
      <c r="O13" s="26" t="s">
        <v>818</v>
      </c>
    </row>
    <row r="14" spans="14:15" ht="33" x14ac:dyDescent="0.25">
      <c r="N14" s="25" t="s">
        <v>781</v>
      </c>
    </row>
    <row r="15" spans="14:15" x14ac:dyDescent="0.25">
      <c r="N15" s="370"/>
      <c r="O15" s="371" t="s">
        <v>819</v>
      </c>
    </row>
    <row r="16" spans="14:15" x14ac:dyDescent="0.25">
      <c r="N16" s="370"/>
      <c r="O16" s="371"/>
    </row>
    <row r="17" spans="14:17" x14ac:dyDescent="0.25">
      <c r="N17" s="370"/>
      <c r="O17" s="371"/>
    </row>
    <row r="18" spans="14:17" x14ac:dyDescent="0.25">
      <c r="N18" s="366"/>
      <c r="O18" s="369" t="s">
        <v>782</v>
      </c>
      <c r="P18" s="366"/>
      <c r="Q18" s="369" t="s">
        <v>783</v>
      </c>
    </row>
    <row r="19" spans="14:17" x14ac:dyDescent="0.25">
      <c r="N19" s="366"/>
      <c r="O19" s="369"/>
      <c r="P19" s="366"/>
      <c r="Q19" s="369"/>
    </row>
    <row r="20" spans="14:17" x14ac:dyDescent="0.25">
      <c r="N20" s="366"/>
      <c r="O20" s="369"/>
      <c r="P20" s="366"/>
      <c r="Q20" s="369"/>
    </row>
    <row r="21" spans="14:17" ht="16.5" x14ac:dyDescent="0.25">
      <c r="N21" s="28" t="s">
        <v>784</v>
      </c>
      <c r="O21" s="27" t="s">
        <v>785</v>
      </c>
      <c r="P21" s="28" t="s">
        <v>786</v>
      </c>
      <c r="Q21" s="27" t="s">
        <v>787</v>
      </c>
    </row>
    <row r="22" spans="14:17" ht="16.5" x14ac:dyDescent="0.25">
      <c r="N22" s="28" t="s">
        <v>788</v>
      </c>
      <c r="O22" s="27"/>
      <c r="P22" s="28" t="s">
        <v>788</v>
      </c>
      <c r="Q22" s="27"/>
    </row>
    <row r="23" spans="14:17" ht="16.5" x14ac:dyDescent="0.25">
      <c r="N23" s="28" t="s">
        <v>789</v>
      </c>
      <c r="O23" s="27"/>
      <c r="P23" s="28" t="s">
        <v>790</v>
      </c>
      <c r="Q23" s="27"/>
    </row>
    <row r="24" spans="14:17" ht="16.5" x14ac:dyDescent="0.25">
      <c r="N24" s="28" t="s">
        <v>820</v>
      </c>
      <c r="O24" s="27"/>
      <c r="P24" s="28" t="s">
        <v>820</v>
      </c>
      <c r="Q24" s="27"/>
    </row>
    <row r="25" spans="14:17" x14ac:dyDescent="0.25">
      <c r="N25" s="23"/>
    </row>
    <row r="26" spans="14:17" ht="16.5" x14ac:dyDescent="0.25">
      <c r="N26" s="29"/>
      <c r="O26" s="21"/>
      <c r="P26" s="21"/>
      <c r="Q26" s="21"/>
    </row>
    <row r="27" spans="14:17" ht="16.5" x14ac:dyDescent="0.25">
      <c r="N27" s="29" t="s">
        <v>791</v>
      </c>
      <c r="O27" s="366"/>
      <c r="P27" s="366"/>
      <c r="Q27" s="366"/>
    </row>
    <row r="28" spans="14:17" ht="16.5" x14ac:dyDescent="0.25">
      <c r="N28" s="29" t="s">
        <v>792</v>
      </c>
      <c r="O28" s="27"/>
      <c r="P28" s="28" t="s">
        <v>793</v>
      </c>
      <c r="Q28" s="27"/>
    </row>
    <row r="29" spans="14:17" ht="16.5" x14ac:dyDescent="0.25">
      <c r="N29" s="29" t="s">
        <v>794</v>
      </c>
      <c r="O29" s="27"/>
      <c r="P29" s="28" t="s">
        <v>795</v>
      </c>
      <c r="Q29" s="27"/>
    </row>
    <row r="30" spans="14:17" ht="48" customHeight="1" x14ac:dyDescent="0.25">
      <c r="N30" s="367" t="s">
        <v>821</v>
      </c>
      <c r="O30" s="367"/>
      <c r="P30" s="28" t="s">
        <v>796</v>
      </c>
      <c r="Q30" s="27"/>
    </row>
    <row r="31" spans="14:17" x14ac:dyDescent="0.25">
      <c r="N31" s="23"/>
    </row>
    <row r="32" spans="14:17" x14ac:dyDescent="0.25">
      <c r="N32" s="365"/>
      <c r="O32" s="368" t="s">
        <v>797</v>
      </c>
      <c r="P32" s="21"/>
      <c r="Q32" s="21"/>
    </row>
    <row r="33" spans="14:17" x14ac:dyDescent="0.25">
      <c r="N33" s="365"/>
      <c r="O33" s="368"/>
      <c r="P33" s="21"/>
      <c r="Q33" s="21"/>
    </row>
    <row r="34" spans="14:17" ht="16.5" x14ac:dyDescent="0.25">
      <c r="N34" s="29" t="s">
        <v>798</v>
      </c>
      <c r="O34" s="27"/>
      <c r="P34" s="29" t="s">
        <v>799</v>
      </c>
      <c r="Q34" s="29"/>
    </row>
    <row r="35" spans="14:17" x14ac:dyDescent="0.25">
      <c r="N35" s="23"/>
    </row>
    <row r="36" spans="14:17" ht="16.5" x14ac:dyDescent="0.25">
      <c r="N36" s="29"/>
      <c r="O36" s="21"/>
    </row>
    <row r="37" spans="14:17" ht="16.5" x14ac:dyDescent="0.25">
      <c r="N37" s="29" t="s">
        <v>800</v>
      </c>
      <c r="O37" s="29"/>
    </row>
    <row r="38" spans="14:17" ht="16.5" x14ac:dyDescent="0.25">
      <c r="N38" s="29" t="s">
        <v>801</v>
      </c>
      <c r="O38" s="29"/>
      <c r="P38" s="29" t="s">
        <v>802</v>
      </c>
      <c r="Q38" s="29" t="s">
        <v>803</v>
      </c>
    </row>
    <row r="39" spans="14:17" ht="16.5" x14ac:dyDescent="0.25">
      <c r="N39" s="29" t="s">
        <v>804</v>
      </c>
      <c r="O39" s="29"/>
    </row>
    <row r="40" spans="14:17" x14ac:dyDescent="0.25">
      <c r="N40" s="23"/>
    </row>
    <row r="41" spans="14:17" ht="18" x14ac:dyDescent="0.25">
      <c r="N41" s="30" t="s">
        <v>805</v>
      </c>
    </row>
    <row r="42" spans="14:17" x14ac:dyDescent="0.25">
      <c r="N42" s="23"/>
    </row>
    <row r="43" spans="14:17" ht="16.5" x14ac:dyDescent="0.25">
      <c r="N43" s="29"/>
      <c r="O43" s="21"/>
      <c r="P43" s="21"/>
    </row>
    <row r="44" spans="14:17" x14ac:dyDescent="0.25">
      <c r="N44" s="364" t="s">
        <v>806</v>
      </c>
      <c r="O44" s="365" t="s">
        <v>807</v>
      </c>
      <c r="P44" s="365"/>
    </row>
    <row r="45" spans="14:17" x14ac:dyDescent="0.25">
      <c r="N45" s="364"/>
      <c r="O45" s="365"/>
      <c r="P45" s="365"/>
    </row>
    <row r="46" spans="14:17" ht="16.5" x14ac:dyDescent="0.25">
      <c r="N46" s="29"/>
      <c r="O46" s="29" t="s">
        <v>808</v>
      </c>
      <c r="P46" s="29"/>
    </row>
    <row r="47" spans="14:17" x14ac:dyDescent="0.25">
      <c r="N47" s="364" t="s">
        <v>809</v>
      </c>
      <c r="O47" s="365" t="s">
        <v>810</v>
      </c>
      <c r="P47" s="365"/>
    </row>
    <row r="48" spans="14:17" x14ac:dyDescent="0.25">
      <c r="N48" s="364"/>
      <c r="O48" s="365"/>
      <c r="P48" s="365"/>
    </row>
    <row r="49" spans="14:16" ht="16.5" x14ac:dyDescent="0.25">
      <c r="N49" s="29"/>
      <c r="O49" s="29" t="s">
        <v>811</v>
      </c>
      <c r="P49" s="29"/>
    </row>
    <row r="50" spans="14:16" x14ac:dyDescent="0.25">
      <c r="N50" s="364" t="s">
        <v>812</v>
      </c>
      <c r="O50" s="365" t="s">
        <v>810</v>
      </c>
      <c r="P50" s="365"/>
    </row>
    <row r="51" spans="14:16" x14ac:dyDescent="0.25">
      <c r="N51" s="364"/>
      <c r="O51" s="365"/>
      <c r="P51" s="365"/>
    </row>
    <row r="52" spans="14:16" ht="16.5" x14ac:dyDescent="0.25">
      <c r="N52" s="29"/>
      <c r="O52" s="29" t="s">
        <v>811</v>
      </c>
      <c r="P52" s="29"/>
    </row>
    <row r="53" spans="14:16" x14ac:dyDescent="0.25">
      <c r="N53" s="23"/>
    </row>
    <row r="54" spans="14:16" ht="16.5" x14ac:dyDescent="0.25">
      <c r="N54" s="29"/>
      <c r="O54" s="21"/>
    </row>
    <row r="55" spans="14:16" x14ac:dyDescent="0.25">
      <c r="N55" s="364" t="s">
        <v>813</v>
      </c>
      <c r="O55" s="365"/>
    </row>
    <row r="56" spans="14:16" x14ac:dyDescent="0.25">
      <c r="N56" s="364"/>
      <c r="O56" s="365"/>
    </row>
    <row r="57" spans="14:16" ht="16.5" x14ac:dyDescent="0.25">
      <c r="N57" s="29"/>
      <c r="O57" s="31"/>
    </row>
    <row r="58" spans="14:16" x14ac:dyDescent="0.25">
      <c r="N58" s="23"/>
    </row>
    <row r="59" spans="14:16" ht="16.5" x14ac:dyDescent="0.25">
      <c r="N59" s="32"/>
    </row>
  </sheetData>
  <mergeCells count="21">
    <mergeCell ref="Q18:Q20"/>
    <mergeCell ref="N15:N17"/>
    <mergeCell ref="O15:O17"/>
    <mergeCell ref="N18:N20"/>
    <mergeCell ref="O18:O20"/>
    <mergeCell ref="P18:P20"/>
    <mergeCell ref="O27:Q27"/>
    <mergeCell ref="N30:O30"/>
    <mergeCell ref="N32:N33"/>
    <mergeCell ref="O32:O33"/>
    <mergeCell ref="N44:N45"/>
    <mergeCell ref="O44:O45"/>
    <mergeCell ref="P44:P45"/>
    <mergeCell ref="N55:N56"/>
    <mergeCell ref="O55:O56"/>
    <mergeCell ref="N47:N48"/>
    <mergeCell ref="O47:O48"/>
    <mergeCell ref="P47:P48"/>
    <mergeCell ref="N50:N51"/>
    <mergeCell ref="O50:O51"/>
    <mergeCell ref="P50:P51"/>
  </mergeCells>
  <pageMargins left="0.7" right="0.7" top="0.75" bottom="0.75" header="0.3" footer="0.3"/>
  <pageSetup scale="66" orientation="portrait" r:id="rId1"/>
  <drawing r:id="rId2"/>
  <legacyDrawing r:id="rId3"/>
  <controls>
    <mc:AlternateContent xmlns:mc="http://schemas.openxmlformats.org/markup-compatibility/2006">
      <mc:Choice Requires="x14">
        <control shapeId="12331" r:id="rId4" name="Control 43">
          <controlPr defaultSize="0" autoPict="0" r:id="rId5">
            <anchor moveWithCells="1">
              <from>
                <xdr:col>13</xdr:col>
                <xdr:colOff>0</xdr:colOff>
                <xdr:row>12</xdr:row>
                <xdr:rowOff>0</xdr:rowOff>
              </from>
              <to>
                <xdr:col>14</xdr:col>
                <xdr:colOff>7324725</xdr:colOff>
                <xdr:row>12</xdr:row>
                <xdr:rowOff>228600</xdr:rowOff>
              </to>
            </anchor>
          </controlPr>
        </control>
      </mc:Choice>
      <mc:Fallback>
        <control shapeId="12331" r:id="rId4" name="Control 43"/>
      </mc:Fallback>
    </mc:AlternateContent>
    <mc:AlternateContent xmlns:mc="http://schemas.openxmlformats.org/markup-compatibility/2006">
      <mc:Choice Requires="x14">
        <control shapeId="12332" r:id="rId6" name="Control 44">
          <controlPr defaultSize="0" autoPict="0" r:id="rId7">
            <anchor moveWithCells="1">
              <from>
                <xdr:col>14</xdr:col>
                <xdr:colOff>0</xdr:colOff>
                <xdr:row>12</xdr:row>
                <xdr:rowOff>0</xdr:rowOff>
              </from>
              <to>
                <xdr:col>14</xdr:col>
                <xdr:colOff>552450</xdr:colOff>
                <xdr:row>12</xdr:row>
                <xdr:rowOff>228600</xdr:rowOff>
              </to>
            </anchor>
          </controlPr>
        </control>
      </mc:Choice>
      <mc:Fallback>
        <control shapeId="12332" r:id="rId6" name="Control 44"/>
      </mc:Fallback>
    </mc:AlternateContent>
    <mc:AlternateContent xmlns:mc="http://schemas.openxmlformats.org/markup-compatibility/2006">
      <mc:Choice Requires="x14">
        <control shapeId="12333" r:id="rId8" name="Control 45">
          <controlPr defaultSize="0" autoPict="0" r:id="rId9">
            <anchor moveWithCells="1">
              <from>
                <xdr:col>13</xdr:col>
                <xdr:colOff>0</xdr:colOff>
                <xdr:row>14</xdr:row>
                <xdr:rowOff>9525</xdr:rowOff>
              </from>
              <to>
                <xdr:col>13</xdr:col>
                <xdr:colOff>2619375</xdr:colOff>
                <xdr:row>15</xdr:row>
                <xdr:rowOff>47625</xdr:rowOff>
              </to>
            </anchor>
          </controlPr>
        </control>
      </mc:Choice>
      <mc:Fallback>
        <control shapeId="12333" r:id="rId8" name="Control 45"/>
      </mc:Fallback>
    </mc:AlternateContent>
    <mc:AlternateContent xmlns:mc="http://schemas.openxmlformats.org/markup-compatibility/2006">
      <mc:Choice Requires="x14">
        <control shapeId="12334" r:id="rId10" name="Control 46">
          <controlPr defaultSize="0" autoPict="0" r:id="rId11">
            <anchor moveWithCells="1">
              <from>
                <xdr:col>14</xdr:col>
                <xdr:colOff>0</xdr:colOff>
                <xdr:row>15</xdr:row>
                <xdr:rowOff>9525</xdr:rowOff>
              </from>
              <to>
                <xdr:col>14</xdr:col>
                <xdr:colOff>1038225</xdr:colOff>
                <xdr:row>16</xdr:row>
                <xdr:rowOff>47625</xdr:rowOff>
              </to>
            </anchor>
          </controlPr>
        </control>
      </mc:Choice>
      <mc:Fallback>
        <control shapeId="12334" r:id="rId10" name="Control 46"/>
      </mc:Fallback>
    </mc:AlternateContent>
    <mc:AlternateContent xmlns:mc="http://schemas.openxmlformats.org/markup-compatibility/2006">
      <mc:Choice Requires="x14">
        <control shapeId="12338" r:id="rId12" name="Control 50">
          <controlPr defaultSize="0" autoPict="0" r:id="rId13">
            <anchor moveWithCells="1">
              <from>
                <xdr:col>14</xdr:col>
                <xdr:colOff>0</xdr:colOff>
                <xdr:row>20</xdr:row>
                <xdr:rowOff>9525</xdr:rowOff>
              </from>
              <to>
                <xdr:col>15</xdr:col>
                <xdr:colOff>1019175</xdr:colOff>
                <xdr:row>21</xdr:row>
                <xdr:rowOff>28575</xdr:rowOff>
              </to>
            </anchor>
          </controlPr>
        </control>
      </mc:Choice>
      <mc:Fallback>
        <control shapeId="12338" r:id="rId12" name="Control 50"/>
      </mc:Fallback>
    </mc:AlternateContent>
    <mc:AlternateContent xmlns:mc="http://schemas.openxmlformats.org/markup-compatibility/2006">
      <mc:Choice Requires="x14">
        <control shapeId="12339" r:id="rId14" name="Control 51">
          <controlPr defaultSize="0" autoPict="0" r:id="rId15">
            <anchor moveWithCells="1">
              <from>
                <xdr:col>16</xdr:col>
                <xdr:colOff>9525</xdr:colOff>
                <xdr:row>20</xdr:row>
                <xdr:rowOff>9525</xdr:rowOff>
              </from>
              <to>
                <xdr:col>38</xdr:col>
                <xdr:colOff>114300</xdr:colOff>
                <xdr:row>21</xdr:row>
                <xdr:rowOff>28575</xdr:rowOff>
              </to>
            </anchor>
          </controlPr>
        </control>
      </mc:Choice>
      <mc:Fallback>
        <control shapeId="12339" r:id="rId14" name="Control 51"/>
      </mc:Fallback>
    </mc:AlternateContent>
    <mc:AlternateContent xmlns:mc="http://schemas.openxmlformats.org/markup-compatibility/2006">
      <mc:Choice Requires="x14">
        <control shapeId="12340" r:id="rId16" name="Control 52">
          <controlPr defaultSize="0" autoPict="0" r:id="rId17">
            <anchor moveWithCells="1">
              <from>
                <xdr:col>14</xdr:col>
                <xdr:colOff>0</xdr:colOff>
                <xdr:row>21</xdr:row>
                <xdr:rowOff>9525</xdr:rowOff>
              </from>
              <to>
                <xdr:col>14</xdr:col>
                <xdr:colOff>10506075</xdr:colOff>
                <xdr:row>22</xdr:row>
                <xdr:rowOff>28575</xdr:rowOff>
              </to>
            </anchor>
          </controlPr>
        </control>
      </mc:Choice>
      <mc:Fallback>
        <control shapeId="12340" r:id="rId16" name="Control 52"/>
      </mc:Fallback>
    </mc:AlternateContent>
    <mc:AlternateContent xmlns:mc="http://schemas.openxmlformats.org/markup-compatibility/2006">
      <mc:Choice Requires="x14">
        <control shapeId="12341" r:id="rId18" name="Control 53">
          <controlPr defaultSize="0" autoPict="0" r:id="rId19">
            <anchor moveWithCells="1">
              <from>
                <xdr:col>16</xdr:col>
                <xdr:colOff>9525</xdr:colOff>
                <xdr:row>21</xdr:row>
                <xdr:rowOff>9525</xdr:rowOff>
              </from>
              <to>
                <xdr:col>16</xdr:col>
                <xdr:colOff>1133475</xdr:colOff>
                <xdr:row>22</xdr:row>
                <xdr:rowOff>28575</xdr:rowOff>
              </to>
            </anchor>
          </controlPr>
        </control>
      </mc:Choice>
      <mc:Fallback>
        <control shapeId="12341" r:id="rId18" name="Control 53"/>
      </mc:Fallback>
    </mc:AlternateContent>
    <mc:AlternateContent xmlns:mc="http://schemas.openxmlformats.org/markup-compatibility/2006">
      <mc:Choice Requires="x14">
        <control shapeId="12342" r:id="rId20" name="Control 54">
          <controlPr defaultSize="0" autoPict="0" r:id="rId21">
            <anchor moveWithCells="1">
              <from>
                <xdr:col>14</xdr:col>
                <xdr:colOff>0</xdr:colOff>
                <xdr:row>22</xdr:row>
                <xdr:rowOff>9525</xdr:rowOff>
              </from>
              <to>
                <xdr:col>14</xdr:col>
                <xdr:colOff>12649200</xdr:colOff>
                <xdr:row>23</xdr:row>
                <xdr:rowOff>28575</xdr:rowOff>
              </to>
            </anchor>
          </controlPr>
        </control>
      </mc:Choice>
      <mc:Fallback>
        <control shapeId="12342" r:id="rId20" name="Control 54"/>
      </mc:Fallback>
    </mc:AlternateContent>
    <mc:AlternateContent xmlns:mc="http://schemas.openxmlformats.org/markup-compatibility/2006">
      <mc:Choice Requires="x14">
        <control shapeId="12343" r:id="rId22" name="Control 55">
          <controlPr defaultSize="0" autoPict="0" r:id="rId23">
            <anchor moveWithCells="1">
              <from>
                <xdr:col>16</xdr:col>
                <xdr:colOff>9525</xdr:colOff>
                <xdr:row>22</xdr:row>
                <xdr:rowOff>9525</xdr:rowOff>
              </from>
              <to>
                <xdr:col>16</xdr:col>
                <xdr:colOff>1133475</xdr:colOff>
                <xdr:row>23</xdr:row>
                <xdr:rowOff>28575</xdr:rowOff>
              </to>
            </anchor>
          </controlPr>
        </control>
      </mc:Choice>
      <mc:Fallback>
        <control shapeId="12343" r:id="rId22" name="Control 55"/>
      </mc:Fallback>
    </mc:AlternateContent>
    <mc:AlternateContent xmlns:mc="http://schemas.openxmlformats.org/markup-compatibility/2006">
      <mc:Choice Requires="x14">
        <control shapeId="12344" r:id="rId24" name="Control 56">
          <controlPr defaultSize="0" r:id="rId25">
            <anchor moveWithCells="1">
              <from>
                <xdr:col>14</xdr:col>
                <xdr:colOff>0</xdr:colOff>
                <xdr:row>23</xdr:row>
                <xdr:rowOff>76200</xdr:rowOff>
              </from>
              <to>
                <xdr:col>14</xdr:col>
                <xdr:colOff>1781175</xdr:colOff>
                <xdr:row>25</xdr:row>
                <xdr:rowOff>104775</xdr:rowOff>
              </to>
            </anchor>
          </controlPr>
        </control>
      </mc:Choice>
      <mc:Fallback>
        <control shapeId="12344" r:id="rId24" name="Control 56"/>
      </mc:Fallback>
    </mc:AlternateContent>
    <mc:AlternateContent xmlns:mc="http://schemas.openxmlformats.org/markup-compatibility/2006">
      <mc:Choice Requires="x14">
        <control shapeId="12345" r:id="rId26" name="Control 57">
          <controlPr defaultSize="0" r:id="rId25">
            <anchor moveWithCells="1">
              <from>
                <xdr:col>16</xdr:col>
                <xdr:colOff>38100</xdr:colOff>
                <xdr:row>23</xdr:row>
                <xdr:rowOff>76200</xdr:rowOff>
              </from>
              <to>
                <xdr:col>16</xdr:col>
                <xdr:colOff>1819275</xdr:colOff>
                <xdr:row>25</xdr:row>
                <xdr:rowOff>104775</xdr:rowOff>
              </to>
            </anchor>
          </controlPr>
        </control>
      </mc:Choice>
      <mc:Fallback>
        <control shapeId="12345" r:id="rId26" name="Control 57"/>
      </mc:Fallback>
    </mc:AlternateContent>
    <mc:AlternateContent xmlns:mc="http://schemas.openxmlformats.org/markup-compatibility/2006">
      <mc:Choice Requires="x14">
        <control shapeId="12347" r:id="rId27" name="Control 59">
          <controlPr defaultSize="0" r:id="rId28">
            <anchor moveWithCells="1">
              <from>
                <xdr:col>14</xdr:col>
                <xdr:colOff>0</xdr:colOff>
                <xdr:row>26</xdr:row>
                <xdr:rowOff>180975</xdr:rowOff>
              </from>
              <to>
                <xdr:col>14</xdr:col>
                <xdr:colOff>2847975</xdr:colOff>
                <xdr:row>28</xdr:row>
                <xdr:rowOff>190500</xdr:rowOff>
              </to>
            </anchor>
          </controlPr>
        </control>
      </mc:Choice>
      <mc:Fallback>
        <control shapeId="12347" r:id="rId27" name="Control 59"/>
      </mc:Fallback>
    </mc:AlternateContent>
    <mc:AlternateContent xmlns:mc="http://schemas.openxmlformats.org/markup-compatibility/2006">
      <mc:Choice Requires="x14">
        <control shapeId="12348" r:id="rId29" name="Control 60">
          <controlPr defaultSize="0" autoPict="0" r:id="rId30">
            <anchor moveWithCells="1">
              <from>
                <xdr:col>14</xdr:col>
                <xdr:colOff>0</xdr:colOff>
                <xdr:row>27</xdr:row>
                <xdr:rowOff>28575</xdr:rowOff>
              </from>
              <to>
                <xdr:col>14</xdr:col>
                <xdr:colOff>1952625</xdr:colOff>
                <xdr:row>28</xdr:row>
                <xdr:rowOff>47625</xdr:rowOff>
              </to>
            </anchor>
          </controlPr>
        </control>
      </mc:Choice>
      <mc:Fallback>
        <control shapeId="12348" r:id="rId29" name="Control 60"/>
      </mc:Fallback>
    </mc:AlternateContent>
    <mc:AlternateContent xmlns:mc="http://schemas.openxmlformats.org/markup-compatibility/2006">
      <mc:Choice Requires="x14">
        <control shapeId="12349" r:id="rId31" name="Control 61">
          <controlPr defaultSize="0" autoPict="0" r:id="rId32">
            <anchor moveWithCells="1">
              <from>
                <xdr:col>16</xdr:col>
                <xdr:colOff>9525</xdr:colOff>
                <xdr:row>27</xdr:row>
                <xdr:rowOff>28575</xdr:rowOff>
              </from>
              <to>
                <xdr:col>16</xdr:col>
                <xdr:colOff>1962150</xdr:colOff>
                <xdr:row>28</xdr:row>
                <xdr:rowOff>47625</xdr:rowOff>
              </to>
            </anchor>
          </controlPr>
        </control>
      </mc:Choice>
      <mc:Fallback>
        <control shapeId="12349" r:id="rId31" name="Control 61"/>
      </mc:Fallback>
    </mc:AlternateContent>
    <mc:AlternateContent xmlns:mc="http://schemas.openxmlformats.org/markup-compatibility/2006">
      <mc:Choice Requires="x14">
        <control shapeId="12350" r:id="rId33" name="Control 62">
          <controlPr defaultSize="0" autoPict="0" r:id="rId34">
            <anchor moveWithCells="1">
              <from>
                <xdr:col>14</xdr:col>
                <xdr:colOff>0</xdr:colOff>
                <xdr:row>28</xdr:row>
                <xdr:rowOff>28575</xdr:rowOff>
              </from>
              <to>
                <xdr:col>14</xdr:col>
                <xdr:colOff>1952625</xdr:colOff>
                <xdr:row>29</xdr:row>
                <xdr:rowOff>47625</xdr:rowOff>
              </to>
            </anchor>
          </controlPr>
        </control>
      </mc:Choice>
      <mc:Fallback>
        <control shapeId="12350" r:id="rId33" name="Control 62"/>
      </mc:Fallback>
    </mc:AlternateContent>
    <mc:AlternateContent xmlns:mc="http://schemas.openxmlformats.org/markup-compatibility/2006">
      <mc:Choice Requires="x14">
        <control shapeId="12351" r:id="rId35" name="Control 63">
          <controlPr defaultSize="0" autoPict="0" r:id="rId36">
            <anchor moveWithCells="1">
              <from>
                <xdr:col>16</xdr:col>
                <xdr:colOff>9525</xdr:colOff>
                <xdr:row>28</xdr:row>
                <xdr:rowOff>28575</xdr:rowOff>
              </from>
              <to>
                <xdr:col>16</xdr:col>
                <xdr:colOff>1962150</xdr:colOff>
                <xdr:row>29</xdr:row>
                <xdr:rowOff>47625</xdr:rowOff>
              </to>
            </anchor>
          </controlPr>
        </control>
      </mc:Choice>
      <mc:Fallback>
        <control shapeId="12351" r:id="rId35" name="Control 63"/>
      </mc:Fallback>
    </mc:AlternateContent>
    <mc:AlternateContent xmlns:mc="http://schemas.openxmlformats.org/markup-compatibility/2006">
      <mc:Choice Requires="x14">
        <control shapeId="12352" r:id="rId37" name="Control 64">
          <controlPr defaultSize="0" autoPict="0" r:id="rId38">
            <anchor moveWithCells="1">
              <from>
                <xdr:col>13</xdr:col>
                <xdr:colOff>0</xdr:colOff>
                <xdr:row>29</xdr:row>
                <xdr:rowOff>28575</xdr:rowOff>
              </from>
              <to>
                <xdr:col>13</xdr:col>
                <xdr:colOff>1123950</xdr:colOff>
                <xdr:row>29</xdr:row>
                <xdr:rowOff>257175</xdr:rowOff>
              </to>
            </anchor>
          </controlPr>
        </control>
      </mc:Choice>
      <mc:Fallback>
        <control shapeId="12352" r:id="rId37" name="Control 64"/>
      </mc:Fallback>
    </mc:AlternateContent>
    <mc:AlternateContent xmlns:mc="http://schemas.openxmlformats.org/markup-compatibility/2006">
      <mc:Choice Requires="x14">
        <control shapeId="12353" r:id="rId39" name="Control 65">
          <controlPr defaultSize="0" autoPict="0" r:id="rId40">
            <anchor moveWithCells="1">
              <from>
                <xdr:col>14</xdr:col>
                <xdr:colOff>0</xdr:colOff>
                <xdr:row>29</xdr:row>
                <xdr:rowOff>28575</xdr:rowOff>
              </from>
              <to>
                <xdr:col>14</xdr:col>
                <xdr:colOff>1504950</xdr:colOff>
                <xdr:row>29</xdr:row>
                <xdr:rowOff>257175</xdr:rowOff>
              </to>
            </anchor>
          </controlPr>
        </control>
      </mc:Choice>
      <mc:Fallback>
        <control shapeId="12353" r:id="rId39" name="Control 65"/>
      </mc:Fallback>
    </mc:AlternateContent>
    <mc:AlternateContent xmlns:mc="http://schemas.openxmlformats.org/markup-compatibility/2006">
      <mc:Choice Requires="x14">
        <control shapeId="12354" r:id="rId41" name="Control 66">
          <controlPr defaultSize="0" r:id="rId25">
            <anchor moveWithCells="1">
              <from>
                <xdr:col>16</xdr:col>
                <xdr:colOff>38100</xdr:colOff>
                <xdr:row>29</xdr:row>
                <xdr:rowOff>114300</xdr:rowOff>
              </from>
              <to>
                <xdr:col>16</xdr:col>
                <xdr:colOff>1819275</xdr:colOff>
                <xdr:row>29</xdr:row>
                <xdr:rowOff>542925</xdr:rowOff>
              </to>
            </anchor>
          </controlPr>
        </control>
      </mc:Choice>
      <mc:Fallback>
        <control shapeId="12354" r:id="rId41" name="Control 66"/>
      </mc:Fallback>
    </mc:AlternateContent>
    <mc:AlternateContent xmlns:mc="http://schemas.openxmlformats.org/markup-compatibility/2006">
      <mc:Choice Requires="x14">
        <control shapeId="12356" r:id="rId42" name="Control 68">
          <controlPr defaultSize="0" r:id="rId25">
            <anchor moveWithCells="1">
              <from>
                <xdr:col>14</xdr:col>
                <xdr:colOff>0</xdr:colOff>
                <xdr:row>33</xdr:row>
                <xdr:rowOff>152400</xdr:rowOff>
              </from>
              <to>
                <xdr:col>14</xdr:col>
                <xdr:colOff>1781175</xdr:colOff>
                <xdr:row>35</xdr:row>
                <xdr:rowOff>180975</xdr:rowOff>
              </to>
            </anchor>
          </controlPr>
        </control>
      </mc:Choice>
      <mc:Fallback>
        <control shapeId="12356" r:id="rId42" name="Control 68"/>
      </mc:Fallback>
    </mc:AlternateContent>
    <mc:AlternateContent xmlns:mc="http://schemas.openxmlformats.org/markup-compatibility/2006">
      <mc:Choice Requires="x14">
        <control shapeId="12357" r:id="rId43" name="Control 69">
          <controlPr defaultSize="0" r:id="rId25">
            <anchor moveWithCells="1">
              <from>
                <xdr:col>16</xdr:col>
                <xdr:colOff>38100</xdr:colOff>
                <xdr:row>33</xdr:row>
                <xdr:rowOff>152400</xdr:rowOff>
              </from>
              <to>
                <xdr:col>16</xdr:col>
                <xdr:colOff>1819275</xdr:colOff>
                <xdr:row>35</xdr:row>
                <xdr:rowOff>180975</xdr:rowOff>
              </to>
            </anchor>
          </controlPr>
        </control>
      </mc:Choice>
      <mc:Fallback>
        <control shapeId="12357" r:id="rId43" name="Control 69"/>
      </mc:Fallback>
    </mc:AlternateContent>
    <mc:AlternateContent xmlns:mc="http://schemas.openxmlformats.org/markup-compatibility/2006">
      <mc:Choice Requires="x14">
        <control shapeId="12359" r:id="rId44" name="Control 71">
          <controlPr defaultSize="0" r:id="rId45">
            <anchor moveWithCells="1">
              <from>
                <xdr:col>14</xdr:col>
                <xdr:colOff>0</xdr:colOff>
                <xdr:row>36</xdr:row>
                <xdr:rowOff>152400</xdr:rowOff>
              </from>
              <to>
                <xdr:col>14</xdr:col>
                <xdr:colOff>3009900</xdr:colOff>
                <xdr:row>37</xdr:row>
                <xdr:rowOff>171450</xdr:rowOff>
              </to>
            </anchor>
          </controlPr>
        </control>
      </mc:Choice>
      <mc:Fallback>
        <control shapeId="12359" r:id="rId44" name="Control 71"/>
      </mc:Fallback>
    </mc:AlternateContent>
    <mc:AlternateContent xmlns:mc="http://schemas.openxmlformats.org/markup-compatibility/2006">
      <mc:Choice Requires="x14">
        <control shapeId="12360" r:id="rId46" name="Control 72">
          <controlPr defaultSize="0" autoPict="0" r:id="rId47">
            <anchor moveWithCells="1">
              <from>
                <xdr:col>14</xdr:col>
                <xdr:colOff>0</xdr:colOff>
                <xdr:row>37</xdr:row>
                <xdr:rowOff>47625</xdr:rowOff>
              </from>
              <to>
                <xdr:col>14</xdr:col>
                <xdr:colOff>2619375</xdr:colOff>
                <xdr:row>38</xdr:row>
                <xdr:rowOff>66675</xdr:rowOff>
              </to>
            </anchor>
          </controlPr>
        </control>
      </mc:Choice>
      <mc:Fallback>
        <control shapeId="12360" r:id="rId46" name="Control 72"/>
      </mc:Fallback>
    </mc:AlternateContent>
    <mc:AlternateContent xmlns:mc="http://schemas.openxmlformats.org/markup-compatibility/2006">
      <mc:Choice Requires="x14">
        <control shapeId="12361" r:id="rId48" name="Control 73">
          <controlPr defaultSize="0" autoPict="0" r:id="rId49">
            <anchor moveWithCells="1">
              <from>
                <xdr:col>16</xdr:col>
                <xdr:colOff>9525</xdr:colOff>
                <xdr:row>37</xdr:row>
                <xdr:rowOff>47625</xdr:rowOff>
              </from>
              <to>
                <xdr:col>16</xdr:col>
                <xdr:colOff>2581275</xdr:colOff>
                <xdr:row>38</xdr:row>
                <xdr:rowOff>66675</xdr:rowOff>
              </to>
            </anchor>
          </controlPr>
        </control>
      </mc:Choice>
      <mc:Fallback>
        <control shapeId="12361" r:id="rId48" name="Control 73"/>
      </mc:Fallback>
    </mc:AlternateContent>
    <mc:AlternateContent xmlns:mc="http://schemas.openxmlformats.org/markup-compatibility/2006">
      <mc:Choice Requires="x14">
        <control shapeId="12362" r:id="rId50" name="Control 74">
          <controlPr defaultSize="0" r:id="rId51">
            <anchor moveWithCells="1">
              <from>
                <xdr:col>14</xdr:col>
                <xdr:colOff>0</xdr:colOff>
                <xdr:row>38</xdr:row>
                <xdr:rowOff>47625</xdr:rowOff>
              </from>
              <to>
                <xdr:col>14</xdr:col>
                <xdr:colOff>3009900</xdr:colOff>
                <xdr:row>39</xdr:row>
                <xdr:rowOff>66675</xdr:rowOff>
              </to>
            </anchor>
          </controlPr>
        </control>
      </mc:Choice>
      <mc:Fallback>
        <control shapeId="12362" r:id="rId50" name="Control 74"/>
      </mc:Fallback>
    </mc:AlternateContent>
    <mc:AlternateContent xmlns:mc="http://schemas.openxmlformats.org/markup-compatibility/2006">
      <mc:Choice Requires="x14">
        <control shapeId="12364" r:id="rId52" name="Control 76">
          <controlPr defaultSize="0" autoPict="0" r:id="rId53">
            <anchor moveWithCells="1">
              <from>
                <xdr:col>15</xdr:col>
                <xdr:colOff>0</xdr:colOff>
                <xdr:row>43</xdr:row>
                <xdr:rowOff>66675</xdr:rowOff>
              </from>
              <to>
                <xdr:col>16</xdr:col>
                <xdr:colOff>647700</xdr:colOff>
                <xdr:row>44</xdr:row>
                <xdr:rowOff>104775</xdr:rowOff>
              </to>
            </anchor>
          </controlPr>
        </control>
      </mc:Choice>
      <mc:Fallback>
        <control shapeId="12364" r:id="rId52" name="Control 76"/>
      </mc:Fallback>
    </mc:AlternateContent>
    <mc:AlternateContent xmlns:mc="http://schemas.openxmlformats.org/markup-compatibility/2006">
      <mc:Choice Requires="x14">
        <control shapeId="12365" r:id="rId54" name="Control 77">
          <controlPr defaultSize="0" autoPict="0" r:id="rId55">
            <anchor moveWithCells="1">
              <from>
                <xdr:col>15</xdr:col>
                <xdr:colOff>0</xdr:colOff>
                <xdr:row>45</xdr:row>
                <xdr:rowOff>66675</xdr:rowOff>
              </from>
              <to>
                <xdr:col>16</xdr:col>
                <xdr:colOff>647700</xdr:colOff>
                <xdr:row>46</xdr:row>
                <xdr:rowOff>85725</xdr:rowOff>
              </to>
            </anchor>
          </controlPr>
        </control>
      </mc:Choice>
      <mc:Fallback>
        <control shapeId="12365" r:id="rId54" name="Control 77"/>
      </mc:Fallback>
    </mc:AlternateContent>
    <mc:AlternateContent xmlns:mc="http://schemas.openxmlformats.org/markup-compatibility/2006">
      <mc:Choice Requires="x14">
        <control shapeId="12366" r:id="rId56" name="Control 78">
          <controlPr defaultSize="0" autoPict="0" r:id="rId57">
            <anchor moveWithCells="1">
              <from>
                <xdr:col>15</xdr:col>
                <xdr:colOff>0</xdr:colOff>
                <xdr:row>46</xdr:row>
                <xdr:rowOff>66675</xdr:rowOff>
              </from>
              <to>
                <xdr:col>16</xdr:col>
                <xdr:colOff>647700</xdr:colOff>
                <xdr:row>47</xdr:row>
                <xdr:rowOff>104775</xdr:rowOff>
              </to>
            </anchor>
          </controlPr>
        </control>
      </mc:Choice>
      <mc:Fallback>
        <control shapeId="12366" r:id="rId56" name="Control 78"/>
      </mc:Fallback>
    </mc:AlternateContent>
    <mc:AlternateContent xmlns:mc="http://schemas.openxmlformats.org/markup-compatibility/2006">
      <mc:Choice Requires="x14">
        <control shapeId="12367" r:id="rId58" name="Control 79">
          <controlPr defaultSize="0" autoPict="0" r:id="rId55">
            <anchor moveWithCells="1">
              <from>
                <xdr:col>15</xdr:col>
                <xdr:colOff>0</xdr:colOff>
                <xdr:row>48</xdr:row>
                <xdr:rowOff>66675</xdr:rowOff>
              </from>
              <to>
                <xdr:col>16</xdr:col>
                <xdr:colOff>647700</xdr:colOff>
                <xdr:row>49</xdr:row>
                <xdr:rowOff>85725</xdr:rowOff>
              </to>
            </anchor>
          </controlPr>
        </control>
      </mc:Choice>
      <mc:Fallback>
        <control shapeId="12367" r:id="rId58" name="Control 79"/>
      </mc:Fallback>
    </mc:AlternateContent>
    <mc:AlternateContent xmlns:mc="http://schemas.openxmlformats.org/markup-compatibility/2006">
      <mc:Choice Requires="x14">
        <control shapeId="12368" r:id="rId59" name="Control 80">
          <controlPr defaultSize="0" autoPict="0" r:id="rId55">
            <anchor moveWithCells="1">
              <from>
                <xdr:col>15</xdr:col>
                <xdr:colOff>0</xdr:colOff>
                <xdr:row>49</xdr:row>
                <xdr:rowOff>66675</xdr:rowOff>
              </from>
              <to>
                <xdr:col>16</xdr:col>
                <xdr:colOff>647700</xdr:colOff>
                <xdr:row>50</xdr:row>
                <xdr:rowOff>104775</xdr:rowOff>
              </to>
            </anchor>
          </controlPr>
        </control>
      </mc:Choice>
      <mc:Fallback>
        <control shapeId="12368" r:id="rId59" name="Control 80"/>
      </mc:Fallback>
    </mc:AlternateContent>
    <mc:AlternateContent xmlns:mc="http://schemas.openxmlformats.org/markup-compatibility/2006">
      <mc:Choice Requires="x14">
        <control shapeId="12369" r:id="rId60" name="Control 81">
          <controlPr defaultSize="0" autoPict="0" r:id="rId55">
            <anchor moveWithCells="1">
              <from>
                <xdr:col>15</xdr:col>
                <xdr:colOff>0</xdr:colOff>
                <xdr:row>51</xdr:row>
                <xdr:rowOff>66675</xdr:rowOff>
              </from>
              <to>
                <xdr:col>16</xdr:col>
                <xdr:colOff>647700</xdr:colOff>
                <xdr:row>52</xdr:row>
                <xdr:rowOff>85725</xdr:rowOff>
              </to>
            </anchor>
          </controlPr>
        </control>
      </mc:Choice>
      <mc:Fallback>
        <control shapeId="12369" r:id="rId60" name="Control 81"/>
      </mc:Fallback>
    </mc:AlternateContent>
    <mc:AlternateContent xmlns:mc="http://schemas.openxmlformats.org/markup-compatibility/2006">
      <mc:Choice Requires="x14">
        <control shapeId="12371" r:id="rId61" name="Control 83">
          <controlPr defaultSize="0" r:id="rId28">
            <anchor moveWithCells="1">
              <from>
                <xdr:col>14</xdr:col>
                <xdr:colOff>0</xdr:colOff>
                <xdr:row>55</xdr:row>
                <xdr:rowOff>114300</xdr:rowOff>
              </from>
              <to>
                <xdr:col>14</xdr:col>
                <xdr:colOff>2847975</xdr:colOff>
                <xdr:row>57</xdr:row>
                <xdr:rowOff>142875</xdr:rowOff>
              </to>
            </anchor>
          </controlPr>
        </control>
      </mc:Choice>
      <mc:Fallback>
        <control shapeId="12371" r:id="rId61" name="Control 83"/>
      </mc:Fallback>
    </mc:AlternateContent>
    <mc:AlternateContent xmlns:mc="http://schemas.openxmlformats.org/markup-compatibility/2006">
      <mc:Choice Requires="x14">
        <control shapeId="12372" r:id="rId62" name="Control 84">
          <controlPr defaultSize="0" autoPict="0" r:id="rId63">
            <anchor moveWithCells="1">
              <from>
                <xdr:col>13</xdr:col>
                <xdr:colOff>0</xdr:colOff>
                <xdr:row>58</xdr:row>
                <xdr:rowOff>76200</xdr:rowOff>
              </from>
              <to>
                <xdr:col>13</xdr:col>
                <xdr:colOff>1257300</xdr:colOff>
                <xdr:row>60</xdr:row>
                <xdr:rowOff>19050</xdr:rowOff>
              </to>
            </anchor>
          </controlPr>
        </control>
      </mc:Choice>
      <mc:Fallback>
        <control shapeId="12372" r:id="rId62" name="Control 84"/>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G40" sqref="G40"/>
    </sheetView>
  </sheetViews>
  <sheetFormatPr baseColWidth="10"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3"/>
  <sheetViews>
    <sheetView topLeftCell="A4" workbookViewId="0">
      <selection activeCell="O39" sqref="O39"/>
    </sheetView>
  </sheetViews>
  <sheetFormatPr baseColWidth="10" defaultRowHeight="15" x14ac:dyDescent="0.25"/>
  <cols>
    <col min="1" max="1" width="4.5703125" customWidth="1"/>
    <col min="2" max="2" width="40" bestFit="1" customWidth="1"/>
  </cols>
  <sheetData>
    <row r="2" spans="2:2" ht="15.75" x14ac:dyDescent="0.25">
      <c r="B2" s="33" t="s">
        <v>822</v>
      </c>
    </row>
    <row r="3" spans="2:2" ht="15.75" x14ac:dyDescent="0.25">
      <c r="B3" s="33" t="s">
        <v>823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Pila1 y Pilar6-Meta10</vt:lpstr>
      <vt:lpstr>TablaDinamica</vt:lpstr>
      <vt:lpstr>Ficha_P21</vt:lpstr>
      <vt:lpstr>Ficha_INE_PDES</vt:lpstr>
      <vt:lpstr>Diseño_Ficha_Indicador</vt:lpstr>
      <vt:lpstr>Diseño_Ficha_FuenteDatos</vt:lpstr>
      <vt:lpstr>Ficha_INE_PDES!Área_de_impresión</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Maria Ugarteche Soriano</dc:creator>
  <cp:lastModifiedBy>cristhian.flores</cp:lastModifiedBy>
  <cp:lastPrinted>2018-03-22T01:41:37Z</cp:lastPrinted>
  <dcterms:created xsi:type="dcterms:W3CDTF">2018-03-15T23:35:04Z</dcterms:created>
  <dcterms:modified xsi:type="dcterms:W3CDTF">2018-05-03T14:27:11Z</dcterms:modified>
</cp:coreProperties>
</file>