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20" windowWidth="18180" windowHeight="8760"/>
  </bookViews>
  <sheets>
    <sheet name="resultados" sheetId="1" r:id="rId1"/>
  </sheets>
  <calcPr calcId="145621"/>
</workbook>
</file>

<file path=xl/calcChain.xml><?xml version="1.0" encoding="utf-8"?>
<calcChain xmlns="http://schemas.openxmlformats.org/spreadsheetml/2006/main">
  <c r="Q27" i="1" l="1"/>
  <c r="Q25" i="1"/>
  <c r="Q22" i="1"/>
  <c r="Q19" i="1"/>
  <c r="Q17" i="1"/>
  <c r="N27" i="1"/>
  <c r="N25" i="1"/>
  <c r="N22" i="1"/>
  <c r="N19" i="1"/>
  <c r="N17" i="1"/>
  <c r="O17" i="1"/>
  <c r="P17" i="1" s="1"/>
  <c r="O19" i="1"/>
  <c r="P19" i="1" s="1"/>
  <c r="O22" i="1"/>
  <c r="P22" i="1" s="1"/>
  <c r="O25" i="1"/>
  <c r="P25" i="1" s="1"/>
  <c r="O27" i="1"/>
  <c r="P27" i="1" s="1"/>
  <c r="E13" i="1" l="1"/>
  <c r="C13" i="1"/>
</calcChain>
</file>

<file path=xl/sharedStrings.xml><?xml version="1.0" encoding="utf-8"?>
<sst xmlns="http://schemas.openxmlformats.org/spreadsheetml/2006/main" count="44" uniqueCount="42">
  <si>
    <t>Item</t>
  </si>
  <si>
    <t>Qtd</t>
  </si>
  <si>
    <t>Peso</t>
  </si>
  <si>
    <t>Item_01</t>
  </si>
  <si>
    <t>Item_02</t>
  </si>
  <si>
    <t>Item_03</t>
  </si>
  <si>
    <t>Item_04</t>
  </si>
  <si>
    <t>Item_05</t>
  </si>
  <si>
    <t>Item_07</t>
  </si>
  <si>
    <t>Item_08</t>
  </si>
  <si>
    <t>Item_09</t>
  </si>
  <si>
    <t>Item_10</t>
  </si>
  <si>
    <t>Total</t>
  </si>
  <si>
    <t>Exemplo:</t>
  </si>
  <si>
    <t>Produtos e caracteristicas</t>
  </si>
  <si>
    <t>#</t>
  </si>
  <si>
    <t>Codificação: 0 = não vai para mochila, 1 vai para mochila</t>
  </si>
  <si>
    <t>Vai para mochila? | sim | não | não |  não | sim | sim | não |</t>
  </si>
  <si>
    <t>Cromossomo:        |   1   |   0    |   0   |    0    |   1   |   1   |   0    |</t>
  </si>
  <si>
    <t>Benefício</t>
  </si>
  <si>
    <t>Mochila suporta, no máximo, 5 quilos</t>
  </si>
  <si>
    <t>Fitness = 1/soma(distâncias)</t>
  </si>
  <si>
    <t>Operador de mutação: seleciona uma posição no DNA e troca o número</t>
  </si>
  <si>
    <t>Operador de crossover: seleciona dois pais (P1 e P2) e um ponto de crossover (px) para gerar os filhos F1 e F2</t>
  </si>
  <si>
    <t>Copia os valores de P1 para F1 começando em 1 até px e o restante copia para F2</t>
  </si>
  <si>
    <t>Copia os valores de P2 para F2 começando em 1 até px e o restante copia para F1</t>
  </si>
  <si>
    <t>c1</t>
  </si>
  <si>
    <t>fitness(c1)=</t>
  </si>
  <si>
    <t>c2</t>
  </si>
  <si>
    <t>fitness(c2)=</t>
  </si>
  <si>
    <t>Candidato c3 criado com aplicação do operador de mutação na última posição de c1</t>
  </si>
  <si>
    <t>c3</t>
  </si>
  <si>
    <t>fitness(c3)=</t>
  </si>
  <si>
    <t>Candidatos 4 e 5 criados com aplicação do operador de crossover de um ponto em c1 e c2, na posição 3</t>
  </si>
  <si>
    <t>c4</t>
  </si>
  <si>
    <t>fitness(c4)=</t>
  </si>
  <si>
    <t>c5</t>
  </si>
  <si>
    <t>fitness(c5)=</t>
  </si>
  <si>
    <t>Soma do peso</t>
  </si>
  <si>
    <t>Limite - Soma do peso</t>
  </si>
  <si>
    <t>Limite de peso da mochila = 5000 (5Kg)</t>
  </si>
  <si>
    <t>Soma benef.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</si>
</sst>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#,##0.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0" borderId="0" xfId="0" applyFont="1"/>
    <xf numFmtId="3" fontId="0" fillId="0" borderId="0" xfId="0" applyNumberFormat="1"/>
    <xf numFmtId="2" fontId="0" fillId="0" borderId="0" xfId="0" applyNumberFormat="1"/>
    <xf numFmtId="0" fontId="18" fillId="35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0" xfId="0" applyBorder="1"/>
    <xf numFmtId="0" fontId="18" fillId="36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16" fillId="34" borderId="10" xfId="0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16" fillId="0" borderId="10" xfId="0" applyNumberFormat="1" applyFon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20" fillId="0" borderId="0" xfId="0" applyFon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selection activeCell="R17" sqref="R17"/>
    </sheetView>
  </sheetViews>
  <sheetFormatPr defaultRowHeight="14.4" x14ac:dyDescent="0.3"/>
  <cols>
    <col min="1" max="1" width="3.88671875" customWidth="1"/>
    <col min="3" max="3" width="5.44140625" customWidth="1"/>
    <col min="4" max="4" width="8.44140625" customWidth="1"/>
    <col min="5" max="5" width="6.33203125" customWidth="1"/>
    <col min="6" max="11" width="3.6640625" customWidth="1"/>
    <col min="13" max="14" width="11.44140625" customWidth="1"/>
    <col min="15" max="15" width="14.21875" customWidth="1"/>
    <col min="16" max="16" width="20.5546875" customWidth="1"/>
    <col min="17" max="17" width="10.5546875" customWidth="1"/>
  </cols>
  <sheetData>
    <row r="1" spans="1:21" x14ac:dyDescent="0.3">
      <c r="A1" s="4" t="s">
        <v>14</v>
      </c>
      <c r="B1" s="4"/>
      <c r="C1" s="4"/>
      <c r="D1" s="4"/>
      <c r="E1" s="4"/>
      <c r="F1" s="17"/>
      <c r="G1" s="17"/>
      <c r="H1" s="17"/>
      <c r="I1" s="17"/>
      <c r="J1" s="17"/>
      <c r="L1" s="8" t="s">
        <v>16</v>
      </c>
    </row>
    <row r="2" spans="1:21" x14ac:dyDescent="0.3">
      <c r="A2" s="1" t="s">
        <v>15</v>
      </c>
      <c r="B2" s="1" t="s">
        <v>0</v>
      </c>
      <c r="C2" s="1" t="s">
        <v>1</v>
      </c>
      <c r="D2" s="1" t="s">
        <v>19</v>
      </c>
      <c r="E2" s="1" t="s">
        <v>2</v>
      </c>
      <c r="F2" s="17"/>
      <c r="G2" s="17"/>
      <c r="H2" s="17"/>
      <c r="I2" s="17"/>
      <c r="J2" s="17"/>
      <c r="L2" t="s">
        <v>18</v>
      </c>
    </row>
    <row r="3" spans="1:21" x14ac:dyDescent="0.3">
      <c r="A3" s="2">
        <v>1</v>
      </c>
      <c r="B3" s="2" t="s">
        <v>3</v>
      </c>
      <c r="C3" s="2">
        <v>1</v>
      </c>
      <c r="D3" s="2">
        <v>6</v>
      </c>
      <c r="E3" s="18">
        <v>771</v>
      </c>
      <c r="F3" s="17"/>
      <c r="G3" s="17"/>
      <c r="H3" s="17"/>
      <c r="I3" s="17"/>
      <c r="J3" s="17"/>
      <c r="L3" t="s">
        <v>17</v>
      </c>
    </row>
    <row r="4" spans="1:21" x14ac:dyDescent="0.3">
      <c r="A4" s="2">
        <v>2</v>
      </c>
      <c r="B4" s="2" t="s">
        <v>4</v>
      </c>
      <c r="C4" s="2">
        <v>1</v>
      </c>
      <c r="D4" s="2">
        <v>3</v>
      </c>
      <c r="E4" s="18">
        <v>969</v>
      </c>
      <c r="F4" s="17"/>
      <c r="G4" s="17"/>
      <c r="H4" s="17"/>
      <c r="I4" s="17"/>
      <c r="J4" s="17"/>
    </row>
    <row r="5" spans="1:21" x14ac:dyDescent="0.3">
      <c r="A5" s="2">
        <v>3</v>
      </c>
      <c r="B5" s="2" t="s">
        <v>5</v>
      </c>
      <c r="C5" s="2">
        <v>1</v>
      </c>
      <c r="D5" s="2">
        <v>1</v>
      </c>
      <c r="E5" s="18">
        <v>607</v>
      </c>
      <c r="F5" s="17"/>
      <c r="G5" s="17"/>
      <c r="H5" s="17"/>
      <c r="I5" s="17"/>
      <c r="J5" s="17"/>
    </row>
    <row r="6" spans="1:21" x14ac:dyDescent="0.3">
      <c r="A6" s="2">
        <v>4</v>
      </c>
      <c r="B6" s="2" t="s">
        <v>6</v>
      </c>
      <c r="C6" s="2">
        <v>1</v>
      </c>
      <c r="D6" s="2">
        <v>4</v>
      </c>
      <c r="E6" s="18">
        <v>744</v>
      </c>
      <c r="F6" s="17"/>
      <c r="G6" s="17"/>
      <c r="H6" s="17"/>
      <c r="I6" s="17"/>
      <c r="J6" s="17"/>
      <c r="L6" t="s">
        <v>22</v>
      </c>
    </row>
    <row r="7" spans="1:21" x14ac:dyDescent="0.3">
      <c r="A7" s="2">
        <v>5</v>
      </c>
      <c r="B7" s="2" t="s">
        <v>7</v>
      </c>
      <c r="C7" s="2">
        <v>1</v>
      </c>
      <c r="D7" s="2">
        <v>5</v>
      </c>
      <c r="E7" s="18">
        <v>723</v>
      </c>
      <c r="F7" s="17"/>
      <c r="G7" s="17"/>
      <c r="H7" s="17"/>
      <c r="I7" s="17"/>
      <c r="J7" s="17"/>
      <c r="L7" t="s">
        <v>23</v>
      </c>
    </row>
    <row r="8" spans="1:21" x14ac:dyDescent="0.3">
      <c r="A8" s="2">
        <v>6</v>
      </c>
      <c r="B8" s="2" t="s">
        <v>8</v>
      </c>
      <c r="C8" s="2">
        <v>1</v>
      </c>
      <c r="D8" s="2">
        <v>1</v>
      </c>
      <c r="E8" s="18">
        <v>844</v>
      </c>
      <c r="F8" s="17"/>
      <c r="G8" s="17"/>
      <c r="H8" s="17"/>
      <c r="I8" s="17"/>
      <c r="J8" s="17"/>
      <c r="M8" t="s">
        <v>24</v>
      </c>
    </row>
    <row r="9" spans="1:21" x14ac:dyDescent="0.3">
      <c r="A9" s="2">
        <v>7</v>
      </c>
      <c r="B9" s="2" t="s">
        <v>8</v>
      </c>
      <c r="C9" s="2">
        <v>1</v>
      </c>
      <c r="D9" s="2">
        <v>2</v>
      </c>
      <c r="E9" s="18">
        <v>776</v>
      </c>
      <c r="F9" s="17"/>
      <c r="G9" s="17"/>
      <c r="H9" s="17"/>
      <c r="I9" s="17"/>
      <c r="J9" s="17"/>
      <c r="M9" t="s">
        <v>25</v>
      </c>
    </row>
    <row r="10" spans="1:21" x14ac:dyDescent="0.3">
      <c r="A10" s="2">
        <v>8</v>
      </c>
      <c r="B10" s="2" t="s">
        <v>9</v>
      </c>
      <c r="C10" s="2">
        <v>1</v>
      </c>
      <c r="D10" s="2">
        <v>5</v>
      </c>
      <c r="E10" s="18">
        <v>564</v>
      </c>
      <c r="F10" s="17"/>
      <c r="G10" s="17"/>
      <c r="H10" s="17"/>
      <c r="I10" s="17"/>
      <c r="J10" s="17"/>
    </row>
    <row r="11" spans="1:21" x14ac:dyDescent="0.3">
      <c r="A11" s="2">
        <v>9</v>
      </c>
      <c r="B11" s="2" t="s">
        <v>10</v>
      </c>
      <c r="C11" s="2">
        <v>1</v>
      </c>
      <c r="D11" s="2">
        <v>8</v>
      </c>
      <c r="E11" s="18">
        <v>577</v>
      </c>
      <c r="F11" s="17"/>
      <c r="G11" s="17"/>
      <c r="H11" s="17"/>
      <c r="I11" s="17"/>
      <c r="J11" s="17"/>
    </row>
    <row r="12" spans="1:21" x14ac:dyDescent="0.3">
      <c r="A12" s="2">
        <v>10</v>
      </c>
      <c r="B12" s="2" t="s">
        <v>11</v>
      </c>
      <c r="C12" s="2">
        <v>1</v>
      </c>
      <c r="D12" s="2">
        <v>2</v>
      </c>
      <c r="E12" s="18">
        <v>621</v>
      </c>
      <c r="F12" s="17"/>
      <c r="G12" s="17"/>
      <c r="H12" s="17"/>
      <c r="I12" s="17"/>
      <c r="J12" s="17"/>
      <c r="L12" t="s">
        <v>21</v>
      </c>
    </row>
    <row r="13" spans="1:21" x14ac:dyDescent="0.3">
      <c r="A13" s="6" t="s">
        <v>12</v>
      </c>
      <c r="B13" s="7"/>
      <c r="C13" s="5">
        <f>SUM(C3:C12)</f>
        <v>10</v>
      </c>
      <c r="D13" s="5"/>
      <c r="E13" s="19">
        <f>SUM(E3:E12)</f>
        <v>7196</v>
      </c>
      <c r="F13" s="17"/>
      <c r="G13" s="17"/>
      <c r="H13" s="17"/>
      <c r="I13" s="17"/>
      <c r="J13" s="17"/>
    </row>
    <row r="14" spans="1:21" x14ac:dyDescent="0.3">
      <c r="A14" t="s">
        <v>13</v>
      </c>
      <c r="O14" s="9"/>
      <c r="Q14" s="3"/>
    </row>
    <row r="15" spans="1:21" x14ac:dyDescent="0.3">
      <c r="A15" t="s">
        <v>20</v>
      </c>
      <c r="M15" s="22" t="s">
        <v>40</v>
      </c>
      <c r="N15" s="22"/>
      <c r="O15" s="22"/>
      <c r="P15" s="22"/>
      <c r="Q15" s="3"/>
    </row>
    <row r="16" spans="1:21" x14ac:dyDescent="0.3">
      <c r="M16" s="3" t="s">
        <v>0</v>
      </c>
      <c r="N16" s="3" t="s">
        <v>41</v>
      </c>
      <c r="O16" s="21" t="s">
        <v>38</v>
      </c>
      <c r="P16" s="3" t="s">
        <v>39</v>
      </c>
      <c r="Q16" s="21"/>
      <c r="U16" s="10"/>
    </row>
    <row r="17" spans="1:21" x14ac:dyDescent="0.3">
      <c r="A17" t="s">
        <v>26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M17" s="12" t="s">
        <v>27</v>
      </c>
      <c r="N17" s="20">
        <f>B17*$D$3+C17*$D$4+D17*$D$5+E17*$D$6+F17*$D$7+G17*$D$8+H17*$D$9+I17*$D$10+J17*$D$11+K17*$D$12</f>
        <v>0</v>
      </c>
      <c r="O17" s="18">
        <f>B17*$E$3+C17*$E$4+D17*$E$5+E17*$E$6+F17*$E$7+G17*$E$8+H17*$E$9+I17*$E$10+J17*$E$11+K17*$E$12</f>
        <v>0</v>
      </c>
      <c r="P17" s="18">
        <f>5000-O17</f>
        <v>5000</v>
      </c>
      <c r="Q17" s="24">
        <f>100/P17</f>
        <v>0.02</v>
      </c>
      <c r="R17" s="13"/>
      <c r="S17" s="13"/>
      <c r="U17" s="10"/>
    </row>
    <row r="18" spans="1:21" x14ac:dyDescent="0.3">
      <c r="O18" s="21"/>
      <c r="P18" s="21"/>
      <c r="Q18" s="25"/>
      <c r="R18" s="13"/>
      <c r="S18" s="13"/>
      <c r="U18" s="10"/>
    </row>
    <row r="19" spans="1:21" x14ac:dyDescent="0.3">
      <c r="A19" t="s">
        <v>28</v>
      </c>
      <c r="B19" s="14">
        <v>1</v>
      </c>
      <c r="C19" s="14">
        <v>1</v>
      </c>
      <c r="D19" s="14">
        <v>1</v>
      </c>
      <c r="E19" s="14">
        <v>1</v>
      </c>
      <c r="F19" s="14">
        <v>1</v>
      </c>
      <c r="G19" s="14">
        <v>1</v>
      </c>
      <c r="H19" s="14">
        <v>1</v>
      </c>
      <c r="I19" s="14">
        <v>1</v>
      </c>
      <c r="J19" s="14">
        <v>1</v>
      </c>
      <c r="K19" s="14">
        <v>1</v>
      </c>
      <c r="M19" s="12" t="s">
        <v>29</v>
      </c>
      <c r="N19" s="20">
        <f>B19*$D$3+C19*$D$4+D19*$D$5+E19*$D$6+F19*$D$7+G19*$D$8+H19*$D$9+I19*$D$10+J19*$D$11+K19*$D$12</f>
        <v>37</v>
      </c>
      <c r="O19" s="18">
        <f>B19*$E$3+C19*$E$4+D19*$E$5+E19*$E$6+F19*$E$7+G19*$E$8+H19*$E$9+I19*$E$10+J19*$E$11+K19*$E$12</f>
        <v>7196</v>
      </c>
      <c r="P19" s="18">
        <f>5000-O19</f>
        <v>-2196</v>
      </c>
      <c r="Q19" s="24">
        <f>100/P19</f>
        <v>-4.553734061930783E-2</v>
      </c>
      <c r="R19" s="26"/>
      <c r="U19" s="10"/>
    </row>
    <row r="20" spans="1:21" x14ac:dyDescent="0.3">
      <c r="O20" s="21"/>
      <c r="P20" s="21"/>
      <c r="Q20" s="21"/>
      <c r="U20" s="10"/>
    </row>
    <row r="21" spans="1:21" x14ac:dyDescent="0.3">
      <c r="B21" t="s">
        <v>30</v>
      </c>
      <c r="O21" s="21"/>
      <c r="P21" s="21"/>
      <c r="Q21" s="21"/>
      <c r="U21" s="10"/>
    </row>
    <row r="22" spans="1:21" x14ac:dyDescent="0.3">
      <c r="A22" t="s">
        <v>31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6">
        <v>1</v>
      </c>
      <c r="M22" s="12" t="s">
        <v>32</v>
      </c>
      <c r="N22" s="20">
        <f>B22*$D$3+C22*$D$4+D22*$D$5+E22*$D$6+F22*$D$7+G22*$D$8+H22*$D$9+I22*$D$10+J22*$D$11+K22*$D$12</f>
        <v>2</v>
      </c>
      <c r="O22" s="18">
        <f>B22*$E$3+C22*$E$4+D22*$E$5+E22*$E$6+F22*$E$7+G22*$E$8+H22*$E$9+I22*$E$10+J22*$E$11+K22*$E$12</f>
        <v>621</v>
      </c>
      <c r="P22" s="18">
        <f>5000-O22</f>
        <v>4379</v>
      </c>
      <c r="Q22" s="24">
        <f>100/P22</f>
        <v>2.2836263987211693E-2</v>
      </c>
      <c r="R22" s="13"/>
      <c r="U22" s="10"/>
    </row>
    <row r="23" spans="1:21" x14ac:dyDescent="0.3">
      <c r="O23" s="21"/>
      <c r="P23" s="21"/>
      <c r="Q23" s="21"/>
      <c r="U23" s="10"/>
    </row>
    <row r="24" spans="1:21" x14ac:dyDescent="0.3">
      <c r="B24" t="s">
        <v>33</v>
      </c>
      <c r="O24" s="21"/>
      <c r="P24" s="21"/>
      <c r="Q24" s="21"/>
      <c r="U24" s="10"/>
    </row>
    <row r="25" spans="1:21" x14ac:dyDescent="0.3">
      <c r="A25" t="s">
        <v>34</v>
      </c>
      <c r="B25" s="11">
        <v>0</v>
      </c>
      <c r="C25" s="11">
        <v>0</v>
      </c>
      <c r="D25" s="11">
        <v>0</v>
      </c>
      <c r="E25" s="14">
        <v>1</v>
      </c>
      <c r="F25" s="14">
        <v>1</v>
      </c>
      <c r="G25" s="14">
        <v>1</v>
      </c>
      <c r="H25" s="14">
        <v>1</v>
      </c>
      <c r="I25" s="14">
        <v>1</v>
      </c>
      <c r="J25" s="14">
        <v>1</v>
      </c>
      <c r="K25" s="14">
        <v>1</v>
      </c>
      <c r="M25" s="12" t="s">
        <v>35</v>
      </c>
      <c r="N25" s="20">
        <f>B25*$D$3+C25*$D$4+D25*$D$5+E25*$D$6+F25*$D$7+G25*$D$8+H25*$D$9+I25*$D$10+J25*$D$11+K25*$D$12</f>
        <v>27</v>
      </c>
      <c r="O25" s="18">
        <f>B25*$E$3+C25*$E$4+D25*$E$5+E25*$E$6+F25*$E$7+G25*$E$8+H25*$E$9+I25*$E$10+J25*$E$11+K25*$E$12</f>
        <v>4849</v>
      </c>
      <c r="P25" s="23">
        <f>5000-O25</f>
        <v>151</v>
      </c>
      <c r="Q25" s="24">
        <f>100/P25</f>
        <v>0.66225165562913912</v>
      </c>
      <c r="R25" s="13"/>
      <c r="U25" s="10"/>
    </row>
    <row r="26" spans="1:21" x14ac:dyDescent="0.3">
      <c r="O26" s="21"/>
      <c r="P26" s="21"/>
      <c r="Q26" s="21"/>
      <c r="U26" s="10"/>
    </row>
    <row r="27" spans="1:21" x14ac:dyDescent="0.3">
      <c r="A27" t="s">
        <v>36</v>
      </c>
      <c r="B27" s="14">
        <v>1</v>
      </c>
      <c r="C27" s="14">
        <v>1</v>
      </c>
      <c r="D27" s="14">
        <v>1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M27" s="12" t="s">
        <v>37</v>
      </c>
      <c r="N27" s="20">
        <f>B27*$D$3+C27*$D$4+D27*$D$5+E27*$D$6+F27*$D$7+G27*$D$8+H27*$D$9+I27*$D$10+J27*$D$11+K27*$D$12</f>
        <v>10</v>
      </c>
      <c r="O27" s="18">
        <f>B27*$E$3+C27*$E$4+D27*$E$5+E27*$E$6+F27*$E$7+G27*$E$8+H27*$E$9+I27*$E$10+J27*$E$11+K27*$E$12</f>
        <v>2347</v>
      </c>
      <c r="P27" s="18">
        <f>5000-O27</f>
        <v>2653</v>
      </c>
      <c r="Q27" s="24">
        <f>100/P27</f>
        <v>3.7693177534866187E-2</v>
      </c>
      <c r="R27" s="13"/>
      <c r="U27" s="10"/>
    </row>
    <row r="28" spans="1:21" x14ac:dyDescent="0.3">
      <c r="O28" s="9"/>
      <c r="P28" s="9"/>
      <c r="Q28" s="21"/>
      <c r="R28" s="13"/>
      <c r="U28" s="10"/>
    </row>
    <row r="29" spans="1:21" x14ac:dyDescent="0.3">
      <c r="O29" s="9"/>
    </row>
    <row r="30" spans="1:21" x14ac:dyDescent="0.3">
      <c r="O30" s="9"/>
    </row>
    <row r="31" spans="1:21" x14ac:dyDescent="0.3">
      <c r="O31" s="9"/>
    </row>
    <row r="32" spans="1:21" x14ac:dyDescent="0.3">
      <c r="O32" s="9"/>
    </row>
  </sheetData>
  <mergeCells count="3">
    <mergeCell ref="M15:P15"/>
    <mergeCell ref="A1:E1"/>
    <mergeCell ref="A13:B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Oclair Gallacini Prado</dc:creator>
  <cp:lastModifiedBy>Oclair Gallacini Prado</cp:lastModifiedBy>
  <dcterms:created xsi:type="dcterms:W3CDTF">2020-08-31T17:46:35Z</dcterms:created>
  <dcterms:modified xsi:type="dcterms:W3CDTF">2020-09-08T14:30:11Z</dcterms:modified>
</cp:coreProperties>
</file>