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umano" sheetId="1" state="visible" r:id="rId2"/>
    <sheet name="Reservas" sheetId="2" state="visible" r:id="rId3"/>
    <sheet name="Sura" sheetId="3" state="visible" r:id="rId4"/>
    <sheet name="Humano Us$" sheetId="4" state="visible" r:id="rId5"/>
  </sheets>
  <externalReferences>
    <externalReference r:id="rId6"/>
  </externalReferences>
  <definedNames>
    <definedName function="false" hidden="false" localSheetId="3" name="_xlnm.Print_Area" vbProcedure="false">'Humano Us$'!$B$1:$M$30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D171" authorId="0">
      <text>
        <r>
          <rPr>
            <sz val="11"/>
            <color rgb="FF000000"/>
            <rFont val="Aptos Narrow"/>
            <family val="2"/>
            <charset val="1"/>
          </rPr>
          <t xml:space="preserve">Braulio Peralta:
</t>
        </r>
        <r>
          <rPr>
            <sz val="9"/>
            <color rgb="FF000000"/>
            <rFont val="Tahoma"/>
            <family val="2"/>
            <charset val="1"/>
          </rPr>
          <t xml:space="preserve">modificacion en valor asegurado</t>
        </r>
      </text>
    </comment>
    <comment ref="F128" authorId="0">
      <text>
        <r>
          <rPr>
            <sz val="11"/>
            <color rgb="FF000000"/>
            <rFont val="Aptos Narrow"/>
            <family val="2"/>
            <charset val="1"/>
          </rPr>
          <t xml:space="preserve">Braulio Peralta:
</t>
        </r>
        <r>
          <rPr>
            <sz val="9"/>
            <color rgb="FF000000"/>
            <rFont val="Tahoma"/>
            <family val="2"/>
            <charset val="1"/>
          </rPr>
          <t xml:space="preserve">pago annual.</t>
        </r>
      </text>
    </comment>
    <comment ref="M24" authorId="0">
      <text>
        <r>
          <rPr>
            <sz val="11"/>
            <color rgb="FF000000"/>
            <rFont val="Aptos Narrow"/>
            <family val="2"/>
            <charset val="1"/>
          </rPr>
          <t xml:space="preserve">Braulio Peralta:
</t>
        </r>
        <r>
          <rPr>
            <sz val="9"/>
            <color rgb="FF000000"/>
            <rFont val="Tahoma"/>
            <family val="2"/>
            <charset val="1"/>
          </rPr>
          <t xml:space="preserve">VALOS ASEGURADO CORREGIDO</t>
        </r>
      </text>
    </comment>
  </commentList>
</comments>
</file>

<file path=xl/comments2.xml><?xml version="1.0" encoding="utf-8"?>
<comments xmlns="http://schemas.openxmlformats.org/spreadsheetml/2006/main" xmlns:xdr="http://schemas.openxmlformats.org/drawingml/2006/spreadsheetDrawing">
  <authors>
    <author> </author>
  </authors>
  <commentList>
    <comment ref="D13" authorId="0">
      <text>
        <r>
          <rPr>
            <sz val="11"/>
            <color rgb="FF000000"/>
            <rFont val="Aptos Narrow"/>
            <family val="2"/>
            <charset val="1"/>
          </rPr>
          <t xml:space="preserve">Braulio Peralta:
</t>
        </r>
        <r>
          <rPr>
            <sz val="9"/>
            <color rgb="FF000000"/>
            <rFont val="Tahoma"/>
            <family val="2"/>
            <charset val="1"/>
          </rPr>
          <t xml:space="preserve">REESTRUCTURADO</t>
        </r>
      </text>
    </comment>
    <comment ref="D23" authorId="0">
      <text>
        <r>
          <rPr>
            <sz val="11"/>
            <color rgb="FF000000"/>
            <rFont val="Aptos Narrow"/>
            <family val="2"/>
            <charset val="1"/>
          </rPr>
          <t xml:space="preserve">Josue Martinez:
</t>
        </r>
        <r>
          <rPr>
            <sz val="9"/>
            <color rgb="FF000000"/>
            <rFont val="Tahoma"/>
            <family val="2"/>
            <charset val="1"/>
          </rPr>
          <t xml:space="preserve">tenia el préstamo 6030002671 y le coloqué el 6010423312</t>
        </r>
      </text>
    </comment>
    <comment ref="D27" authorId="0">
      <text>
        <r>
          <rPr>
            <sz val="11"/>
            <color rgb="FF000000"/>
            <rFont val="Aptos Narrow"/>
            <family val="2"/>
            <charset val="1"/>
          </rPr>
          <t xml:space="preserve">Braulio Peralta:
</t>
        </r>
        <r>
          <rPr>
            <sz val="9"/>
            <color rgb="FF000000"/>
            <rFont val="Tahoma"/>
            <family val="2"/>
            <charset val="1"/>
          </rPr>
          <t xml:space="preserve">reenganche</t>
        </r>
      </text>
    </comment>
    <comment ref="D33" authorId="0">
      <text>
        <r>
          <rPr>
            <sz val="11"/>
            <color rgb="FF000000"/>
            <rFont val="Aptos Narrow"/>
            <family val="2"/>
            <charset val="1"/>
          </rPr>
          <t xml:space="preserve">Josue Martinez:
</t>
        </r>
        <r>
          <rPr>
            <sz val="9"/>
            <color rgb="FF000000"/>
            <rFont val="Tahoma"/>
            <family val="2"/>
            <charset val="1"/>
          </rPr>
          <t xml:space="preserve">AL CLIENTE LE REUBICARON LA CARTERA</t>
        </r>
      </text>
    </comment>
    <comment ref="D69" authorId="0">
      <text>
        <r>
          <rPr>
            <sz val="11"/>
            <color rgb="FF000000"/>
            <rFont val="Aptos Narrow"/>
            <family val="2"/>
            <charset val="1"/>
          </rPr>
          <t xml:space="preserve">Josue Martinez:
</t>
        </r>
        <r>
          <rPr>
            <sz val="9"/>
            <color rgb="FF000000"/>
            <rFont val="Tahoma"/>
            <family val="2"/>
            <charset val="1"/>
          </rPr>
          <t xml:space="preserve">SE REALIZO CAMBIO DE CARTERA</t>
        </r>
      </text>
    </comment>
    <comment ref="D85" authorId="0">
      <text>
        <r>
          <rPr>
            <sz val="11"/>
            <color rgb="FF000000"/>
            <rFont val="Aptos Narrow"/>
            <family val="2"/>
            <charset val="1"/>
          </rPr>
          <t xml:space="preserve">Braulio Peralta:
</t>
        </r>
        <r>
          <rPr>
            <sz val="9"/>
            <color rgb="FF000000"/>
            <rFont val="Tahoma"/>
            <family val="2"/>
            <charset val="1"/>
          </rPr>
          <t xml:space="preserve">REESTRUCTURADO</t>
        </r>
      </text>
    </comment>
    <comment ref="D103" authorId="0">
      <text>
        <r>
          <rPr>
            <sz val="11"/>
            <color rgb="FF000000"/>
            <rFont val="Aptos Narrow"/>
            <family val="2"/>
            <charset val="1"/>
          </rPr>
          <t xml:space="preserve">Braulio Peralta:
</t>
        </r>
        <r>
          <rPr>
            <sz val="9"/>
            <color rgb="FF000000"/>
            <rFont val="Tahoma"/>
            <family val="2"/>
            <charset val="1"/>
          </rPr>
          <t xml:space="preserve">REENGENCHE</t>
        </r>
      </text>
    </comment>
    <comment ref="D105" authorId="0">
      <text>
        <r>
          <rPr>
            <sz val="11"/>
            <color rgb="FF000000"/>
            <rFont val="Aptos Narrow"/>
            <family val="2"/>
            <charset val="1"/>
          </rPr>
          <t xml:space="preserve">Braulio Peralta:
</t>
        </r>
        <r>
          <rPr>
            <sz val="9"/>
            <color rgb="FF000000"/>
            <rFont val="Tahoma"/>
            <family val="2"/>
            <charset val="1"/>
          </rPr>
          <t xml:space="preserve">RESTRUCTURADO</t>
        </r>
      </text>
    </comment>
    <comment ref="D148" authorId="0">
      <text>
        <r>
          <rPr>
            <sz val="11"/>
            <color rgb="FF000000"/>
            <rFont val="Aptos Narrow"/>
            <family val="2"/>
            <charset val="1"/>
          </rPr>
          <t xml:space="preserve">Braulio Peralta:
</t>
        </r>
        <r>
          <rPr>
            <sz val="9"/>
            <color rgb="FF000000"/>
            <rFont val="Tahoma"/>
            <family val="2"/>
            <charset val="1"/>
          </rPr>
          <t xml:space="preserve">REESTRUCTURADO</t>
        </r>
      </text>
    </comment>
    <comment ref="D250" authorId="0">
      <text>
        <r>
          <rPr>
            <sz val="11"/>
            <color rgb="FF000000"/>
            <rFont val="Aptos Narrow"/>
            <family val="2"/>
            <charset val="1"/>
          </rPr>
          <t xml:space="preserve">Braulio Peralta:
</t>
        </r>
        <r>
          <rPr>
            <sz val="9"/>
            <color rgb="FF000000"/>
            <rFont val="Tahoma"/>
            <family val="2"/>
            <charset val="1"/>
          </rPr>
          <t xml:space="preserve">reestructurado
</t>
        </r>
      </text>
    </comment>
    <comment ref="D251" authorId="0">
      <text>
        <r>
          <rPr>
            <sz val="11"/>
            <color rgb="FF000000"/>
            <rFont val="Aptos Narrow"/>
            <family val="2"/>
            <charset val="1"/>
          </rPr>
          <t xml:space="preserve">Braulio Peralta:
</t>
        </r>
        <r>
          <rPr>
            <sz val="9"/>
            <color rgb="FF000000"/>
            <rFont val="Tahoma"/>
            <family val="2"/>
            <charset val="1"/>
          </rPr>
          <t xml:space="preserve">reestructurado</t>
        </r>
      </text>
    </comment>
    <comment ref="D252" authorId="0">
      <text>
        <r>
          <rPr>
            <sz val="11"/>
            <color rgb="FF000000"/>
            <rFont val="Aptos Narrow"/>
            <family val="2"/>
            <charset val="1"/>
          </rPr>
          <t xml:space="preserve">Emperatriz Guerrero:
</t>
        </r>
      </text>
    </comment>
    <comment ref="F35" authorId="0">
      <text>
        <r>
          <rPr>
            <sz val="11"/>
            <color rgb="FF000000"/>
            <rFont val="Aptos Narrow"/>
            <family val="2"/>
            <charset val="1"/>
          </rPr>
          <t xml:space="preserve">Braulio Peralta:
</t>
        </r>
        <r>
          <rPr>
            <sz val="9"/>
            <color rgb="FF000000"/>
            <rFont val="Tahoma"/>
            <family val="2"/>
            <charset val="1"/>
          </rPr>
          <t xml:space="preserve">REENGANCHE</t>
        </r>
      </text>
    </comment>
    <comment ref="F90" authorId="0">
      <text>
        <r>
          <rPr>
            <sz val="11"/>
            <color rgb="FF000000"/>
            <rFont val="Aptos Narrow"/>
            <family val="2"/>
            <charset val="1"/>
          </rPr>
          <t xml:space="preserve">Braulio Peralta:
</t>
        </r>
        <r>
          <rPr>
            <sz val="9"/>
            <color rgb="FF000000"/>
            <rFont val="Tahoma"/>
            <family val="2"/>
            <charset val="1"/>
          </rPr>
          <t xml:space="preserve">modificacion valor asegurado.</t>
        </r>
      </text>
    </comment>
    <comment ref="F98" authorId="0">
      <text>
        <r>
          <rPr>
            <sz val="11"/>
            <color rgb="FF000000"/>
            <rFont val="Aptos Narrow"/>
            <family val="2"/>
            <charset val="1"/>
          </rPr>
          <t xml:space="preserve">Braulio Peralta:
</t>
        </r>
        <r>
          <rPr>
            <sz val="9"/>
            <color rgb="FF000000"/>
            <rFont val="Tahoma"/>
            <family val="2"/>
            <charset val="1"/>
          </rPr>
          <t xml:space="preserve">REESTRUCTURADO</t>
        </r>
      </text>
    </comment>
    <comment ref="F110" authorId="0">
      <text>
        <r>
          <rPr>
            <sz val="11"/>
            <color rgb="FF000000"/>
            <rFont val="Aptos Narrow"/>
            <family val="2"/>
            <charset val="1"/>
          </rPr>
          <t xml:space="preserve">Braulio Peralta:
</t>
        </r>
        <r>
          <rPr>
            <sz val="9"/>
            <color rgb="FF000000"/>
            <rFont val="Tahoma"/>
            <family val="2"/>
            <charset val="1"/>
          </rPr>
          <t xml:space="preserve">reenganche</t>
        </r>
      </text>
    </comment>
    <comment ref="F142" authorId="0">
      <text>
        <r>
          <rPr>
            <sz val="11"/>
            <color rgb="FF000000"/>
            <rFont val="Aptos Narrow"/>
            <family val="2"/>
            <charset val="1"/>
          </rPr>
          <t xml:space="preserve">Braulio Peralta:
</t>
        </r>
        <r>
          <rPr>
            <sz val="9"/>
            <color rgb="FF000000"/>
            <rFont val="Tahoma"/>
            <family val="2"/>
            <charset val="1"/>
          </rPr>
          <t xml:space="preserve">REESTRUCTURADO</t>
        </r>
      </text>
    </comment>
    <comment ref="F250" authorId="0">
      <text>
        <r>
          <rPr>
            <sz val="11"/>
            <color rgb="FF000000"/>
            <rFont val="Aptos Narrow"/>
            <family val="2"/>
            <charset val="1"/>
          </rPr>
          <t xml:space="preserve">Braulio Peralta:
</t>
        </r>
        <r>
          <rPr>
            <sz val="9"/>
            <color rgb="FF000000"/>
            <rFont val="Tahoma"/>
            <family val="2"/>
            <charset val="1"/>
          </rPr>
          <t xml:space="preserve">DOS PROPIEDADES</t>
        </r>
      </text>
    </comment>
    <comment ref="F251" authorId="0">
      <text>
        <r>
          <rPr>
            <sz val="11"/>
            <color rgb="FF000000"/>
            <rFont val="Aptos Narrow"/>
            <family val="2"/>
            <charset val="1"/>
          </rPr>
          <t xml:space="preserve">Braulio Peralta:
</t>
        </r>
        <r>
          <rPr>
            <sz val="9"/>
            <color rgb="FF000000"/>
            <rFont val="Tahoma"/>
            <family val="2"/>
            <charset val="1"/>
          </rPr>
          <t xml:space="preserve">DOS PROPIEDADES</t>
        </r>
      </text>
    </comment>
    <comment ref="J18" authorId="0">
      <text>
        <r>
          <rPr>
            <sz val="11"/>
            <color rgb="FF000000"/>
            <rFont val="Aptos Narrow"/>
            <family val="2"/>
            <charset val="1"/>
          </rPr>
          <t xml:space="preserve">rmadera:
</t>
        </r>
        <r>
          <rPr>
            <sz val="8"/>
            <color rgb="FF000000"/>
            <rFont val="Tahoma"/>
            <family val="2"/>
            <charset val="1"/>
          </rPr>
          <t xml:space="preserve">Paredes de Concreto con techo de zinc</t>
        </r>
      </text>
    </comment>
    <comment ref="M2" authorId="0">
      <text>
        <r>
          <rPr>
            <sz val="11"/>
            <color rgb="FF000000"/>
            <rFont val="Aptos Narrow"/>
            <family val="2"/>
            <charset val="1"/>
          </rPr>
          <t xml:space="preserve">ROmartinez:
</t>
        </r>
        <r>
          <rPr>
            <sz val="8"/>
            <color rgb="FF000000"/>
            <rFont val="Tahoma"/>
            <family val="2"/>
            <charset val="1"/>
          </rPr>
          <t xml:space="preserve">Modificacion en el valor de la mejora</t>
        </r>
      </text>
    </comment>
    <comment ref="M3" authorId="0">
      <text>
        <r>
          <rPr>
            <sz val="11"/>
            <color rgb="FF000000"/>
            <rFont val="Aptos Narrow"/>
            <family val="2"/>
            <charset val="1"/>
          </rPr>
          <t xml:space="preserve">drivas:
</t>
        </r>
        <r>
          <rPr>
            <sz val="9"/>
            <color rgb="FF000000"/>
            <rFont val="Tahoma"/>
            <family val="2"/>
            <charset val="1"/>
          </rPr>
          <t xml:space="preserve">MODIF. MONTO ASEGURADO</t>
        </r>
      </text>
    </comment>
    <comment ref="M30" authorId="0">
      <text>
        <r>
          <rPr>
            <sz val="11"/>
            <color rgb="FF000000"/>
            <rFont val="Aptos Narrow"/>
            <family val="2"/>
            <charset val="1"/>
          </rPr>
          <t xml:space="preserve">Braulio Peralta:
</t>
        </r>
        <r>
          <rPr>
            <sz val="9"/>
            <color rgb="FF000000"/>
            <rFont val="Tahoma"/>
            <family val="2"/>
            <charset val="1"/>
          </rPr>
          <t xml:space="preserve">valor asegurado modificado</t>
        </r>
      </text>
    </comment>
    <comment ref="M94" authorId="0">
      <text>
        <r>
          <rPr>
            <sz val="11"/>
            <color rgb="FF000000"/>
            <rFont val="Aptos Narrow"/>
            <family val="2"/>
            <charset val="1"/>
          </rPr>
          <t xml:space="preserve">Braulio Peralta:
</t>
        </r>
        <r>
          <rPr>
            <sz val="9"/>
            <color rgb="FF000000"/>
            <rFont val="Tahoma"/>
            <family val="2"/>
            <charset val="1"/>
          </rPr>
          <t xml:space="preserve">valor asegurado modificado</t>
        </r>
      </text>
    </comment>
    <comment ref="M147" authorId="0">
      <text>
        <r>
          <rPr>
            <sz val="11"/>
            <color rgb="FF000000"/>
            <rFont val="Aptos Narrow"/>
            <family val="2"/>
            <charset val="1"/>
          </rPr>
          <t xml:space="preserve">Braulio Peralta:
</t>
        </r>
        <r>
          <rPr>
            <sz val="9"/>
            <color rgb="FF000000"/>
            <rFont val="Tahoma"/>
            <family val="2"/>
            <charset val="1"/>
          </rPr>
          <t xml:space="preserve">VALOR ASEGURADO CORREGIDO.</t>
        </r>
      </text>
    </comment>
    <comment ref="M160" authorId="0">
      <text>
        <r>
          <rPr>
            <sz val="11"/>
            <color rgb="FF000000"/>
            <rFont val="Aptos Narrow"/>
            <family val="2"/>
            <charset val="1"/>
          </rPr>
          <t xml:space="preserve">Braulio Peralta:
</t>
        </r>
        <r>
          <rPr>
            <sz val="9"/>
            <color rgb="FF000000"/>
            <rFont val="Tahoma"/>
            <family val="2"/>
            <charset val="1"/>
          </rPr>
          <t xml:space="preserve">VALOR ASEGURADO MODIFICADO
</t>
        </r>
      </text>
    </comment>
    <comment ref="M176" authorId="0">
      <text>
        <r>
          <rPr>
            <sz val="11"/>
            <color rgb="FF000000"/>
            <rFont val="Aptos Narrow"/>
            <family val="2"/>
            <charset val="1"/>
          </rPr>
          <t xml:space="preserve">Braulio Peralta:
</t>
        </r>
        <r>
          <rPr>
            <sz val="9"/>
            <color rgb="FF000000"/>
            <rFont val="Tahoma"/>
            <family val="2"/>
            <charset val="1"/>
          </rPr>
          <t xml:space="preserve">modificacion en valor asegurado.</t>
        </r>
      </text>
    </comment>
  </commentList>
</comments>
</file>

<file path=xl/comments3.xml><?xml version="1.0" encoding="utf-8"?>
<comments xmlns="http://schemas.openxmlformats.org/spreadsheetml/2006/main" xmlns:xdr="http://schemas.openxmlformats.org/drawingml/2006/spreadsheetDrawing">
  <authors>
    <author> </author>
  </authors>
  <commentList>
    <comment ref="O1" authorId="0">
      <text>
        <r>
          <rPr>
            <sz val="11"/>
            <color rgb="FF000000"/>
            <rFont val="Aptos Narrow"/>
            <family val="2"/>
            <charset val="1"/>
          </rPr>
          <t xml:space="preserve">Carolyn Germania Perez Soto:
</t>
        </r>
        <r>
          <rPr>
            <sz val="9"/>
            <color rgb="FF000000"/>
            <rFont val="Tahoma"/>
            <family val="2"/>
            <charset val="1"/>
          </rPr>
          <t xml:space="preserve">Superior: paredes concretro y techos concretro. 
Primera Clase: paredes concreto y techos incombustible sobre combustible. </t>
        </r>
      </text>
    </comment>
    <comment ref="P1" authorId="0">
      <text>
        <r>
          <rPr>
            <sz val="11"/>
            <color rgb="FF000000"/>
            <rFont val="Aptos Narrow"/>
            <family val="2"/>
            <charset val="1"/>
          </rPr>
          <t xml:space="preserve">Carolyn Germania Perez Soto:
</t>
        </r>
        <r>
          <rPr>
            <sz val="9"/>
            <color rgb="FF000000"/>
            <rFont val="Tahoma"/>
            <family val="2"/>
            <charset val="1"/>
          </rPr>
          <t xml:space="preserve">Alta: menos de 300 metros 
Media: de 301 a 1000 Metros 
Baja: 1000 Metros</t>
        </r>
      </text>
    </comment>
    <comment ref="W1" authorId="0">
      <text>
        <r>
          <rPr>
            <sz val="11"/>
            <color rgb="FF000000"/>
            <rFont val="Aptos Narrow"/>
            <family val="2"/>
            <charset val="1"/>
          </rPr>
          <t xml:space="preserve">Carolyn Perez Soto:
</t>
        </r>
        <r>
          <rPr>
            <sz val="9"/>
            <color rgb="FF000000"/>
            <rFont val="Tahoma"/>
            <family val="2"/>
            <charset val="1"/>
          </rPr>
          <t xml:space="preserve">Opcional*** </t>
        </r>
      </text>
    </comment>
  </commentList>
</comments>
</file>

<file path=xl/comments4.xml><?xml version="1.0" encoding="utf-8"?>
<comments xmlns="http://schemas.openxmlformats.org/spreadsheetml/2006/main" xmlns:xdr="http://schemas.openxmlformats.org/drawingml/2006/spreadsheetDrawing">
  <authors>
    <author> </author>
  </authors>
  <commentList>
    <comment ref="L16" authorId="0">
      <text>
        <r>
          <rPr>
            <sz val="11"/>
            <color rgb="FF000000"/>
            <rFont val="Aptos Narrow"/>
            <family val="2"/>
            <charset val="1"/>
          </rPr>
          <t xml:space="preserve">Braulio Peralta:
</t>
        </r>
        <r>
          <rPr>
            <sz val="9"/>
            <color rgb="FF000000"/>
            <rFont val="Tahoma"/>
            <family val="2"/>
            <charset val="1"/>
          </rPr>
          <t xml:space="preserve">extra prima, por estar a 50 metros del mar.</t>
        </r>
      </text>
    </comment>
  </commentList>
</comments>
</file>

<file path=xl/sharedStrings.xml><?xml version="1.0" encoding="utf-8"?>
<sst xmlns="http://schemas.openxmlformats.org/spreadsheetml/2006/main" count="6808" uniqueCount="2932">
  <si>
    <t xml:space="preserve">No.</t>
  </si>
  <si>
    <t xml:space="preserve">DESEMBOLSO</t>
  </si>
  <si>
    <t xml:space="preserve">VENCIMIENTO</t>
  </si>
  <si>
    <t xml:space="preserve">PRESTAMO</t>
  </si>
  <si>
    <t xml:space="preserve">CEDULA O RNC</t>
  </si>
  <si>
    <t xml:space="preserve">DEUDOR</t>
  </si>
  <si>
    <t xml:space="preserve">UBICACION</t>
  </si>
  <si>
    <t xml:space="preserve">DIRECCION</t>
  </si>
  <si>
    <t xml:space="preserve">TIPO</t>
  </si>
  <si>
    <t xml:space="preserve">CONSTRUCCION</t>
  </si>
  <si>
    <t xml:space="preserve">CLASIF.</t>
  </si>
  <si>
    <t xml:space="preserve">TASA</t>
  </si>
  <si>
    <t xml:space="preserve">MONTO SEGURO</t>
  </si>
  <si>
    <t xml:space="preserve">FECHA DE NACIMIENTO</t>
  </si>
  <si>
    <t xml:space="preserve">TELEFONO</t>
  </si>
  <si>
    <t xml:space="preserve">ESTATUS PRESTAMO</t>
  </si>
  <si>
    <t xml:space="preserve">1-31-18473-1/023-0155466-9</t>
  </si>
  <si>
    <t xml:space="preserve">TARRAZO DE LA FUENTE, ALICIA/ CONSULTORIO TARRAZO, SRL</t>
  </si>
  <si>
    <t xml:space="preserve">JUAN DOLIO</t>
  </si>
  <si>
    <t xml:space="preserve"> CALLE PEDRO JUSTO CARRION (CENTRAL), NO.69, MUNICIPIO JUAN DOLIO, PROV. SAN PEDRO DE MACORIS</t>
  </si>
  <si>
    <t xml:space="preserve">VIVIENDA TERMINADA</t>
  </si>
  <si>
    <t xml:space="preserve">Superior</t>
  </si>
  <si>
    <t xml:space="preserve">A</t>
  </si>
  <si>
    <t xml:space="preserve">8095632828/</t>
  </si>
  <si>
    <t xml:space="preserve">EMITIDO</t>
  </si>
  <si>
    <t xml:space="preserve">223-0101952-1</t>
  </si>
  <si>
    <t xml:space="preserve">PERALTA RUIZ, BRAULIO RAFAEL</t>
  </si>
  <si>
    <t xml:space="preserve">SANTO DOMINGO ESTE</t>
  </si>
  <si>
    <t xml:space="preserve">CALLE PALMERA ORIENTAL CONDOMINIO RESIDENCIAL LAS PALMERAS EDIFICIO G2 APTO 3B PRADERA ORIENTAL</t>
  </si>
  <si>
    <t xml:space="preserve">Vivienda Terminada</t>
  </si>
  <si>
    <t xml:space="preserve">8096272885 / / /8292789918 /8093780505 /</t>
  </si>
  <si>
    <t xml:space="preserve">001-1649089-7</t>
  </si>
  <si>
    <t xml:space="preserve">RODRIGUEZ VALERIO, DEBORAH</t>
  </si>
  <si>
    <t xml:space="preserve">DISTRITO NACIONAL</t>
  </si>
  <si>
    <t xml:space="preserve">C/ PASEO DE BARCELONA  URB. PUERTA DE HIERRO</t>
  </si>
  <si>
    <t xml:space="preserve">VIVIENDA</t>
  </si>
  <si>
    <t xml:space="preserve"> / / /8098693536 / /</t>
  </si>
  <si>
    <t xml:space="preserve">031-0494586-4</t>
  </si>
  <si>
    <t xml:space="preserve">CABRERA CASTRO, STEPHANY</t>
  </si>
  <si>
    <t xml:space="preserve">SANTO DOMINGO</t>
  </si>
  <si>
    <t xml:space="preserve">Calle  No. null JULIETA MORALES SANTO DOMINGO DE GUZMAN</t>
  </si>
  <si>
    <t xml:space="preserve"> / / /8098664916 / /</t>
  </si>
  <si>
    <t xml:space="preserve">001-1585474-7</t>
  </si>
  <si>
    <t xml:space="preserve">HERNANDEZ ABRAHAN, MARIA ORQUIDEA</t>
  </si>
  <si>
    <t xml:space="preserve">Calle 6TA No. 50 SAN LUIS SANTO DOMINGO ESTE</t>
  </si>
  <si>
    <t xml:space="preserve">9786012648 / / /9783047572 /8572049439 /</t>
  </si>
  <si>
    <t xml:space="preserve">001-1802812-5</t>
  </si>
  <si>
    <t xml:space="preserve">DESCHAMPS DE LA CRU, JORGE LUIS</t>
  </si>
  <si>
    <t xml:space="preserve">Calle LOS PINOS No. 2 ALAMEDA OESTE SANTO DOMINGO OESTE</t>
  </si>
  <si>
    <t xml:space="preserve"> / / /8098691148 / /</t>
  </si>
  <si>
    <t xml:space="preserve">001-1291320-7</t>
  </si>
  <si>
    <t xml:space="preserve">RAMIREZ DIAZ, PEDRO ALBERTO</t>
  </si>
  <si>
    <t xml:space="preserve">Calle 35 ESQUINA 36 No. 2 CRISTO REY SANTO DOMINGO DE GUZMAN</t>
  </si>
  <si>
    <t xml:space="preserve">8095652458 / / /8098857577 / /</t>
  </si>
  <si>
    <t xml:space="preserve">002-0182495-0</t>
  </si>
  <si>
    <t xml:space="preserve">VELAZQUEZ DIAZ, ALBERT JACOB</t>
  </si>
  <si>
    <t xml:space="preserve">SAN CRISTOBAL</t>
  </si>
  <si>
    <t xml:space="preserve">Calle 24 DE SEPTIEMBRE No. 01 MADRE VIEJA SUR SAN CRISTOBAL</t>
  </si>
  <si>
    <t xml:space="preserve"> / / /8297802849 / /</t>
  </si>
  <si>
    <t xml:space="preserve">001-1146894-8</t>
  </si>
  <si>
    <t xml:space="preserve">GOMERA PERALTA, ANGEL JOSE</t>
  </si>
  <si>
    <t xml:space="preserve">MANZANA F, #4, CIUDAD DE LOS JARDINES, VILLA MELLA, SANTO DOMINGO NORTE</t>
  </si>
  <si>
    <t xml:space="preserve">VIVIENDAS FAMILIARES</t>
  </si>
  <si>
    <t xml:space="preserve">8095697432 /8095342105 / /8099247588 /8098808844 /</t>
  </si>
  <si>
    <t xml:space="preserve">1-31-53077-1</t>
  </si>
  <si>
    <t xml:space="preserve">CORDERO HACHE &amp; ASOCIADOS, SRL</t>
  </si>
  <si>
    <t xml:space="preserve">C/ EL VERGEL NO. 39 ENS. EL VERGEL SANTO DOMINGO D.N</t>
  </si>
  <si>
    <t xml:space="preserve">Local comercial</t>
  </si>
  <si>
    <t xml:space="preserve">EMPRESA</t>
  </si>
  <si>
    <t xml:space="preserve">8096894464 / / /8295578612 /8093055862 /</t>
  </si>
  <si>
    <t xml:space="preserve">225-0029001-4</t>
  </si>
  <si>
    <t xml:space="preserve">MONTILLA OLAVERRIA, CLARA AURORA</t>
  </si>
  <si>
    <t xml:space="preserve">AV. ESTADOS UNIDOS NO. 4, CONDOMINIO RESIDENCIAL TREBOL APTO. 2/C, URBANIZACION RESIDENCIAL LOS 3 OJOS, SANTO DOMINGO ESTE , R.D</t>
  </si>
  <si>
    <t xml:space="preserve">8299628887 /8094352882 / /8292739493 /8093380505 /</t>
  </si>
  <si>
    <t xml:space="preserve">001-0015784-1</t>
  </si>
  <si>
    <t xml:space="preserve">MARTINEZ GONZALEZ, RAFAEL ADRIANO</t>
  </si>
  <si>
    <t xml:space="preserve">Calle RESPALDO 27 DE FEBRERO No. 6 LA ESPERILLA SANTO DOMINGO DE GUZMAN</t>
  </si>
  <si>
    <t xml:space="preserve">Vivienda terminada</t>
  </si>
  <si>
    <t xml:space="preserve">8097322090 /8093380505 / /8095012464 / /</t>
  </si>
  <si>
    <t xml:space="preserve">224-0013862-8</t>
  </si>
  <si>
    <t xml:space="preserve">JOSE PEREZ, SORANGEL</t>
  </si>
  <si>
    <t xml:space="preserve">Calle PRINCIPAL No. 15 LOYOLA SANTO DOMINGO DE GUZMAN</t>
  </si>
  <si>
    <t xml:space="preserve">8092149025 /8093380505 / / / /</t>
  </si>
  <si>
    <t xml:space="preserve">001-1196605-7</t>
  </si>
  <si>
    <t xml:space="preserve">CANO FRANCO, CAROLINA DEL CARMEN</t>
  </si>
  <si>
    <t xml:space="preserve">Calle ENRIQUILLO NO.40 No. 40 LOS CACICAZGOS SANTO DOMINGO DE GUZMAN</t>
  </si>
  <si>
    <t xml:space="preserve"> / / /8098551162 /8293274572 /</t>
  </si>
  <si>
    <t xml:space="preserve">001-0470972-0</t>
  </si>
  <si>
    <t xml:space="preserve">CASADO VALDEZ, MARIA NIURKA</t>
  </si>
  <si>
    <t xml:space="preserve">APARTAMENTO C3, NIVEL 3 BLOQUE 1 CONDOMINIO RESIDENCIAL TRIO II, DEL SECTOR EL MILLON CALLE CESAR CANO NO 244, D.N</t>
  </si>
  <si>
    <t xml:space="preserve">8097929466 / / /8096393404 / /</t>
  </si>
  <si>
    <t xml:space="preserve">033-0039257-2</t>
  </si>
  <si>
    <t xml:space="preserve">SANCHEZ NUÑEZ, REYNY SULEYKA</t>
  </si>
  <si>
    <t xml:space="preserve">AVENIDA JACOBO MAJLUTA  EN LA CALLE MARITZA ROCHA EDIFICIO 15 APARTAMENTO 2C15 EN EL CONDOMINIO RESIDENCIAL BALCONES DEL NORTE</t>
  </si>
  <si>
    <t xml:space="preserve">8494282060 / / /8494483091 / /</t>
  </si>
  <si>
    <t xml:space="preserve">223-0033864-1</t>
  </si>
  <si>
    <t xml:space="preserve">MINAYA CORREA, MADERLIN ALEIDA</t>
  </si>
  <si>
    <t xml:space="preserve">A/1 UBICADO EN LA CALLE 10 NO.134 RES. VALOY I EDIFICIO 1 ENS. ISABELITA EN SANTO DOMINGO ESTE</t>
  </si>
  <si>
    <t xml:space="preserve">8093352011 / / /8098205223 / /</t>
  </si>
  <si>
    <t xml:space="preserve">001-1418807-1</t>
  </si>
  <si>
    <t xml:space="preserve">LOPEZ JIMENEZ, YO01I JOSELYN</t>
  </si>
  <si>
    <t xml:space="preserve">APARTAMENTO NO.402/B UBICADO EN LA CALLE DR.OCTAVIO MEJIA RICART EN EL NIVEL 4 DEL BLOQUE 01 DEL CONDOMINIO RES.ORQUIDEA I  SECTOR ALMA ROSA II</t>
  </si>
  <si>
    <t xml:space="preserve">8099371211 / / /8294011331 / /</t>
  </si>
  <si>
    <t xml:space="preserve">225-0008613-1</t>
  </si>
  <si>
    <t xml:space="preserve">REYES MANCEBO, YOHAN</t>
  </si>
  <si>
    <t xml:space="preserve">APARTAMENTO NO.4/B UBICADO EN LA CALLE DR.HECTOR B JIMNEZ EDIFICIO Q/16  COND.RESIDENCIAL LAS ASTURIAS URB.PRADO ORIENTAL EN SANTO DOMINGO ESTE</t>
  </si>
  <si>
    <t xml:space="preserve">8298587793 / / /8298901011 / /</t>
  </si>
  <si>
    <t xml:space="preserve">005-0037313-9</t>
  </si>
  <si>
    <t xml:space="preserve">BRITO DE LOS SANTOS, ANNY BETSAIDA</t>
  </si>
  <si>
    <t xml:space="preserve">VIVIENDA UBICADA EN C/S/N EDIF 06 APT 6/01 CONDOMINIO ORINOCO I VILLA MELLA SANTO DOMINGO NORTE</t>
  </si>
  <si>
    <t xml:space="preserve">8299959566 / / /8097025956 / /</t>
  </si>
  <si>
    <t xml:space="preserve">001-0986815-8</t>
  </si>
  <si>
    <t xml:space="preserve">MARTE ROMERO, FIDEL</t>
  </si>
  <si>
    <t xml:space="preserve">Calle 1/A, Manzana 58, Solar No.2, del Proyecto Residencial Ciudad La Palma; Municipio de Higuey, Provincia La Altagracia</t>
  </si>
  <si>
    <t xml:space="preserve"> / / /8292220982 / /</t>
  </si>
  <si>
    <t xml:space="preserve">001-1128201-8</t>
  </si>
  <si>
    <t xml:space="preserve">ANA ESTHER, SANTANA MATOS</t>
  </si>
  <si>
    <t xml:space="preserve">Calle Barrancoli No. 35, Manzana B, Urb. Riviera de Haina, Bayona Santo Domingo oeste, R. D</t>
  </si>
  <si>
    <t xml:space="preserve"> / / /8099728557 / /</t>
  </si>
  <si>
    <t xml:space="preserve">001-1498588-0</t>
  </si>
  <si>
    <t xml:space="preserve">REYNOSO, ANGEL JUNIOR</t>
  </si>
  <si>
    <t xml:space="preserve">C/ ALEXANDER RAMON NO. 19, RES. PATRIA 1RA. HERRERA, SANTO DOMINGO OESTE</t>
  </si>
  <si>
    <t xml:space="preserve"> / / /8299604870 / /</t>
  </si>
  <si>
    <t xml:space="preserve">056-0107055-9</t>
  </si>
  <si>
    <t xml:space="preserve">TAVERAS DUARTE, JOANNY</t>
  </si>
  <si>
    <t xml:space="preserve">SANTIAGO</t>
  </si>
  <si>
    <t xml:space="preserve">CALLE 16, JARDINES DEL REY, SANTIAGO</t>
  </si>
  <si>
    <t xml:space="preserve"> / / /8098595086 / /</t>
  </si>
  <si>
    <t xml:space="preserve">1-01-63219-4</t>
  </si>
  <si>
    <t xml:space="preserve">INMUEBLES Y VALORES ORTEGA, S.A.</t>
  </si>
  <si>
    <t xml:space="preserve">AV. ORTEGA Y GASSET NO. 46, ESQ. TETELO VARGAS, EDIF. PROFESIONAL ORTEGA, ENS. NACO</t>
  </si>
  <si>
    <t xml:space="preserve">8095652856/</t>
  </si>
  <si>
    <t xml:space="preserve">1-31-07259-3</t>
  </si>
  <si>
    <t xml:space="preserve">COLEGIO CRISTIANO NUEVO LICEO SRL</t>
  </si>
  <si>
    <t xml:space="preserve">Calle Josefa Brea esq. Calle  Henry Segarra Santos, Sector Ensanche Luperon, Santo  Domingo, Distrito Nacional</t>
  </si>
  <si>
    <t xml:space="preserve">COMERCIOS VARIOS</t>
  </si>
  <si>
    <t xml:space="preserve">8096847268 / / /8099128575 / /</t>
  </si>
  <si>
    <t xml:space="preserve">001-0931437-7</t>
  </si>
  <si>
    <t xml:space="preserve">TAVERAS PICHARDO, NELLY AMALFI</t>
  </si>
  <si>
    <t xml:space="preserve">AV. 27 DE FEBRERO, APTO. NO. 12A, NIVEL 12, LADO NORTE, CONDOMINIO TORRE ESPERILLA 17, LA ESPERILLA, SANTO DOMINGO, D.N.</t>
  </si>
  <si>
    <t xml:space="preserve">8094723495 /8093380505 / /8095015615 /8098899510 /</t>
  </si>
  <si>
    <t xml:space="preserve">001-1112499-6</t>
  </si>
  <si>
    <t xml:space="preserve">DE PAULA PINEDA, MARIA LUISA</t>
  </si>
  <si>
    <t xml:space="preserve">C/ PENETRACION APTO. C/1 RES. PLATINIUN IV, URB. MARAÑON II, EL DORADO, VILLA MELLA </t>
  </si>
  <si>
    <t xml:space="preserve"> / / /8492061483 / /</t>
  </si>
  <si>
    <t xml:space="preserve">001-1229902-9</t>
  </si>
  <si>
    <t xml:space="preserve">CARRETERO GALAN, ANGEL JUAN JOSE</t>
  </si>
  <si>
    <t xml:space="preserve">LA ALTAGRACIA</t>
  </si>
  <si>
    <t xml:space="preserve">RES. PUNTA CANA VILLAGE, APTO. A/205, EDIF. 959/1, HIGUEY</t>
  </si>
  <si>
    <t xml:space="preserve"> / / /8092846884 /8298842060 /</t>
  </si>
  <si>
    <t xml:space="preserve">001-1400221-5</t>
  </si>
  <si>
    <t xml:space="preserve">TORIBIO JIMENEZ, ELBA KARINA</t>
  </si>
  <si>
    <t xml:space="preserve">Calle la plaza N0 6Condominio Residencial Torres Ruben Dario 1 apto 5/A, Urbanizacion Mirador Norte, Santo Domingo Distrito nacional </t>
  </si>
  <si>
    <t xml:space="preserve">8095645033 / / /8098622994 / /</t>
  </si>
  <si>
    <t xml:space="preserve">001-1651497-7</t>
  </si>
  <si>
    <t xml:space="preserve">PEREZ BAEZ, WENDALINA YANNERIS</t>
  </si>
  <si>
    <t xml:space="preserve">C/ Cesar Cano #203, Esq. Biblioteca Nacional, Apto 401, Residencial Goya I, El Millon</t>
  </si>
  <si>
    <t xml:space="preserve"> / / /8496243220 / /</t>
  </si>
  <si>
    <t xml:space="preserve">001-1663370-2</t>
  </si>
  <si>
    <t xml:space="preserve">CORDERO REYES, YOBANIS ALBERTO</t>
  </si>
  <si>
    <t xml:space="preserve">CONDOMINIO PALMERAS DEL ESTE I, SANTO DOMINGO ESTE, REPUBLICA DOMINICANA</t>
  </si>
  <si>
    <t xml:space="preserve">8497071741 / / /8495124895 /8099530271 /</t>
  </si>
  <si>
    <t xml:space="preserve">001-1767751-8</t>
  </si>
  <si>
    <t xml:space="preserve">BORDA CAMILO, GLORIA MARCELLE</t>
  </si>
  <si>
    <t xml:space="preserve">C/ Juan Sanchez Ramírez, No. 28, esq. C/ Pedro Ignacio Espaillat, Gazcue, Santo Domingo, D.N. Rep. Dom. </t>
  </si>
  <si>
    <t xml:space="preserve">8096869473 /8093780505 / /8099632255 / /</t>
  </si>
  <si>
    <t xml:space="preserve">031-0263955-0</t>
  </si>
  <si>
    <t xml:space="preserve">WANG WU, HO/WU/ CAROLINA RODRIGUEZ DE WANG</t>
  </si>
  <si>
    <t xml:space="preserve">C/ ALMIRA, NO.16, RESIDENCIAL PUNTA CANA VILLAGE</t>
  </si>
  <si>
    <t xml:space="preserve"> / / /8096015151 / /</t>
  </si>
  <si>
    <t xml:space="preserve">054-0137805-3</t>
  </si>
  <si>
    <t xml:space="preserve">VERAS FERNANDEZ, ZULEIKA</t>
  </si>
  <si>
    <t xml:space="preserve">Av. Penetración, Villa del Norte, Santiago</t>
  </si>
  <si>
    <t xml:space="preserve"> / / /8097055592 / /</t>
  </si>
  <si>
    <t xml:space="preserve">402-2098390-8</t>
  </si>
  <si>
    <t xml:space="preserve">CAMACHO CRUZ DE CANDELIER, ROSMERY MINER</t>
  </si>
  <si>
    <t xml:space="preserve">C/ 44 NO. 45, URB. CERROS DE BUENA VISTA I, VILLA  MELLA</t>
  </si>
  <si>
    <t xml:space="preserve">8095684716 / / /8099951865 / /</t>
  </si>
  <si>
    <t xml:space="preserve">402-2199671-9</t>
  </si>
  <si>
    <t xml:space="preserve">VARGAS DE MINYETTY, ROSA MARLENY</t>
  </si>
  <si>
    <t xml:space="preserve">RES COLINAS DEL RIO , APTO 202, URB SANTA CRUZ , SANTO DGO NORTE</t>
  </si>
  <si>
    <t xml:space="preserve">8092387201 /8093780505 / /8297798524 / /</t>
  </si>
  <si>
    <t xml:space="preserve">402-2541348-9</t>
  </si>
  <si>
    <t xml:space="preserve">ENCARNACION MEJIA, HUASCAR ANTONIO</t>
  </si>
  <si>
    <t xml:space="preserve">C/ 2DA. NO. 32, COND. RES. AMAURYS VII, APART. C2, ALTOS DE ARROYO HONDO, STO. DGO., D.N., R.D.</t>
  </si>
  <si>
    <t xml:space="preserve"> / / /8298641838 / /</t>
  </si>
  <si>
    <t xml:space="preserve">008-0025044-1</t>
  </si>
  <si>
    <t xml:space="preserve">MARCIAL CONTRERAS DE CORPORAN, LUCRECIA</t>
  </si>
  <si>
    <t xml:space="preserve">Calle A ESQ. B No. 1 URBZ.CAROLA SANTO DOMINGO DE GUZMAN</t>
  </si>
  <si>
    <t xml:space="preserve">8095968541 / / /8099019854 /8094047187 /</t>
  </si>
  <si>
    <t xml:space="preserve">051-0018625-2</t>
  </si>
  <si>
    <t xml:space="preserve">ALMANZAR SANTIAGO, AUDY LUIS</t>
  </si>
  <si>
    <t xml:space="preserve">Calle ARUBA No. 16 ENSANCHE OZAMA SANTO DOMINGO DE GUZMAN</t>
  </si>
  <si>
    <t xml:space="preserve"> / / /8098802326 / /</t>
  </si>
  <si>
    <t xml:space="preserve">001-0472635-1</t>
  </si>
  <si>
    <t xml:space="preserve">GOMEZ FRIAS, HERIBERTO CARMELO</t>
  </si>
  <si>
    <t xml:space="preserve">Calle A, ESQ. B No. 100 LOS RIOS SANTO DOMINGO DE GUZMAN</t>
  </si>
  <si>
    <t xml:space="preserve"> / / /8297801988 /3472054737 /</t>
  </si>
  <si>
    <t xml:space="preserve">005-0048393-8</t>
  </si>
  <si>
    <t xml:space="preserve">BATISTA BELEN, GENESIS</t>
  </si>
  <si>
    <t xml:space="preserve">Calle JACOBO MAJLUTA No.  CIUDAD MODELO SANTO DOMINGO DE GUZMAN</t>
  </si>
  <si>
    <t xml:space="preserve">8097931699 / / /8295285392 / /</t>
  </si>
  <si>
    <t xml:space="preserve">001-1938839-5</t>
  </si>
  <si>
    <t xml:space="preserve">GUZMAN SANCHEZ, ESTEPHANIA</t>
  </si>
  <si>
    <t xml:space="preserve">Calle UNIVERSO No. 9 VILLA MELLA SANTO DOMINGO DE GUZMAN</t>
  </si>
  <si>
    <t xml:space="preserve"> / / /8298861605 / /</t>
  </si>
  <si>
    <t xml:space="preserve">402-2034493-7</t>
  </si>
  <si>
    <t xml:space="preserve">DIAZ PEÑA, LOVELY ALTAGRACIA</t>
  </si>
  <si>
    <t xml:space="preserve">Calle C No.  GURABO SANTIAGO</t>
  </si>
  <si>
    <t xml:space="preserve">8097369171 / / /8294069911 / /</t>
  </si>
  <si>
    <t xml:space="preserve">001-1419865-8</t>
  </si>
  <si>
    <t xml:space="preserve">UCETA PILARTE, YOCASTA ADALGISA</t>
  </si>
  <si>
    <t xml:space="preserve">Calle 25 No. . VILLA MELLA SANTO DOMINGO DE GUZMAN</t>
  </si>
  <si>
    <t xml:space="preserve">8092395144 /8093380505 / /8298490656 /8292621370 /</t>
  </si>
  <si>
    <t xml:space="preserve">077-0003846-1</t>
  </si>
  <si>
    <t xml:space="preserve">FLORIAN NOVAS, LISET ALE01DRINA</t>
  </si>
  <si>
    <t xml:space="preserve">Calle SANCHEZ No. 32 LOS MAMEYES SANTO DOMINGO DE GUZMAN</t>
  </si>
  <si>
    <t xml:space="preserve">8296474838 / / /679667824 / /</t>
  </si>
  <si>
    <t xml:space="preserve">001-1236391-6</t>
  </si>
  <si>
    <t xml:space="preserve">DE CASTRO MUESES, HERIBERTO DE JESUS/ VANESSA NATHANIA ESPAILLAT RAPOSO</t>
  </si>
  <si>
    <t xml:space="preserve">Calle 13 No. 1 CIUDAD LA PALMA VERON PUNTA CANA (BAVARO)</t>
  </si>
  <si>
    <t xml:space="preserve">8092854214 / / /8296456080 / /</t>
  </si>
  <si>
    <t xml:space="preserve">1-01-12708-2</t>
  </si>
  <si>
    <t xml:space="preserve">PROINPERA, SRL</t>
  </si>
  <si>
    <t xml:space="preserve">Calle GUSTAVO MEJIA RICART No. 1/A ENSANCHE NACO SANTO DOMINGO DE GUZMAN</t>
  </si>
  <si>
    <t xml:space="preserve">8095634558 / / /8092241370 /8096964550 /</t>
  </si>
  <si>
    <t xml:space="preserve">001-1857482-1</t>
  </si>
  <si>
    <t xml:space="preserve">NUÑEZ MARTINEZ, YINKELIS</t>
  </si>
  <si>
    <t xml:space="preserve">Calle DAVID MASALLE No. 29B JULIETA MORALES DISTRITO NACIONAL</t>
  </si>
  <si>
    <t xml:space="preserve"> / / /8098751712 /8098757612 /</t>
  </si>
  <si>
    <t xml:space="preserve">001-1709153-8</t>
  </si>
  <si>
    <t xml:space="preserve">ADAMES RIVERA, GUILLERMO ALBERTO</t>
  </si>
  <si>
    <t xml:space="preserve">Calle RESP.2 DA. No. . VILLA FARO SANTO DOMINGO ESTE</t>
  </si>
  <si>
    <t xml:space="preserve"> / / /8097573054 /8093181221 /8297664826</t>
  </si>
  <si>
    <t xml:space="preserve">001-0557583-1</t>
  </si>
  <si>
    <t xml:space="preserve">MONTERO DE PENA, JOSE FELIX</t>
  </si>
  <si>
    <t xml:space="preserve">SANTO DOMINGO </t>
  </si>
  <si>
    <t xml:space="preserve">C/ 6 NO. 33 RES VICTORIA II APTO. 2/B ENSANCHE ISABELITA </t>
  </si>
  <si>
    <t xml:space="preserve"> / / /8099148199 / /</t>
  </si>
  <si>
    <t xml:space="preserve">001-0563615-3</t>
  </si>
  <si>
    <t xml:space="preserve">ESTEVEZ GOMERA, RAMON ARISTIDE</t>
  </si>
  <si>
    <t xml:space="preserve">AV. 27 DE FEBRERO, ENTRANDO POR LA CALLE CLARIN FRENTE AL BRAVO, APTO. NO.  C/9, LADO SUR, 9NO. PISO, DEL CONDOMINIO TORRE ESPERILLA 17, LA ESPERILLA</t>
  </si>
  <si>
    <t xml:space="preserve"> / / /8095012897 / /</t>
  </si>
  <si>
    <t xml:space="preserve">001-0898858-5</t>
  </si>
  <si>
    <t xml:space="preserve">CUEVAS CALVO, DENNY</t>
  </si>
  <si>
    <t xml:space="preserve">C/ ANACAONA MANZ. 17 NO. 25 SANTO DOMINGO ESTE REP.DOM.</t>
  </si>
  <si>
    <t xml:space="preserve">VIVIENDA EN CONSTRUCCION</t>
  </si>
  <si>
    <t xml:space="preserve"> / / /8297228890 / /</t>
  </si>
  <si>
    <t xml:space="preserve">001-1296421-8</t>
  </si>
  <si>
    <t xml:space="preserve">FIORDALIZA, RODRIGUEZ MOREL</t>
  </si>
  <si>
    <t xml:space="preserve">C/ NO.3A CASA NO. 16, MANZANA NO.07, CIUDAD LA PALMA,PUNTA CANA</t>
  </si>
  <si>
    <t xml:space="preserve"> / / /8096697642 / /</t>
  </si>
  <si>
    <t xml:space="preserve">001-1614930-3</t>
  </si>
  <si>
    <t xml:space="preserve">CASTILLO ABREU, JOSE AMADO</t>
  </si>
  <si>
    <t xml:space="preserve">Calle Dr. Cesar Dargam No. 16, El Vergel, Santo Domingo, Distrito Nacional</t>
  </si>
  <si>
    <t xml:space="preserve">8098043113/</t>
  </si>
  <si>
    <t xml:space="preserve">031-0051985-3</t>
  </si>
  <si>
    <t xml:space="preserve">MENDEZ MATOS, JOSE MIGUEL</t>
  </si>
  <si>
    <t xml:space="preserve">C/3, NO. 69, ENSACHE LIBERTAD, SANTIAGO</t>
  </si>
  <si>
    <t xml:space="preserve">8095764250 / / /8098499847 / /</t>
  </si>
  <si>
    <t xml:space="preserve">1-31-38348-3</t>
  </si>
  <si>
    <t xml:space="preserve">DENZELL F. NATIONAL GROUP SRL</t>
  </si>
  <si>
    <t xml:space="preserve">CALLE 11, CASA NO.18/A, VILLA OLGA, SANTIAGO</t>
  </si>
  <si>
    <t xml:space="preserve">8299363526/</t>
  </si>
  <si>
    <t xml:space="preserve">225-0009860-7</t>
  </si>
  <si>
    <t xml:space="preserve">MARTINEZ OVAL, JUNIOR DAVID</t>
  </si>
  <si>
    <t xml:space="preserve">INMUEBLE IDENTIFICADO COMO APARTAMENTO MATRICULA 2400049053 CON UN AREA TOTAL DE 243 68MTS2 UBICADO EN LA CALLE LOS MANGOS NO 26 APTO 4B CONDOMINIO RESIDENCIAL LUIS IVAN V URB MARANON II VILLA MELLA </t>
  </si>
  <si>
    <t xml:space="preserve">8090000000 / / /8292570436 / /</t>
  </si>
  <si>
    <t xml:space="preserve">001-0006692-7</t>
  </si>
  <si>
    <t xml:space="preserve">VICTORIANO MORENO, ANA MILAGRO</t>
  </si>
  <si>
    <t xml:space="preserve">Calle Lidia veloz N0 8, Setor la Castellana, Santo Domingo D.N, Rep. Dom.</t>
  </si>
  <si>
    <t xml:space="preserve"> / / /8299048344 / /</t>
  </si>
  <si>
    <t xml:space="preserve">001-0061755-4</t>
  </si>
  <si>
    <t xml:space="preserve">ALMANZAR BLANCO, TANIA YVELISSE</t>
  </si>
  <si>
    <t xml:space="preserve">BAVARO</t>
  </si>
  <si>
    <t xml:space="preserve">Res. Don Roque Bloque 02 Apto. B/1 El Cortecito, Bavaro</t>
  </si>
  <si>
    <t xml:space="preserve"> / / /8098330959 / /</t>
  </si>
  <si>
    <t xml:space="preserve">001-0393981-5</t>
  </si>
  <si>
    <t xml:space="preserve">CASTILLO ABREU, GIORDANY ALEXIS</t>
  </si>
  <si>
    <t xml:space="preserve">C/ LAS ACACIAS, TORRE ALTEA I, APTO. A/12, ENSANCHE PIANTINI, DISTRITO NACIONAL</t>
  </si>
  <si>
    <t xml:space="preserve">8096973107/</t>
  </si>
  <si>
    <t xml:space="preserve">001-0786319-3</t>
  </si>
  <si>
    <t xml:space="preserve">ANGELES CASTILLO, FRANCISCO ALBERTO</t>
  </si>
  <si>
    <t xml:space="preserve">C/ David Ben Gurion #4, Esq. C/ Migel A. Baez , apartamento f/5, Condominio Torre G/31 Ens. Piantini </t>
  </si>
  <si>
    <t xml:space="preserve">8093336671 /8095611196 / /8094072527 /8097079700 /</t>
  </si>
  <si>
    <t xml:space="preserve">001-1105956-4</t>
  </si>
  <si>
    <t xml:space="preserve">PEÑA D' OLEO, NELSON</t>
  </si>
  <si>
    <t xml:space="preserve">AGUEDA SUAREZ, RESIDENCIAL LP9, EDIF. 79, APTO. 1A, SANTO DOMINGO OESTE</t>
  </si>
  <si>
    <t xml:space="preserve">8095605466 /8297253380 / /8297206220 / /</t>
  </si>
  <si>
    <t xml:space="preserve">001-1194218-1</t>
  </si>
  <si>
    <t xml:space="preserve">MORILLO CARABALLO, CLAUDIO BENITO</t>
  </si>
  <si>
    <t xml:space="preserve">C/ Ing. Carlos Arias, Apto. a/202, BLOQUE 1, NIVEL 2 RESIDENCIAL JESA 1, VILLA FARO, SANTO DOMINGO ESTE</t>
  </si>
  <si>
    <t xml:space="preserve"> / / /8096888923 / /</t>
  </si>
  <si>
    <t xml:space="preserve">001-1766286-6</t>
  </si>
  <si>
    <t xml:space="preserve">GUZMAN PEREZ, ERIC MANUEL</t>
  </si>
  <si>
    <t xml:space="preserve">C/Euclides Morillo NO. 126/A CONDOMINIO RES. MAGALY APTO. 402, ARROYO HONDO</t>
  </si>
  <si>
    <t xml:space="preserve"> / / /8098917176 / /</t>
  </si>
  <si>
    <t xml:space="preserve">001-1831083-8</t>
  </si>
  <si>
    <t xml:space="preserve">MARTINEZ GARDEN DE ALVAREZ, ANYELA</t>
  </si>
  <si>
    <t xml:space="preserve">C/TRANSVERSAL IV, CONDOMINIO RES. SAM JERONIMO EMILIANI VII EDIF.H APTO.301 URB.COLINAS DEL ARROYO II</t>
  </si>
  <si>
    <t xml:space="preserve"> / / /8297257079 / /</t>
  </si>
  <si>
    <t xml:space="preserve">018-0006020-2</t>
  </si>
  <si>
    <t xml:space="preserve">TERRERO SUERO, JOSE LUIS LEANDRO</t>
  </si>
  <si>
    <t xml:space="preserve">C/ JUAN TOMAS DIAZ NO. 113, APART. 1B, LA JULIA, SANTO DOMINGO, D.N.</t>
  </si>
  <si>
    <t xml:space="preserve">8096883477 /8094812131 / / / /</t>
  </si>
  <si>
    <t xml:space="preserve">028-0105010-1</t>
  </si>
  <si>
    <t xml:space="preserve">CORTI ANTELO, LETICIA</t>
  </si>
  <si>
    <t xml:space="preserve">C/ GUAYACANES NO. 04, FRIUSA, BAVARO, LA ALTAGRACIA </t>
  </si>
  <si>
    <t xml:space="preserve"> / / /8492081410 / /</t>
  </si>
  <si>
    <t xml:space="preserve">090-0016729-7</t>
  </si>
  <si>
    <t xml:space="preserve">ABREU ASENCIO, YULISSE MARIA</t>
  </si>
  <si>
    <t xml:space="preserve">Calle San PioX No.10, Torre Marcano I, apto. 2/A, Mirador Norte, S.D.</t>
  </si>
  <si>
    <t xml:space="preserve"> / / /8498171982 / /</t>
  </si>
  <si>
    <t xml:space="preserve">1-30-43011-1</t>
  </si>
  <si>
    <t xml:space="preserve">SOLUCIONES LEGALES SERRANO SRL</t>
  </si>
  <si>
    <t xml:space="preserve">KM. 18 1/2, UNIDAD FUNCIONAL LC/302A, TERCER NIVEL, CONDOMINIO PLAZA COMERCIAL PABLO MELLA, PEDRO BRAND</t>
  </si>
  <si>
    <t xml:space="preserve">8092275518 /8092854000 /8095015610 /8092518463 / /</t>
  </si>
  <si>
    <t xml:space="preserve">223-0150093-4</t>
  </si>
  <si>
    <t xml:space="preserve">CAMILO ROSARIO, ADEURY</t>
  </si>
  <si>
    <t xml:space="preserve">C/ 1RA NO.34 APARTAMENTO 2/BURB.  ITALIA</t>
  </si>
  <si>
    <t xml:space="preserve"> / / /8098045245 /8093780505 /</t>
  </si>
  <si>
    <t xml:space="preserve">053-0041732-5</t>
  </si>
  <si>
    <t xml:space="preserve">RODRIGUEZ MORONTA, WENDY CAROLINA</t>
  </si>
  <si>
    <t xml:space="preserve">C/ ANTONIO MACEO. NO. 115. CONDOMINIO BORBON 7. APT. 403/ 4TA PLANTA. MATA HAMBRE. DISTRITO NACIONAL</t>
  </si>
  <si>
    <t xml:space="preserve"> / / /8097881596 / /</t>
  </si>
  <si>
    <t xml:space="preserve">001-1298142-8</t>
  </si>
  <si>
    <t xml:space="preserve">JIMENEZ FELIZ, ELIESER</t>
  </si>
  <si>
    <t xml:space="preserve">AUTOPISTA SAN ISIDRO ,RES.MAIRENA V,PISO 2,APTO A/204,SANTO DOMINGO ESTE</t>
  </si>
  <si>
    <t xml:space="preserve"> / / /3479315463 /6472410276 /8092362490</t>
  </si>
  <si>
    <t xml:space="preserve">001-1442312-2</t>
  </si>
  <si>
    <t xml:space="preserve">TINEO ESPINAL, HEIDI FABIOLA</t>
  </si>
  <si>
    <t xml:space="preserve">C/ Avenida Privada No. 102, Los Cacicazgos, Apto 401,  Santo Domingo, DN. </t>
  </si>
  <si>
    <t xml:space="preserve"> / / /8099771858 / /</t>
  </si>
  <si>
    <t xml:space="preserve">001-1704615-1</t>
  </si>
  <si>
    <t xml:space="preserve">HICHEZ OLIVARES, DANILSA ESTHER</t>
  </si>
  <si>
    <t xml:space="preserve">CALLE LEONARDO DA VINCI, APTO. C/2, RESIDENCIAL JR VII, RENACIMIENTO, D.N.</t>
  </si>
  <si>
    <t xml:space="preserve"> / / /6462818366 / /</t>
  </si>
  <si>
    <t xml:space="preserve">001-1763308-1</t>
  </si>
  <si>
    <t xml:space="preserve">ESPAILLAT VASQUEZ, FRANCISCO ENMANUEL</t>
  </si>
  <si>
    <t xml:space="preserve">AV. BOLIVAR NO. 507, COND. SAN JORGE B, APTO. 2/C, GAZCUE, SANTO DOMINGO, D.N.</t>
  </si>
  <si>
    <t xml:space="preserve"> / / /8298780203 / /</t>
  </si>
  <si>
    <t xml:space="preserve">001-1854045-9</t>
  </si>
  <si>
    <t xml:space="preserve">BELTRE DE BURGOS, WILKIRI NATHALI</t>
  </si>
  <si>
    <t xml:space="preserve">C/ PRIMERA NO. 1, RESIDENCIAL IDALIA, URBANIZACION BELLEZA DE LOS ALTOS, SANTO DOMINGO ESTE</t>
  </si>
  <si>
    <t xml:space="preserve">8296640344 /8093780505 / / / /</t>
  </si>
  <si>
    <t xml:space="preserve">008-0024766-0</t>
  </si>
  <si>
    <t xml:space="preserve">DE LEON LEYBA, WADILYS OMINCA</t>
  </si>
  <si>
    <t xml:space="preserve">C/LA PLAZA NO.6 APTO 2/B,BLOQUE B,CONDOMINIO TORRE RUBEN DARIO I,MIRADOR NORTE,DISTRITO NACIONAL</t>
  </si>
  <si>
    <t xml:space="preserve"> / / /8492019980 / /</t>
  </si>
  <si>
    <t xml:space="preserve">010-0072442-5</t>
  </si>
  <si>
    <t xml:space="preserve">PEÑA PRESINAL, NEUDY CESARINA</t>
  </si>
  <si>
    <t xml:space="preserve">C/ DIAGONAL B #5. RENACIMIENTO, RESIDENCIAL QD XVIII APTO 4B</t>
  </si>
  <si>
    <t xml:space="preserve"> / / /8297147779 / /</t>
  </si>
  <si>
    <t xml:space="preserve">078-0009102-2</t>
  </si>
  <si>
    <t xml:space="preserve">MENDEZ DIAZ, YALINA</t>
  </si>
  <si>
    <t xml:space="preserve">EDIF.ASHLEY I,APTO B/4,SECTOR PRADO ORIENTAL,AUTOPISTA DE SAN ISIDRO,SANTO DOMINGO ESTE</t>
  </si>
  <si>
    <t xml:space="preserve">8097381975 / / /8299191695 / /</t>
  </si>
  <si>
    <t xml:space="preserve">093-0056200-7</t>
  </si>
  <si>
    <t xml:space="preserve">CABRERA SANCHEZ, JOSE ALBERTO</t>
  </si>
  <si>
    <t xml:space="preserve">RES. LAS CAYENAS 2DA ETAPA, BLOQUE C APTO. 103, EDF. 49/K6, BAVARO LA ALTAGRACIA </t>
  </si>
  <si>
    <t xml:space="preserve">6468750426 / / /8299593214 / /</t>
  </si>
  <si>
    <t xml:space="preserve">225-0001058-6</t>
  </si>
  <si>
    <t xml:space="preserve">PEREZ CASTILLO, ALTAGRACIA MERCEDES</t>
  </si>
  <si>
    <t xml:space="preserve">C/PENETRACION, RESIDENCIAL TIERRA  ALTA,EDIF.12 APTO 401/A,AV.JOCOBO MAJLUTA AZAR,SANTO DOMINGO NORTE</t>
  </si>
  <si>
    <t xml:space="preserve"> / / /8095903838 /8096016875 /</t>
  </si>
  <si>
    <t xml:space="preserve">225-0008509-1</t>
  </si>
  <si>
    <t xml:space="preserve">ALCANTARA HIDALGO, TERESA</t>
  </si>
  <si>
    <t xml:space="preserve">AV. LA GAVIOTA ENTRE LAS CALLES ANGELA GAVIÑO Y CARMEN QUIDIELLO DE BOSCH, CONDOMINIO PROYECTO CIUDAD JUAN BOSCH, LOTE 10, ETAPAS 3 Y 4, RES. ANTARES DEL ESTE, EDIF. NO. 52, APART. NO. D/03, TERCER NIVEL, STO. DGO. ESTE</t>
  </si>
  <si>
    <t xml:space="preserve"> / / /8293761937 / /</t>
  </si>
  <si>
    <t xml:space="preserve">MONDGOCK, CYNTHIA ELIZABETH</t>
  </si>
  <si>
    <t xml:space="preserve">C/ LOS POMOS , PROYECTO TURISTICO JARABACOA MOUNTAIM VILLAGE BUENA VISTA JARABACOA</t>
  </si>
  <si>
    <t xml:space="preserve"> / / /2674087473 / /</t>
  </si>
  <si>
    <t xml:space="preserve">223-0020624-4</t>
  </si>
  <si>
    <t xml:space="preserve">ALCANTARA AQUINO, HEIDY ELIZABETH</t>
  </si>
  <si>
    <t xml:space="preserve">AVE. JACOBO MAJLUTA, APART. NO. 202, EDIF. NO. 33, MANZANA NO. H, TIPO F, SEGUNDO PISO DEL COND. PROYECTO INMOBILIARIO JUAN RAFAEL, CIUDAD MODELO NORTE, SDN.</t>
  </si>
  <si>
    <t xml:space="preserve"> / / /8292884933 / /</t>
  </si>
  <si>
    <t xml:space="preserve">001-0879508-9</t>
  </si>
  <si>
    <t xml:space="preserve">DE LOS SANTOS SANCH, RUBEN DARIO</t>
  </si>
  <si>
    <t xml:space="preserve">C/1 ERA. APTO. 302, CONDOMINIO VILLA  AURA, VILLA  AURA, SANTO DOMINGO OESTE</t>
  </si>
  <si>
    <t xml:space="preserve"> / / /8098197461 / /</t>
  </si>
  <si>
    <t xml:space="preserve">001-1587822-5</t>
  </si>
  <si>
    <t xml:space="preserve">VENTURA MEJIA, KRISTEL IVONNE</t>
  </si>
  <si>
    <t xml:space="preserve">C/ WENCESLAO ALVAREZ TORRE G/34 APTO. D/7, ZONA UNIVERSITARIA, SANTO DOMINGO, D.N7</t>
  </si>
  <si>
    <t xml:space="preserve"> / / /8098181797 / /</t>
  </si>
  <si>
    <t xml:space="preserve">001-1898378-2</t>
  </si>
  <si>
    <t xml:space="preserve">SANCHEZ PERALTA, BERNARDO</t>
  </si>
  <si>
    <t xml:space="preserve">CUIDAD LAS CAYENAS, BLOQUE 26 1ER NIVEL, APTO NO. 26/102, BAVARO, LA ALTAGRACIA</t>
  </si>
  <si>
    <t xml:space="preserve"> / / /8494096631 / /</t>
  </si>
  <si>
    <t xml:space="preserve">012-0114260-9</t>
  </si>
  <si>
    <t xml:space="preserve">MORETA JIMENEZ, PABLO</t>
  </si>
  <si>
    <t xml:space="preserve">C/PENETRACION EDIF. 38, APTO. 308/B, AV.JACOBO MAJLUTA, RES. TIERRA ALTA, SANTO DOMINGO NORTE</t>
  </si>
  <si>
    <t xml:space="preserve"> / / /8292321361 / /</t>
  </si>
  <si>
    <t xml:space="preserve">047-0170157-7</t>
  </si>
  <si>
    <t xml:space="preserve">ROSARIO FRIAS DE PA, JULISSA MARIA</t>
  </si>
  <si>
    <t xml:space="preserve">SAN FRANCISCO DE MACORIS</t>
  </si>
  <si>
    <t xml:space="preserve">C/ PROLONGACION MARIEN, RES. DON NEFTALY II APART 3/A, URB. NEFTALY III, SFM</t>
  </si>
  <si>
    <t xml:space="preserve">6463604331 / / /7182203083 /9293417767 /</t>
  </si>
  <si>
    <t xml:space="preserve">053-0039374-0</t>
  </si>
  <si>
    <t xml:space="preserve">DE LA CRUZ  ABREU, JOHELY  MERCEDES</t>
  </si>
  <si>
    <t xml:space="preserve">Manzana 2, Bloque 2, Apartamento 28B/201, ciudad Caracolí,  en el Distrito Municipal Turístico Verón/Punta Cana, municipio de Higüey, provincia La Altagracia,</t>
  </si>
  <si>
    <t xml:space="preserve"> / / /8093038910 / /</t>
  </si>
  <si>
    <t xml:space="preserve">1-01-56663-9</t>
  </si>
  <si>
    <t xml:space="preserve">CORPORACION DE MAQUINARIAS, PARTES Y ALQ</t>
  </si>
  <si>
    <t xml:space="preserve">nivel 1, bloque 1, condominio green village, cap cana, bavaro, La Altagracia </t>
  </si>
  <si>
    <t xml:space="preserve">8097222190 /8094823699 / / / /</t>
  </si>
  <si>
    <t xml:space="preserve">402-2181810-3</t>
  </si>
  <si>
    <t xml:space="preserve">VASQUEZ DE LA ROSA, JAROL MISAEL</t>
  </si>
  <si>
    <t xml:space="preserve">AV. PRIVADA NO. 08A, CONDOMINIO RESIDENCIAL PRIVADA II, APTO 302, MIRADOR SUR</t>
  </si>
  <si>
    <t xml:space="preserve"> / / /8299751967 / /</t>
  </si>
  <si>
    <t xml:space="preserve">402-2252481-7</t>
  </si>
  <si>
    <t xml:space="preserve">SIMO MARRA, GIULIANO</t>
  </si>
  <si>
    <t xml:space="preserve"> APARTAMENTO 9 A BALCONES DE PARAISO ENS PARAISO CALLE ERWIN WALTER PALM ESQUINA CALLE MANUEL DE JESUS TRONCOSO D N</t>
  </si>
  <si>
    <t xml:space="preserve"> / / /8297705414 / /</t>
  </si>
  <si>
    <t xml:space="preserve">402-2269862-9</t>
  </si>
  <si>
    <t xml:space="preserve">CASTILLO ALMANZAR, ALE01DRA CAROLINA</t>
  </si>
  <si>
    <t xml:space="preserve">CALLE DEL CARMEN, RESIDENCIAL TORRE FLORENCIA, APTO. 801, ENS. NACO, DISTRITO NACIONAL</t>
  </si>
  <si>
    <t xml:space="preserve">0000000000 / / /8625711117 /8627771996 /8093839722</t>
  </si>
  <si>
    <t xml:space="preserve">402-2345374-3</t>
  </si>
  <si>
    <t xml:space="preserve">VOLQUEZ SANTANA, MAIBELI JORGELIZA</t>
  </si>
  <si>
    <t xml:space="preserve">C/ FRANCISCO PRATS RAMIREZ LIAM VII TOWER APTO  7C SECTOR ENSANCHE QUISQUEYA SANTO DOMINGO DISTRITO NACIONAL </t>
  </si>
  <si>
    <t xml:space="preserve"> / / /34651075355 /8099181907 /</t>
  </si>
  <si>
    <t xml:space="preserve">402-4959368-8</t>
  </si>
  <si>
    <t xml:space="preserve">DELGADO MERCEDES, DULCE NATIVIDAD</t>
  </si>
  <si>
    <t xml:space="preserve">C/ Rey David S/N Condominio Residencial 1909, Edif. 19 Apto 4A, Ciudad Juan Bosch, Santo Domingo Este, R. D</t>
  </si>
  <si>
    <t xml:space="preserve">3472518752/</t>
  </si>
  <si>
    <t xml:space="preserve">001-1112480-6</t>
  </si>
  <si>
    <t xml:space="preserve">FERNANDEZ SUERO, YULENYS</t>
  </si>
  <si>
    <t xml:space="preserve">RESIDENCIAL DEL NORTE 2,EDIF B11,APTO 302,AV.JACOBO MAJLUTA AZAR,SANTO DOMINGO ,D.N</t>
  </si>
  <si>
    <t xml:space="preserve">8096891993 / / /8294930209 / /</t>
  </si>
  <si>
    <t xml:space="preserve">001-1185776-9</t>
  </si>
  <si>
    <t xml:space="preserve">CARRASCO ACOSTA, LUIS BELTRAN</t>
  </si>
  <si>
    <t xml:space="preserve">EDIFICIO NO.23, CONDOMINIO RESIDENCIAL LAS ACACIAS I, 3RA PLANTA, APTO. F23/301,  CARRETERA MELLA, SECTOR EL TAMARINDO, SANTO DOMINGO ESTE.</t>
  </si>
  <si>
    <t xml:space="preserve"> / / /8098385778 /8099520805 /</t>
  </si>
  <si>
    <t xml:space="preserve">001-1316636-7</t>
  </si>
  <si>
    <t xml:space="preserve">SOSA BURGOS, JOAN MANUEL</t>
  </si>
  <si>
    <t xml:space="preserve">C/ DR. LUIS ESCOTO GOMEZ NO. 14, TORRE SERRALLES, NIVEL 9, APTO 902, ENS. SERRALLES</t>
  </si>
  <si>
    <t xml:space="preserve"> / / /7187726919 / /</t>
  </si>
  <si>
    <t xml:space="preserve">001-1446947-1</t>
  </si>
  <si>
    <t xml:space="preserve">ORTEGA JAQUEZ, HECTOR JEYSSON</t>
  </si>
  <si>
    <t xml:space="preserve">RES.H/C/H EDIF 13/B APTO B/3/2C CITY HOMES, HIGUEY,REP.DOM</t>
  </si>
  <si>
    <t xml:space="preserve">8095088731 /8299618436 / / / /</t>
  </si>
  <si>
    <t xml:space="preserve">018-0055602-7</t>
  </si>
  <si>
    <t xml:space="preserve">RUBIO REYES, SANTA TORIBIA</t>
  </si>
  <si>
    <t xml:space="preserve">C/JOSE ANDRES AYBAR NO. 95 APTO. B/2 2DA PLANTA DEL CONDOMINIO METROPOLITANA II, EL VERGEL, STO. DGO</t>
  </si>
  <si>
    <t xml:space="preserve"> / / /8098277433 / /</t>
  </si>
  <si>
    <t xml:space="preserve">028-0117180-8</t>
  </si>
  <si>
    <t xml:space="preserve">REYES  CASTILLO, FLORENCIO ALE01DRO</t>
  </si>
  <si>
    <t xml:space="preserve">Condominio Liamar, Res Don Jose, Higuey, La Altagracia, R.D.</t>
  </si>
  <si>
    <t xml:space="preserve"> / / /7158646623 / /</t>
  </si>
  <si>
    <t xml:space="preserve">402-4202252-9</t>
  </si>
  <si>
    <t xml:space="preserve">CASTILLO RODRIGUEZ, SALVADOR</t>
  </si>
  <si>
    <t xml:space="preserve">CALLE AGUSTIN LARA NO 34 EDIFICIO MARCOS I  5TO PISO EN EL SECTOR PIANTINI</t>
  </si>
  <si>
    <t xml:space="preserve">8094837145 / / /8298662011 / /</t>
  </si>
  <si>
    <t xml:space="preserve">001-0103127-6</t>
  </si>
  <si>
    <t xml:space="preserve">DE POOL ORTEGA, VIRGILIO ANTONIO</t>
  </si>
  <si>
    <t xml:space="preserve">Villa Bungalow No. 3301, Green Village, Capcana, Bavaro La Altagracia</t>
  </si>
  <si>
    <t xml:space="preserve"> / / /8092224742 / /</t>
  </si>
  <si>
    <t xml:space="preserve">001-0279769-3</t>
  </si>
  <si>
    <t xml:space="preserve">PETER ALEXIS, FRANCISCO TEJADA</t>
  </si>
  <si>
    <t xml:space="preserve">PIANTINI, DISTRITO NACIONAL</t>
  </si>
  <si>
    <t xml:space="preserve"> / / /8093721057 /8095719911 /8098807563</t>
  </si>
  <si>
    <t xml:space="preserve">001-0527831-1</t>
  </si>
  <si>
    <t xml:space="preserve">PEÑA  POLANCO, ANA LUCIA</t>
  </si>
  <si>
    <t xml:space="preserve">C/ Paseo de las princesasNo. 39 Residencial Ciudad Real </t>
  </si>
  <si>
    <t xml:space="preserve"> / / /2018984622 / /</t>
  </si>
  <si>
    <t xml:space="preserve">001-0902511-4</t>
  </si>
  <si>
    <t xml:space="preserve">ROSARIO NUÑEZ, JOSE</t>
  </si>
  <si>
    <t xml:space="preserve">C/ SOL DE PRIMAVERA RES. LOURDES PATRICIA, CERROS DE ARROYO HONDO III, SANTO DOMINGO, D.N.</t>
  </si>
  <si>
    <t xml:space="preserve"> / / /8095678890 /8492066686 /</t>
  </si>
  <si>
    <t xml:space="preserve">003-0014129-8</t>
  </si>
  <si>
    <t xml:space="preserve">RAMIREZ GONZALEZ, JULIANA</t>
  </si>
  <si>
    <t xml:space="preserve">CALLE OVAL 2, SECTOR DON HONORIO, RESIDENCIAL MADELLAINNE VIII, APTO. D/2, SANTO DOMINGO OESTE.</t>
  </si>
  <si>
    <t xml:space="preserve"> / / /8572061725 /8095464925 /</t>
  </si>
  <si>
    <t xml:space="preserve">225-0037572-4</t>
  </si>
  <si>
    <t xml:space="preserve">LOPEZ APARICIO, JUAN MIGUEL</t>
  </si>
  <si>
    <t xml:space="preserve">AVENIDA 3RA., NO. 14, RES. SAN PABLO II, APTO. B/3, LOS TRES OJOS, SANTO DOMINGO ESTE</t>
  </si>
  <si>
    <t xml:space="preserve"> / / /8093909712 / /</t>
  </si>
  <si>
    <t xml:space="preserve">001-1477326-0</t>
  </si>
  <si>
    <t xml:space="preserve">VALDEZ, GABRIEL</t>
  </si>
  <si>
    <t xml:space="preserve">C/principal no. 3 Resd. Doña Gloria, Urb. Torre Alta IV</t>
  </si>
  <si>
    <t xml:space="preserve"> / / /2026413636 / /</t>
  </si>
  <si>
    <t xml:space="preserve">001-1770237-3</t>
  </si>
  <si>
    <t xml:space="preserve">REYNOSO MEDINA, NIDIA MARGARITA</t>
  </si>
  <si>
    <t xml:space="preserve">SAMANA</t>
  </si>
  <si>
    <t xml:space="preserve">C/ JOSE ANTONIO MARTINEZ, NO. 03, PLAYA BONITA, LAS TERRENAS, SAMANA</t>
  </si>
  <si>
    <t xml:space="preserve">8097955755 / / /8093839159 / /</t>
  </si>
  <si>
    <t xml:space="preserve">037-0111960-8</t>
  </si>
  <si>
    <t xml:space="preserve">MOTA GONZALEZ, FRANCISCO EMILIO</t>
  </si>
  <si>
    <t xml:space="preserve">APARTAMENTO B 4 EDIFICIO RESIDENCIAL LUREN PILAR III DESIGNACION CATASTRAL SOLAR 3 MANZANA 1688 DC 01 APARTAMENTO B 4 CUARTO NIVEL</t>
  </si>
  <si>
    <t xml:space="preserve">8498812219 / / /8097133419 / /</t>
  </si>
  <si>
    <t xml:space="preserve">039-0010962-4</t>
  </si>
  <si>
    <t xml:space="preserve">DIAZ, SIXTA</t>
  </si>
  <si>
    <t xml:space="preserve">APTO F/2 BLOQUE 0, 3RES. SENDEROS DEL BOTANICO, CALLE PENETRACION II, URB. JARDINES MUNICIPALES, SANTIAGO</t>
  </si>
  <si>
    <t xml:space="preserve">8095756443 / / /8292182919 / /</t>
  </si>
  <si>
    <t xml:space="preserve">001-0704245-9</t>
  </si>
  <si>
    <t xml:space="preserve">GARCIA CABRERA, LIN BLADIMIR</t>
  </si>
  <si>
    <t xml:space="preserve"> /C 6TA. NO. 10 RES. RODOS III APTO 402 SECTOR JARDINES DEL SUR SANTO DOMINGO D.N.</t>
  </si>
  <si>
    <t xml:space="preserve"> / / /3473733825 / /</t>
  </si>
  <si>
    <t xml:space="preserve">001-1016388-8</t>
  </si>
  <si>
    <t xml:space="preserve">MORILLO GERALDINO D, ANA DILIA</t>
  </si>
  <si>
    <t xml:space="preserve">APTO 304 COND. RES. DUMAS IV DE COSTA CARIBE DENTRO DE LA PARCELA NO 1480047332 DISTRITO CATASTRAL NO. 01 DEL D.N.</t>
  </si>
  <si>
    <t xml:space="preserve"> / / /8498540343 /12018384778 /</t>
  </si>
  <si>
    <t xml:space="preserve">054-0080897-7</t>
  </si>
  <si>
    <t xml:space="preserve">OLIVARES DE DIAZ, YOCASTA JOSEFINA</t>
  </si>
  <si>
    <t xml:space="preserve">VILLA 8 UBICADA EN LA CALLE LA VAGUADA CONDOMINIO VILLA ATLANTIS I  COLINA DE LOS RIOS EN SANTO DOMINGO</t>
  </si>
  <si>
    <t xml:space="preserve"> / / /8293472033 / /</t>
  </si>
  <si>
    <t xml:space="preserve">001-0094751-4</t>
  </si>
  <si>
    <t xml:space="preserve">DIAZ FLORES, MEICY ALEXANDRA</t>
  </si>
  <si>
    <t xml:space="preserve">CONDOMINIO TANAMA LODGE , UNIDAD 201, EDIFICIO SOLE (H3), RESIDENCIAL LAS CANAS, HIGUEY, LA ALTAGRACIA</t>
  </si>
  <si>
    <t xml:space="preserve">8297701797 / / /8095326095 / /</t>
  </si>
  <si>
    <t xml:space="preserve">001-1145044-1</t>
  </si>
  <si>
    <t xml:space="preserve">MONTERO CASTRO, DIOGENES GERONIMO</t>
  </si>
  <si>
    <t xml:space="preserve">C/4 ESQ. CALLE 9, APTO. C/301, TERCER NIVEL, CONDOMINIO RESIDENCIAL MERCEDES, VISTA HERMOSA, SANTO DOMINGO ESTE </t>
  </si>
  <si>
    <t xml:space="preserve"> / / /8092155945 / /</t>
  </si>
  <si>
    <t xml:space="preserve">001-1782147-0</t>
  </si>
  <si>
    <t xml:space="preserve">ALVAREZ ROSARIO, INDHIRA</t>
  </si>
  <si>
    <t xml:space="preserve">C/sarasotaBohio 4, 404, Bella Vista , Santo Domingo </t>
  </si>
  <si>
    <t xml:space="preserve"> / / /8098634080 / /</t>
  </si>
  <si>
    <t xml:space="preserve">004-0021518-2</t>
  </si>
  <si>
    <t xml:space="preserve">RAFAEL ALCALA, FRANCISCO DANIEL</t>
  </si>
  <si>
    <t xml:space="preserve">8097322750 / / /8298911309 / /</t>
  </si>
  <si>
    <t xml:space="preserve">025-0037750-8</t>
  </si>
  <si>
    <t xml:space="preserve">LEONARDO DE CASTRO, ANAISIS RAMONA</t>
  </si>
  <si>
    <t xml:space="preserve">RES.LOS CARABALLOS#04, HIGUEY, LA ALTAGRACIA</t>
  </si>
  <si>
    <t xml:space="preserve"> / / /8093544671 / /</t>
  </si>
  <si>
    <t xml:space="preserve">223-0049807-2</t>
  </si>
  <si>
    <t xml:space="preserve">MATOS MORETA, LISMEILY</t>
  </si>
  <si>
    <t xml:space="preserve">C/ ANDREA RODRIGUEZ EDIF. 4, APTO. 1/2, URB. LAS ENFERMERAS, SANTO DOMINGO ESTE</t>
  </si>
  <si>
    <t xml:space="preserve">7867848459 / / /8097887082 / /</t>
  </si>
  <si>
    <t xml:space="preserve">225-0005197-8</t>
  </si>
  <si>
    <t xml:space="preserve">DEL ROSARIO  BRAZOB, CRISTIAN ARLENY</t>
  </si>
  <si>
    <t xml:space="preserve">COLINA DE ARROYO HONDO 2,C/5 RES. GIOVANNI 11 PISO 4,APTO 4/B,SANTO DOMINGO NORTE</t>
  </si>
  <si>
    <t xml:space="preserve"> / / /8094616795 / /</t>
  </si>
  <si>
    <t xml:space="preserve">229-0012871-5</t>
  </si>
  <si>
    <t xml:space="preserve">REYES MARTINEZ, MARITZA</t>
  </si>
  <si>
    <t xml:space="preserve">Av. Republica colombia, Condominio Residencial Ciudad Real II, Manzana E, Edif. 4 Apto. 202</t>
  </si>
  <si>
    <t xml:space="preserve"> / / /8299452044 / /</t>
  </si>
  <si>
    <t xml:space="preserve">402-2240738-5</t>
  </si>
  <si>
    <t xml:space="preserve">MINYETY MELO, ANABEL</t>
  </si>
  <si>
    <t xml:space="preserve">C/ FRANCISCO PRATTS RAMIREZ, TORRES LIAM VII, Apto. 7/D, ENS. QUISQUEYA STO. DGO. REP. DOM.</t>
  </si>
  <si>
    <t xml:space="preserve"> / / /8295922068 / /</t>
  </si>
  <si>
    <t xml:space="preserve">402-2191188-2</t>
  </si>
  <si>
    <t xml:space="preserve">COROMINAS DIAZ, KARLA BEATRIZ</t>
  </si>
  <si>
    <t xml:space="preserve">APARTAMENTO 4AS UBICADO EN LA CALLE PASEO DE LOS LOCUTORES CASI ESQ BIBLIOTECA NACIONAL EN LA 4TA PLANTA DEL CONDOMINIO RESIDENCIAL DANIEL MAURICIO III EN EL SECTOR EL MILLON</t>
  </si>
  <si>
    <t xml:space="preserve"> / / /8098661818 / /</t>
  </si>
  <si>
    <t xml:space="preserve">402-2393954-3</t>
  </si>
  <si>
    <t xml:space="preserve">BATISTA PEREZ, SOGELA YLUMINADA</t>
  </si>
  <si>
    <t xml:space="preserve">C/ Jesus Piñeiro No. 149, Sect. El Cacique</t>
  </si>
  <si>
    <t xml:space="preserve"> / / /8098016425 / /</t>
  </si>
  <si>
    <t xml:space="preserve">JOSEPH/SANON, ANNE ROSE YOUBENTA</t>
  </si>
  <si>
    <t xml:space="preserve">APTO. NO. I/2, NIVEL 02, BLOQUE 03, CONDOMINIO JARDINES DE PUEBLO BAVARO,VERON, MUNICIPIO TURISTICO VERON PUNTA CANA, LA ALTAGRACIA.</t>
  </si>
  <si>
    <t xml:space="preserve"> / / /4044888027 /8295918143 /</t>
  </si>
  <si>
    <t xml:space="preserve">001-0244143-3</t>
  </si>
  <si>
    <t xml:space="preserve">RAMIREZ DE LOS SANTOS, ADALPE DEL JESUS</t>
  </si>
  <si>
    <t xml:space="preserve">C/ B BLOQUE 4, APTO. NO. IV/402, NIVEL 4, COND. RES. ANA MARIA IX, LOS PRADOS</t>
  </si>
  <si>
    <t xml:space="preserve">8095014924 / / /8095015596 / /</t>
  </si>
  <si>
    <t xml:space="preserve">001-0811336-6</t>
  </si>
  <si>
    <t xml:space="preserve">DE LA CRUZ MARTINEZ, ISIDRO</t>
  </si>
  <si>
    <t xml:space="preserve">APTO. 4/A EDIF. 2, DON GIOVANNI II, COLINAS DEL ARROYO, SANTO DOMINGO NORTE</t>
  </si>
  <si>
    <t xml:space="preserve">8296908546 / / /8096693413 / /</t>
  </si>
  <si>
    <t xml:space="preserve">001-1355367-1</t>
  </si>
  <si>
    <t xml:space="preserve">VILLANUEVA POLANCO, KEILA</t>
  </si>
  <si>
    <t xml:space="preserve">LA ROMANA</t>
  </si>
  <si>
    <t xml:space="preserve">TERRAZAS DEL ESTE, APTO D/401, LA ROMANA</t>
  </si>
  <si>
    <t xml:space="preserve"> / / /9175041890 / /</t>
  </si>
  <si>
    <t xml:space="preserve">TERRAZAS DEL ESTE, APTO D/201, LA ROMANA</t>
  </si>
  <si>
    <t xml:space="preserve">223-0005722-5</t>
  </si>
  <si>
    <t xml:space="preserve">BELTRAN DEL ROSARIO, CARLOS ALBERTO</t>
  </si>
  <si>
    <t xml:space="preserve">APTO. A/2 CONDOMINIO TAMARA 1, RES. EL EJECUTIVO</t>
  </si>
  <si>
    <t xml:space="preserve"> / / /8099132681 / /</t>
  </si>
  <si>
    <t xml:space="preserve">001-1853867-7</t>
  </si>
  <si>
    <t xml:space="preserve">NUESI RAPOSO, DIANA NOEMI</t>
  </si>
  <si>
    <t xml:space="preserve">CARRETERA CAPCANA, GREEN VILLAGE UB, CAPCANA LA ALTAGRACIA </t>
  </si>
  <si>
    <t xml:space="preserve"> / / /8493607570 / /</t>
  </si>
  <si>
    <t xml:space="preserve">1-30-12125-7</t>
  </si>
  <si>
    <t xml:space="preserve">E.B. EXECUTIVE FLIGHTS, S.A</t>
  </si>
  <si>
    <t xml:space="preserve">C/ Circunvalacion, villa 1 Res. Los Runchitos, White Sands Bavaro.</t>
  </si>
  <si>
    <t xml:space="preserve">8095403939 / / /8097101032 / /</t>
  </si>
  <si>
    <t xml:space="preserve">402-2564226-9</t>
  </si>
  <si>
    <t xml:space="preserve">BELLIARD FERNANDEZ, PEDRO LUIS</t>
  </si>
  <si>
    <t xml:space="preserve">Av Rafael Vidal, Red. Don Miguel, Apart A/2, El Embrujo I, Santiago</t>
  </si>
  <si>
    <t xml:space="preserve"> / / /8295806333 / /</t>
  </si>
  <si>
    <t xml:space="preserve">027-0020484-1</t>
  </si>
  <si>
    <t xml:space="preserve">PEGUERO SANTANA, MARTA VIANEL</t>
  </si>
  <si>
    <t xml:space="preserve">C/ 6 TA. NO.14, RES. MICON, SECTOR EL EDEN, VILLA MELLA, SANTO DOMINGO NORTE</t>
  </si>
  <si>
    <t xml:space="preserve">8094226082 / / /8095332775 /8098829929 /</t>
  </si>
  <si>
    <t xml:space="preserve">1-30-88646-6</t>
  </si>
  <si>
    <t xml:space="preserve">ORTHO IMPLANTE DR.CABRAL, S.R.L</t>
  </si>
  <si>
    <t xml:space="preserve">AV. ENRIQUILLO NO.61 LOS CACICAZGO </t>
  </si>
  <si>
    <t xml:space="preserve">8097881264 / / /8299054405 / /</t>
  </si>
  <si>
    <t xml:space="preserve">223-0085240-1</t>
  </si>
  <si>
    <t xml:space="preserve">POLANCO DE LA ROSA, YUMARX CESAR</t>
  </si>
  <si>
    <t xml:space="preserve">C/ ALFONSO MORENO MARTINEZ, CARRETERA ISABELA NO. 166, RES. PALMAS DE ARROYO HONDO, APTO. 401 C, ALTOS DE ARROYO HONDO, SANTO DOMINGO NORTE</t>
  </si>
  <si>
    <t xml:space="preserve"> / / /8097084664 / /</t>
  </si>
  <si>
    <t xml:space="preserve">402-2296597-8</t>
  </si>
  <si>
    <t xml:space="preserve">RONDON JIMENEZ, ADOLFO JOSE</t>
  </si>
  <si>
    <t xml:space="preserve">STO DGO OESTE</t>
  </si>
  <si>
    <t xml:space="preserve"> / / /8494088055 / /</t>
  </si>
  <si>
    <t xml:space="preserve">RODRIGUEZ, RAYMER RAFAEL</t>
  </si>
  <si>
    <t xml:space="preserve">CONDOMINIO TAMANA LODGE, SEGUNDO NIVEL,APTO H1/211,PUNTA CANA,MUNICIPIO HIGUEY ,LA ALTAGRACIA.</t>
  </si>
  <si>
    <t xml:space="preserve"> / / /9048132200 / /</t>
  </si>
  <si>
    <t xml:space="preserve">001-0943399-5</t>
  </si>
  <si>
    <t xml:space="preserve">VASQUEZ CRUZ, ALBA ELIZABETH ANT.</t>
  </si>
  <si>
    <t xml:space="preserve">Calle Peaton 6 No. 32, Sector Invi, Km 10 de la Av Independencia, Santo Domingo, Distrito Nacional</t>
  </si>
  <si>
    <t xml:space="preserve"> / / /8097230448 / /</t>
  </si>
  <si>
    <t xml:space="preserve">001-1708349-3</t>
  </si>
  <si>
    <t xml:space="preserve">MENDOZA ALIFONSO, MARIA EUGENIA</t>
  </si>
  <si>
    <t xml:space="preserve">C/DR. MARIO GARCIA ALVARADO, RESIDENCIAL RQ, PISO 3, APTO 302, EL MILLON, SANTO DOMINGO D.N.</t>
  </si>
  <si>
    <t xml:space="preserve">8298062005 / / /001131687612054 / /</t>
  </si>
  <si>
    <t xml:space="preserve">001-1534699-1</t>
  </si>
  <si>
    <t xml:space="preserve">ALBERTO BRITO, MILKA MIGUELINA</t>
  </si>
  <si>
    <t xml:space="preserve">C/ AGUEDA SUAREZ, CONDOMINIO RESIDENCIAL LP/9,E DIFICIO NO. 74, APARTAMENTO NO. 4/B</t>
  </si>
  <si>
    <t xml:space="preserve">8092384243 / / /8299331391 / /</t>
  </si>
  <si>
    <t xml:space="preserve">002-0075570-0</t>
  </si>
  <si>
    <t xml:space="preserve">AQUINO MIRANDA, RAFAEL ENRIQUE</t>
  </si>
  <si>
    <t xml:space="preserve">C/ 2DA. NO. 13, SECTOR MAR AZUL, SANTO DOMINGO, D.N., REP. DOM.</t>
  </si>
  <si>
    <t xml:space="preserve">8092747213 /8093380505 / /8092244044 / /</t>
  </si>
  <si>
    <t xml:space="preserve">001-1369545-6</t>
  </si>
  <si>
    <t xml:space="preserve">CASTRO VELEZ, IRIS ALTAGRACIA</t>
  </si>
  <si>
    <t xml:space="preserve">C/ SAN PIO X, TORRE SUN PARK II,PISO 8, APTO 8/B, SECT.RENACIMIENTO.STO DGO.D.N</t>
  </si>
  <si>
    <t xml:space="preserve"> / / /4045107866 / /</t>
  </si>
  <si>
    <t xml:space="preserve">010-0115391-3</t>
  </si>
  <si>
    <t xml:space="preserve">TAPIA DIAZ, MELBIN DARIO</t>
  </si>
  <si>
    <t xml:space="preserve">AV. ITALIA ESQ. C/ 6, TORRE PEDRALBEL APTO. 401, MIRADOR SUR, HONDURAS, SANTO DOMINGO, D.N</t>
  </si>
  <si>
    <t xml:space="preserve"> / / /8098751918 / /</t>
  </si>
  <si>
    <t xml:space="preserve">402-2296048-2</t>
  </si>
  <si>
    <t xml:space="preserve">SANTOS CASTILLO, PILAR MARIA</t>
  </si>
  <si>
    <t xml:space="preserve">LA AV. JACOBO  MAJLUTA, CONDOMINIO MISTRAL, RESIDENCIAL COLINAS DEL VIENTO, CASA 65, EDIFICIO 3,  SECTOR CIUDAD MODELO NORTE, SANTO DOMINGO NORTE</t>
  </si>
  <si>
    <t xml:space="preserve"> / / /8092190393 / /</t>
  </si>
  <si>
    <t xml:space="preserve">001-1241373-7</t>
  </si>
  <si>
    <t xml:space="preserve">SERRANO DE DISLA, YEIMY</t>
  </si>
  <si>
    <t xml:space="preserve">AV. JACOBO MAJLUTA, APTO. K4/5, 4TA. PLANTA, BLOQUE 6 (401, BLOQUE 5), COND. CIUDAD BONITA MF/1, URB. CIUDAD MODELO</t>
  </si>
  <si>
    <t xml:space="preserve">8093640933 /8093380505 / /8096983568 /8098996565 /</t>
  </si>
  <si>
    <t xml:space="preserve">1-31-75607-7</t>
  </si>
  <si>
    <t xml:space="preserve">MARENOVA, EIRL</t>
  </si>
  <si>
    <t xml:space="preserve">EDICIFIO NO 356 SECTOR ZONA COLONIAL DEL DISTRITO NACIONAL DENTRO DEL SOLAR 8 MANZANA 373 DISTRITO CATASTRAL NO 01</t>
  </si>
  <si>
    <t xml:space="preserve">C</t>
  </si>
  <si>
    <t xml:space="preserve"> / / /8095609100 / /</t>
  </si>
  <si>
    <t xml:space="preserve">010-0040214-7</t>
  </si>
  <si>
    <t xml:space="preserve">GONZALEZ ROMAN, JOSE LUIS</t>
  </si>
  <si>
    <t xml:space="preserve">C/ LAS ALTURAS, NO. 11, COLINAS DE LOS RIOS, RES. FELIZ JUNIOR, SANTO DOMINGO, DISTRITO NACIONAL</t>
  </si>
  <si>
    <t xml:space="preserve">8095633939 / / /8097137869 / /</t>
  </si>
  <si>
    <t xml:space="preserve">028-0068748-1</t>
  </si>
  <si>
    <t xml:space="preserve">CEBALLOS DE SANTANA, ROSALYNN FIDELIA</t>
  </si>
  <si>
    <t xml:space="preserve">KM 1, CARRETERA LOS PALITOS/LA LIMA, LOS PALITOS, SANTANA, HIGUEY, LA ALTAGRACIA, REP. DOM.</t>
  </si>
  <si>
    <t xml:space="preserve">8095547578 / / /8097479796 / /</t>
  </si>
  <si>
    <t xml:space="preserve">028-0088473-2</t>
  </si>
  <si>
    <t xml:space="preserve">CASTILLO DE MORLA, ALEXANDER</t>
  </si>
  <si>
    <t xml:space="preserve">Residencial Anamelia, Higuey provincia La Altagracia.</t>
  </si>
  <si>
    <t xml:space="preserve"> / / /8293979418 / /</t>
  </si>
  <si>
    <t xml:space="preserve">001-1190152-6</t>
  </si>
  <si>
    <t xml:space="preserve">BERA ALONZO, DENNYS ISAAC</t>
  </si>
  <si>
    <t xml:space="preserve">C/ JOSE CONTRERAS NO, 108, ENSANCHE LA JULIA</t>
  </si>
  <si>
    <t xml:space="preserve"> / / /8098662793 / /</t>
  </si>
  <si>
    <t xml:space="preserve">001-1553512-2</t>
  </si>
  <si>
    <t xml:space="preserve">DELGADO MELO, PEDRO</t>
  </si>
  <si>
    <t xml:space="preserve">RESIDENCIAL CTMARIE APTO 32/C,VILLA AURA,SANTO DOMINGO,D.N</t>
  </si>
  <si>
    <t xml:space="preserve"> / / /8092270111 /8094218061 /</t>
  </si>
  <si>
    <t xml:space="preserve">402-2033742-8</t>
  </si>
  <si>
    <t xml:space="preserve">MARTINEZ DE LLOY, VENUSKA ISABEL</t>
  </si>
  <si>
    <t xml:space="preserve">APTO 302 EDIF 36 NIVEL 3 MANZ A CONS. RES. SEMBRADO II Y III CIUDAD JUAN BOSCH</t>
  </si>
  <si>
    <t xml:space="preserve">8095239451 / / /8099560796 / /</t>
  </si>
  <si>
    <t xml:space="preserve">402-2333837-3</t>
  </si>
  <si>
    <t xml:space="preserve">CRUZ LEONARDO, SAULO ORLANDO</t>
  </si>
  <si>
    <t xml:space="preserve">C/ HERMANAS CARMELITAS DE SAN JOSE NO. 42, RES. DANIEL ARMANDO I, APART. 502 C, ENSANCHE OZAMA</t>
  </si>
  <si>
    <t xml:space="preserve"> / / /8098818309 / /</t>
  </si>
  <si>
    <t xml:space="preserve">402-2267012-3</t>
  </si>
  <si>
    <t xml:space="preserve">BATISTA PIMENTEL, STEPHANIE MELIE</t>
  </si>
  <si>
    <t xml:space="preserve">C/ Interna No. D3 Apto. LA/144 Condómino La Arboleda Punta Cana, Higuey La Altagracia.</t>
  </si>
  <si>
    <t xml:space="preserve">8097818136 / / /8295409192 /8099869737 /</t>
  </si>
  <si>
    <t xml:space="preserve">037-0091423-1</t>
  </si>
  <si>
    <t xml:space="preserve">VERAS PAULINO, FRANCISCO ENRIQUE</t>
  </si>
  <si>
    <t xml:space="preserve">PUERTO PLATA</t>
  </si>
  <si>
    <t xml:space="preserve">C/2 NO. 7 URBANIZACION TORRE ALTA, RESIDENCIAL JOEL XII, PUERTO PLATA</t>
  </si>
  <si>
    <t xml:space="preserve"> / / /8092289934 /8098466654 /</t>
  </si>
  <si>
    <t xml:space="preserve">001-0082818-5</t>
  </si>
  <si>
    <t xml:space="preserve">DE LA CRUZ SANTANA, MARIA REMIGIA</t>
  </si>
  <si>
    <t xml:space="preserve">C/ VICTOR GARRIDO PUELLO NO. 157, EDIF QG2, APTO. 1/D, EVARISTO MORALES</t>
  </si>
  <si>
    <t xml:space="preserve"> / / /8296630581 / /</t>
  </si>
  <si>
    <t xml:space="preserve">J691160</t>
  </si>
  <si>
    <t xml:space="preserve">MARRERO BLANCO, DANY</t>
  </si>
  <si>
    <t xml:space="preserve"> RES BAYAHIBE VILLAGE APTO 401</t>
  </si>
  <si>
    <t xml:space="preserve"> / / /4076398992 / /</t>
  </si>
  <si>
    <t xml:space="preserve">001-0120471-7</t>
  </si>
  <si>
    <t xml:space="preserve">EUSEBIO RODRIGUEZ, GISELA MILAGROS</t>
  </si>
  <si>
    <t xml:space="preserve">APARTAMENTO A 2 RESIDENCIAL BILMORE TOWER XV</t>
  </si>
  <si>
    <t xml:space="preserve">8095946428 / / /8298548884 / /</t>
  </si>
  <si>
    <t xml:space="preserve">001-0271073-8</t>
  </si>
  <si>
    <t xml:space="preserve">FELIZ SANCHEZ, HANLET ALBERTO</t>
  </si>
  <si>
    <t xml:space="preserve">C/ Mexico , No. 16, Residencial Mercedes II , apto. B/602, Vista Hermosa, Santo Domingo este</t>
  </si>
  <si>
    <t xml:space="preserve">9293544969 / / /7182389700 / /</t>
  </si>
  <si>
    <t xml:space="preserve">070-0003949-0</t>
  </si>
  <si>
    <t xml:space="preserve">FERRERAS DE HERNAND, PETRA ANGELINA</t>
  </si>
  <si>
    <t xml:space="preserve">APARTAMENTO D3, CONDOMINIO RES. PLATINUIN IV URRB. MARAÑON II CALLE PENETRACION STO DGO NORTE</t>
  </si>
  <si>
    <t xml:space="preserve"> / / /8299617541 / /</t>
  </si>
  <si>
    <t xml:space="preserve">6020072648 / 6020072655</t>
  </si>
  <si>
    <t xml:space="preserve">1-01-72554-2</t>
  </si>
  <si>
    <t xml:space="preserve">SUPLIDORA RIPECA, SRL</t>
  </si>
  <si>
    <t xml:space="preserve">AV. GUSTAVO MEJIA RICART, NO. 267, LA CASTELLANA, SANTO DOMINGO, D.N., REP. DOM.</t>
  </si>
  <si>
    <t xml:space="preserve">8095318432/</t>
  </si>
  <si>
    <t xml:space="preserve">402-2589109-8</t>
  </si>
  <si>
    <t xml:space="preserve">GARCIA GARCIA, LUIS MANUEL JR</t>
  </si>
  <si>
    <t xml:space="preserve">C/ CORDILLERA ORIENTAL NO. K36, LOS RIOS, SANTO DOMINGO, D.N., REP. DOM.</t>
  </si>
  <si>
    <t xml:space="preserve">8094752555 / / /8094902416 / /</t>
  </si>
  <si>
    <t xml:space="preserve">079-0014758-3</t>
  </si>
  <si>
    <t xml:space="preserve">MENDEZ  MORETA, ESMERLIN</t>
  </si>
  <si>
    <t xml:space="preserve">Marginal Las Américas, KM 18 ½, Santo Domingo Este</t>
  </si>
  <si>
    <t xml:space="preserve"> / / /8095272571 /4479265484445 /8097231575</t>
  </si>
  <si>
    <t xml:space="preserve">402-4947774-2</t>
  </si>
  <si>
    <t xml:space="preserve">FERNANDEZ GARCIA, JULIO</t>
  </si>
  <si>
    <t xml:space="preserve">Apartamento 23/201 (Puerta A2) ubicado en el segundo nivel del Edificio 23, Condominio Residencial Selene V, Bavaro</t>
  </si>
  <si>
    <t xml:space="preserve"> / / /8095199753 / /</t>
  </si>
  <si>
    <t xml:space="preserve">6030010004/6030008081</t>
  </si>
  <si>
    <t xml:space="preserve">001-0032842-6</t>
  </si>
  <si>
    <t xml:space="preserve">ACOSTA MEJIA, BENHAIL</t>
  </si>
  <si>
    <t xml:space="preserve">CALLE MAX HENRIQUEZ UREÑA NO. 20, ESQUINA CALLE RESPALDO RAFAEL AUGUSTO SANCHEZ (ESQUINA SUROESTE), EN EL CONDOMINIO DELTA TOWER, APARTAMENTO NO. 132</t>
  </si>
  <si>
    <t xml:space="preserve">8095969888 / / /8298073010 / /</t>
  </si>
  <si>
    <t xml:space="preserve">045-0017123-8</t>
  </si>
  <si>
    <t xml:space="preserve">MARTINEZ RODRIGUEZ, DOMINGO RUBEN</t>
  </si>
  <si>
    <t xml:space="preserve">C/HERMANAS MIRABAL NO.115,30 DE MAYO ,SANTO DOMINGO ,D.N</t>
  </si>
  <si>
    <t xml:space="preserve">8095354625 / / /8093834307 / /</t>
  </si>
  <si>
    <t xml:space="preserve">402-2762205-3</t>
  </si>
  <si>
    <t xml:space="preserve">ALMONTE SIRI, DAIBELLYS DE JESUS</t>
  </si>
  <si>
    <t xml:space="preserve">CALLE TIGAIGA CASI ESQUINA AV. 27 DE FEBRERO, APTO L/1, CONDOMINIO FIDEICOMISO PROYECTO AMARELLO, SECTOR LLANOS DE GURABO, SANTIAGO</t>
  </si>
  <si>
    <t xml:space="preserve"> / / /3472066419 /8096052361 /</t>
  </si>
  <si>
    <t xml:space="preserve">402-1383472-0</t>
  </si>
  <si>
    <t xml:space="preserve">SANTOS JIMENEZ, JUAN ISAAC</t>
  </si>
  <si>
    <t xml:space="preserve">C/ AGUEDA SUAREZ , CONDOMINIO RESIDENCIAL LP/9, EDIFICIO NO. 145, APART. NO. 1B, URB. ALAMEDA, SANTO DOMINGO OESTE. </t>
  </si>
  <si>
    <t xml:space="preserve">8093316365 / / /8093558755 / /</t>
  </si>
  <si>
    <t xml:space="preserve">001-1859057-9</t>
  </si>
  <si>
    <t xml:space="preserve">FRANCO BALBUENA, LILIANA MERCEDES</t>
  </si>
  <si>
    <t xml:space="preserve">CALLE CAMILA HENRIQUEZ UREÑA, APTO. NO. 5A, BLOQUE 01, NIVEL 5, CONDOMINIO RESIDENCIAL MST, RENACIMIENTO, SANTO DOMINGO, D.N.</t>
  </si>
  <si>
    <t xml:space="preserve">8095330431 /8093380505 / /8097806491 / /</t>
  </si>
  <si>
    <t xml:space="preserve">224-0003802-6</t>
  </si>
  <si>
    <t xml:space="preserve">PEREZ ALCANTARA, FAULER LUIS</t>
  </si>
  <si>
    <t xml:space="preserve">aut.30 de mayo no.49,miramar,santo domingo,d.n</t>
  </si>
  <si>
    <t xml:space="preserve">Local comercial (SKY TRACK SYSTEM GPS)VENTAS DE MAQUINAS</t>
  </si>
  <si>
    <t xml:space="preserve">SUPERIOR</t>
  </si>
  <si>
    <t xml:space="preserve">8095395240 /8098779543 / /8499162868 / /</t>
  </si>
  <si>
    <t xml:space="preserve">402-2532219-3</t>
  </si>
  <si>
    <t xml:space="preserve">RODRIGUEZ DUVAL, LEIDY CRISTAL</t>
  </si>
  <si>
    <t xml:space="preserve">C/ 13, NO. 8, CONDOMINIO RESIDENCIAL ISABEL II, 4TA. PLANTA, APTO. 403/A, ENS. ISABELITA, SANTO DOMINGO ESTE.</t>
  </si>
  <si>
    <t xml:space="preserve">8092315478 / / /8293490101 / /</t>
  </si>
  <si>
    <t xml:space="preserve">402-2500647-3</t>
  </si>
  <si>
    <t xml:space="preserve">SANCHEZ DE LOS SANTOS, ROBERTO ALE01DRO</t>
  </si>
  <si>
    <t xml:space="preserve">C/ Sin nombre, Esq.  Calle Diagonal C,  Cond. Kern Residence  Apto. 403, Sect.  Renacimiento, Sto.  Dgo. Rep. Dom.</t>
  </si>
  <si>
    <t xml:space="preserve"> / / /8293433011 /8293433010 /</t>
  </si>
  <si>
    <t xml:space="preserve">001-1385411-1</t>
  </si>
  <si>
    <t xml:space="preserve">PAYANO FERNANDEZ, RAMON ORLANDO</t>
  </si>
  <si>
    <t xml:space="preserve">C/ 32 NO. 22, DEL SECTOR TROPICAL DEL ESTE, ZONA ORIENTAL, SANTO DOMINGO ESTE</t>
  </si>
  <si>
    <t xml:space="preserve">8095987747 / / /8093502262 / /</t>
  </si>
  <si>
    <t xml:space="preserve">1-31-99941-7</t>
  </si>
  <si>
    <t xml:space="preserve">VENTANAS 123,S.R.L.</t>
  </si>
  <si>
    <t xml:space="preserve">C/ MASONERIA NO. 47, EDIF. MONICA 2A, ENS. OZAMA, SANTO DOMINGO ESTE</t>
  </si>
  <si>
    <t xml:space="preserve"> / / /8496351301 /8493651301 /</t>
  </si>
  <si>
    <t xml:space="preserve">1-32-29836-5</t>
  </si>
  <si>
    <t xml:space="preserve">CONSTRUCTORA MARIA PAOLA JIMENEZ, S.R.L.</t>
  </si>
  <si>
    <t xml:space="preserve">Av. Aura, Vista Cana, Bavaro, La Altagracia</t>
  </si>
  <si>
    <t xml:space="preserve"> / / /8099735035 / /</t>
  </si>
  <si>
    <t xml:space="preserve">402-3997199-3</t>
  </si>
  <si>
    <t xml:space="preserve">CESPEDES TAVAREZ, ALIDA RAMONA</t>
  </si>
  <si>
    <t xml:space="preserve">CONDOMINIO TORRE LIVING EXECUTIVE APTO B/4 URB THOMEN, CALLE PENETRACION 1, ESQQ CALLE 2, MUNICIPIO PUÑAL, SANTIAGO REP DOM </t>
  </si>
  <si>
    <t xml:space="preserve">6318095004/</t>
  </si>
  <si>
    <t xml:space="preserve">001-0914120-0</t>
  </si>
  <si>
    <t xml:space="preserve">MARRERO MORALES, HÉCTOR EPIFANIO</t>
  </si>
  <si>
    <t xml:space="preserve">C/PASEO DE LOS LOCUTORES, TORRE XXIV, APTO. 901, EVARISTO MORALES, SANTO DOMINGO D.N</t>
  </si>
  <si>
    <t xml:space="preserve">8095426352 / / /8095426355 /8092227158 /</t>
  </si>
  <si>
    <t xml:space="preserve">023-0130530-2</t>
  </si>
  <si>
    <t xml:space="preserve">VALDEZ TAVAREZ, FLOR MARIA</t>
  </si>
  <si>
    <t xml:space="preserve">Calle Del Sol 1 número 185 ciudad del sol , Verón</t>
  </si>
  <si>
    <t xml:space="preserve"> / / /8299100130 / /</t>
  </si>
  <si>
    <t xml:space="preserve">001-1198087-6</t>
  </si>
  <si>
    <t xml:space="preserve">GARCIA DE DE LOS SANTOS, WENDY</t>
  </si>
  <si>
    <t xml:space="preserve">C/  8 No. 113 Edif. Condominio Residencial Brihuega Apto. 3/A, Sect. Ensanche Isabelita, Santo Domingo Este, R D</t>
  </si>
  <si>
    <t xml:space="preserve">8097664347 /8093780505 / /8098421791 / /</t>
  </si>
  <si>
    <t xml:space="preserve">047-0196369-8</t>
  </si>
  <si>
    <t xml:space="preserve">BETANCES DE LA ROSA, JOSE DAVID</t>
  </si>
  <si>
    <t xml:space="preserve">APTO NO. 3/C1, NIVEL 01, BLOQUE 03, RES. G/45, BEACH RESIDENCES, WITH SANDS, BAVARO VERON PUNTA CANA PROV. LA ALTAGRACIA </t>
  </si>
  <si>
    <t xml:space="preserve"> / / /6468335721 /8099841160 /</t>
  </si>
  <si>
    <t xml:space="preserve">001-0012293-6</t>
  </si>
  <si>
    <t xml:space="preserve">PINEDA TORRES, ROBERTO</t>
  </si>
  <si>
    <t xml:space="preserve">C/ 2 DA. APTO. 1B, EDIF. ARELIS I, SEC EL CONDADO, RES. EL CONDADO, SANTO DOMINGO, D.N</t>
  </si>
  <si>
    <t xml:space="preserve">8093316122 /8292321967 / / / /</t>
  </si>
  <si>
    <t xml:space="preserve">001-1100708-4</t>
  </si>
  <si>
    <t xml:space="preserve">PICHARDO LINARES, YAJAIRA</t>
  </si>
  <si>
    <t xml:space="preserve">C/ PASEO DE LOS LOCUTORES NO. 54, CONDOMINIO DON ANGEL, APTO. 6C, 6TA PLANTA, EVARISTO MORALES</t>
  </si>
  <si>
    <t xml:space="preserve">8093780505 / / /8099173288 / /</t>
  </si>
  <si>
    <t xml:space="preserve">031-0213483-4</t>
  </si>
  <si>
    <t xml:space="preserve">MORETA MONTERO, ISELSA ROSA</t>
  </si>
  <si>
    <t xml:space="preserve">Calle 12No.20 Ginebra Arzeno, Puerto Plata</t>
  </si>
  <si>
    <t xml:space="preserve">8092610840 / / /8098783910 /8093200697 /8294349802</t>
  </si>
  <si>
    <t xml:space="preserve">402-5457978-8</t>
  </si>
  <si>
    <t xml:space="preserve">TAVERAS DE LA CRUZ, GEORGE</t>
  </si>
  <si>
    <t xml:space="preserve">C/ Miguel Angel Monclus No. 237, Torre Julianne MArie VIIApto. 201/A Sect. El Renacimiento</t>
  </si>
  <si>
    <t xml:space="preserve"> / / /8494049719 /8494049718 /</t>
  </si>
  <si>
    <t xml:space="preserve">031-0538307-3</t>
  </si>
  <si>
    <t xml:space="preserve">PEREZ UREÑA, RAMON ARISTIDES</t>
  </si>
  <si>
    <t xml:space="preserve">AV. HERMANOS GUTIERREZ, CASI ESQ. 27 FEB, RES. AMARELLO,APTO/Unidad E/4, SANTIAGO</t>
  </si>
  <si>
    <t xml:space="preserve">8492548748 /8095765243 / / / /</t>
  </si>
  <si>
    <t xml:space="preserve">C/ Guayabal No. 5, Edif. Fraimin XIX, Apto 2/B</t>
  </si>
  <si>
    <t xml:space="preserve">001-1768012-4</t>
  </si>
  <si>
    <t xml:space="preserve">PEREZ HENRIQUEZ, ENMANUEL</t>
  </si>
  <si>
    <t xml:space="preserve">C/ MASONERIA NO. 47, RESIDENCIAL MONIKA II/A, APTO. 2B, ENSANCHE OZAMA SANTO DOMINGO ESTE</t>
  </si>
  <si>
    <t xml:space="preserve"> / / /8298599037 / /</t>
  </si>
  <si>
    <t xml:space="preserve">002-0097286-7</t>
  </si>
  <si>
    <t xml:space="preserve">CACERES AYBAR, YSABEL VICTORIA</t>
  </si>
  <si>
    <t xml:space="preserve">C/ TEODORO CHASSERIAU ESQ C MADRE CARMEN PLAZA IMPERIAL LOCAL C EL MILLON, SANTO DOMINGO D.N</t>
  </si>
  <si>
    <t xml:space="preserve"> / / /8097296179 / /</t>
  </si>
  <si>
    <t xml:space="preserve">229-0010303-1</t>
  </si>
  <si>
    <t xml:space="preserve">TRINY ZULEICA CABRERA GONZALEZ</t>
  </si>
  <si>
    <t xml:space="preserve">C/ PALMA HONDA, EDIF. A27, APART, B1, CIUDAD RES. PALMAREJO, SECTOR PALMAREJO, KM18, AUT, DUARTE, SANTO DOMINGO OESTE</t>
  </si>
  <si>
    <t xml:space="preserve"> / / /8096132165 / /</t>
  </si>
  <si>
    <t xml:space="preserve">001-1587359-8</t>
  </si>
  <si>
    <t xml:space="preserve">JOAN MANUEL ACOSTA FERREIRA</t>
  </si>
  <si>
    <t xml:space="preserve">JARABACOA</t>
  </si>
  <si>
    <t xml:space="preserve">VILLA NO 04 SECTOR PINARES DE BUENA VISTA  JARABACOA PROV LA VEGA</t>
  </si>
  <si>
    <t xml:space="preserve">8097923590 / / /8094805866 / /</t>
  </si>
  <si>
    <t xml:space="preserve">001-0046461-9</t>
  </si>
  <si>
    <t xml:space="preserve">CASTILLO HERRERA, BENITA</t>
  </si>
  <si>
    <t xml:space="preserve">APARTAMENTO NO 7A UBICADO EN LA CALLE EL VERGEL  BLOQUE I NIVEL 7 CONDOMINIO RESIDENCIAL VT TOWER SECTOR EL VERGEL</t>
  </si>
  <si>
    <t xml:space="preserve">8095363720 /8093380505 / /8095013344 / /</t>
  </si>
  <si>
    <t xml:space="preserve">001-0315578-4</t>
  </si>
  <si>
    <t xml:space="preserve">MENDEZ CUEVAS, RAMONA MARIA</t>
  </si>
  <si>
    <t xml:space="preserve">APARTAMENTO 602 EDIFICIO C URB RESIDENCIAL MERCEDES II DISTRITO CATASTRAL NÚM 400497861294 C 602</t>
  </si>
  <si>
    <t xml:space="preserve"> / / /8098799535 / /</t>
  </si>
  <si>
    <t xml:space="preserve">001-0956733-9</t>
  </si>
  <si>
    <t xml:space="preserve">UREÑA RODRIGUEZ DE, MIGUELINA ALTAGRACI</t>
  </si>
  <si>
    <t xml:space="preserve">Residencial Paseo del Arroyo Bloque 14 Edif. Y Apto. 201  Ciudad Modelo Norte, Sto. Dgo. Norte </t>
  </si>
  <si>
    <t xml:space="preserve">8095695936 / / /8293420295 / /</t>
  </si>
  <si>
    <t xml:space="preserve">001-1517742-0</t>
  </si>
  <si>
    <t xml:space="preserve">JUDITH DESIREE, PEÑA RAMOS</t>
  </si>
  <si>
    <t xml:space="preserve">C/ RESPALDO VICTOR DE CASTRO NO. 2, LOS CARABALLOS, HIGUEY</t>
  </si>
  <si>
    <t xml:space="preserve">8099598363 / / /8297647703 / /</t>
  </si>
  <si>
    <t xml:space="preserve">001-1640662-0</t>
  </si>
  <si>
    <t xml:space="preserve">CUELLO RODRIGUEZ, ANDRES ALBERTO</t>
  </si>
  <si>
    <t xml:space="preserve">Urbanización San Jose, Apartamento 401, Edif. 24 Manzana C/C Orlando Martinez, Villa Mella, Santo Domingo Norte</t>
  </si>
  <si>
    <t xml:space="preserve"> / / /8099770705 / /</t>
  </si>
  <si>
    <t xml:space="preserve">026-0110177-3</t>
  </si>
  <si>
    <t xml:space="preserve">ARIAS DE AZA, EDGAR ANDRES</t>
  </si>
  <si>
    <t xml:space="preserve">SAN PEDRO DE MACORIS</t>
  </si>
  <si>
    <t xml:space="preserve">c/ el sol no. 1 esq. carr. nueva cond kensadol, apto 904/a, juan dolio, san pedro de macoris</t>
  </si>
  <si>
    <t xml:space="preserve"> / / /2016999995 / /</t>
  </si>
  <si>
    <t xml:space="preserve">048-0085317-0</t>
  </si>
  <si>
    <t xml:space="preserve">MATOS COLUMNA, JENNIFFER SAMANTHA</t>
  </si>
  <si>
    <t xml:space="preserve">C/ MAXIMO HENRIQUEZ UREÑA, NO. 81, EDIFICIO ALONSO IV, APTO. 402, PIANTINI, D.N.</t>
  </si>
  <si>
    <t xml:space="preserve"> / / /8296455555 / /</t>
  </si>
  <si>
    <t xml:space="preserve">402-2082604-0</t>
  </si>
  <si>
    <t xml:space="preserve">PEYNADO FERNANDEZ, JOANNA JENNIFER</t>
  </si>
  <si>
    <t xml:space="preserve">APARTAMENTO NO 102 UBICADO EN LA CALLE REAL MANZANA Q CONDOMINIO REAL EDIFICIO 8 CIUDAD REAL I</t>
  </si>
  <si>
    <t xml:space="preserve">8093731612 / / /8294403328 / /</t>
  </si>
  <si>
    <t xml:space="preserve">402-2308954-7</t>
  </si>
  <si>
    <t xml:space="preserve">DE LA ROSA VASQUEZ, RONNUELY ALTAGRACIA</t>
  </si>
  <si>
    <t xml:space="preserve">AVE. MARTIN LUTHER KING JR., CONDOMINIO RES. GRANADA ORIENTAL, APTO. A/O/201, PISO 2, INVIVIENDA, STO. DGO. ESTE</t>
  </si>
  <si>
    <t xml:space="preserve"> / / /8496070542 / /</t>
  </si>
  <si>
    <t xml:space="preserve">Sector La Jorda de Hoyo Claro, Carretera de Verón, plaza Espinal 1, Calle 7, Punta Cana, Republica Dominicana</t>
  </si>
  <si>
    <t xml:space="preserve">402-2427333-0</t>
  </si>
  <si>
    <t xml:space="preserve">HENRIQUEZ CORPORAN, ROCIO</t>
  </si>
  <si>
    <t xml:space="preserve">Calle del parque  Adelaida, casi Esq.  Camino de Cancino,  Condominio condominio  Recidencial el Paraiso,  Bloque 10, Apto No.404,  4to piso Sto Dgo. Este</t>
  </si>
  <si>
    <t xml:space="preserve"> / / /8299229696 / /</t>
  </si>
  <si>
    <t xml:space="preserve">001-1541527-5</t>
  </si>
  <si>
    <t xml:space="preserve">JOSE DIAZ, ANEURIS GABRIEL</t>
  </si>
  <si>
    <t xml:space="preserve">C/ 4 Apartamento 2/C Residencial Mercedes III Sector Vista Hermosa, Santo Domingo Este</t>
  </si>
  <si>
    <t xml:space="preserve">8095975719 /8299936757 / / / /</t>
  </si>
  <si>
    <t xml:space="preserve">012-0016757-3</t>
  </si>
  <si>
    <t xml:space="preserve">HERRERA TERRERO, YSELA ALTAGRACIA</t>
  </si>
  <si>
    <t xml:space="preserve">C/ 4TA No. 9, APTO.2D, BLOQUE I, NIVEL 2,CONDOMINIO RESID. MERCEDES III, VISTA HERMOSA, STO. DGO. ESTE</t>
  </si>
  <si>
    <t xml:space="preserve"> / / /3473379507 / /</t>
  </si>
  <si>
    <t xml:space="preserve">223-0066604-1</t>
  </si>
  <si>
    <t xml:space="preserve">POLANCO OSORIO, IARA ODHEIS</t>
  </si>
  <si>
    <t xml:space="preserve">EUCLIES MORILLO, RES. MENCEY APTO. 4A, ARROYO HONDO</t>
  </si>
  <si>
    <t xml:space="preserve"> / / /8099809367 / /</t>
  </si>
  <si>
    <t xml:space="preserve">225-0059537-0</t>
  </si>
  <si>
    <t xml:space="preserve">SANCHEZ GOMEZ, CARLOS ALFREDO</t>
  </si>
  <si>
    <t xml:space="preserve">C/ Orlando Martinez Manzana C Edif. 24 Apto. 401 Urbanizacion San Jose, Sect. Villa Mella Santo domingo Oeste</t>
  </si>
  <si>
    <t xml:space="preserve"> / / /8297290941 / /</t>
  </si>
  <si>
    <t xml:space="preserve">402-0057108-7</t>
  </si>
  <si>
    <t xml:space="preserve">CASTILLO PUJOLS, PAOLA GREGORINA</t>
  </si>
  <si>
    <t xml:space="preserve">APARTAMENTO NO C III A UBICADO EN LA CALLE LAS ALTURAS NO 35 TERCERA PLANTA CONDOMINIO VITA REAL SECTOR COLINAS DE LOS RIOS SANTO DOMINGO, DN.</t>
  </si>
  <si>
    <t xml:space="preserve">8296540491 /8093780505 / / / /</t>
  </si>
  <si>
    <t xml:space="preserve">402-5322125-9</t>
  </si>
  <si>
    <t xml:space="preserve">ALVAREZ CASANOVA, JOEL SAMUEL</t>
  </si>
  <si>
    <t xml:space="preserve"> RESIDENCIAL RAL VII/V, CERRO ALTO SANTIAGO</t>
  </si>
  <si>
    <t xml:space="preserve">7867842224/</t>
  </si>
  <si>
    <t xml:space="preserve">001-0142122-0</t>
  </si>
  <si>
    <t xml:space="preserve">SMESTER GINEBRA, GINA MARIA</t>
  </si>
  <si>
    <t xml:space="preserve">Apto. F/302, puerta 3B, 3er nivel del Bloque 6, Condominio Sea Dreams I, en White Sands, Municipio de Higuey, Provincia La Altagracia.</t>
  </si>
  <si>
    <t xml:space="preserve"> / / /8297759240 / /</t>
  </si>
  <si>
    <t xml:space="preserve">001-1196438-3</t>
  </si>
  <si>
    <t xml:space="preserve">DUVAL PEREZ, FRANCISCO ARTURO</t>
  </si>
  <si>
    <t xml:space="preserve">AVE. MARTIN LUTHER KING JR., CONDOMINIO RES. GRANADA ORIENTAL, APTO. A/C/202, PISO 2, INVIVIENDA, STO. DGO. ESTE</t>
  </si>
  <si>
    <t xml:space="preserve"> / / /8293457935 / /</t>
  </si>
  <si>
    <t xml:space="preserve">001-1794689-7</t>
  </si>
  <si>
    <t xml:space="preserve">AGRAMONTE MORETA, NEIDY</t>
  </si>
  <si>
    <t xml:space="preserve">PROL. 27 DE FEBRERO, NO. 27, EDIF. RES. GALA V, EDIF. 14 APTO, 2A, ALAMEDA, SANTO DOMINGO OESTE</t>
  </si>
  <si>
    <t xml:space="preserve"> / / /8097132099 / /</t>
  </si>
  <si>
    <t xml:space="preserve">047-0145483-9</t>
  </si>
  <si>
    <t xml:space="preserve">CASTILLO UREÑA, JUANA MERCEDES</t>
  </si>
  <si>
    <t xml:space="preserve">RESIDENCIAL  D´ ARMANDO V, APT.2B, CERRO DE GUARABO III, SANTIAGO</t>
  </si>
  <si>
    <t xml:space="preserve">8498251809/</t>
  </si>
  <si>
    <t xml:space="preserve">001-0168880-2</t>
  </si>
  <si>
    <t xml:space="preserve">RAFUL RUIZ, JULISSA MARIAM</t>
  </si>
  <si>
    <t xml:space="preserve">APARTAMENTO 302, CONDOMINIO BI/CAM III, DN</t>
  </si>
  <si>
    <t xml:space="preserve">8096832761 / / /8092241370 / /</t>
  </si>
  <si>
    <t xml:space="preserve">001-1782833-5</t>
  </si>
  <si>
    <t xml:space="preserve">GARCIA TAVAREZ, MARIA MAGDALENA</t>
  </si>
  <si>
    <t xml:space="preserve">APARTAMENTO B202 CONDOMINIO RESIDENCIAL MAIRENA III, SANTO DOMINGO ESTE</t>
  </si>
  <si>
    <t xml:space="preserve">8092457038 / / /8296389898 / /</t>
  </si>
  <si>
    <t xml:space="preserve">013-0036903-8</t>
  </si>
  <si>
    <t xml:space="preserve">TRONCOSO BAEZ, KERVIN RADHAMES</t>
  </si>
  <si>
    <t xml:space="preserve">VILLA NO 03 UBICADA EN LA CALLE PIGARDO ESQ CABURE RESIDENCIAL LAS PALMAS AT VISTA CANA PUNTA CANA</t>
  </si>
  <si>
    <t xml:space="preserve">8095583916 / / /8098508115 / /</t>
  </si>
  <si>
    <t xml:space="preserve">402-4142233-2</t>
  </si>
  <si>
    <t xml:space="preserve">DIAZ AMADOR, YOVANNY ELIZABETH</t>
  </si>
  <si>
    <t xml:space="preserve">C/ AGUEDA SUAREZ RES. LP/9 EDF.75 APTO.4/A, ALAMEDA OESTE, SANTO DOMINGO OESTE</t>
  </si>
  <si>
    <t xml:space="preserve">8096309222 / / /8496309222 /8292923555 /</t>
  </si>
  <si>
    <t xml:space="preserve">4-30-13611-5</t>
  </si>
  <si>
    <t xml:space="preserve">FUNDACION CENTRO DIAGNOSTICO Y ESPECIALI</t>
  </si>
  <si>
    <t xml:space="preserve">AV. 27 DE FEBRERO NO. 453, EL MILLON, DISTRITO NACIONAL</t>
  </si>
  <si>
    <t xml:space="preserve">CONSULTORIOS MEDICOS</t>
  </si>
  <si>
    <t xml:space="preserve"> / / /8093332700 / /</t>
  </si>
  <si>
    <t xml:space="preserve">001-0835205-5</t>
  </si>
  <si>
    <t xml:space="preserve">LIRIANO VILLANUEVA, MARIA ISABEL</t>
  </si>
  <si>
    <t xml:space="preserve">APARTAMENTO D5 UBICADO EN LA AVENIDA LAS AMERICAS RESIDENCIAL ALTA RIVA DE LAS AMERICAS SECTOR LA UREÑA EN SANTO DOMINGO ESTE</t>
  </si>
  <si>
    <t xml:space="preserve"> / / /8097682914 / /</t>
  </si>
  <si>
    <t xml:space="preserve">001-1162967-1</t>
  </si>
  <si>
    <t xml:space="preserve">TEJEDA MIESES, ANTONIO</t>
  </si>
  <si>
    <t xml:space="preserve">C/ PUERRO NO.17, RES. VILLAS DEL ESTE, PRADO ORIENTAL,SANTO DOMINGO ESTE.</t>
  </si>
  <si>
    <t xml:space="preserve">8095947289 / / /8098025636 / /</t>
  </si>
  <si>
    <t xml:space="preserve">001-1894948-6</t>
  </si>
  <si>
    <t xml:space="preserve">VASQUEZ CEDEÑO, STHIVEM</t>
  </si>
  <si>
    <t xml:space="preserve">AV JACOBO MAJLUTA APTO B/2 RES. DON GIOVANNI III, COLINAS DEL ARROYO, SANTO DOMINGO NORTE</t>
  </si>
  <si>
    <t xml:space="preserve"> / / /8299358750 / /</t>
  </si>
  <si>
    <t xml:space="preserve">031-0522616-5</t>
  </si>
  <si>
    <t xml:space="preserve">ESTEVEZ PIMENTEL, RHABELI MARIA</t>
  </si>
  <si>
    <t xml:space="preserve">C/ ISABEL TORRES, ESQ. AV. CORONEL JUAN MARIA LORA FERNANDEZ, APTO. B/4, BLOQUE 1, NIVEL 4, CONDOMINIO, RESIDENCIAL SOLEIL, DN</t>
  </si>
  <si>
    <t xml:space="preserve">8093788605 /8293430012 / / / /</t>
  </si>
  <si>
    <t xml:space="preserve">402-2501977-3</t>
  </si>
  <si>
    <t xml:space="preserve">PAEZ ALMONTE, KISI RAFAELA</t>
  </si>
  <si>
    <t xml:space="preserve">C/ Orlando Martinez, Edi. No. 17, Apto 401, 4to piso, manzana C, Residencial San José, Sabana Perdida, Santo Domingo Norte, Republica Dominicana</t>
  </si>
  <si>
    <t xml:space="preserve">8095619530 / / /8298516146 / /</t>
  </si>
  <si>
    <t xml:space="preserve">A00925433</t>
  </si>
  <si>
    <t xml:space="preserve">CEPEDA, MELISSA</t>
  </si>
  <si>
    <t xml:space="preserve">C/ MIGUEL ANGEL MONCLUS NO.312, CONDOMINIO GEORGE V, APTO 6/A, SECTOR RENACIMIENTO.</t>
  </si>
  <si>
    <t xml:space="preserve"> / / /8296390131 /9172844909 /</t>
  </si>
  <si>
    <t xml:space="preserve">022-0035087-0</t>
  </si>
  <si>
    <t xml:space="preserve">CARVAJAL CUEVAS, KEIDA</t>
  </si>
  <si>
    <t xml:space="preserve">C/ El Sendero Esq. Calle Verde, Edif. Residencial Aidee, Bloque 01 Apto.4B sect. San Isidro, Santo Domingo Este</t>
  </si>
  <si>
    <t xml:space="preserve"> / / /8299461714 /8097038445 /</t>
  </si>
  <si>
    <t xml:space="preserve">402-5233502-7</t>
  </si>
  <si>
    <t xml:space="preserve">CUEVAS DE FORTUNATO, AMBAR ALTAGRACIA</t>
  </si>
  <si>
    <t xml:space="preserve">C/ JOSE FCO. PEÑA GOMEZ, RESID. ALTA RIVA DE LAS AMERICAS, BLOQUE 1, APTO. C1, LA UREÑA, STO. DGO. ESTE</t>
  </si>
  <si>
    <t xml:space="preserve"> / / /8296471424 /4844709949 /</t>
  </si>
  <si>
    <t xml:space="preserve">TORREALBA, DIEGO RAFAEL</t>
  </si>
  <si>
    <t xml:space="preserve">Av. Real Norte, Proyecto Cocotal Golf and Country Club. Ap B/104, Bloque No. 2, Condominio Residencial Atlentea del Cocotal, Bavaro, Higuey, La Altagracia</t>
  </si>
  <si>
    <t xml:space="preserve"> / / /9142582811 /9142582813 /</t>
  </si>
  <si>
    <t xml:space="preserve">001-1114222-0</t>
  </si>
  <si>
    <t xml:space="preserve">GUZMAN RAMIREZ, NIOMICIA</t>
  </si>
  <si>
    <t xml:space="preserve">C/ DIANA APART G2 CONDOMINIO GIOVANNI III, SECTOR COLINAS DEL ARROYO II JACOBO MAGLUTA SANTO DOMINGO NORTE</t>
  </si>
  <si>
    <t xml:space="preserve"> / / /9788849713 / /</t>
  </si>
  <si>
    <t xml:space="preserve">001-1250660-5</t>
  </si>
  <si>
    <t xml:space="preserve">CORDONES, NILSY OREALIS</t>
  </si>
  <si>
    <t xml:space="preserve">C/MANZANA 26, EDIF.1, APTO H, PRIMERA PLANTA LAS CAOBAS, SANTO DOMINGO OESTE</t>
  </si>
  <si>
    <t xml:space="preserve"> / / /8294573569 / /</t>
  </si>
  <si>
    <t xml:space="preserve">001-1342607-6</t>
  </si>
  <si>
    <t xml:space="preserve">LUNA HERRERA, ZULAIKA RAFAELINA</t>
  </si>
  <si>
    <t xml:space="preserve">Unidad funcional LA/159 ubicado en el condominio La Arboleda, Ciudad  Las Canas, Cap Cana, Punta Cana, La Altagracia Rep. Dom.</t>
  </si>
  <si>
    <t xml:space="preserve">8097299456/</t>
  </si>
  <si>
    <t xml:space="preserve">402-2241176-7</t>
  </si>
  <si>
    <t xml:space="preserve">CASTELLANOS ROSARIO, FRANCIS MABEL</t>
  </si>
  <si>
    <t xml:space="preserve">Av. Jacobo Majluta Azar, Manzana I, Edif. No. 22, Apto 402, Jardines del Arroyo, Santo Domingo Norte</t>
  </si>
  <si>
    <t xml:space="preserve">8096234884 / / /8096184665 /8095904836 /</t>
  </si>
  <si>
    <t xml:space="preserve">402-4579189-8</t>
  </si>
  <si>
    <t xml:space="preserve">ZAMBRANO EGUI, MARIANA CAROLINA</t>
  </si>
  <si>
    <t xml:space="preserve">RESIDENCIAL ROMANA GIL SUITE APTO NO B/2 2DA PLANTA.PROYECTO NUEVA ROMANA.MUNICIPIO RAMON SANTANA,PROVINCIA SAN PEDRO DE MACORIS, REP DOM</t>
  </si>
  <si>
    <t xml:space="preserve"> / / /8094939050 / /</t>
  </si>
  <si>
    <t xml:space="preserve">001-1474381-8</t>
  </si>
  <si>
    <t xml:space="preserve">HERRERA DE GUZMAN, YUDITH CAROLINA</t>
  </si>
  <si>
    <t xml:space="preserve">C/ ARBOLEDA NO. 12, PRADOS DEL CACHON, STO. DGO. ESTE</t>
  </si>
  <si>
    <t xml:space="preserve"> / / /8094394284 / /</t>
  </si>
  <si>
    <t xml:space="preserve">001-0194233-2</t>
  </si>
  <si>
    <t xml:space="preserve">OZUNA PAYAN, GREGORIO</t>
  </si>
  <si>
    <t xml:space="preserve">C/ LOPE DE VEGA NO.88, LA AGUSTINITA</t>
  </si>
  <si>
    <t xml:space="preserve">8093380484 / / /8095017027 / /</t>
  </si>
  <si>
    <t xml:space="preserve">001-1051754-7</t>
  </si>
  <si>
    <t xml:space="preserve">MONTILLA LORENZO, OTTO ENRIQUE</t>
  </si>
  <si>
    <t xml:space="preserve">C/CIRCUNVALACION #6, VILLA MARINA, SANTO DOMINGO, D.N</t>
  </si>
  <si>
    <t xml:space="preserve"> / / /8096846292 / /</t>
  </si>
  <si>
    <t xml:space="preserve">402-5535803-4</t>
  </si>
  <si>
    <t xml:space="preserve">GARCIA MELO, ANA REGINA</t>
  </si>
  <si>
    <t xml:space="preserve">calle Antonio Manceo, residencial Borbon X, apartamento 203, del sector Mata Hambre, Santo Domingo Distrio Nacional</t>
  </si>
  <si>
    <t xml:space="preserve">8093722680 / / /8097910835 / /</t>
  </si>
  <si>
    <t xml:space="preserve">001-1318621-7</t>
  </si>
  <si>
    <t xml:space="preserve">GOMEZ BREA, CARLA RHADA ISIS DE</t>
  </si>
  <si>
    <t xml:space="preserve">APARTAMENTO 3 9B EDIFICIO TORRE MONACO URB NACO</t>
  </si>
  <si>
    <t xml:space="preserve">8095638053 / / /8099014251 / /</t>
  </si>
  <si>
    <t xml:space="preserve">001-1897811-3</t>
  </si>
  <si>
    <t xml:space="preserve">PEREZ MORILLO, STEFFANIE GISELLE</t>
  </si>
  <si>
    <t xml:space="preserve">APARTAMENTO NO B2 UBICADO EN LA CALLE MARAÑON SUR EDIFICO 04  2DO NIVEL CONDOMINIO RESIDENCIAL NAEMMI IV URBANIZACION MARAÑON I VILLA MELLA</t>
  </si>
  <si>
    <t xml:space="preserve">8294483859 / / /9735456682 / /</t>
  </si>
  <si>
    <t xml:space="preserve">001-1927085-8</t>
  </si>
  <si>
    <t xml:space="preserve">CASTILLO TEJERA, ALEXANDER</t>
  </si>
  <si>
    <t xml:space="preserve">C/ INTERIOR G NO 48 ENSANCHE ESPAILLAT, DISTRITO NACIONAL</t>
  </si>
  <si>
    <t xml:space="preserve"> / / /8296607200 / /</t>
  </si>
  <si>
    <t xml:space="preserve">031-0096735-9</t>
  </si>
  <si>
    <t xml:space="preserve">BLANCO NOVA, CARMEN ARIDIA</t>
  </si>
  <si>
    <t xml:space="preserve">C/ 4/B,URBANIZACION EL EMBRUJO I / LA MORALEJA, MUNICIPIO Y PROVINCIA SANTIAGO.</t>
  </si>
  <si>
    <t xml:space="preserve"> / / /8095840000 / /</t>
  </si>
  <si>
    <t xml:space="preserve">093-0056326-0</t>
  </si>
  <si>
    <t xml:space="preserve">ROSA DURAN, DEIVIS</t>
  </si>
  <si>
    <t xml:space="preserve">CASA No. 223, CALLE GARDENIA, RES. VILLA REAL, HIGUEY, LA ALTAGRACIA, REP. DOM</t>
  </si>
  <si>
    <t xml:space="preserve"> / / /8293277390 / /</t>
  </si>
  <si>
    <t xml:space="preserve">223-0098190-3</t>
  </si>
  <si>
    <t xml:space="preserve">HOLGUIN DISLA, OSCAR RAMON</t>
  </si>
  <si>
    <t xml:space="preserve">APARTAMENTO NO 7A UBICADO EN LA CALLE CLUB DE LEONES EDIFICIO NO 151A SEPTIMO NIVEL BLOQUE 01 CONDOMINIO TORRE YIRI DELUXE ALMA ROSA I</t>
  </si>
  <si>
    <t xml:space="preserve"> / / /8293808393 / /</t>
  </si>
  <si>
    <t xml:space="preserve">224-0041614-9</t>
  </si>
  <si>
    <t xml:space="preserve">OVALLE ZACARIAS, JORGE LUIS</t>
  </si>
  <si>
    <t xml:space="preserve">APARTAMENTO A 604 EDIFICIO 04 URB TORRE PARAISO</t>
  </si>
  <si>
    <t xml:space="preserve">8096163569 / / /8298573673 /8295660502 /</t>
  </si>
  <si>
    <t xml:space="preserve">001-1547781-2</t>
  </si>
  <si>
    <t xml:space="preserve">VALDEZ SANCHEZ, MARIA ASENCION</t>
  </si>
  <si>
    <t xml:space="preserve">AVE. CHARLES DE GAULLE SECTOR SARAH GABRIELLA RESIDENCIAL GARDEN CITY II BLOQUE 23 PISO 4 APARTAMENTO SP 23/04/002, SANTO DOMINGO NORTE</t>
  </si>
  <si>
    <t xml:space="preserve"> / / /8099636718 / /</t>
  </si>
  <si>
    <t xml:space="preserve">001-1691732-9</t>
  </si>
  <si>
    <t xml:space="preserve">NUNEZ GUERRERO, NAIROBI ALTAGRACIA</t>
  </si>
  <si>
    <t xml:space="preserve">APARTAMENTO 202 CONDOMINIO RESIDENCIAL MANZANARES</t>
  </si>
  <si>
    <t xml:space="preserve">8093648450 / / /8093030725 / /</t>
  </si>
  <si>
    <t xml:space="preserve">005-0024172-4</t>
  </si>
  <si>
    <t xml:space="preserve">PAYANO DE JESUS, JUANA</t>
  </si>
  <si>
    <t xml:space="preserve">RESIDENCIAL ORIENS II , APT  E/402 CALLE TRANSVERSAL 4 SECTOR COLINA DEL ARROYO 2 , SANTO DOMINGO NORTE</t>
  </si>
  <si>
    <t xml:space="preserve"> / / /8298834260 / /</t>
  </si>
  <si>
    <t xml:space="preserve">048-0005606-3</t>
  </si>
  <si>
    <t xml:space="preserve">REYES SANTOS, CANDIDA</t>
  </si>
  <si>
    <t xml:space="preserve">CALLE BARRANCOLI CASA IV ISABEL VILLAS CERROS DE ARROYO HONDO SANTO DOMINGO DISTRITO NACIONAL</t>
  </si>
  <si>
    <t xml:space="preserve"> / / /8492065606 / /</t>
  </si>
  <si>
    <t xml:space="preserve">402-5149941-0</t>
  </si>
  <si>
    <t xml:space="preserve">GOMEZ MARTINEZ, GREILY TERESA</t>
  </si>
  <si>
    <t xml:space="preserve">C/B CASI ESQUINA FILOMENA GOMEZ DE COVA, CONDOMINIO RESIDENCIAL  BLOCK</t>
  </si>
  <si>
    <t xml:space="preserve"> / / /7189260199 / /</t>
  </si>
  <si>
    <t xml:space="preserve">402-2145489-1</t>
  </si>
  <si>
    <t xml:space="preserve">BRISSO RIVERA, GARY</t>
  </si>
  <si>
    <t xml:space="preserve">APARTAMENTO NO A 6 1 1 UBICADO EN EL RESIDENCIAL CAÑAVERAL DEL MAR MANZANA AMBAR VILLA MONTELLANO</t>
  </si>
  <si>
    <t xml:space="preserve"> / / /8293404678 / /</t>
  </si>
  <si>
    <t xml:space="preserve">223-0064818-9</t>
  </si>
  <si>
    <t xml:space="preserve">TERRERO DUARTE, KAREN DEL CARMEN</t>
  </si>
  <si>
    <t xml:space="preserve">SAN PEDRO</t>
  </si>
  <si>
    <t xml:space="preserve">APARTAMENTO 1206 B URB COND KENDASOL</t>
  </si>
  <si>
    <t xml:space="preserve"> / / /8098992200 / /</t>
  </si>
  <si>
    <t xml:space="preserve">001-1298399-4</t>
  </si>
  <si>
    <t xml:space="preserve">PENA, JUAN</t>
  </si>
  <si>
    <t xml:space="preserve">CALLE SUBMARINO NO. 3 LA CALETA VILLA MELLA</t>
  </si>
  <si>
    <t xml:space="preserve"> / / /8293411282 / /</t>
  </si>
  <si>
    <t xml:space="preserve">001-1914223-0</t>
  </si>
  <si>
    <t xml:space="preserve">MOREL 01SEN, DEBORAH ALTAGRACIA</t>
  </si>
  <si>
    <t xml:space="preserve">C/ PEDRO ALBIZU CAMPOS, APTO. NO. 2/A BLOQUE 1, NIVEL 02, CONDOMINIO RESIDENCIAL L &amp; R III, EL MILLON, D.N</t>
  </si>
  <si>
    <t xml:space="preserve"> / / /8299129874 / /</t>
  </si>
  <si>
    <t xml:space="preserve">025-0041298-2</t>
  </si>
  <si>
    <t xml:space="preserve">HAZIM ROMERO, MICHEL</t>
  </si>
  <si>
    <t xml:space="preserve">C/ 4TA No. 9, APTO. 4D, BLOQUE I, NIVEL 4, CONDOMINIO RESID. MERCEDES III, VISTA HERMOSA, STO. DGO. ESTE</t>
  </si>
  <si>
    <t xml:space="preserve"> / / /4017710634 / /</t>
  </si>
  <si>
    <t xml:space="preserve">223-0063694-5</t>
  </si>
  <si>
    <t xml:space="preserve">NUÑEZ LIRIANO, ELMER JULIO</t>
  </si>
  <si>
    <t xml:space="preserve">CALLE C EDIFICIO 49 AW APTO.402 RES. TERRAZA DEL ORIENTE SECTOR BRISA ORIENTAL SANTO DOMINGO ESTE</t>
  </si>
  <si>
    <t xml:space="preserve"> / / /8097849593 / /</t>
  </si>
  <si>
    <t xml:space="preserve">402-2226658-3</t>
  </si>
  <si>
    <t xml:space="preserve">CEPEDA , JOSE FRANCISCO</t>
  </si>
  <si>
    <t xml:space="preserve">AVE.ENRIQUILLO, TORRE VIENA, APTO PH01, ONCEAVA PLANTA, LOS CACICAZGOS, SANTO DOMINGO, D.N</t>
  </si>
  <si>
    <t xml:space="preserve">7185658585 /7185651443 / / / /</t>
  </si>
  <si>
    <t xml:space="preserve">402-2484705-9</t>
  </si>
  <si>
    <t xml:space="preserve">JAQUEZ SOTO, JORGE ENMANUEL</t>
  </si>
  <si>
    <t xml:space="preserve">C/ EULOGIO MENDOZA, APTO. 204, BLOQUE 5, NIVEL 2, CONDOMINIO RESIDENCIAL CARMEM RENATA III, SECTOR PANTOJA, LOS ALCARRIZOS, SANTO DOMINGO	</t>
  </si>
  <si>
    <t xml:space="preserve"> / / /8095943205 / /</t>
  </si>
  <si>
    <t xml:space="preserve">001-1904041-8</t>
  </si>
  <si>
    <t xml:space="preserve">PURA DE LA CRUZ JIMENEZ</t>
  </si>
  <si>
    <t xml:space="preserve">APARTAMENTO 9B UBICADO EN LA CALLE GASPAR POLANCO TORRE FR RESIDENCE XXI SECTOR BELLA VISTA SANTO DOMINGO</t>
  </si>
  <si>
    <t xml:space="preserve">8093780505 / / /8492458292 / /</t>
  </si>
  <si>
    <t xml:space="preserve">001-0396122-3</t>
  </si>
  <si>
    <t xml:space="preserve">ESPINAL UCETA, BIENVENIDO ANTONIO</t>
  </si>
  <si>
    <t xml:space="preserve">C/ JOSE FCO. PEÑA GOMEZ, RESID. ALTA RIVA DE LAS AMERICAS, BLOQUE 2, APTO. D/2, LA UREÑA, STO. DGO. ESTE</t>
  </si>
  <si>
    <t xml:space="preserve"> / / /7747019507 /4013012348 /8295180080</t>
  </si>
  <si>
    <t xml:space="preserve">001-0410219-9</t>
  </si>
  <si>
    <t xml:space="preserve">MADE AQUINO, JOSE RAMON</t>
  </si>
  <si>
    <t xml:space="preserve">C/2 NO.3 RES. GANDI I APT.3C COSTA AZUL SANTO DOMINGO, D.N</t>
  </si>
  <si>
    <t xml:space="preserve"> / / /8098477320 / /</t>
  </si>
  <si>
    <t xml:space="preserve">001-0906309-9</t>
  </si>
  <si>
    <t xml:space="preserve">CAMPOS MUÑOZ, ESMELY ALTAGRACIA</t>
  </si>
  <si>
    <t xml:space="preserve">C/4/B EQUINA C/4/C, APTO/303, TERCER NIVEL, RES MINIARA II, SECT/ MIRADOR NORTE, D.N</t>
  </si>
  <si>
    <t xml:space="preserve">8095355511 / / /8097233193 /8095355512 /</t>
  </si>
  <si>
    <t xml:space="preserve">001-1805013-7</t>
  </si>
  <si>
    <t xml:space="preserve">FLORES RODRIGUEZ, BIANNELIS</t>
  </si>
  <si>
    <t xml:space="preserve">C/ PENETRACION, RESIDENCIAL TIERRA ALTA, EDIF.26, APTO.428/B, JACOBO MAJLUTA, CIUDAD MODELO, SANTO DOMINGO NORTE </t>
  </si>
  <si>
    <t xml:space="preserve"> / / /8295593652 / /</t>
  </si>
  <si>
    <t xml:space="preserve">026-0115481-4</t>
  </si>
  <si>
    <t xml:space="preserve">ADAMS TAVERAS, HUASCAR NOE</t>
  </si>
  <si>
    <t xml:space="preserve">C/ GEORGILIO MELLA CHAVIER, GOLDEN RESIDENCES III, APTO. 5A, LOS PRADOS, DISTRITO NACIONAL.</t>
  </si>
  <si>
    <t xml:space="preserve"> / / /8094136548 / /</t>
  </si>
  <si>
    <t xml:space="preserve">054-0120846-6</t>
  </si>
  <si>
    <t xml:space="preserve">GARCIA GRULLON, AMBIORIX MANUEL</t>
  </si>
  <si>
    <t xml:space="preserve">C/11, RESIDENCIAL REAL IV, BLOQUE 4, APT.7</t>
  </si>
  <si>
    <t xml:space="preserve">8294701778 /8095015074 / / / /</t>
  </si>
  <si>
    <t xml:space="preserve">MENDEZ  MORETA, ESMELIN</t>
  </si>
  <si>
    <t xml:space="preserve">CALLE C, RESIDENCIAL TERRAZAS DEL ORIENTE, APTO. AN/201, PRADO ORIENTAL, SANTO DOMINGO ESTE.</t>
  </si>
  <si>
    <t xml:space="preserve">402-2148827-9</t>
  </si>
  <si>
    <t xml:space="preserve">POZO RAMOS, YOMAYRA FRANCHESCA</t>
  </si>
  <si>
    <t xml:space="preserve">C/ MAGUACA NO.81, TORRE TERALUZ, APTO. B/302, LOS CACICAZGOS, SANTO DOMINGO, D.N.</t>
  </si>
  <si>
    <t xml:space="preserve"> / / /8297267783 / /</t>
  </si>
  <si>
    <t xml:space="preserve">402-2293231-7</t>
  </si>
  <si>
    <t xml:space="preserve">PEÑA PERDOMO, CINDY MARGARITA</t>
  </si>
  <si>
    <t xml:space="preserve">C/ FRANCISCO MORENO NO.4, RES. ISABEL I, APTO. 101, SECTOR BELLA VISTA, SANTO DOMINGO, D.N</t>
  </si>
  <si>
    <t xml:space="preserve">8095374634 / / /8098803386 / /</t>
  </si>
  <si>
    <t xml:space="preserve">402-3460736-0</t>
  </si>
  <si>
    <t xml:space="preserve">VENTURA MEDINA, KEREM YELAINNE</t>
  </si>
  <si>
    <t xml:space="preserve">APARTAMENTO 201 URB CONDOMINIO RESIDENCIAL OIRS</t>
  </si>
  <si>
    <t xml:space="preserve"> / / /7188408989 / /</t>
  </si>
  <si>
    <t xml:space="preserve">ESPINAL, DIANA M.</t>
  </si>
  <si>
    <t xml:space="preserve">CANA BAY RESORT BOULEVAR TURISTICO DEL ESTE, KILOMETRO 28, PLAYA MACAO, CANA ROCK STAR, APTO NO. B100, BLOQUE 01, PUNTA CANA, HIGUEY, LA ALTAGRACIA</t>
  </si>
  <si>
    <t xml:space="preserve">5168679828 / / /5165543415 / /</t>
  </si>
  <si>
    <t xml:space="preserve">028-0002429-7</t>
  </si>
  <si>
    <t xml:space="preserve">RODRIGUEZ , CRUZ</t>
  </si>
  <si>
    <t xml:space="preserve">Apartamento A305 EDIF. 959/2 Punta Cana Village, La altagracia</t>
  </si>
  <si>
    <t xml:space="preserve"> / / /8093090145 / /</t>
  </si>
  <si>
    <t xml:space="preserve">1-01-17144-8</t>
  </si>
  <si>
    <t xml:space="preserve">CONFECCIONES E IMPORTACIONES ZAGLUL SRL</t>
  </si>
  <si>
    <t xml:space="preserve">CAP CANA CONDOMINIO CAP BLUE, APTO. D/103, HIGUEY, LA ALTAGRACIA</t>
  </si>
  <si>
    <t xml:space="preserve">8092244881/</t>
  </si>
  <si>
    <t xml:space="preserve">1-30-35334-4</t>
  </si>
  <si>
    <t xml:space="preserve">IDENTIDAD CORPORATIVA &amp; COMUNICACIONES /</t>
  </si>
  <si>
    <t xml:space="preserve">C/ CORALILLO, APTO. B/305, CONDOMINIO TERRA AT THE VILLAGE, PUNTA CANA VILLAGE</t>
  </si>
  <si>
    <t xml:space="preserve">8295447327 / / /8094495621 /8095447325 /</t>
  </si>
  <si>
    <t xml:space="preserve">223-0041375-8</t>
  </si>
  <si>
    <t xml:space="preserve">GERMOSO ALVAREZ, ANIBAL ARMERO</t>
  </si>
  <si>
    <t xml:space="preserve">APARTAMENTO NO B 201 UBICADO EN EL CORAL BAY II  HOTEL HARD ROCK MACAO</t>
  </si>
  <si>
    <t xml:space="preserve"> / / /8296426879 / /</t>
  </si>
  <si>
    <t xml:space="preserve">001-0173082-8</t>
  </si>
  <si>
    <t xml:space="preserve">SENCION LIRANZO, FELIX LORENZO</t>
  </si>
  <si>
    <t xml:space="preserve">C/ 11 #09 MAZANA 36 CIUDAD LA PALMA. PUNTA CANA, LA ALTAGRACIA</t>
  </si>
  <si>
    <t xml:space="preserve"> / / /9172825237 /8096877891 /</t>
  </si>
  <si>
    <t xml:space="preserve">apartamento 1/b3, condominio G/45 Beach Residences, calle El Danubio. white sands</t>
  </si>
  <si>
    <t xml:space="preserve">001-1273622-8</t>
  </si>
  <si>
    <t xml:space="preserve">SANTANA RODRIGUEZ, EDWIN</t>
  </si>
  <si>
    <t xml:space="preserve">CALLE AGUEDA SUAREZ APARTAMENTO  NO.06/4A CUARTO NIVEL BLOQUE 6 CONDOMINIO RES, LP9 SECTOR ALTOS DE ALAMEDA OESTE SANTO DOMINGO OESTE</t>
  </si>
  <si>
    <t xml:space="preserve"> / / /8098813701 /8099194340 /</t>
  </si>
  <si>
    <t xml:space="preserve">001-1745641-8</t>
  </si>
  <si>
    <t xml:space="preserve">GIL ZAPATA, DANIEL MIGUEL</t>
  </si>
  <si>
    <t xml:space="preserve">APARTAMENTO NO 203 UBICADO EN LA CALLE JOSE AMADO SOLER TORRE ALTA MAR 9 PIANTINI </t>
  </si>
  <si>
    <t xml:space="preserve"> / / /6469669126 / /</t>
  </si>
  <si>
    <t xml:space="preserve">001-1807210-7</t>
  </si>
  <si>
    <t xml:space="preserve">ARISTY BURGOS, MAYI CRISTAL</t>
  </si>
  <si>
    <t xml:space="preserve">C/ MIGUEL ANGEL MONCLUS, NO. 223, TORRE FLORECER II, APTO. 802, PISOS OCTAVO Y NOVENO, ENSANCHE MIRADOR NORTE, SANTO DOMINGO D.N.</t>
  </si>
  <si>
    <t xml:space="preserve"> / / /8493549774 /8097230204 /</t>
  </si>
  <si>
    <t xml:space="preserve">028-0059584-1</t>
  </si>
  <si>
    <t xml:space="preserve">DE GRACIA DE LA ROS, CRISTALINDE</t>
  </si>
  <si>
    <t xml:space="preserve">Calle Gaspar Polanco, No. 124, Residencial  Cantero: Jardín de Aire, Apto. 201, Sector Bella  Vista, Distrito Nacional,  Santo Domingo.</t>
  </si>
  <si>
    <t xml:space="preserve"> / / /8294504555 /+393894982749 /</t>
  </si>
  <si>
    <t xml:space="preserve">028-0083567-6</t>
  </si>
  <si>
    <t xml:space="preserve">ALFONSECA DE LA ROSA, CARLOS</t>
  </si>
  <si>
    <t xml:space="preserve">CALLE FRANCISCO A. CAAMAÑO DEÑO, LAGUNAS DE NISIBÓN, LA ALTAGRACIA, REP. DOMINICANA</t>
  </si>
  <si>
    <t xml:space="preserve"> / / /8098276506 / /</t>
  </si>
  <si>
    <t xml:space="preserve">1-31-11765-1</t>
  </si>
  <si>
    <t xml:space="preserve">INVERSIONES J.A.M., S.R.L.</t>
  </si>
  <si>
    <t xml:space="preserve">C/ DAVID BEN GURRION NO. 29 ESQUINA C/ PASEO DOLMEN, CONDOMINIO TORRE MONACO VII, APTO. B/13, ENS. PIANTINI, SANTO DOMINGO, D.N.</t>
  </si>
  <si>
    <t xml:space="preserve">8093682001/</t>
  </si>
  <si>
    <t xml:space="preserve">1-32-49022-3</t>
  </si>
  <si>
    <t xml:space="preserve">LUSH NAILS CLUB, S.R.L.</t>
  </si>
  <si>
    <t xml:space="preserve">AVE. 27 DE FEBRERO, PLAZA CENTRAL, 2DO NIVEL, LOCAL C218, PIANTINI, STO. DGO., D.N. </t>
  </si>
  <si>
    <t xml:space="preserve">8299683348/</t>
  </si>
  <si>
    <t xml:space="preserve">225-0021639-9</t>
  </si>
  <si>
    <t xml:space="preserve">LUCIANO REYES, ANYI MASSIEL</t>
  </si>
  <si>
    <t xml:space="preserve">URB.DON GALO J. MARIOT MANZANA B NO.204, LOS CERROS, SABANA PERDIDA, SANTO DOMINGO NORTE</t>
  </si>
  <si>
    <t xml:space="preserve">8295944210 / / /8292755010 / /</t>
  </si>
  <si>
    <t xml:space="preserve">402-2303286-9</t>
  </si>
  <si>
    <t xml:space="preserve">MEDRANO VASQUEZ, JONH HENRY</t>
  </si>
  <si>
    <t xml:space="preserve">Res. Arturo Betance, no.5 Res. Bavaro Punta Cana. Higuey. La Altagracia.</t>
  </si>
  <si>
    <t xml:space="preserve"> / / /8097291198 /8097230448 /</t>
  </si>
  <si>
    <t xml:space="preserve">402-4876910-7</t>
  </si>
  <si>
    <t xml:space="preserve">CARRERO MARTE, RASMARY</t>
  </si>
  <si>
    <t xml:space="preserve">C/ El Primo Condominio Res.Espazo I Bloque I Nivel I Apto.101/A</t>
  </si>
  <si>
    <t xml:space="preserve">3475135329/</t>
  </si>
  <si>
    <t xml:space="preserve">402-5665775-6</t>
  </si>
  <si>
    <t xml:space="preserve">CEPEDA MARCELINO, RAFAEL RICARDO</t>
  </si>
  <si>
    <t xml:space="preserve">CONDOMINIO TORRE MARFIL II, LOS CERDROS DE VILLA OLGA SANTIAGO, UNIDAD 5, BLOQUE 2</t>
  </si>
  <si>
    <t xml:space="preserve">9789022120 / / /8293860763 /9783978943 /</t>
  </si>
  <si>
    <t xml:space="preserve">001-1370304-5</t>
  </si>
  <si>
    <t xml:space="preserve">VALERIO DUARTE, BIENVENIDO ALE01DRO</t>
  </si>
  <si>
    <t xml:space="preserve">C/ MIGUEL ANGEL MONCLUS, NO. 1 TORRE FLORECER, ENSANCHE MIRADOR NOTE, SANTO DOMINGO D.N.</t>
  </si>
  <si>
    <t xml:space="preserve">8098601124 / / /8098601126 /8098601125 /</t>
  </si>
  <si>
    <t xml:space="preserve">C/ 2, NO. 3, RES. GADI I, APTO. 1/A, COSTA AZUL, SANTO DOMINGO.</t>
  </si>
  <si>
    <t xml:space="preserve">028-0091121-2</t>
  </si>
  <si>
    <t xml:space="preserve">DE PEÑA ZORILLA, INGRID ESTEFANY</t>
  </si>
  <si>
    <t xml:space="preserve">CASA NO. 35 CALLE CELINA PELLER SECTOR SAN MARTIN HIGUEY, LA ALTAGRACIA</t>
  </si>
  <si>
    <t xml:space="preserve"> / / /8098600052 / /</t>
  </si>
  <si>
    <t xml:space="preserve">1-30-88216-9</t>
  </si>
  <si>
    <t xml:space="preserve">GERENCIA E INGENIERIA DE CONSTRUCCION  (</t>
  </si>
  <si>
    <t xml:space="preserve">AV DOMINGO MAIZ, VERON, OFICINA LM INGENIEROS &amp; ASOCIADOS. </t>
  </si>
  <si>
    <t xml:space="preserve"> / / /8093384075 /8294235605 /</t>
  </si>
  <si>
    <t xml:space="preserve">402-1437879-2</t>
  </si>
  <si>
    <t xml:space="preserve">LOPEZ SANCHEZ, DEYBI</t>
  </si>
  <si>
    <t xml:space="preserve">CARRETERA MANOGUAYABO NO.152 RES. MANOGUAYABO APT H/402/SECTOR MANOGUAYABO, SANTO DOMINGO OESTE</t>
  </si>
  <si>
    <t xml:space="preserve"> / / /8294743033 / /</t>
  </si>
  <si>
    <t xml:space="preserve">402-2007426-0</t>
  </si>
  <si>
    <t xml:space="preserve">SERRA GERALDINO, ISABELLE MARGARITA</t>
  </si>
  <si>
    <t xml:space="preserve">APARTAMENTO B5, RESIDENCIAL ELSA, RENACIMIENTO MIRADOR NORTE</t>
  </si>
  <si>
    <t xml:space="preserve"> / / /8299035565 / /</t>
  </si>
  <si>
    <t xml:space="preserve">402-2242805-0</t>
  </si>
  <si>
    <t xml:space="preserve">VALDEZ YNOA, ALBERT ALEXANDER</t>
  </si>
  <si>
    <t xml:space="preserve">APARTAMENTO 201 EDIFICIO 28 AUT. CORONEL TOMAS FERNANDEZ DOMINGUEZ RES. PASEO DEL ESTE</t>
  </si>
  <si>
    <t xml:space="preserve">8095619530 / / /8094809883 / /</t>
  </si>
  <si>
    <t xml:space="preserve">AUT. CORONEL RAFAEL TOMAS FERNADNEZ, RES. VILLA ORIENTAL, APTO. K/301, SANTO DOMINGO ESTE</t>
  </si>
  <si>
    <t xml:space="preserve">056-0100529-0</t>
  </si>
  <si>
    <t xml:space="preserve">DIAZ LUNA, ERNESTO ADALBERTO</t>
  </si>
  <si>
    <t xml:space="preserve">C/ B NO.08 URB LAS COLINAS, SAN FRANCISCO DE MACORIS</t>
  </si>
  <si>
    <t xml:space="preserve">8097042684/</t>
  </si>
  <si>
    <t xml:space="preserve">225-0010213-6</t>
  </si>
  <si>
    <t xml:space="preserve">HERRERA RODRIGUEZ, FANNY</t>
  </si>
  <si>
    <t xml:space="preserve">C/ Respaldo A esq. Los Primos, Res. Espazo l, Apto. B/1, Ciudad Modelo Norte, SDN</t>
  </si>
  <si>
    <t xml:space="preserve">3474470742/</t>
  </si>
  <si>
    <t xml:space="preserve">402-2104899-0</t>
  </si>
  <si>
    <t xml:space="preserve">HICIANO VALDEZ, VICTOR JOEL</t>
  </si>
  <si>
    <t xml:space="preserve">KM 9 1/2 AV. INDEPENDENCIA, C. RESPALDO AGUAMARINA NO. 1, RES. DON QUIJOTE, APTO. 101/B, SANTO DOMINGO, .DN.</t>
  </si>
  <si>
    <t xml:space="preserve">8093380505 / / /8092584914 / /</t>
  </si>
  <si>
    <t xml:space="preserve">402-2547216-2</t>
  </si>
  <si>
    <t xml:space="preserve">CABRAL PAULINO, CLARY MARIA</t>
  </si>
  <si>
    <t xml:space="preserve">AV. JACOBO MAJLUTA, RES ITA ESTHER I,APTO E5/303, LOS GUARICANOS, SANTO DOMINGO NORTE</t>
  </si>
  <si>
    <t xml:space="preserve">8095678734 / / /8296986916 / /</t>
  </si>
  <si>
    <t xml:space="preserve">001-1623724-9</t>
  </si>
  <si>
    <t xml:space="preserve">LONDOÑO DE ANKROM, DORALBA</t>
  </si>
  <si>
    <t xml:space="preserve">CALLE PASEO DE LOS LAURELES NO.8 METRO CONTRY CLUB, JUAN DOLIO</t>
  </si>
  <si>
    <t xml:space="preserve"> / / /8293800240 / /</t>
  </si>
  <si>
    <t xml:space="preserve">402-2133266-7</t>
  </si>
  <si>
    <t xml:space="preserve">DE JESUS CALDERON, JEYGLIE MASSIEL</t>
  </si>
  <si>
    <t xml:space="preserve">C/ MANUEL NUÑEZ NO. 81, VILLA CERRO, HIGUEY, LA ALTAGRACIA</t>
  </si>
  <si>
    <t xml:space="preserve">8095543363 /8095547714 / /8096962767 / /</t>
  </si>
  <si>
    <t xml:space="preserve">001-0261088-8</t>
  </si>
  <si>
    <t xml:space="preserve">MERCEDES MIGUELINA SOTO RAMIREZ DE TAVERAS</t>
  </si>
  <si>
    <t xml:space="preserve">C/ FRANCISCO HENRIQUEZ Y CARVAJAL NO.239 VILLA CONSUELO, SANTO DOMINGO, DISTRITO NACIONAL</t>
  </si>
  <si>
    <t xml:space="preserve">B</t>
  </si>
  <si>
    <t xml:space="preserve"> / / /8095148148 / /</t>
  </si>
  <si>
    <t xml:space="preserve">223-0050240-2</t>
  </si>
  <si>
    <t xml:space="preserve">FRANKLYN ANDRES PADILLA MENDEZ</t>
  </si>
  <si>
    <t xml:space="preserve">CALLE MANOLO BETANCE, PRADO ORIENTAL, SANTO DOMINGO ESTE</t>
  </si>
  <si>
    <t xml:space="preserve">8095019533 /8093780505 /8095990565 / / /</t>
  </si>
  <si>
    <t xml:space="preserve">402-2687824-3</t>
  </si>
  <si>
    <t xml:space="preserve">BRANSER MARINO ABREU HENRIQUEZ</t>
  </si>
  <si>
    <t xml:space="preserve">C/MANZANA I EDIF.5, APTO.102, RES. PABLO MELLA MORALES, PEDRO BRAND, SANTO DOMINGO OESTE </t>
  </si>
  <si>
    <t xml:space="preserve"> / / /8098612819 / /</t>
  </si>
  <si>
    <t xml:space="preserve">001-1691180-1</t>
  </si>
  <si>
    <t xml:space="preserve">GARY JESUS OZORIA PAULINO</t>
  </si>
  <si>
    <t xml:space="preserve">CALLE JINA, NO. 32, PASEO DEL SENDERO, RESIDENCIAL VISTA CANA, HIGUEY, PROVINCIA LA ALTAGRACIA.</t>
  </si>
  <si>
    <t xml:space="preserve"> / / /3472745457 / /</t>
  </si>
  <si>
    <t xml:space="preserve">028-0102215-9</t>
  </si>
  <si>
    <t xml:space="preserve">ARLINE JOHANNA MARIA BARROT</t>
  </si>
  <si>
    <t xml:space="preserve">CONDOMINIO DORAL VILLAGE RES.COSTA CANA. BAVARO. LA ALTAGRACIA</t>
  </si>
  <si>
    <t xml:space="preserve"> / / /8295577722 / /</t>
  </si>
  <si>
    <t xml:space="preserve">402-2389498-7</t>
  </si>
  <si>
    <t xml:space="preserve">KIARA ESTEFANI LOPEZ BRITO</t>
  </si>
  <si>
    <t xml:space="preserve">JARDINES DEL ARROYO MANZANA I , EDIFICIO 50, APTO 401, MANZANA M/1, VILLA MELLA, SANTO DOMINGO NORTE</t>
  </si>
  <si>
    <t xml:space="preserve"> / / /8299446234 / /</t>
  </si>
  <si>
    <t xml:space="preserve">001-1800423-3</t>
  </si>
  <si>
    <t xml:space="preserve">Liana Maria Lama NGO</t>
  </si>
  <si>
    <t xml:space="preserve">Manazana M1 Edif. No. 30 apto. 201, Residencial Paseo del Arroyo, Sect. Ciudad Modelo Santo Domingo Norte RD</t>
  </si>
  <si>
    <t xml:space="preserve">8095656921 /8096887000 / /8298782343 / /</t>
  </si>
  <si>
    <t xml:space="preserve">1-30-45045-5</t>
  </si>
  <si>
    <t xml:space="preserve">CONSTRUCCIONES MORROBEL, SRL</t>
  </si>
  <si>
    <t xml:space="preserve">LOCAL COMERCIAL UBICADO EN LA CALLE ARTURO GRULLON NO 3 Y NO. 4 URBANIZACION LOS JARDINES METROPOLITANOS SANTIAGO DE LOS CABALLEROS DENTRO DE LA DESIGNACION CATASTRAL SOLAR NO 3 MANZANA 427 DC 01 CON UNA AREA SUPERFICIAL DE 310 METROS CUADRADOS</t>
  </si>
  <si>
    <t xml:space="preserve">8092747535 /8096691480 / /8092473575 / /</t>
  </si>
  <si>
    <t xml:space="preserve">1-30-47388-9</t>
  </si>
  <si>
    <t xml:space="preserve">PROTEIN CARE, E.I.R.L</t>
  </si>
  <si>
    <t xml:space="preserve">SANTO DOMINGO DE GUZMAN</t>
  </si>
  <si>
    <t xml:space="preserve">Av. roberto pastoriza No.352, plaza lira I, Local 7B, Piantini, Santo Domingo D.N.</t>
  </si>
  <si>
    <t xml:space="preserve">8094769090/</t>
  </si>
  <si>
    <t xml:space="preserve">402-2274337-5</t>
  </si>
  <si>
    <t xml:space="preserve">GONDREZ LIRIANO, VIRGINIA ALEXANDRA</t>
  </si>
  <si>
    <t xml:space="preserve">AV. JACOBO MAJLUTA, RES. CIUDAD BONITA, MB, 4/402, GUARICANO, STO. DGO. NORTE</t>
  </si>
  <si>
    <t xml:space="preserve"> / / /8494503646 / /</t>
  </si>
  <si>
    <t xml:space="preserve">402-2227385-2</t>
  </si>
  <si>
    <t xml:space="preserve">SEGURA VENTURA, LIMBERT ARTURO</t>
  </si>
  <si>
    <t xml:space="preserve">AV.CARLOS PEREZ RICART,APTO NO.B/202, COND.RESIDENCIAL ARROYO HONDO II, ALTOS DE ARROYO HONDO SANTO DOMINGO D.N	</t>
  </si>
  <si>
    <t xml:space="preserve">8095613703 / / /8293835746 / /</t>
  </si>
  <si>
    <t xml:space="preserve">001-1159491-7</t>
  </si>
  <si>
    <t xml:space="preserve">TAVERAS JOSEPH, JOAQUIN EMILIO</t>
  </si>
  <si>
    <t xml:space="preserve">Calle POLIBIO DIAZ NO.19 EDIF. MALECON XI No. 6C EVARISTO MORALES SANTO DOMINGO DE GUZMAN</t>
  </si>
  <si>
    <t xml:space="preserve">8093725125 / / /8097147110 / /</t>
  </si>
  <si>
    <t xml:space="preserve">001-0270301-4</t>
  </si>
  <si>
    <t xml:space="preserve">REYES CALDERON, ROBERTO</t>
  </si>
  <si>
    <t xml:space="preserve">Calle MANZANA G No. 12 RES. MONUMENTAL, PANTOJA SANTO DOMINGO DE GUZMAN</t>
  </si>
  <si>
    <t xml:space="preserve">D</t>
  </si>
  <si>
    <t xml:space="preserve"> / / /8094337116 / /</t>
  </si>
  <si>
    <t xml:space="preserve">001-1203724-7</t>
  </si>
  <si>
    <t xml:space="preserve">FELIZ FELIZ, WILQUIN JOSE</t>
  </si>
  <si>
    <t xml:space="preserve">Calle 7 No. 18 AMAPOLA SANTO DOMINGO ESTE</t>
  </si>
  <si>
    <t xml:space="preserve">8294331595 / / /8298518755 / /</t>
  </si>
  <si>
    <t xml:space="preserve">001-1508798-3</t>
  </si>
  <si>
    <t xml:space="preserve">AVILES COSTE, MIRTHA ROSA</t>
  </si>
  <si>
    <t xml:space="preserve">Calle 27 OESTE No. 102 LAS PRADERAS SANTO DOMINGO DE GUZMAN</t>
  </si>
  <si>
    <t xml:space="preserve">8095494363 / / /8098518663 / /</t>
  </si>
  <si>
    <t xml:space="preserve">001-1853462-7</t>
  </si>
  <si>
    <t xml:space="preserve">SANTANA MELO, KELVIN ERNESTO</t>
  </si>
  <si>
    <t xml:space="preserve">Calle PARABOLAS No. 03 HECTOR MORALES DISTRITO NACIONAL</t>
  </si>
  <si>
    <t xml:space="preserve"> / / /8097564246 / /</t>
  </si>
  <si>
    <t xml:space="preserve">022-0030398-6</t>
  </si>
  <si>
    <t xml:space="preserve">CARVAJAL CUEVAS, QUENIA</t>
  </si>
  <si>
    <t xml:space="preserve">Calle SENDERO No. . VALLE DEL ESTE SANTO DOMINGO DE GUZMAN</t>
  </si>
  <si>
    <t xml:space="preserve">8299461714 / / /8299430115 / /</t>
  </si>
  <si>
    <t xml:space="preserve">1-31-54682-1</t>
  </si>
  <si>
    <t xml:space="preserve">AGROPECUARIA LA FE SRL</t>
  </si>
  <si>
    <t xml:space="preserve">Calle F No. 7 ARROYO HONDO DISTRITO NACIONAL</t>
  </si>
  <si>
    <t xml:space="preserve">8097935463 / / /8098472679 /8097709170 /</t>
  </si>
  <si>
    <t xml:space="preserve">1-31-62858-3</t>
  </si>
  <si>
    <t xml:space="preserve">GRUPO CERTRAX SRL</t>
  </si>
  <si>
    <t xml:space="preserve">HIGÜEY</t>
  </si>
  <si>
    <t xml:space="preserve">Calle PRIVADA MO 43 No. 43 MADRE VIEJA SAN CRISTOBAL HIGÜEY</t>
  </si>
  <si>
    <t xml:space="preserve">8099592644/</t>
  </si>
  <si>
    <t xml:space="preserve">223-0102369-7</t>
  </si>
  <si>
    <t xml:space="preserve">CASTILLO BAEZ, MARCOS ARIEL</t>
  </si>
  <si>
    <t xml:space="preserve">Calle CENTRAL No. 1 HAINAMOSA SANTO DOMINGO DE GUZMAN</t>
  </si>
  <si>
    <t xml:space="preserve"> / / /8093099007 / /</t>
  </si>
  <si>
    <t xml:space="preserve">402-0054062-9</t>
  </si>
  <si>
    <t xml:space="preserve">REYES NOBOA, ELIANA CAROLINA</t>
  </si>
  <si>
    <t xml:space="preserve">SANTO DOMINGO OESTE</t>
  </si>
  <si>
    <t xml:space="preserve">Calle DIAGONAL A, ESQ.7 No. 1 LA CIÉNAGA , SANTO DOMINGO OESTE</t>
  </si>
  <si>
    <t xml:space="preserve"> / / /8492499140 / /</t>
  </si>
  <si>
    <t xml:space="preserve">402-2080255-3</t>
  </si>
  <si>
    <t xml:space="preserve">CONSTANZA LAPAIX, MIGUEL ISMAEL</t>
  </si>
  <si>
    <t xml:space="preserve">Calle SEIS No. 1 LOS MOLINOS HAINAMOSA SANTO DOMINGO DE GUZMAN</t>
  </si>
  <si>
    <t xml:space="preserve"> / / /8299599850 / /</t>
  </si>
  <si>
    <t xml:space="preserve">402-2105958-3</t>
  </si>
  <si>
    <t xml:space="preserve">DE LA CRUZ GONZALEZ, 	DAVID EUSEBIO</t>
  </si>
  <si>
    <t xml:space="preserve">MONTE PLATA</t>
  </si>
  <si>
    <t xml:space="preserve">Calle CARRTERA YAMASA No. 42 REPARADERO MONTE PLATA</t>
  </si>
  <si>
    <t xml:space="preserve"> / / /8298170612 / /</t>
  </si>
  <si>
    <t xml:space="preserve">001-0153465-9</t>
  </si>
  <si>
    <t xml:space="preserve">PEREZ , ARSENIO BAUTISTA</t>
  </si>
  <si>
    <t xml:space="preserve">Calle RENE DEL RISCO BERMUDEZ No.  RESIDENCIAL URENA SANTO DOMINGO DE GUZMAN</t>
  </si>
  <si>
    <t xml:space="preserve">/</t>
  </si>
  <si>
    <t xml:space="preserve"> / / /8093780505 /8098196098 /</t>
  </si>
  <si>
    <t xml:space="preserve">1-31-20985-8</t>
  </si>
  <si>
    <t xml:space="preserve">ALARIFES, S.R.L</t>
  </si>
  <si>
    <t xml:space="preserve">C/12 NO.9, MANZANA 40, CIUDAD LA PALMA, PUNTA CANA, VERON, LA ALTAGRACIA, REPUBLICA DOMINICANA</t>
  </si>
  <si>
    <t xml:space="preserve">8096826597 /8097074011 / /8097563412 / /</t>
  </si>
  <si>
    <t xml:space="preserve">001-1487977-8</t>
  </si>
  <si>
    <t xml:space="preserve">OSORIA MARIÑEZ, RAMON LEONARDO</t>
  </si>
  <si>
    <t xml:space="preserve">C/ LAS PALMAS ORIENTAL, SECTOR BRISA ORIENTAL, SANTO DOMINIGO ESTE</t>
  </si>
  <si>
    <t xml:space="preserve"> / / /8099759191 / /</t>
  </si>
  <si>
    <t xml:space="preserve">126-0001277-2</t>
  </si>
  <si>
    <t xml:space="preserve">ORTIZ DIAZ, SUJEIRI DAMARIS</t>
  </si>
  <si>
    <t xml:space="preserve">C/ Primera No. 16, Sect. Villas del Cafe, Santo Domingo Oeste RD</t>
  </si>
  <si>
    <t xml:space="preserve">8092214433 /0000000000 / /8492440556 / /</t>
  </si>
  <si>
    <t xml:space="preserve">056-0142669-4</t>
  </si>
  <si>
    <t xml:space="preserve">URENA LUNA, GABINO JULIAN</t>
  </si>
  <si>
    <t xml:space="preserve">MARIA TRINIDAD SANCHEZ</t>
  </si>
  <si>
    <t xml:space="preserve">CARRETERA JIMA ABAJO/FANTINO, LA LOMETA, JIMA ABAJO</t>
  </si>
  <si>
    <t xml:space="preserve">8092903874 /8092943411 / /8296376308 / /</t>
  </si>
  <si>
    <t xml:space="preserve">224-0051509-8</t>
  </si>
  <si>
    <t xml:space="preserve">GARCIA MADE, FRANCIS LEONARDO</t>
  </si>
  <si>
    <t xml:space="preserve">CALLE SAN MIGUEL NO.10 SECTOR BAYONA, SANTO DOMINGO OESTE</t>
  </si>
  <si>
    <t xml:space="preserve">3478784891/</t>
  </si>
  <si>
    <t xml:space="preserve">001-1858469-7</t>
  </si>
  <si>
    <t xml:space="preserve">LEDESMA FEBRILLET, INGRID GEORDANY</t>
  </si>
  <si>
    <t xml:space="preserve">RES. SULENNY X, EDIF. 13 APTO.E/3, COLINA DE LOS RIOS, SANTO DOMINGO, DN</t>
  </si>
  <si>
    <t xml:space="preserve">8099209979 / / /8099101622 / /</t>
  </si>
  <si>
    <t xml:space="preserve">056-0077764-2</t>
  </si>
  <si>
    <t xml:space="preserve">GUTIERREZ SANTOS, MENCIA ALTAGRACIA</t>
  </si>
  <si>
    <t xml:space="preserve">C/ PRINCIPAL, RESIDENCIAL PETER Y PIERRE II APART201 BLOQUE 1,URB VILLAS PALMERAS, SAN FRANCISCO DE MACORIS</t>
  </si>
  <si>
    <t xml:space="preserve">8092442086 / / /8092702531 / /</t>
  </si>
  <si>
    <t xml:space="preserve">011-0042440-5</t>
  </si>
  <si>
    <t xml:space="preserve">ENCARNACION DURAN, YULI ANA</t>
  </si>
  <si>
    <t xml:space="preserve">CALLE CENTRO OLIMPICO EDIF ACEVEDO BLOQUE A APTO 302 EL MILLON II STO DGO DN</t>
  </si>
  <si>
    <t xml:space="preserve"> / / /8094758591 /8293798582 /</t>
  </si>
  <si>
    <t xml:space="preserve">402-2239748-7</t>
  </si>
  <si>
    <t xml:space="preserve">CAMPOS THEN, NATALIA</t>
  </si>
  <si>
    <t xml:space="preserve">C/ RAFAEL AUGUSTO SANCHEZ, EDIF. NO. 91, APTO. B/4, 4TO NIVEL, CONDOMINIO GABRIELA XXIV, EVARISTO MORALES</t>
  </si>
  <si>
    <t xml:space="preserve"> / / /8099812293 / /</t>
  </si>
  <si>
    <t xml:space="preserve">056-0149273-8</t>
  </si>
  <si>
    <t xml:space="preserve">JEREZ AÑIL, ARLENY MARIA</t>
  </si>
  <si>
    <t xml:space="preserve">C/ 7 RES. TTERRANOVA FALLS, EDIF RESIDENCIAL DOÑA TETE DELUXE1 BLOQUE 1 APTO 101, URB TERRANOVA STATE, SAN FCO DE MACORIS</t>
  </si>
  <si>
    <t xml:space="preserve"> / / /6467261046 / /</t>
  </si>
  <si>
    <t xml:space="preserve">402-2117556-1</t>
  </si>
  <si>
    <t xml:space="preserve">JUDITH SANTOS BERROA</t>
  </si>
  <si>
    <t xml:space="preserve">CALLE PENATRACION. RECIDENCIAL CARONI  COLINAS DEL RIO EDF. 29 APT. 08 SEC. BUENA  VISTA PRIMERA VILLA MELLA</t>
  </si>
  <si>
    <t xml:space="preserve"> / / /8299142726 / /</t>
  </si>
  <si>
    <t xml:space="preserve">001-0080390-7</t>
  </si>
  <si>
    <t xml:space="preserve">DE LA CRUZ WASSAFF, JUAN TOMAS</t>
  </si>
  <si>
    <t xml:space="preserve">CASTAÑUELAS</t>
  </si>
  <si>
    <t xml:space="preserve">Calle ENRIQUE JIMENEZ MOYA No. 8 CENRO DEL PUEBLO CASTAÑUELAS</t>
  </si>
  <si>
    <t xml:space="preserve"> / / /8095848285 /8099186006 /</t>
  </si>
  <si>
    <t xml:space="preserve">001-0414298-9</t>
  </si>
  <si>
    <t xml:space="preserve">ROSA DELIA AQUINO LARA</t>
  </si>
  <si>
    <t xml:space="preserve">CARR. LA VICTORIA RES. COLINAS DAVID ANTONIO NO VII, APTO K 102, SECTOR SABANA PERDIDA</t>
  </si>
  <si>
    <t xml:space="preserve"> / / /8093064794 / /</t>
  </si>
  <si>
    <t xml:space="preserve">001-0490522-9</t>
  </si>
  <si>
    <t xml:space="preserve">ELVIN ELADIO MARTE</t>
  </si>
  <si>
    <t xml:space="preserve">AUTOPISTA SAN ISIDRO, RESIDENCIAL VILLA ORIENTAL, APTO. W403, SECTOR JUAN LOPEZ, SANTO DOMINGO ESTE</t>
  </si>
  <si>
    <t xml:space="preserve"> / / /8493436382 / /</t>
  </si>
  <si>
    <t xml:space="preserve">001-1174211-0</t>
  </si>
  <si>
    <t xml:space="preserve">EDGAR ALLAN PIMENTEL ESTEVEZ</t>
  </si>
  <si>
    <t xml:space="preserve">RESIDENCIAL TORRE MARIELA, SANTIAGO </t>
  </si>
  <si>
    <t xml:space="preserve">8099073030 /8099718627 / / / /</t>
  </si>
  <si>
    <t xml:space="preserve">001-1195927-6</t>
  </si>
  <si>
    <t xml:space="preserve">CRISPIN SANTANA DIAZ</t>
  </si>
  <si>
    <t xml:space="preserve">CALLE ORLANDO MARTINEZ, RES. SAN JOSE, MC/E11/102, SABANA PERDIDA, STO. DGO. NORTE, RD</t>
  </si>
  <si>
    <t xml:space="preserve">8298243245 / / /8094911102 /8097485252 /</t>
  </si>
  <si>
    <t xml:space="preserve">001-1219439-4</t>
  </si>
  <si>
    <t xml:space="preserve">ALEXANDRA PIMENTEL FAMILIA</t>
  </si>
  <si>
    <t xml:space="preserve">AUT. LAS AMERICAS, KM 22, EDIF 08, APTO. 8/A3, RESIDENCIAL CORALES DEL CARIBE</t>
  </si>
  <si>
    <t xml:space="preserve"> / / /8093836025 / /</t>
  </si>
  <si>
    <t xml:space="preserve">001-1284847-8</t>
  </si>
  <si>
    <t xml:space="preserve">MELVIN VLADIMIR FELIZ PEREZ</t>
  </si>
  <si>
    <t xml:space="preserve">C/ CLUB DE LEONES NO. 157, ALMA ROSA, SDE</t>
  </si>
  <si>
    <t xml:space="preserve"> / / /8498809323 / /</t>
  </si>
  <si>
    <t xml:space="preserve">001-1473066-6</t>
  </si>
  <si>
    <t xml:space="preserve">IGNACIO DIAZ, ROSA ESTHER</t>
  </si>
  <si>
    <t xml:space="preserve">AV. DR. ARTURO DEFILLO, CONDOMINIO RES. TORRE TREE TOWER III, APTO. C/8, BELLA VISTA, SANTO DOMINGO, DISTRITO NACIONAL	</t>
  </si>
  <si>
    <t xml:space="preserve">8095322497 / / /8097569605 / /</t>
  </si>
  <si>
    <t xml:space="preserve">001-1685084-3</t>
  </si>
  <si>
    <t xml:space="preserve">JUAN CARLOS SOLANO PEREZ</t>
  </si>
  <si>
    <t xml:space="preserve">Carretera Mella Kilometro 13, Residencial las Acacias  EDF E2 APT 302  Sector El Tamarindo</t>
  </si>
  <si>
    <t xml:space="preserve"> / / /8498179244 / /</t>
  </si>
  <si>
    <t xml:space="preserve">CALLE FURCY PICHARDO, CONDOMINIO VILLA PALMERA XXII, APARTAMENTO 3J, 3ERA PLANTA, BELLA VISTA, SANTO DOMINGO, D.N.</t>
  </si>
  <si>
    <t xml:space="preserve">001-1790911-9</t>
  </si>
  <si>
    <t xml:space="preserve">OSCAR JAVIER AMARO EXPOSITO</t>
  </si>
  <si>
    <t xml:space="preserve">CALLE C, RESIDENCIAL TERRAZAS DEL ORIENTE, APTO. BH/102, PRADO ORIENTAL, SANTO DOMINGO ESTE.</t>
  </si>
  <si>
    <t xml:space="preserve"> / / /8292882308 / /</t>
  </si>
  <si>
    <t xml:space="preserve">001-1903778-6</t>
  </si>
  <si>
    <t xml:space="preserve">Victor Rafael Calderon Amarante</t>
  </si>
  <si>
    <t xml:space="preserve">C/ Paseo del Lago No. 5 Urb. Palacio de Engombe, Santo Domingo Oeste</t>
  </si>
  <si>
    <t xml:space="preserve"> / / /8097262626 /8294628799 /</t>
  </si>
  <si>
    <t xml:space="preserve">001-1906833-6</t>
  </si>
  <si>
    <t xml:space="preserve">VANESSA CAROLINA EVERTZ UBIERA</t>
  </si>
  <si>
    <t xml:space="preserve">C/ TERCERA, RESIDENCIAL VILLAS SURAMERICANAS, NO. 15, URBANIZACION TROPICAL DEL ESTE</t>
  </si>
  <si>
    <t xml:space="preserve"> / / /9788214963 /8097094985 /</t>
  </si>
  <si>
    <t xml:space="preserve">001-1917471-2</t>
  </si>
  <si>
    <t xml:space="preserve">ROBERT ALE01DRO TABAR HERRERA</t>
  </si>
  <si>
    <t xml:space="preserve">C/Primera, Apto.E403, SECT/ LOS ALCARRIZOS, SANTO DOMINGO OESTE</t>
  </si>
  <si>
    <t xml:space="preserve">8095658931 / / /8093130338 / /</t>
  </si>
  <si>
    <t xml:space="preserve">012-0120858-2</t>
  </si>
  <si>
    <t xml:space="preserve">MARIANNY RODRIGUEZ MEDINA</t>
  </si>
  <si>
    <t xml:space="preserve">C/FRANCISCO JAVIER , MANZANA A EDIFICIO.30 APARTAMENTO 401 EL SEMBRADOR V CIUDAD JUAN BOSH SANTO DOMINGO ESTE.</t>
  </si>
  <si>
    <t xml:space="preserve"> / / /8492441342 / /</t>
  </si>
  <si>
    <t xml:space="preserve">013-0039904-3</t>
  </si>
  <si>
    <t xml:space="preserve">DAHIANA ANNERYS HERRERA MEJIA</t>
  </si>
  <si>
    <t xml:space="preserve">AV. INDEPENDENCIA, APTO. E/33, BLOQUE 05, NIVEL 3, CONDOMINIO RESIDENCIAL FERIA DE LA INDEPENDENCIA, ENSANCHE LA PAZ</t>
  </si>
  <si>
    <t xml:space="preserve">8093380505 / / /8098731997 / /</t>
  </si>
  <si>
    <t xml:space="preserve">014-0020107-3</t>
  </si>
  <si>
    <t xml:space="preserve">DEIRA ENCARNACION MONTERO</t>
  </si>
  <si>
    <t xml:space="preserve">C/ S/N RESID. COLINAS DEL RIO, BLOQUE 2, APTO. 2307, SANTA CRUZ, STO. DGO. NORTE</t>
  </si>
  <si>
    <t xml:space="preserve"> / / /8298852030 / /</t>
  </si>
  <si>
    <t xml:space="preserve">025-0026877-2</t>
  </si>
  <si>
    <t xml:space="preserve">ALFREDO ASTACIO PEGUERO</t>
  </si>
  <si>
    <t xml:space="preserve">EL SEIBO</t>
  </si>
  <si>
    <t xml:space="preserve">RESIDENCIAL MONTE VERDE APT 16C NIVEL 02 BLOQUE 16, HIGUEY.</t>
  </si>
  <si>
    <t xml:space="preserve">8095524704 / / /8092232660 /9143361687 /</t>
  </si>
  <si>
    <t xml:space="preserve">028-0118076-7</t>
  </si>
  <si>
    <t xml:space="preserve">JESUS EMMANUEL JIMENEZ CARPIO</t>
  </si>
  <si>
    <t xml:space="preserve">C/ DIGNORA MARTINEZ, LOTIFICACION MARIA VALENCIO, VILLA CERRO, HIGUEY, LA ALTAGRACIA.</t>
  </si>
  <si>
    <t xml:space="preserve"> / / /8294997858 / /</t>
  </si>
  <si>
    <t xml:space="preserve">031-0563416-0</t>
  </si>
  <si>
    <t xml:space="preserve">SAYRA CORINA CASILLA GONZALEZ</t>
  </si>
  <si>
    <t xml:space="preserve">C/ TRINIDAD S/N, FRANCISCO DEL ROSARIO SANCHEZ, LOS REYES II</t>
  </si>
  <si>
    <t xml:space="preserve">8099786502/</t>
  </si>
  <si>
    <t xml:space="preserve">034-0046956-9</t>
  </si>
  <si>
    <t xml:space="preserve">WILSON MANUEL ESPINAL ALMONTE</t>
  </si>
  <si>
    <t xml:space="preserve">C/ PRIMERA, APTO. J302, EDIF. J, MANZANA A, RESIDENCIAL CORALES DEL OESTE, URB. LOS HIDALGOS, STO. DGO. OESTE</t>
  </si>
  <si>
    <t xml:space="preserve"> / / /8098467849 / /</t>
  </si>
  <si>
    <t xml:space="preserve">037-0000799-4</t>
  </si>
  <si>
    <t xml:space="preserve">ARACELYS ANTONIA HERNANDEZ DURAN DE ALMONTE</t>
  </si>
  <si>
    <t xml:space="preserve">Manzana Ambar, Edif. 1, Apto B/8, Cañaveral del Mar, Monte Llanos, Puerto Plata</t>
  </si>
  <si>
    <t xml:space="preserve">8092615937 / / /8097691273 / /</t>
  </si>
  <si>
    <t xml:space="preserve">056-0001557-1</t>
  </si>
  <si>
    <t xml:space="preserve">ANA ROSARIO DE RODRIGUEZ</t>
  </si>
  <si>
    <t xml:space="preserve">RESIDENCIAL TERRAZAS DEL ESTE APT K/201 VILLA HERMOSA, LA ROMANA.</t>
  </si>
  <si>
    <t xml:space="preserve"> / / /9144336715 / /</t>
  </si>
  <si>
    <t xml:space="preserve">069-0008568-6</t>
  </si>
  <si>
    <t xml:space="preserve">JOSE LUIS DIAZ DIAZ</t>
  </si>
  <si>
    <t xml:space="preserve">C/ La Milagrosa No. 66,  Edf. 7, Apto 3A. (C5/3A)  Res. Jardines de la  Colonia, Sec. Villa Mella,  Sto. Dgo. Norte. Rep.  Dom</t>
  </si>
  <si>
    <t xml:space="preserve">8095638374 / / /8492294781 / /</t>
  </si>
  <si>
    <t xml:space="preserve">071-0033191-2</t>
  </si>
  <si>
    <t xml:space="preserve">GUADALUPE POLANCO BONILLA</t>
  </si>
  <si>
    <t xml:space="preserve">Av. El Sembrador. Res. El Sembrador III, Manz. E, Edif. 05, Apto 102, Ciudad Juan Bosh, Sto. Dgo. Este. Rep. Dom.</t>
  </si>
  <si>
    <t xml:space="preserve"> / / /8299124283 / /</t>
  </si>
  <si>
    <t xml:space="preserve">1-01-89893-3</t>
  </si>
  <si>
    <t xml:space="preserve">ANESTESIA TR SRL</t>
  </si>
  <si>
    <t xml:space="preserve">CALLE HERMANAS ROQUE MARTINEZ NO. 106, EL MILLON, SANTO DOMINGO DN</t>
  </si>
  <si>
    <t xml:space="preserve"> / / /8096607898 / /</t>
  </si>
  <si>
    <t xml:space="preserve">120-0000279-5</t>
  </si>
  <si>
    <t xml:space="preserve">LUCIANO CUETO FRANCISCO</t>
  </si>
  <si>
    <t xml:space="preserve">CONNECTICUT</t>
  </si>
  <si>
    <t xml:space="preserve">HIGUEY LA ALTAGRACIA</t>
  </si>
  <si>
    <t xml:space="preserve"> / / /4752048181 / /</t>
  </si>
  <si>
    <t xml:space="preserve">223-0001629-6</t>
  </si>
  <si>
    <t xml:space="preserve">ELIO ANTONIO GARCIA RIVERA</t>
  </si>
  <si>
    <t xml:space="preserve">RESIDENCIAL LOS SEMBRADORES III. MANZANA E EDF. 2 APT 103. SECTOR CIUDAD JUAN BOSCH SANTO DOMINGO ESTE.</t>
  </si>
  <si>
    <t xml:space="preserve"> / / /8292221878 / /</t>
  </si>
  <si>
    <t xml:space="preserve">224-0023419-5</t>
  </si>
  <si>
    <t xml:space="preserve">CASADO PORTORREAL, JAMES RICARD</t>
  </si>
  <si>
    <t xml:space="preserve">C/ PRIMERA, NO. 12, RES. BRISAS E/2, SECTOR COSTA AZUL, SANTO DOMINGO, D.N.</t>
  </si>
  <si>
    <t xml:space="preserve"> / / /8099318568 / /</t>
  </si>
  <si>
    <t xml:space="preserve">225-0049474-9</t>
  </si>
  <si>
    <t xml:space="preserve">ANNY ESTEPHANY VICENTE MONTERO</t>
  </si>
  <si>
    <t xml:space="preserve"> / / /8093075316 / /</t>
  </si>
  <si>
    <t xml:space="preserve">402-1457517-3</t>
  </si>
  <si>
    <t xml:space="preserve">JORGE LUIS MEDINA CARRASCO</t>
  </si>
  <si>
    <t xml:space="preserve">RESIDENCIAL CIUDAD REAL ORIENTAL, MANZANA C, EDIFICIO 1, APTO.402, SAN ISIDRO, SANTO DOMINGO ESTE</t>
  </si>
  <si>
    <t xml:space="preserve"> / / /8297876910 / /</t>
  </si>
  <si>
    <t xml:space="preserve">402-2028783-9</t>
  </si>
  <si>
    <t xml:space="preserve">MELKY JAVIER ALMANZAR</t>
  </si>
  <si>
    <t xml:space="preserve">AV. EL SEMBRADOR RES. EL SEMBRADOR III MANZANA I EDIF 10 APTO 402,CIUDAD JUAN BOSCH, SANTO DOMINGO ESTE</t>
  </si>
  <si>
    <t xml:space="preserve"> / / /8094282500 / /</t>
  </si>
  <si>
    <t xml:space="preserve">402-2057246-1</t>
  </si>
  <si>
    <t xml:space="preserve">ALBA MARIA ALTAGRACIA MONTERO ROJAS</t>
  </si>
  <si>
    <t xml:space="preserve">RESIDENCIAL JARDINES DEL ARROYO. MAZANA F. EDF. 7 APT. 302 CALLE  PENETRACION ENTRANDO POR LA JACOBO MAJLUTA.</t>
  </si>
  <si>
    <t xml:space="preserve"> / / /8097026178 / /</t>
  </si>
  <si>
    <t xml:space="preserve">402-2181719-6</t>
  </si>
  <si>
    <t xml:space="preserve">YAMILYS  ROJAS AMPARO</t>
  </si>
  <si>
    <t xml:space="preserve">CALLE REY DAVID ESQUINA  AV.FRAGATA , EDIF. #15 APAT. MF/15/302 TERCER NIVEL , BLOQUE #3 CONDOMINIO SEMBRADOR LII M/F1 SECTOR CIUDAD JUAN BOSCH SANTO DOMINGO ESTE.</t>
  </si>
  <si>
    <t xml:space="preserve"> / / /8297487903 / /</t>
  </si>
  <si>
    <t xml:space="preserve">402-2192038-8</t>
  </si>
  <si>
    <t xml:space="preserve">FRANCHESCA MASIEL FAMILIA CAMPECHANO</t>
  </si>
  <si>
    <t xml:space="preserve">Apartamento 03/2D, Condominio Jardines de Pueblo Bávaro, Avenida Circunvalación, Pueblo Bávaro</t>
  </si>
  <si>
    <t xml:space="preserve"> / / /8295092115 / /</t>
  </si>
  <si>
    <t xml:space="preserve">402-2570241-0</t>
  </si>
  <si>
    <t xml:space="preserve">CARLOS IVAN CASTILLO FELIZ</t>
  </si>
  <si>
    <t xml:space="preserve">Manzana E  Edificio 09 Apto 301 Tipo I El Sembrador III Santo Domingo Este</t>
  </si>
  <si>
    <t xml:space="preserve"> / / /8094317570 / /</t>
  </si>
  <si>
    <t xml:space="preserve">402-2751460-7</t>
  </si>
  <si>
    <t xml:space="preserve">ESMERALDA MARCELLE ROSARIO ALVAREZ</t>
  </si>
  <si>
    <t xml:space="preserve">C. Luis Desangles Sibily,  No. 8, Torre Avi I, Apto.  205 E, Ens. Evaristo  Morales, Santo Domingo, D. N.</t>
  </si>
  <si>
    <t xml:space="preserve"> / / /8299441133 / /</t>
  </si>
  <si>
    <t xml:space="preserve">402-2842409-5</t>
  </si>
  <si>
    <t xml:space="preserve">MILAGROS CONSUELO LOPEZ UTATE</t>
  </si>
  <si>
    <t xml:space="preserve">CALLE S/N, EDIF. NO.06, APTO NO. E6/A1, PRIMER NIVEL, BLOQUE 04, CONDOMINIO RES. MILLENNIUM 21, SECTOR COLINAS DEL ARROYO ll, SANTO DOMINGO NORTE</t>
  </si>
  <si>
    <t xml:space="preserve">8095323051 / / /8095174410 / /</t>
  </si>
  <si>
    <t xml:space="preserve">402-2961619-4</t>
  </si>
  <si>
    <t xml:space="preserve">LUIS ALBERTO MERCEDES CABRERA</t>
  </si>
  <si>
    <t xml:space="preserve">SANTO DOMINGO NORTE</t>
  </si>
  <si>
    <t xml:space="preserve"> / / /8292147225 / /</t>
  </si>
  <si>
    <t xml:space="preserve">402-3434172-1</t>
  </si>
  <si>
    <t xml:space="preserve">ELIAN MOISES PEREZ MENDEZ</t>
  </si>
  <si>
    <t xml:space="preserve">C/ S/N, EDIFICIO 23, APTO. 402, NIVEL 4, MANZANA G, RESIDENCIAL EL SEMBRADOR II Y III, CIUDAD JUAN BOSCH, SANTO DOMINGO ESTE</t>
  </si>
  <si>
    <t xml:space="preserve"> / / /8099104219 / /</t>
  </si>
  <si>
    <t xml:space="preserve">402-4135036-8</t>
  </si>
  <si>
    <t xml:space="preserve">CHRISTHIAN SERVANDO HERNANDEZ ROJAS</t>
  </si>
  <si>
    <t xml:space="preserve">C/ CESAR A. CANO NO. 252, ESQ. CALLE BELLAS ARTES, RES. LT/IV, APTO 402, EL MILLON, SANTO DOMINGO, DISTRITO NACIONAL</t>
  </si>
  <si>
    <t xml:space="preserve"> / / /8493542862 / /</t>
  </si>
  <si>
    <t xml:space="preserve">402-4224288-7</t>
  </si>
  <si>
    <t xml:space="preserve">LEWIS NICOLAS LEDESMA GARCIA</t>
  </si>
  <si>
    <t xml:space="preserve">C/ Águeda Suarez, Cond. LP/9, Ampliación, Edif. 170, Apto. 1/A, Sect. Alameda, Sto. Dgo. Oeste. Rep. Dom.</t>
  </si>
  <si>
    <t xml:space="preserve"> / / /8492442214 / /</t>
  </si>
  <si>
    <t xml:space="preserve">402-5701734-9</t>
  </si>
  <si>
    <t xml:space="preserve">CARMEN NORMA PRESINAL SUAREZ</t>
  </si>
  <si>
    <t xml:space="preserve">NEW JERSEY</t>
  </si>
  <si>
    <t xml:space="preserve">C/ EN PROYECTO, NO. 01, BRISAS DE PUNTA CANA</t>
  </si>
  <si>
    <t xml:space="preserve">PROPIEDAD_DE_PLAYA</t>
  </si>
  <si>
    <t xml:space="preserve"> / / /9172273874 / /</t>
  </si>
  <si>
    <t xml:space="preserve">001-1286796-5</t>
  </si>
  <si>
    <t xml:space="preserve">RODRIGUEZ BATISTA, FREDDY GERMAN</t>
  </si>
  <si>
    <t xml:space="preserve">AVENIDA LOS BEISBOLISTA EDF. 29 APART.B1 PRIMER NIVEL , CONDOMINIO RESIDENCIAL BRISA  DE LAS COLINAS IV ALAMEDA SANTO DOMINGO OESTE</t>
  </si>
  <si>
    <t xml:space="preserve"> / / /8298666004 / /</t>
  </si>
  <si>
    <t xml:space="preserve">402-4439247-4</t>
  </si>
  <si>
    <t xml:space="preserve">LEAL DE ISEA, 01ETH COROMOTO</t>
  </si>
  <si>
    <t xml:space="preserve">VERON PUNTA CANA (BAVARO)</t>
  </si>
  <si>
    <t xml:space="preserve">Calle Gardenias 5, Residencial Don Pablo, Bavaro, La Altagracia</t>
  </si>
  <si>
    <t xml:space="preserve"> / / /8493537324 / /</t>
  </si>
  <si>
    <t xml:space="preserve">001-1876319-2</t>
  </si>
  <si>
    <t xml:space="preserve">POZO RAMOS, JEFFREY ALEXANDER</t>
  </si>
  <si>
    <t xml:space="preserve">Ave. José Núñez de  Cáceres No.40, próximo a la Gustavo Mejía Ricart,  Apto. 303, Tercer Piso,  Edif. No.7, Res Las  Praderas, Sto. Dgo. D.N.  Rep. Dom</t>
  </si>
  <si>
    <t xml:space="preserve"> / / /8093328795 /8294410426 /</t>
  </si>
  <si>
    <t xml:space="preserve">1-31-32362-6</t>
  </si>
  <si>
    <t xml:space="preserve">CONSTRUCTORA RABGUAR SRL</t>
  </si>
  <si>
    <t xml:space="preserve">APTO A/4 BLOQUE 01 RES. ALI &amp; CLARI URB. LOS ALAMOS MONTE VERDE SANTIAGO</t>
  </si>
  <si>
    <t xml:space="preserve">8299868335/</t>
  </si>
  <si>
    <t xml:space="preserve">001-0111523-6</t>
  </si>
  <si>
    <t xml:space="preserve">ESPINAL CABRERA, DIOANIS GERTRUDIS</t>
  </si>
  <si>
    <t xml:space="preserve">CALLE RAFAEL AUGUSTO SANCHEZ NO.19 TORRE VILLA PALMERA XX APT 5H  SEC.NACO</t>
  </si>
  <si>
    <t xml:space="preserve"> / / /9546041889 / /</t>
  </si>
  <si>
    <t xml:space="preserve">SERENA VILLAGE, VERON LA ALTAGRACIA</t>
  </si>
  <si>
    <t xml:space="preserve">001-1734988-6</t>
  </si>
  <si>
    <t xml:space="preserve">REYNOSO REYNOSO, CARMEN LIDIA</t>
  </si>
  <si>
    <t xml:space="preserve">Av. Marginal Las  Américas. Res. Emilia,  Manz. A. Edif. 60, Apto.  201, Sec. Agua Locas. Sto.  Dgo. Este. Rep. Dom.</t>
  </si>
  <si>
    <t xml:space="preserve"> / / /8097068586 / /</t>
  </si>
  <si>
    <t xml:space="preserve">402-2490341-5</t>
  </si>
  <si>
    <t xml:space="preserve">BAEZ DIAZ, CESAR MANUEL</t>
  </si>
  <si>
    <t xml:space="preserve">AV. BULEVAR DEL FARO, RESIDENCIAL PARQUE DEL ESTE III, EDF F, APART 402, MIRADOR DEL ESTE</t>
  </si>
  <si>
    <t xml:space="preserve">8095933785 / / /8293427791 / /</t>
  </si>
  <si>
    <t xml:space="preserve">001-1114683-3</t>
  </si>
  <si>
    <t xml:space="preserve">ROSARIO INMACULADA JENYONS DE ALEJO</t>
  </si>
  <si>
    <t xml:space="preserve">Santo Domingo</t>
  </si>
  <si>
    <t xml:space="preserve">C/6, Manz. 5, No.10, Res.  Rosmil, Sto. Dgo. D.N.  Rep. Dom.</t>
  </si>
  <si>
    <t xml:space="preserve">8095606414 / / /8096631515 / /</t>
  </si>
  <si>
    <t xml:space="preserve">029-0005995-3</t>
  </si>
  <si>
    <t xml:space="preserve">MAXIMA  ALONZO SILVERIO DE MOTA</t>
  </si>
  <si>
    <t xml:space="preserve">CALLE CIRCUNVALACION OESTE, CASA S/N RES. ANA MELIA, HIGUEY, LA ALTAGRACIA.</t>
  </si>
  <si>
    <t xml:space="preserve">8495159320 / / /8097570436 / /</t>
  </si>
  <si>
    <t xml:space="preserve">FRANCISCO ENRIQUE VERAS PAULINO</t>
  </si>
  <si>
    <t xml:space="preserve">Puerto Plata</t>
  </si>
  <si>
    <t xml:space="preserve">C/2 No.7, Ubr. Joel, Puerto Plata</t>
  </si>
  <si>
    <t xml:space="preserve">037-0116857-1</t>
  </si>
  <si>
    <t xml:space="preserve">sulamita angeles gomez </t>
  </si>
  <si>
    <t xml:space="preserve">ave principal urd praderas del marapica puerto plata </t>
  </si>
  <si>
    <t xml:space="preserve"> / / /8458676536 / /</t>
  </si>
  <si>
    <t xml:space="preserve">1-31-38576-1</t>
  </si>
  <si>
    <t xml:space="preserve">FIMART SRL</t>
  </si>
  <si>
    <t xml:space="preserve">AV. JHON F. KENNEDY, NO. 63, SUITE 316, PLAZA METROPOLITANA, ENSANCHE LA FE, SANTO DOMINGO, DISTRITO NACIONAL.</t>
  </si>
  <si>
    <t xml:space="preserve"> / / /8092237173 /8097226609 /</t>
  </si>
  <si>
    <t xml:space="preserve">402-1005225-0</t>
  </si>
  <si>
    <t xml:space="preserve">GIANNA MICHELLE CRESPO MARTINEZ</t>
  </si>
  <si>
    <t xml:space="preserve">C/Orlando Martinez, No.03, Condominio Torre Tianzi, Apto. No. 701, Ens. Naco, Santo Dgo. D.N.</t>
  </si>
  <si>
    <t xml:space="preserve"> / / /8496509704 / /</t>
  </si>
  <si>
    <t xml:space="preserve">402-0038235-2</t>
  </si>
  <si>
    <t xml:space="preserve">STEVEN YMANUEL MENDOZA REYES</t>
  </si>
  <si>
    <t xml:space="preserve">Santo Domingo Oeste</t>
  </si>
  <si>
    <t xml:space="preserve">AVE. PROLONGACION 27 DE FEBRERO, APTO. 14B/1, NIVEL 1, BLOQUE 13, CONDOMINIO COLINAS V, SECTOR SAN MIGUEL, SECCION MANOGUAYABO, STO. DGO. OESTE, R.D.</t>
  </si>
  <si>
    <t xml:space="preserve"> / / /8295778533 / /</t>
  </si>
  <si>
    <t xml:space="preserve">1-32-42266-1</t>
  </si>
  <si>
    <t xml:space="preserve">DANA DOMINICANA, SRL</t>
  </si>
  <si>
    <t xml:space="preserve">El solar No.5 manzana 586 del distrito catastral No. 01 del municipio Santiago, con una superficie del 581.99 metros cuadrados, loc en la Av. Rafael Estevez, antigua 41, esq. Av. las Colinas, S/N, Urb, Las Colinas, Santiago. </t>
  </si>
  <si>
    <t xml:space="preserve">/ / 8294572332/ / </t>
  </si>
  <si>
    <t xml:space="preserve">001-1674045-7</t>
  </si>
  <si>
    <t xml:space="preserve">NUNEZ ROSARIO, ALEXIS</t>
  </si>
  <si>
    <t xml:space="preserve">C/ LOS MANGOS ESQ. LOS LIMONES, RESIDENCIAL ALAN, SECTOR DOÑA LEONOR, VERON, DISTRITO MUNICIPAL TURÍSTICO VERON PUNTA CANA, LA ALTAGRACIA, REP. DOM.</t>
  </si>
  <si>
    <t xml:space="preserve">8296515993/ / 14702637531/ 8295990653/ </t>
  </si>
  <si>
    <t xml:space="preserve">1-31-23063-6</t>
  </si>
  <si>
    <t xml:space="preserve">PARTY BASICS CATERING F. MARTIN LOPEZ. S</t>
  </si>
  <si>
    <t xml:space="preserve">Jardines del Norte, Distrito Nacional</t>
  </si>
  <si>
    <t xml:space="preserve">8098641190/ / / / </t>
  </si>
  <si>
    <t xml:space="preserve">001-0909621-4</t>
  </si>
  <si>
    <t xml:space="preserve">LUNA DELGADO, CHARMERY LOURDES</t>
  </si>
  <si>
    <t xml:space="preserve">C. Max Henrique Ureña  98, Torre Lía Kamile X,  Apto. 4/C, Evaristo  Morales, DN.</t>
  </si>
  <si>
    <t xml:space="preserve">8095352949/ / 8092231286/ / </t>
  </si>
  <si>
    <t xml:space="preserve">001-1683323-7</t>
  </si>
  <si>
    <t xml:space="preserve">JAVIER CURY, YAIMEL</t>
  </si>
  <si>
    <t xml:space="preserve">C/ CAONABO NO. 40, ESQUINA CALLE FELIX MARIA DEL MONTE, CONDOMINIO JC4 APTO. 2/A, GAZCUE</t>
  </si>
  <si>
    <t xml:space="preserve">/ / 8295484744/ / </t>
  </si>
  <si>
    <t xml:space="preserve">001-1272396-0</t>
  </si>
  <si>
    <t xml:space="preserve">FUERTES CACERES, DELIO ANTONIO</t>
  </si>
  <si>
    <t xml:space="preserve">C/ ERICK LEONARD EKMAN NO. 122 RES. METROPOLIS II, APTO. C/1, SANTO DOMINGO, DISTRITO NACIONAL.</t>
  </si>
  <si>
    <t xml:space="preserve">8295948489/ / 8296513277/ 8094238999/ </t>
  </si>
  <si>
    <t xml:space="preserve">031-0288879-3</t>
  </si>
  <si>
    <t xml:space="preserve">NINA MONTAN, ARTURO JOSE</t>
  </si>
  <si>
    <t xml:space="preserve">Av. Roberto Pastoriza esq. Rafael F. Bonnelly condominio Residencial Maria Teresa III,  apto. 101, Evaristo Morales, Santo Domingo, Distrito Nacional, Santo Domingo</t>
  </si>
  <si>
    <t xml:space="preserve">/ / 8097329818/ / </t>
  </si>
  <si>
    <t xml:space="preserve">402-1295058-4</t>
  </si>
  <si>
    <t xml:space="preserve">RAMIREZ POLANCO, 	LIBETH SUSAN</t>
  </si>
  <si>
    <t xml:space="preserve">CALLE REY DAVID , RESIDENCIAL LOS  SEMBRADORES VII MAZANA A EDF. 35, APT.  201. CIUDAD JUAN BOSCH</t>
  </si>
  <si>
    <t xml:space="preserve">/ / 8295051877/ / </t>
  </si>
  <si>
    <t xml:space="preserve">001-0883348-4</t>
  </si>
  <si>
    <t xml:space="preserve">ENCARNACION DE OLEO, FIOR D ALIZA</t>
  </si>
  <si>
    <t xml:space="preserve">C/FLOR DEL SOL NO.13, RES. GABRIELA EDIF.10, APTO 10/A3, TERCERA PLANTA, ALAMEDA OESTE, SANTO DOMINGO OESTE</t>
  </si>
  <si>
    <t xml:space="preserve">/ / 8298662809/ / </t>
  </si>
  <si>
    <t xml:space="preserve">001-1820093-0</t>
  </si>
  <si>
    <t xml:space="preserve">SANTOS MENA, FELIANNY MARIA</t>
  </si>
  <si>
    <t xml:space="preserve">EL VERGEL DISTRITO NACIONAL</t>
  </si>
  <si>
    <t xml:space="preserve">/ / 8498153062/ / </t>
  </si>
  <si>
    <t xml:space="preserve">402-2958406-1</t>
  </si>
  <si>
    <t xml:space="preserve">MORENO PAULINO, CESAR ALEXANDER</t>
  </si>
  <si>
    <t xml:space="preserve">CALLE PRIMERA # 3 RESIDENCIAL YOFISA 7. EDF 5. APT1B SEC. CIENEGA. ENTRANDO POR LA  AUTPISTA DUARTE KM 14</t>
  </si>
  <si>
    <t xml:space="preserve">/ / 8299272530/ / </t>
  </si>
  <si>
    <t xml:space="preserve">C/ Vientos Del Este, Edif. Edifica HD V, Apto. 4E,Buenos Aires Del Mirador Santo Domingo,D.N.</t>
  </si>
  <si>
    <t xml:space="preserve">/ / 8093780505/ 8098196098/ </t>
  </si>
  <si>
    <t xml:space="preserve">101-0008037-2</t>
  </si>
  <si>
    <t xml:space="preserve">RIVAS ALVAREZ, RUBEN DARIO</t>
  </si>
  <si>
    <t xml:space="preserve">C/ JOSE DESIDERIOVALVERDE,MELCON XV1,APT.811, S/ ZONA UNIVERSITARIA,D.N</t>
  </si>
  <si>
    <t xml:space="preserve">/ / 8293405045/ / </t>
  </si>
  <si>
    <t xml:space="preserve">001-1151599-5</t>
  </si>
  <si>
    <t xml:space="preserve">HERNANDO GOMEZ, JULIO JOSE</t>
  </si>
  <si>
    <t xml:space="preserve">A CALLE SOCORRO SANCHEZ, APARTAMENTO B/11, TIPO 02, NIVEL 11, CONDOMINIO MURALES, SECTOR GAZCUE, DISTRITO NACIONAL</t>
  </si>
  <si>
    <t xml:space="preserve">/ / 8095497585/ 8098687721/ 8095657111</t>
  </si>
  <si>
    <t xml:space="preserve">1-31-14517-5</t>
  </si>
  <si>
    <t xml:space="preserve">CREATO DOMINICANO SRL</t>
  </si>
  <si>
    <t xml:space="preserve">Distrito Nacional</t>
  </si>
  <si>
    <t xml:space="preserve">C/ GENERAL ROMAN FRANCO BIDO, APT 201, NIVEL 2, RESIDENCIAL MERCEDES LUISA C SOLAR 13 MANZANA 4153 DC 01</t>
  </si>
  <si>
    <t xml:space="preserve">8098155001/ / 8498155001/ / </t>
  </si>
  <si>
    <t xml:space="preserve">002-0170417-8</t>
  </si>
  <si>
    <t xml:space="preserve">MATEO MATOS, MARLENE</t>
  </si>
  <si>
    <t xml:space="preserve">AVENIDA MONUMENTAL, CONDOMINIO RESIDENCIAL NUEVAS TERRAZAS OCTAVA ETAPA, APTO. NO. EP/402,4TA PLANTA, SECTOR ALTOS DE ARROYO HONDO, SANTO DOMINGO, DISTRITO NACIONAL.</t>
  </si>
  <si>
    <t xml:space="preserve">/ / 8298516953/ 8098458798/ </t>
  </si>
  <si>
    <t xml:space="preserve">001-1110813-0</t>
  </si>
  <si>
    <t xml:space="preserve">TRONCOSO TRONCOSO, JUAN ANGEL</t>
  </si>
  <si>
    <t xml:space="preserve">Av. Republica De Colombia RES. CIUDAD REAL II, MANZ. D EDIF. 15 APARTAMENTO 301 3ERA PLANTA, ALTOS DE ARROYO HONDO, DISTRITO NACIONAL</t>
  </si>
  <si>
    <t xml:space="preserve">8093811039/ / 8496540755/ 8097000000/ </t>
  </si>
  <si>
    <t xml:space="preserve">028-0088180-3</t>
  </si>
  <si>
    <t xml:space="preserve">PIERRE, OLIN</t>
  </si>
  <si>
    <t xml:space="preserve">Calle Principal, no.1, Municipio Veron, Sector La Altagracia</t>
  </si>
  <si>
    <t xml:space="preserve">/ / 8298890557/ / </t>
  </si>
  <si>
    <t xml:space="preserve">028-0104971-5</t>
  </si>
  <si>
    <t xml:space="preserve">RODRIGUEZ, YOMAIRA</t>
  </si>
  <si>
    <t xml:space="preserve">CASA NO.11, CALLE NO.4, RESIDENCIAL ANA AMELIA, HIGUEY, LA ALTAGRACIA</t>
  </si>
  <si>
    <t xml:space="preserve">8295492802/ / 8292091687/ / </t>
  </si>
  <si>
    <t xml:space="preserve">001-1318042-6</t>
  </si>
  <si>
    <t xml:space="preserve">SORIANO SANTANA, JOSE ORLANDO</t>
  </si>
  <si>
    <t xml:space="preserve">Calle 2da No. 20 esquina Calle La Niña, Sector Velazcasas, Santo Domingo, Distrito Nacional, República Dominicana.</t>
  </si>
  <si>
    <t xml:space="preserve">/ / 3474171133/ / </t>
  </si>
  <si>
    <t xml:space="preserve">225-0028241-7</t>
  </si>
  <si>
    <t xml:space="preserve">FAMILIA PEÑA, YESAIDA</t>
  </si>
  <si>
    <t xml:space="preserve">Santo Domingo Norte </t>
  </si>
  <si>
    <t xml:space="preserve">CALLE MARAÑON SUR #12, RESIDENCIAL DCR01 APTO. 0A, MARAÑON II, SANTO DOMINGO NORTE</t>
  </si>
  <si>
    <t xml:space="preserve">/ / 8293049117/ / </t>
  </si>
  <si>
    <t xml:space="preserve">001-1275221-7</t>
  </si>
  <si>
    <t xml:space="preserve">MARTINEZ TAVAREZ, RAMON EDUARDO</t>
  </si>
  <si>
    <t xml:space="preserve">Santo Domingo Este</t>
  </si>
  <si>
    <t xml:space="preserve">Calle Los Tanques No. 101, Edificio C, Apto. 404, Urbanización Catalana, Los Mameyes SANTO DOMINGO ESTE</t>
  </si>
  <si>
    <t xml:space="preserve">8093348649/ 8093380505/ 8498844040/ / </t>
  </si>
  <si>
    <t xml:space="preserve">402-2584180-4</t>
  </si>
  <si>
    <t xml:space="preserve">RUTINEL ACOSTA, SEIJI ULISES</t>
  </si>
  <si>
    <t xml:space="preserve">C/ PASEO DE LOS MEDICOS NO.45 LA JULIA DISTRITO NACIONAL</t>
  </si>
  <si>
    <t xml:space="preserve">/ / 8099812141/ / </t>
  </si>
  <si>
    <t xml:space="preserve">A41978085</t>
  </si>
  <si>
    <t xml:space="preserve">WILLIAMS, KEMOREEN ALLISON</t>
  </si>
  <si>
    <t xml:space="preserve">C/LOS GUAYACANES NO. 01 LOS ROSALES, FRIUSA, VERON PUNTA CANA</t>
  </si>
  <si>
    <t xml:space="preserve">/ / 3475285364/ / </t>
  </si>
  <si>
    <t xml:space="preserve">402-3707318-0</t>
  </si>
  <si>
    <t xml:space="preserve">RODRIGUEZ SANCHEZ, EZEQUIEL RAMON</t>
  </si>
  <si>
    <t xml:space="preserve">C/HERIBERTO NUÑEZ NO. 11 TORRE MELISSA VIII APART. PH A7, ENS. JULIETA</t>
  </si>
  <si>
    <t xml:space="preserve">/ / 8295918310/ / </t>
  </si>
  <si>
    <t xml:space="preserve">056-0107080-7</t>
  </si>
  <si>
    <t xml:space="preserve">MARTINEZ VILLAR, CANDIDA RAMONA</t>
  </si>
  <si>
    <t xml:space="preserve">CALLE ERNESTO DE LA MAZA #64 TORRE ANA MARINA XI APT. 2B , SEC. BELLA VISTA SANTO DOMINGO D.N</t>
  </si>
  <si>
    <t xml:space="preserve">/ / 8292880853/ / </t>
  </si>
  <si>
    <t xml:space="preserve">001-0041469-7</t>
  </si>
  <si>
    <t xml:space="preserve">TAVAREZ HENRIQUEZ, RAMON BOLIVAR</t>
  </si>
  <si>
    <t xml:space="preserve">AV. CAYETANO GERMOSEN ESQ. NUÑEZ DE CACERES, RES. EL TUNEL EDIF. 7 APTO 401, JARDINES DEL SUR, D.N</t>
  </si>
  <si>
    <t xml:space="preserve">8093380505/ / 8099126564/ / </t>
  </si>
  <si>
    <t xml:space="preserve">6030013107/6030013096</t>
  </si>
  <si>
    <t xml:space="preserve">001-0094717-5</t>
  </si>
  <si>
    <t xml:space="preserve">CORTINA MARTINEZ, CARLOS NICOLAS</t>
  </si>
  <si>
    <t xml:space="preserve">CALLE LAS ACACIAS, NO. 4, CUESTA HERMOSA I, ARROYO HONDO, D.N</t>
  </si>
  <si>
    <t xml:space="preserve">/ / 8099058600/ / </t>
  </si>
  <si>
    <t xml:space="preserve">001-1100484-2</t>
  </si>
  <si>
    <t xml:space="preserve">TEJADA ACOSTA, ROSA MAYRA</t>
  </si>
  <si>
    <t xml:space="preserve">CALLE LUIS F. THOMEN NO.266, CASI ESQ AV.FERNANDO ALBERTO DEFILLO, COND.RESIDENCIAL GDI,APTO.6A, SEXTA PLANTA, EVARISTO MORALES, SANTO DOMINGO,D.N.</t>
  </si>
  <si>
    <t xml:space="preserve">/ / 8099860572/ / </t>
  </si>
  <si>
    <t xml:space="preserve">001-1489922-2</t>
  </si>
  <si>
    <t xml:space="preserve">JIMENEZ , DENIA</t>
  </si>
  <si>
    <t xml:space="preserve">Residencial Cayenas Del Este 2	</t>
  </si>
  <si>
    <t xml:space="preserve">8095946664/ / 8294239932/ 8099184635/ </t>
  </si>
  <si>
    <t xml:space="preserve">CIUDAD LA PALMA HIGUEY LA ALTAGRACIA</t>
  </si>
  <si>
    <t xml:space="preserve">/ / 8493607570/ / </t>
  </si>
  <si>
    <t xml:space="preserve">001-1867892-9</t>
  </si>
  <si>
    <t xml:space="preserve">NAVARRO FELIZ, ALICIA</t>
  </si>
  <si>
    <t xml:space="preserve">C/JIMENOA EDF. 1 APAT.301/ A , TERCER NIVEL EDF.A RES. LOS RIOS SANTO DOMINGO D.N</t>
  </si>
  <si>
    <t xml:space="preserve">/ / 8296482447/ / </t>
  </si>
  <si>
    <t xml:space="preserve">020-0017951-1</t>
  </si>
  <si>
    <t xml:space="preserve">MEDRANO GONZALEZ, ALEMIL LLOVELY</t>
  </si>
  <si>
    <t xml:space="preserve">C/ PASEO DE LOS LOCUTORES NO. 49 TORRE RORAIMA APTO 10/5, EVARISTO MORALRES, SANTO DOMINGO, DISTRITO NACIONAL</t>
  </si>
  <si>
    <t xml:space="preserve">/ / 8293039884/ / </t>
  </si>
  <si>
    <t xml:space="preserve">026-0131979-7</t>
  </si>
  <si>
    <t xml:space="preserve">SABALA MIRANDA, VICTORIA CESARINA</t>
  </si>
  <si>
    <t xml:space="preserve">CIUDAD LA PALMA CALLE 6 PUNTA CANA</t>
  </si>
  <si>
    <t xml:space="preserve">/ / 8297307265/ / </t>
  </si>
  <si>
    <t xml:space="preserve">223-0168443-1</t>
  </si>
  <si>
    <t xml:space="preserve">OZORIA PAULINO, AMBAR FELICIA</t>
  </si>
  <si>
    <t xml:space="preserve">Calle 10 A Fernandez, Edificio No. 06, Apartamento No. 302, Tercer Nivel, Condominio Torre Le Villete, Sector Evaristo Morales, Distrito Nacional, Santo Domingo</t>
  </si>
  <si>
    <t xml:space="preserve">/ / 6469259373/ / </t>
  </si>
  <si>
    <t xml:space="preserve">402-0023097-3</t>
  </si>
  <si>
    <t xml:space="preserve">CESPEDES DE LEON, YEYSON</t>
  </si>
  <si>
    <t xml:space="preserve">AVENIDA MONUMENTAL, C/ NUEVAS TERRAZAS, APTO. 302, NIVEL 3, EDIFICIO EP, RESIDENCIAL NUEVAS TERRAZAS ETAPA VIII, SECTOR ALTOS DE ARROYO HONDO, LA YUCA, DISTRITO NACIONAL, S.D.</t>
  </si>
  <si>
    <t xml:space="preserve">/ / 8297705099/ / </t>
  </si>
  <si>
    <t xml:space="preserve">402-0978546-4</t>
  </si>
  <si>
    <t xml:space="preserve">ABAD DE LA CRUZ, LOURDES MARIA</t>
  </si>
  <si>
    <t xml:space="preserve">Av. Presidente Jacobo Majluta Azar, entre Ciudad Bonita y El Dorado</t>
  </si>
  <si>
    <t xml:space="preserve">/ / 8297797498/ / </t>
  </si>
  <si>
    <t xml:space="preserve">402-2258701-2</t>
  </si>
  <si>
    <t xml:space="preserve">VALDEZ MEDINA, JOSE IGNACIO</t>
  </si>
  <si>
    <t xml:space="preserve">APARTAMENTO NO.J2/104, NIVEL 01, BLOQUE 75, SERENA VILLAGE, VERON PUNTA CANA, HIGUEY.</t>
  </si>
  <si>
    <t xml:space="preserve">/ / 8294374615/ / </t>
  </si>
  <si>
    <t xml:space="preserve">001-0689096-5</t>
  </si>
  <si>
    <t xml:space="preserve">GARCIA VALDEZ, LUIS MANUEL</t>
  </si>
  <si>
    <t xml:space="preserve">CALLE EL ROBLE NO 8 A ENGOMBE, SANTO DOMINGO OESTE</t>
  </si>
  <si>
    <t xml:space="preserve">001-0196805-5</t>
  </si>
  <si>
    <t xml:space="preserve">ABREU REYES, AMAURY VIRGILIO</t>
  </si>
  <si>
    <t xml:space="preserve">CALLE PROL. GRACITA ALVAREZ ESQ. CALLE LIC. CARLOS SANCHEZ #1, TORRE RUBI APT. B/8 , NACO, SANTO DOMINGO, DISTRITO NACIONAL.</t>
  </si>
  <si>
    <t xml:space="preserve">8888888888| 8095637046| 8092246988</t>
  </si>
  <si>
    <t xml:space="preserve">001-1081557-8</t>
  </si>
  <si>
    <t xml:space="preserve">RODRIGUEZ CAMPIZ, LUCIANO ARMANDO</t>
  </si>
  <si>
    <t xml:space="preserve">AV. SIMON BOLIVAR APT. 15/A CONDOMINIO BOLIVAR RESIDENCE LA ESPERILLA D.N.</t>
  </si>
  <si>
    <t xml:space="preserve">8097146707</t>
  </si>
  <si>
    <t xml:space="preserve">002-0076207-8</t>
  </si>
  <si>
    <t xml:space="preserve">VALLEJO GERMOSEN, ALBERTO JOSE</t>
  </si>
  <si>
    <t xml:space="preserve">CALLE PROL. GRACITA ALVAREZ ESQ. CALLE LIC. CARLOS SANCHEZ #1, TORRE RUBI APT. J15 NACO </t>
  </si>
  <si>
    <t xml:space="preserve">8098752020</t>
  </si>
  <si>
    <t xml:space="preserve">093-0015712-1</t>
  </si>
  <si>
    <t xml:space="preserve">CAMPUSANO OVALLE, JOSE LUIS</t>
  </si>
  <si>
    <t xml:space="preserve">C/ AGUEDA SUAREZ, EDF 182, APART 2A, SEGUNDO NIVEL, COND RES LP 9, SEC/ ALAMEDA, SDO</t>
  </si>
  <si>
    <t xml:space="preserve">8298418400</t>
  </si>
  <si>
    <t xml:space="preserve">1-31-24946-9</t>
  </si>
  <si>
    <t xml:space="preserve">ODONTOLOGIA ESPECIALIZADA H M, S.R.L</t>
  </si>
  <si>
    <t xml:space="preserve">CALLE ROBERTO PASTORIZA NO. 849 ESQUINA CALLE BOHECHIO, CONDOMINIO  TORRE ST5, APARTAMENTO NO. 201, 2DA PLANTA, SECTOR EVARISTO MORALES,  DISTRITO NACIONAL, DISTRITO NACIONAL</t>
  </si>
  <si>
    <t xml:space="preserve">8093633770| 8097143771</t>
  </si>
  <si>
    <t xml:space="preserve">402-2393274-6</t>
  </si>
  <si>
    <t xml:space="preserve">GUZMAN DE OLIO, RAYMER</t>
  </si>
  <si>
    <t xml:space="preserve">Unidad funcional 26B/204 dentro del condominio Ciudad Caracolí en Verón, Punta Cana, La Altagracia, Rep. Dom.</t>
  </si>
  <si>
    <t xml:space="preserve">8295794303</t>
  </si>
  <si>
    <t xml:space="preserve">402-2687672-6</t>
  </si>
  <si>
    <t xml:space="preserve">BRITO SUERO, SANDER LUIS</t>
  </si>
  <si>
    <t xml:space="preserve">CALLE AGUEDA SUAREZ RESIDENCIAL LP9 EDF. 179 APT 3B. SEC. ALAMEDA, SANTO DOMINGO OESTE</t>
  </si>
  <si>
    <t xml:space="preserve">8295600496</t>
  </si>
  <si>
    <t xml:space="preserve">087-0020233-9</t>
  </si>
  <si>
    <t xml:space="preserve">ACEVEDO DURAN, JUANERIS DESIRES</t>
  </si>
  <si>
    <t xml:space="preserve">APART 28/C, NIVEL 02, BLOQUE 92, RES. EPIC SUN, BAVARO, VERON PUNTA CANA, LA ALTAGRACIA</t>
  </si>
  <si>
    <t xml:space="preserve">19738078068</t>
  </si>
  <si>
    <t xml:space="preserve">402-5176302-1</t>
  </si>
  <si>
    <t xml:space="preserve">ROMAN ROMAN, EVELYN GRISELDA</t>
  </si>
  <si>
    <t xml:space="preserve">Calle Lauterio Melo Carpio, Frigiliana del residencial Bavaro Punta Cana</t>
  </si>
  <si>
    <t xml:space="preserve">7866035896</t>
  </si>
  <si>
    <t xml:space="preserve">001-1509268-6</t>
  </si>
  <si>
    <t xml:space="preserve"> FERNANDEZ DE LA RO, RICARDO ANDRES</t>
  </si>
  <si>
    <t xml:space="preserve">C/MALAQUIAS GIL NO.5 TORRE HEDISA II APT 101 SERRALLES D.N.</t>
  </si>
  <si>
    <t xml:space="preserve">8093501606</t>
  </si>
  <si>
    <t xml:space="preserve">001-1651572-7</t>
  </si>
  <si>
    <t xml:space="preserve">DEL TORO TORAL, RAUL ESTEBAN</t>
  </si>
  <si>
    <t xml:space="preserve">C/PONCIO SABATER NO 16 APT A1 TORRE CHAGON ENS. PARAISO</t>
  </si>
  <si>
    <t xml:space="preserve">8098788676</t>
  </si>
  <si>
    <t xml:space="preserve">223-0007063-2</t>
  </si>
  <si>
    <t xml:space="preserve">FLORES EUSEBIO, JOSE MIGUEL</t>
  </si>
  <si>
    <t xml:space="preserve">C/ LUIS F THOMEN, NO 77, APART 704, SEPTIMO NIVEL, CONDOMINIO RESIDENCIAL RR5, EVARISTO MORALES</t>
  </si>
  <si>
    <t xml:space="preserve">8096075711</t>
  </si>
  <si>
    <t xml:space="preserve">1-30-42982-2</t>
  </si>
  <si>
    <t xml:space="preserve">ABAM CIGARS, SRL</t>
  </si>
  <si>
    <t xml:space="preserve">c/ Zona Industrial #6, Buena Vista 1, Villa Mella SDN</t>
  </si>
  <si>
    <t xml:space="preserve">8095699494| 8095699595| 8095699696</t>
  </si>
  <si>
    <t xml:space="preserve">A35786715</t>
  </si>
  <si>
    <t xml:space="preserve">THOMAS DAMONN BATEMAN</t>
  </si>
  <si>
    <t xml:space="preserve">CALLE DR. JACINTO IGNACIO MAÑON, CONDOMINIO RESIDENCIAL BILTMORE XV, APARTAMENTO D/3, SECTOR ENSANCHE PARAISO, SANTO  DOMINGO D.N. </t>
  </si>
  <si>
    <t xml:space="preserve">|2027449872|</t>
  </si>
  <si>
    <t xml:space="preserve">402-2571342-5</t>
  </si>
  <si>
    <t xml:space="preserve">EMIBEL CHALAS MEJIA</t>
  </si>
  <si>
    <t xml:space="preserve">AV. ECOLOGICA NO. 15 CONDOMINIO RESIDENCIAL BRISAS DEL CARIBE APTO 19-BA SECTOR BRISAS DEL CARIBE SANTO DOMINGO ESTE R.D.</t>
  </si>
  <si>
    <t xml:space="preserve">8095180185|8497513898|</t>
  </si>
  <si>
    <t xml:space="preserve">402-4526642-0</t>
  </si>
  <si>
    <t xml:space="preserve">LOLA BELSAY MOLINA ARELLANO</t>
  </si>
  <si>
    <t xml:space="preserve">C/ FERNANDO ESCOBAR NO.18 TORRE WIND TOWERS SERRALLE APT 4.D ENS. SERALLES D.B.</t>
  </si>
  <si>
    <t xml:space="preserve">8294205424|8492203572|</t>
  </si>
  <si>
    <t xml:space="preserve">402-2505239-4</t>
  </si>
  <si>
    <t xml:space="preserve">ORLANDO IVAN GONZALEZ PIRAVIQUE</t>
  </si>
  <si>
    <t xml:space="preserve">C/ MAX HENRIQUEZ UREÑA APT. 1302 CONDOMINIO DELTA TOWER NACO D.N.</t>
  </si>
  <si>
    <t xml:space="preserve">8094757296|8493400988|</t>
  </si>
  <si>
    <t xml:space="preserve">402-2273403-6</t>
  </si>
  <si>
    <t xml:space="preserve">MEJIA RODRIGUEZ, ELSSIE JULIETT</t>
  </si>
  <si>
    <t xml:space="preserve">C/ LEONARDO DA VINCI NO.79 ESQ C/SAN PIO X, APT 2E, TERCER NIVEL, COND TERRAZA AL SUR RESIDENCE, D.N</t>
  </si>
  <si>
    <t xml:space="preserve">VIVIENDA FAMILIARES</t>
  </si>
  <si>
    <t xml:space="preserve">8095666084|8096974116|8099783366</t>
  </si>
  <si>
    <t xml:space="preserve">402-5596999-6</t>
  </si>
  <si>
    <t xml:space="preserve">COLLANTES PICHARDO, JESUS</t>
  </si>
  <si>
    <t xml:space="preserve">TOWNHOUSE NO.74, UBICADA EN RES. PALMAS II, VISTA CANA, BAVARO,</t>
  </si>
  <si>
    <t xml:space="preserve">|8295329674|</t>
  </si>
  <si>
    <t xml:space="preserve">031-0492780-5</t>
  </si>
  <si>
    <t xml:space="preserve">MATEO CASTRO, CARLA MARIA</t>
  </si>
  <si>
    <t xml:space="preserve">CALLE LIC. RAFAEL F. BONELLY NO.18, CONDOMINIO RESIDENCIAL ESTUDIOS 14.5, APARTAMENTO 703, SECTOR EVARISTO MORALES DN</t>
  </si>
  <si>
    <t xml:space="preserve">|8097103808|</t>
  </si>
  <si>
    <t xml:space="preserve">402-2316614-7</t>
  </si>
  <si>
    <t xml:space="preserve">ACOSTA REYNOSO, SAMANTHA</t>
  </si>
  <si>
    <t xml:space="preserve">C/CIRCUNVALACION APART. W 201 BLOQUE 27, NIVEL 2, RES. AQUA DE LA COLINA 12 (TERCERA ETAPA)</t>
  </si>
  <si>
    <t xml:space="preserve">8298384974||</t>
  </si>
  <si>
    <t xml:space="preserve">001-0772569-9</t>
  </si>
  <si>
    <t xml:space="preserve">ESPAILLAT GONZALEZ, RAFAEL ANTONIO</t>
  </si>
  <si>
    <t xml:space="preserve">PASEO DEL ARROYO, ENTRANDO POR LA AVENIDA PRESIDENTE JACOBO MAJLÜTA AZAR, APTO T4-402. BLOQUE 17, NIVEL 04, RESIDENCIAL, CIUDAD MODELO, SANTO DOMINGO NORTE</t>
  </si>
  <si>
    <t xml:space="preserve">|8293240277|</t>
  </si>
  <si>
    <t xml:space="preserve">001-1403664-3</t>
  </si>
  <si>
    <t xml:space="preserve">NINA CEDANO, MARIA ISABEL</t>
  </si>
  <si>
    <t xml:space="preserve">C/ CIRCUNVALACION, APART J 402, BLOQ 12, RES. AQUA DE LA COLINA 12, GUARICANO, SANTO DOMINGO NORTE</t>
  </si>
  <si>
    <t xml:space="preserve">8096872222|8494494798|8096865570</t>
  </si>
  <si>
    <t xml:space="preserve">001-1533862-6</t>
  </si>
  <si>
    <t xml:space="preserve">MARTINEZ SOSA, HUGO</t>
  </si>
  <si>
    <t xml:space="preserve">APARTAMENTO D 302 DEL CONDOMINIO THE TOWERS AT VISTA CANA BAVARO</t>
  </si>
  <si>
    <t xml:space="preserve">|8098781019|</t>
  </si>
  <si>
    <t xml:space="preserve">001-1400812-1</t>
  </si>
  <si>
    <t xml:space="preserve">BARINAS RODRIGUEZ, ELIZABETH RAMONA</t>
  </si>
  <si>
    <t xml:space="preserve">C/ CLUB DE LEONES #197, APT NO. A-4, BLOQUE 01, NIVEL 04, RES. ERIDANIA I, SANTO DOMINGO ESTE</t>
  </si>
  <si>
    <t xml:space="preserve">8496074872|8096636799|</t>
  </si>
  <si>
    <t xml:space="preserve">028-0072373-2</t>
  </si>
  <si>
    <t xml:space="preserve">CARABALLO JIMENEZ, ANGELICA MARIA</t>
  </si>
  <si>
    <t xml:space="preserve">APT. NO. 2C-03, NIVEL 02, BLOQUE NO.02 RESIDENCIAL MONTE ALTO III, HIGUEY</t>
  </si>
  <si>
    <t xml:space="preserve">|8098410447|</t>
  </si>
  <si>
    <t xml:space="preserve">001-0113029-2</t>
  </si>
  <si>
    <t xml:space="preserve">HERNANDEZ MORENO, CARLOS RAMON</t>
  </si>
  <si>
    <t xml:space="preserve">AV. PRINCIPAL HACIA EL HOTEL HARD ROCK, APT D 202 BLOQUE 01 NIVEL 2 COND. CORAL BAY 2 SECTOR MACAO, HIGUEY</t>
  </si>
  <si>
    <t xml:space="preserve">|8579280239|</t>
  </si>
  <si>
    <t xml:space="preserve">015-0004932-3</t>
  </si>
  <si>
    <t xml:space="preserve">ALCANTARA AQUINO, ELVIN ANDRES</t>
  </si>
  <si>
    <t xml:space="preserve">C/PRIMERA NO. 10 RES. LAS ACACIAS II, SAN ISIDRO, SANTO DOMINGO ESTE</t>
  </si>
  <si>
    <t xml:space="preserve">|8092144282|</t>
  </si>
  <si>
    <t xml:space="preserve">223-0041067-1</t>
  </si>
  <si>
    <t xml:space="preserve">BURGOS DE TAVAREZ, YENI MERCEDES</t>
  </si>
  <si>
    <t xml:space="preserve">CALLE RESPALDO VALENTIN ESQUINA CALLE ANA VIRGINIA, APARTAMENTO NO. A-4, NIVEL 04, RESIDENCIAL DOÑA AIDA V.SECTOR LUCER</t>
  </si>
  <si>
    <t xml:space="preserve">|8299179655|</t>
  </si>
  <si>
    <t xml:space="preserve">001-1768700-4</t>
  </si>
  <si>
    <t xml:space="preserve">LEREBOURS FELICIANO, FRANCISCO ALBERTO</t>
  </si>
  <si>
    <t xml:space="preserve">APARTAMENTO NO. G3-106, NIVEL 01, CONDOMINIO PANORAMA GARDEN, VISTA CANA, BAVARO, MUNICIPIO TURISTICO VERON PUNTA CANA,</t>
  </si>
  <si>
    <t xml:space="preserve">8095335126|8298907522|</t>
  </si>
  <si>
    <t xml:space="preserve">025-0034109-0</t>
  </si>
  <si>
    <t xml:space="preserve">MARTINEZ DE PADUA, FELIX ANTONIO</t>
  </si>
  <si>
    <t xml:space="preserve">CALLE 6TA, CASA NO. 11, BRISA ORIENTAL, SANTO DOMINGO ESTE</t>
  </si>
  <si>
    <t xml:space="preserve">8092982588|7185034567|</t>
  </si>
  <si>
    <t xml:space="preserve">056-0069097-7</t>
  </si>
  <si>
    <t xml:space="preserve">MONEGRO HERNANDEZ, EVELYN</t>
  </si>
  <si>
    <t xml:space="preserve">C/ D NO. 10, URB ALBAREZ EN EL MUNICIPIO DE SAN FCO DE MACORIS, PROVINCIA DUARTE</t>
  </si>
  <si>
    <t xml:space="preserve">8095189772|7876048589|</t>
  </si>
  <si>
    <t xml:space="preserve">402-1300285-6</t>
  </si>
  <si>
    <t xml:space="preserve">RODRIGUEZ FELIZ, SANELIS</t>
  </si>
  <si>
    <t xml:space="preserve">AV PRESIDENTE JACOBO MAJLUTA AZAT, APART 2-3A, BLOQUE 02, NIVEL 3, RES DOÑA CARMEN PRIMERA ETAPA, CIUDAD MODELO, SDN</t>
  </si>
  <si>
    <t xml:space="preserve">|8098902241|</t>
  </si>
  <si>
    <t xml:space="preserve">1-31-04540-5</t>
  </si>
  <si>
    <t xml:space="preserve">SOLUCIONES E INVERSIONES LEBRINSA, SRL</t>
  </si>
  <si>
    <t xml:space="preserve">C/ Carmen Nathalia Bonilla No.2 Urb. Cuesta Brava Arroyo Hondo, Sto. Dgo. DN</t>
  </si>
  <si>
    <t xml:space="preserve">001-0534051-7</t>
  </si>
  <si>
    <t xml:space="preserve">GARCIA RODRIGUEZ, ANA ROSA</t>
  </si>
  <si>
    <t xml:space="preserve">SANTO DOMINGO D.N</t>
  </si>
  <si>
    <t xml:space="preserve">CALLE MIGUEL ÁNGEL MONCLÚS EDIFICIO NO.310, APT NO. 202 SEGUNDO NIVEL, TORRE RESIDENCIAL BLOQUE 01 TORRE FLORECER, D.N</t>
  </si>
  <si>
    <t xml:space="preserve">646-548-8129 |</t>
  </si>
  <si>
    <t xml:space="preserve">1-31-42413-9</t>
  </si>
  <si>
    <t xml:space="preserve">CONSTRUCTORA PRIDA, S.R.L.</t>
  </si>
  <si>
    <t xml:space="preserve">C/ MANUEL MARIA VALENCIA NO.14 LOS PRADOS STO DGO D.N.</t>
  </si>
  <si>
    <t xml:space="preserve">809-541-1957 |</t>
  </si>
  <si>
    <t xml:space="preserve">1-32-13116-9</t>
  </si>
  <si>
    <t xml:space="preserve">ANISON COMERCIAL SRL</t>
  </si>
  <si>
    <t xml:space="preserve">CALLE COSTA RICA, NO. 80, ENSANCHE OZAMA, SANTO DOMINGO ESTE</t>
  </si>
  <si>
    <t xml:space="preserve">LOCAL COMERCIAL</t>
  </si>
  <si>
    <t xml:space="preserve">809-653-7346 |849-288-2414 |</t>
  </si>
  <si>
    <t xml:space="preserve">402-4178139-8</t>
  </si>
  <si>
    <t xml:space="preserve">SIFONTES GOMEZ, ROSIMAR VANESSA</t>
  </si>
  <si>
    <t xml:space="preserve">CASA NO. 04, C/ DEL SOL, VERDE MAR, RES. BRISAS DE PUNTA CANA, BAVARO, MUN. TURISTICO VERON PUNTA CANA, LA ALTAGRACIA</t>
  </si>
  <si>
    <t xml:space="preserve">829-257-1888 |</t>
  </si>
  <si>
    <t xml:space="preserve">C/CESAR A. CANO ESQ.CALLE BELLAS ARTE NO.19 TORRE CAINCO V, APT 7A SEC.MILLON II</t>
  </si>
  <si>
    <t xml:space="preserve">809-364-0933 |849-456-4271 |</t>
  </si>
  <si>
    <t xml:space="preserve">223-0033633-0</t>
  </si>
  <si>
    <t xml:space="preserve">FERRERAS PIMENTEL, LEIDY ILEANA</t>
  </si>
  <si>
    <t xml:space="preserve">Unidad Funcional GV-115 ubicado en el Condominio Green Village at Cap  Cana, La Altagracia, Rep. Dom.</t>
  </si>
  <si>
    <t xml:space="preserve">646-595-9549 |</t>
  </si>
  <si>
    <t xml:space="preserve">224-0021054-2</t>
  </si>
  <si>
    <t xml:space="preserve">GACIO BARRIO, JUAN CARLOS</t>
  </si>
  <si>
    <t xml:space="preserve">VILLA RESIDENCIAL, C/ BUGANVILLAS NO 206B, COCOTAL, HIGUEY, LA ALTAGRACIA</t>
  </si>
  <si>
    <t xml:space="preserve">829-340-1728 |</t>
  </si>
  <si>
    <t xml:space="preserve">001-1860170-7</t>
  </si>
  <si>
    <t xml:space="preserve">ARACENA ESTEVEZ, JENNIFFER</t>
  </si>
  <si>
    <t xml:space="preserve">C/ EUGENIO DESCHAMPS, CONDOMINIO GOLDEN RESIDENCES IV, APARTAMENTO C-4, 4TO NIVEL, SECTOR LOS PRADOS, D.N</t>
  </si>
  <si>
    <t xml:space="preserve">809-610-6959 |</t>
  </si>
  <si>
    <t xml:space="preserve">001-1766520-8</t>
  </si>
  <si>
    <t xml:space="preserve">FAJARDO RODRIGUEZ, YANIRA EVANGELISTA</t>
  </si>
  <si>
    <t xml:space="preserve">AV.REPUBLICA DE COLOMBIA, RES. VILLA GRACIELA, EDIF 24 APT 102</t>
  </si>
  <si>
    <t xml:space="preserve">809-219-6246 |809-401-6246 |</t>
  </si>
  <si>
    <t xml:space="preserve">001-1803647-4</t>
  </si>
  <si>
    <t xml:space="preserve">MEJIA GATTAS, DANIELA</t>
  </si>
  <si>
    <t xml:space="preserve">APART H4-304, NIVEL 03, BLOQUE NO.69, SERENA VILLAGE, VERON, PUNTA CANA, LA ALTAGRACIA</t>
  </si>
  <si>
    <t xml:space="preserve">829-923-6210 |</t>
  </si>
  <si>
    <t xml:space="preserve">012-0012681-9</t>
  </si>
  <si>
    <t xml:space="preserve">PEREZ CEDANO DE FEL, PILAR IDALIA</t>
  </si>
  <si>
    <t xml:space="preserve">OND. JARDINES DE PUEBLO BAVARO, AV. CIRCUNVALACION ENTRE C/ PERIMETRAL Y C/ 1, PUEBLO DE BAVARO</t>
  </si>
  <si>
    <t xml:space="preserve">809-807-5283 |809-851-7671 |</t>
  </si>
  <si>
    <t xml:space="preserve">402-2824065-7</t>
  </si>
  <si>
    <t xml:space="preserve">GONZALEZ MICHEL, KALYA</t>
  </si>
  <si>
    <t xml:space="preserve">C/ EL LLANO, RES. EDIFICA HD IX APTO 3B URB. TROPICAL</t>
  </si>
  <si>
    <t xml:space="preserve">829-479-7203 |</t>
  </si>
  <si>
    <t xml:space="preserve">402-1443833-1</t>
  </si>
  <si>
    <t xml:space="preserve">MORETA VALENTIN, SHEYLA</t>
  </si>
  <si>
    <t xml:space="preserve">C/ DR. ALEJO MARTINEZ, EL BATEY, SOSUA APT.B-43 CONDOS CAROLINA II</t>
  </si>
  <si>
    <t xml:space="preserve">829-598-9362 |849-598-9362 |809-598-9362 </t>
  </si>
  <si>
    <t xml:space="preserve">001-1866927-4</t>
  </si>
  <si>
    <t xml:space="preserve">BAEZ TINEO, LUIS ARIEL</t>
  </si>
  <si>
    <t xml:space="preserve">C/TELESFORO JAIME, APART NO.C-302, BLOQUE 3, NIVEL 3, COND PASEO DEL OESTE I, SANTO DOMINGO OESTE</t>
  </si>
  <si>
    <t xml:space="preserve">829-561-4859 |</t>
  </si>
  <si>
    <t xml:space="preserve">402-4866297-1</t>
  </si>
  <si>
    <t xml:space="preserve">SUSANA MATOS, ELAYNE</t>
  </si>
  <si>
    <t xml:space="preserve">C/ Paseo del Arroyo, Av.  Jacobo Majluta Azar, Apto.302, Torre 5, Nivel  03, Res. Ita Esther II, Sect.  Ciudad Modelo Norte,  Sto. Dgo. Norte. Rep.  Dom.</t>
  </si>
  <si>
    <t xml:space="preserve">646-639-4537 |</t>
  </si>
  <si>
    <t xml:space="preserve">402-2458508-9</t>
  </si>
  <si>
    <t xml:space="preserve">ALCANTARA, NICOL MARY</t>
  </si>
  <si>
    <t xml:space="preserve">AV. SIMON BOLIVAR EDIF. 1114 APT. H-12 NIVEL 12, COND. CIVIL TOWER III SEC. LA JULIA D.N</t>
  </si>
  <si>
    <t xml:space="preserve">849-247-8943 |</t>
  </si>
  <si>
    <t xml:space="preserve">001-1850710-2</t>
  </si>
  <si>
    <t xml:space="preserve">PLOURDE CASTIILO, GISBELDY JEANNINE</t>
  </si>
  <si>
    <t xml:space="preserve">C/ ALBERTO LARANCUENT EDIFICIO NO.24, APT. NO. 602, SEXTO NIVEL, TORRE BLUE 02</t>
  </si>
  <si>
    <t xml:space="preserve">809-781-1630 |</t>
  </si>
  <si>
    <t xml:space="preserve">001-1302243-8</t>
  </si>
  <si>
    <t xml:space="preserve">PICHARDO BAEZ, MAIRA JOSEFINA</t>
  </si>
  <si>
    <t xml:space="preserve">C/ ANGELA GAVIÑO, RES. ANTARES DEL ESTE 3 EDIF. 32 APT B4 CIUDAD JUAN BOSCH SANTO DOMINGO ESTE</t>
  </si>
  <si>
    <t xml:space="preserve">$</t>
  </si>
  <si>
    <t xml:space="preserve">809-227-4880 |809-245-5026 |809-815-7430 </t>
  </si>
  <si>
    <t xml:space="preserve">ESTEVEZ, ROSEMARY</t>
  </si>
  <si>
    <t xml:space="preserve">C/ 41-B, APAT A-2, NIVEL 02, BLOQUE 01, COND RESIDENCIAL ICG2, CALLE 41-B, URB EMBRUJO III</t>
  </si>
  <si>
    <t xml:space="preserve">347-510-5155 |</t>
  </si>
  <si>
    <t xml:space="preserve">001-0115326-0</t>
  </si>
  <si>
    <t xml:space="preserve">HERRERA DE LOS SANTOS, REGLA ALTAGRACIA</t>
  </si>
  <si>
    <t xml:space="preserve">AVENIDA ANACAONA NO. 37.APARTAMENTO NO. E-3, NIVEL 03. CONDOMINIO PLAZA DEL PARQUE, SECTOR BELLA VISTA, DISTRITO NACIONAL</t>
  </si>
  <si>
    <t xml:space="preserve">809-224-6378 |809-723-3960 |</t>
  </si>
  <si>
    <t xml:space="preserve">1-31-20797-9</t>
  </si>
  <si>
    <t xml:space="preserve">CONSTRUCTORA TACTUK HERNANDEZ, SRL</t>
  </si>
  <si>
    <t xml:space="preserve">C/7, CASA NO.26, EL EMBRUJO I, SANTIAGO</t>
  </si>
  <si>
    <t xml:space="preserve">8099717142|</t>
  </si>
  <si>
    <t xml:space="preserve">001-0859724-6</t>
  </si>
  <si>
    <t xml:space="preserve">VICTOR LUIS ALIX MATOS</t>
  </si>
  <si>
    <t xml:space="preserve">Residencial Costa del Este IV, APT 3B, La Jarda de Hoyo claro, Higuey.</t>
  </si>
  <si>
    <t xml:space="preserve">646-209-2426|929-407-1073</t>
  </si>
  <si>
    <t xml:space="preserve">402-4029560-6</t>
  </si>
  <si>
    <t xml:space="preserve">TANYA ELIZABETH MEJIA NUNEZ</t>
  </si>
  <si>
    <t xml:space="preserve">RESIDENCIAL VILLA REAL, CALLE GARDENIA,NO.215, HIGUEY.LA ALTAGRACIA.</t>
  </si>
  <si>
    <t xml:space="preserve">504-491-4734</t>
  </si>
  <si>
    <t xml:space="preserve">402-3363506-5</t>
  </si>
  <si>
    <t xml:space="preserve">MARCOS SUAREZ ANTIGUA</t>
  </si>
  <si>
    <t xml:space="preserve">CALLE GABRIELA MISTRAL RESIDENCIAL RIVERA VERDE LVP EDIF. 12, APTO. 2H, SANTO DOMINGO ESTE</t>
  </si>
  <si>
    <t xml:space="preserve">646-897-0372</t>
  </si>
  <si>
    <t xml:space="preserve">047-0093034-2</t>
  </si>
  <si>
    <t xml:space="preserve">MATIAS ALMANZAR, YOCASTA DEL ROSARIO</t>
  </si>
  <si>
    <t xml:space="preserve">STO. DGO. ESTE</t>
  </si>
  <si>
    <t xml:space="preserve"> CALLE HERMANA CARMELITA TERESAS DE SAN JOSE, N0.37 (ANT.17) APTO.1-A 1ER NIVEL, BLOQUE 01,COND.RES. DOÑA GABINA,SEC. ENS.OZAMA,MUNC. DE STO DGO ESTE, PROV. DE STO DGO</t>
  </si>
  <si>
    <t xml:space="preserve">809-338-0505|809-561-8683|809-862-7431</t>
  </si>
  <si>
    <t xml:space="preserve">1-30-72614-2</t>
  </si>
  <si>
    <t xml:space="preserve">GCI COMERCIAL, SRL</t>
  </si>
  <si>
    <t xml:space="preserve">C/ GABRIELA MISTRAL NO 02 RESIDENCIAL CUESTA BRAVA, SECTOR ARROYO HONDO DISTRITO NACIONAL.</t>
  </si>
  <si>
    <t xml:space="preserve">849-254-1091</t>
  </si>
  <si>
    <t xml:space="preserve">Desembolso</t>
  </si>
  <si>
    <t xml:space="preserve">Fecha Fin</t>
  </si>
  <si>
    <t xml:space="preserve">Préstamo</t>
  </si>
  <si>
    <t xml:space="preserve">Cédula o RNC</t>
  </si>
  <si>
    <t xml:space="preserve">Deudor</t>
  </si>
  <si>
    <t xml:space="preserve">Ubicación</t>
  </si>
  <si>
    <t xml:space="preserve">Dirección</t>
  </si>
  <si>
    <t xml:space="preserve">Tipo</t>
  </si>
  <si>
    <t xml:space="preserve">Construcción</t>
  </si>
  <si>
    <t xml:space="preserve">Clasif.</t>
  </si>
  <si>
    <t xml:space="preserve">Tasa</t>
  </si>
  <si>
    <t xml:space="preserve">Monto Seguro</t>
  </si>
  <si>
    <t xml:space="preserve">Prima a Pagar</t>
  </si>
  <si>
    <t xml:space="preserve">Estatus del Préstamo</t>
  </si>
  <si>
    <t xml:space="preserve">001-1201169-7</t>
  </si>
  <si>
    <t xml:space="preserve">Jenny Celenia Arias Recio</t>
  </si>
  <si>
    <t xml:space="preserve">C/ Primera No.15, Res. Ivette, Urbanizacion El Rosal</t>
  </si>
  <si>
    <t xml:space="preserve">031-0059601-8</t>
  </si>
  <si>
    <t xml:space="preserve">LEON NOVO, XIOMARA LEON</t>
  </si>
  <si>
    <t xml:space="preserve">Santiago</t>
  </si>
  <si>
    <t xml:space="preserve">Av. Miraflores Esq. Calle E, Cond. Cádiz IX, Apto. A-3</t>
  </si>
  <si>
    <t xml:space="preserve">27/05/2010</t>
  </si>
  <si>
    <t xml:space="preserve">001-0880917-9</t>
  </si>
  <si>
    <t xml:space="preserve">MARCHENA BOVES, BRANDALLY GARIBARDY</t>
  </si>
  <si>
    <t xml:space="preserve">Manzana S, No. 2 Urb. Don Gregorio, Autopista Duarte Km. 15.</t>
  </si>
  <si>
    <t xml:space="preserve">001-0152222-5</t>
  </si>
  <si>
    <t xml:space="preserve">CONTRERAS TAVERAS, MARLENNY RAMONA</t>
  </si>
  <si>
    <t xml:space="preserve">C/ H NO. 8, APTO. D-4, 4TA PLANTA, COND. RES. ARTURO PEÑA ENS. VILLA MARINA</t>
  </si>
  <si>
    <t xml:space="preserve">001-1336590-2</t>
  </si>
  <si>
    <t xml:space="preserve">PEREZ SEALI, MARTHA ESTHER</t>
  </si>
  <si>
    <t xml:space="preserve">C/ 14 NO. 13, URB. TROPICAL DEL ESTE, RES. STELLAMARIS LAS AMERICAS KM. 9 1/2.</t>
  </si>
  <si>
    <t xml:space="preserve">001-0798185-4</t>
  </si>
  <si>
    <t xml:space="preserve">REYES CABRAL, FRANCISCO ALBERTO</t>
  </si>
  <si>
    <t xml:space="preserve">STO.DGO.</t>
  </si>
  <si>
    <t xml:space="preserve">APARTAMENTO UBICADA EN LA C/ FLOR DEL SOL NO. 4 APTO. 403-B 4TA PLANTA. COND. PALMARES DE ALAMEDA, SECTOR ALAMEDA STO DGO OESTE</t>
  </si>
  <si>
    <t xml:space="preserve">vivienda Terminada</t>
  </si>
  <si>
    <t xml:space="preserve">031-0076815-3</t>
  </si>
  <si>
    <t xml:space="preserve">PEREZ MADERA, JOSE ROBERTO</t>
  </si>
  <si>
    <t xml:space="preserve">PTO. PTA.</t>
  </si>
  <si>
    <t xml:space="preserve">C/LAS CAOBAS NO. 2 JARDINES DEL ATLANTICO CON METRO</t>
  </si>
  <si>
    <t xml:space="preserve">001-1730769-4</t>
  </si>
  <si>
    <t xml:space="preserve">MARTE, INGRID</t>
  </si>
  <si>
    <t xml:space="preserve">Santo Domingo, D.N.</t>
  </si>
  <si>
    <t xml:space="preserve">C/ SOL DE PRIMAVERA SIN # SECTOR ARROYO HONDO III STO DGO </t>
  </si>
  <si>
    <t xml:space="preserve">013-0004448-2</t>
  </si>
  <si>
    <t xml:space="preserve">VELAZQUEZ HENRIQUEZ, CARLOS RAFAEL</t>
  </si>
  <si>
    <t xml:space="preserve">AV. BOLIVAR #119 APTO. 301 DEL CONDOMINIO RES. SAN JOSE 1, DEL SECTOR DE GAZCUE</t>
  </si>
  <si>
    <t xml:space="preserve">001-1291640-8</t>
  </si>
  <si>
    <t xml:space="preserve">MINYETY ENCARNACION, INDHIRA JHONAHIRA</t>
  </si>
  <si>
    <t xml:space="preserve">C/ GUIDO GIL, COND. RES. ENGOMBE APTO. 101 NIVEL 01 BLOQUE 01, LOYOLA, STO DGO.</t>
  </si>
  <si>
    <t xml:space="preserve">001-0875674-3</t>
  </si>
  <si>
    <t xml:space="preserve">SEGURA SEGURA, JAZMIN ANNESIS</t>
  </si>
  <si>
    <t xml:space="preserve"> C/ PRINCIPAL NO. 121, COND. RESIDENCIAL ENGOMBE, APTO. 302, ERA PLANTA, ENGOMBE, STO DGO OESTE</t>
  </si>
  <si>
    <t xml:space="preserve">010-0085038-6</t>
  </si>
  <si>
    <t xml:space="preserve">DIAZ RAMIREZ, ANGEL MANUEL</t>
  </si>
  <si>
    <t xml:space="preserve">C/ LOS TROVADORES ANTIGUA C/ 18 APTO L-3 DEL CONDOMINIO RESIDENCIAL VENTANA DEL SOL SEGUNDO SECTOR ALMA ROSA SEGUNDO</t>
  </si>
  <si>
    <t xml:space="preserve">001-0184628-5</t>
  </si>
  <si>
    <t xml:space="preserve">PENA PENA, ANA DOLORES</t>
  </si>
  <si>
    <t xml:space="preserve">C/ 18 NO 8 COND RESIDENCIAL ADA APTO 301 URB TROPICAL DEL ESTE LAS AMERICA KM 10 STO DGO ESTE</t>
  </si>
  <si>
    <t xml:space="preserve">002-0008343-4</t>
  </si>
  <si>
    <t xml:space="preserve">ALVAREZ URBAEZ, ELSIE TUENI</t>
  </si>
  <si>
    <t xml:space="preserve">STO. DGO.</t>
  </si>
  <si>
    <t xml:space="preserve">AVE REP DE COLOMBIA RESIDENCIAL MADELAINNE I APTO B-4</t>
  </si>
  <si>
    <t xml:space="preserve">001-0064573-8</t>
  </si>
  <si>
    <t xml:space="preserve">NOBOA GRULLON, JUAN CARLOS</t>
  </si>
  <si>
    <t xml:space="preserve"> CALLE OCTAVIO MEJIA RICART NO 325 APTO NO 4B</t>
  </si>
  <si>
    <t xml:space="preserve">225-0036964-4</t>
  </si>
  <si>
    <t xml:space="preserve">DE SALAS VALDEZ, PENELOPE</t>
  </si>
  <si>
    <t xml:space="preserve">C/ ACANTILADO NO. 3  APTO A-1B  CONDOMINIO RESIDENCIAL PASEO DE LOS CORALES URB. CORALES DEL SUR STO DGO ESTE </t>
  </si>
  <si>
    <t xml:space="preserve">031-0149729-9</t>
  </si>
  <si>
    <t xml:space="preserve">Viviana María Cruz</t>
  </si>
  <si>
    <t xml:space="preserve">Santiago, R. D.</t>
  </si>
  <si>
    <t xml:space="preserve">C/ 15 No. 21, Gurabo.</t>
  </si>
  <si>
    <t xml:space="preserve">Vivienda en Const.</t>
  </si>
  <si>
    <t xml:space="preserve">USA496609363</t>
  </si>
  <si>
    <t xml:space="preserve">PEREZ, NIURKY</t>
  </si>
  <si>
    <t xml:space="preserve">C/ LOS TROVADORES #118 DEL ENSANCHE ALMA ROSA II APTO M-1 PRIMER NIVEL CONDOMINIO RESIDENCIAL VENTANAS DEL SOL II</t>
  </si>
  <si>
    <t xml:space="preserve">001-1591585-2</t>
  </si>
  <si>
    <t xml:space="preserve">HENRIQUEZ ROSARIO, EMMANUEL</t>
  </si>
  <si>
    <t xml:space="preserve">C/PENON #5, ARROYO HONDO III</t>
  </si>
  <si>
    <t xml:space="preserve">001-0132390-5</t>
  </si>
  <si>
    <t xml:space="preserve">COLLADO SOSA, OSMAIRA ALTAGRACIA</t>
  </si>
  <si>
    <t xml:space="preserve"> FERNANDO ARTURO SOTO NO. 37 URB MARIEN KM 8 C/ SANCHEZ STO DGO </t>
  </si>
  <si>
    <t xml:space="preserve">001-0150562-6</t>
  </si>
  <si>
    <t xml:space="preserve">GARCIA ZORRILLA, GILDA ALTAGRACIA</t>
  </si>
  <si>
    <t xml:space="preserve">HIPOTECA EN PRIMER RANGO SOBRE APARTAMENTO UBICADO C/MIGUEL ANGEL MONCLUS NO. 28 CONDOMINIO VICMARY V APTO. A501 </t>
  </si>
  <si>
    <t xml:space="preserve">001-1167657-3</t>
  </si>
  <si>
    <t xml:space="preserve">GONZALEZ MERCEDES, TOMAS</t>
  </si>
  <si>
    <t xml:space="preserve">CALLE LEONARDO DA VINCI NO.95, APTO. 2-A TORRE T-4, URB. REAL PROVINCIA SANTO DOMINGO</t>
  </si>
  <si>
    <t xml:space="preserve">001-0124635-3</t>
  </si>
  <si>
    <t xml:space="preserve">CASTILLO MEDINA, ROSANNA MERICY</t>
  </si>
  <si>
    <t xml:space="preserve">Santo Domingo, D.N</t>
  </si>
  <si>
    <t xml:space="preserve"> C/JOSE ANDRES AYBAR CASTELLANOS NO 69 APTO 702  EDIFICIO TORRENE EL VERGEL</t>
  </si>
  <si>
    <t xml:space="preserve">001-1103169-6</t>
  </si>
  <si>
    <t xml:space="preserve">GARCIA JIMENEZ, ANA ESTHER</t>
  </si>
  <si>
    <t xml:space="preserve">C/LOS CARPINTERO MANZ. A, NO. 34 URBANIZACION RIVIERAS DEL HAINA BAYONA</t>
  </si>
  <si>
    <t xml:space="preserve">031-0356668-7</t>
  </si>
  <si>
    <t xml:space="preserve">PEREZ PEREZ, INGRID TERESA</t>
  </si>
  <si>
    <t xml:space="preserve"> C/RAMON DEL ORBE EDIFICIO NO. 10 APTO. 201 RESIDENCIAL ANACAONA II SECTOR MIRADOR SUR DC 1 MANZANA 3019 </t>
  </si>
  <si>
    <t xml:space="preserve">a</t>
  </si>
  <si>
    <t xml:space="preserve">001-0775986-2</t>
  </si>
  <si>
    <t xml:space="preserve">PEREZ MARTINEZ, LUIS FREDDY</t>
  </si>
  <si>
    <t xml:space="preserve">C/ LATERAL NO. 25 CONDOMINIO TATY II APTO 1-102 RESIDENCIAL DON HONORIO </t>
  </si>
  <si>
    <t xml:space="preserve">223-0082063-0</t>
  </si>
  <si>
    <t xml:space="preserve">VASQUEZ DE LA ROSA, CARLOS ELIEZER</t>
  </si>
  <si>
    <t xml:space="preserve">C/10A NO.19, APTO. B-1, EVARISTO MORALES</t>
  </si>
  <si>
    <t xml:space="preserve">001-0167538-7</t>
  </si>
  <si>
    <t xml:space="preserve">ALVAREZ PEREZ, JUAN CARLOS</t>
  </si>
  <si>
    <t xml:space="preserve"> C/ 3RA. NO. 18 ESQ. CALLE 1RA. APT. NO. 5-C QUINTO NIVEL  DEL BLOQUE 01 COND. RES. MIRIAN II SECTOR LA LOTERIA</t>
  </si>
  <si>
    <t xml:space="preserve">6030003458/6030006059</t>
  </si>
  <si>
    <t xml:space="preserve">001-0881316-3</t>
  </si>
  <si>
    <t xml:space="preserve">VILLAR PEÑA, HELEN MAGNOLIA</t>
  </si>
  <si>
    <t xml:space="preserve">AVE. CARLOS PEREZ RICART NO.46 ALTOS DE ARROYO HONDO II</t>
  </si>
  <si>
    <t xml:space="preserve">001-1212129-8</t>
  </si>
  <si>
    <t xml:space="preserve">TORRES, OSCAR FERNANDO</t>
  </si>
  <si>
    <t xml:space="preserve">C/HERIBERTO NUÑEZ CUL DE SAC NO.2, RESD.ROSA I, VIVIENDA NO.2, URB.FERNANDEZ</t>
  </si>
  <si>
    <t xml:space="preserve">001-0010690-5</t>
  </si>
  <si>
    <t xml:space="preserve">MOQUETE TERRERO, IVAN ULISES</t>
  </si>
  <si>
    <t xml:space="preserve">C/ LOS TROBADORES NO. 118, ALMA ROSA II</t>
  </si>
  <si>
    <t xml:space="preserve">001-0087964-2</t>
  </si>
  <si>
    <t xml:space="preserve">ARZENO FERMIN, LIZA MARIA</t>
  </si>
  <si>
    <t xml:space="preserve">APTO A-4, 4TA PLANTA, COND. EDUARDO ERNESTO, ENS. EVARISTO MORALES, SANTO DOMINGO</t>
  </si>
  <si>
    <t xml:space="preserve">031-0313230-8</t>
  </si>
  <si>
    <t xml:space="preserve">GONZALEZ GONZALEZ, ADALBERTO DE JESUS</t>
  </si>
  <si>
    <t xml:space="preserve"> NIVEL 02  BLOQUE 12 CONDOMINIO YAQUE I CALLE PENETRACION</t>
  </si>
  <si>
    <t xml:space="preserve">30/09/2028</t>
  </si>
  <si>
    <t xml:space="preserve">001-0247942-5</t>
  </si>
  <si>
    <t xml:space="preserve">RODRIGUEZ CASTILLO, ANGEL VIRGILIO</t>
  </si>
  <si>
    <t xml:space="preserve">Sto. Dgo.</t>
  </si>
  <si>
    <t xml:space="preserve">C/CESAR F. CANO ESQ. BELLA ARTES CONDOMINIO RES. VIVIAN ALEXANDRA II APTO. A-2 EL MILLON</t>
  </si>
  <si>
    <t xml:space="preserve">031-0426180-9</t>
  </si>
  <si>
    <t xml:space="preserve">ALMONTE RODRIGUEZ, MARIA ESTHER</t>
  </si>
  <si>
    <t xml:space="preserve">APTO. RESIDENCIAL G-2, UBICADO EN EL NIVEL 02 BLOQUE 04 DEL CONDOMINIO YAQUE I</t>
  </si>
  <si>
    <t xml:space="preserve">001-0551194-3</t>
  </si>
  <si>
    <t xml:space="preserve">PACHECO PEREZ, MARIBEL</t>
  </si>
  <si>
    <t xml:space="preserve">C/ LOS TROVADORES NO. 118, RESD. VENTANAS DEL SOL II, APTO. NO. F-1, ENS. ALMA ROSA II, SANTO DOMINGO ESTE</t>
  </si>
  <si>
    <t xml:space="preserve">031-0476296-2</t>
  </si>
  <si>
    <t xml:space="preserve">AZCONA GOMEZ, BRAULIO DANIEL</t>
  </si>
  <si>
    <t xml:space="preserve">APART. X-1, NIVEL 01 DEL BLOQUE 12, CONDOMINIO YAQUE 1</t>
  </si>
  <si>
    <t xml:space="preserve">053-0038558-9</t>
  </si>
  <si>
    <t xml:space="preserve">ROSARIO ABREU, CINTHIA</t>
  </si>
  <si>
    <t xml:space="preserve">APTO. U-2, UBICADO EN EL BLOQUE 11, DEL CONDOMINIO YAQUE 1,</t>
  </si>
  <si>
    <t xml:space="preserve">053-0017066-8</t>
  </si>
  <si>
    <t xml:space="preserve">ABREU BONIFACIO, GLADYS</t>
  </si>
  <si>
    <t xml:space="preserve">C/ PENETRACION  URB PRADERAS DEL YAQUE</t>
  </si>
  <si>
    <t xml:space="preserve">033-0031749-6</t>
  </si>
  <si>
    <t xml:space="preserve">TAVAREZ MARMOL, ANDY GERMAN</t>
  </si>
  <si>
    <t xml:space="preserve">Bavaro</t>
  </si>
  <si>
    <t xml:space="preserve">CALLE SOL 1 ESQUINA CALLE D, CASA N. 206, CIUDAD DEL SOL, VERON</t>
  </si>
  <si>
    <t xml:space="preserve">056-0151659-3</t>
  </si>
  <si>
    <t xml:space="preserve">CUELLO DISLA, MARIEL</t>
  </si>
  <si>
    <t xml:space="preserve">CALLE SOL I, CASA NO. 253, CIUDAD DEL SOL, VERON,</t>
  </si>
  <si>
    <t xml:space="preserve">223-0093017-3</t>
  </si>
  <si>
    <t xml:space="preserve">VALENZUELA CANCU, SNORCHERY LISSETTE</t>
  </si>
  <si>
    <t xml:space="preserve"> CALLE SOL 01 MEJORA NO. 249, RES. CIUDAD DEL SOL BAVARO</t>
  </si>
  <si>
    <t xml:space="preserve">031-0389042-6</t>
  </si>
  <si>
    <t xml:space="preserve">LOPEZ VASQUEZ, LUIS ANDRES</t>
  </si>
  <si>
    <t xml:space="preserve"> C/FEDERICO LITHGOW  CERRO DE GURABO, STGO APTO B-3 DEL CONDOMINIO RAULY IV </t>
  </si>
  <si>
    <t xml:space="preserve">010-0071551-4</t>
  </si>
  <si>
    <t xml:space="preserve">SANCHEZ PEREZ, ROSY</t>
  </si>
  <si>
    <t xml:space="preserve">RES. AQUA DE LAS COLINAS 4, EDIF. C, URB. COLINAS DEL ARROYO II, GUARICANO</t>
  </si>
  <si>
    <t xml:space="preserve">001-1015777-3</t>
  </si>
  <si>
    <t xml:space="preserve">FELIZ DE LEON, ROSA ALTAGRACIA</t>
  </si>
  <si>
    <t xml:space="preserve">HIPOTECA EN 1ER RANGO SOBRE TERRENO UBICADA EN LA CALLE 3ERA, NO.07, SECT. JARDINES DEL SUR DEL MUNICIPIO DISTRITO NACIONAL</t>
  </si>
  <si>
    <t xml:space="preserve">001-1021573-8</t>
  </si>
  <si>
    <t xml:space="preserve">DE LOS SANTOS BAUTI, VIRGINIA</t>
  </si>
  <si>
    <t xml:space="preserve">AUT. DUARTE KM 11.5 COND.RESIDENCIAL TIERRA LLANA II  APTO.1-A,1ERA PLANTA EDIF.B-8 SECT.LOS PERALEJOS SANTO DOMINGO.</t>
  </si>
  <si>
    <t xml:space="preserve">223-0063626-7</t>
  </si>
  <si>
    <t xml:space="preserve">MORENO BERAS, STEPHANNIE BEATRIZ</t>
  </si>
  <si>
    <t xml:space="preserve">AV. ROTONDA URBANIZACION COLINAS DEL ARROYO II,  RES. AUA DE LAS COLINAS 4, EDIFICIO C, APTO. NO. C-201, 2DO NIVEL</t>
  </si>
  <si>
    <t xml:space="preserve">001-1420749-1</t>
  </si>
  <si>
    <t xml:space="preserve">PIMENTEL GUERRERO, JHONATAN GREGORIO</t>
  </si>
  <si>
    <t xml:space="preserve"> C/ SEGUNDA, CONDOMINIO RES. LP-8, APTO A-302, 3RA PLANTA, BLOQUE 1, LA ROSA HERRERA, SANTO DOMINGO OESTE</t>
  </si>
  <si>
    <t xml:space="preserve">001-1634957-2</t>
  </si>
  <si>
    <t xml:space="preserve">QUAILEY CANARIO, JONATHAN OMAR</t>
  </si>
  <si>
    <t xml:space="preserve">AV. ROTONDA, URB. COLINAS DEL ARROYO II, RES. AQUA DE LAS COLINAS 4, EDIF. C, APTO. C-401, 4TO NIVEL, GUARICANO, SANTO DOMINGO NORTE</t>
  </si>
  <si>
    <t xml:space="preserve">224-0047309-0</t>
  </si>
  <si>
    <t xml:space="preserve">PEREZ ACEVEDO, CARLA EVELINA</t>
  </si>
  <si>
    <t xml:space="preserve">RES. AQUA DE LAS COLINAS 4, EDIF. D, APTO. D 302, 3ER NIVEL, AVENIDA ROTONDA, URB. COLINAS DEL ARROYO II, GUARICANO</t>
  </si>
  <si>
    <t xml:space="preserve">223-0061292-0</t>
  </si>
  <si>
    <t xml:space="preserve">ESPINAL GENAO, MARLIN ELIZABETH</t>
  </si>
  <si>
    <t xml:space="preserve">CALLE GUARAGUAO NO. 45, COND. RES. TERRAZAS DEL MIRADOR I, APTO. 1702, BLOQUE 7, EDIF. I, URB. MIRADOR DEL ESTE, SANTO DOMINGO ESTE</t>
  </si>
  <si>
    <t xml:space="preserve">402-2380088-5</t>
  </si>
  <si>
    <t xml:space="preserve">CLEMENCIA RODRIGUEZ, MERCEDES</t>
  </si>
  <si>
    <t xml:space="preserve">AV. ROTONDA, URB. LA S COLINAS DEL ARROYO II, SECT. GUARICANO, SANTO DOMINGO, NORTE (RES. AGUA LAS COLINAS 4, EDIF. A, APTO. A-202, 2DO NIVEL) </t>
  </si>
  <si>
    <t xml:space="preserve">295-0001861-8</t>
  </si>
  <si>
    <t xml:space="preserve">KAURY, ROSARIO GIL</t>
  </si>
  <si>
    <t xml:space="preserve">RESIDENCIAL AQUA LA COLINAS 4, EDIF.B APTO. NO-B302</t>
  </si>
  <si>
    <t xml:space="preserve">010-0013314-8</t>
  </si>
  <si>
    <t xml:space="preserve">PEREZ SABA, GUILLERMINA YOCASTA</t>
  </si>
  <si>
    <t xml:space="preserve">AV. ROTONDA, URBANIZACION COLINAS DEL ARROYO II, SECT. GUARICANO, SANTO DOMINGO, NORTE, RES. AGUA LAS COLINAS 4, EDIFI. D, APTO. NO. D-202,</t>
  </si>
  <si>
    <t xml:space="preserve">001-0237776-9</t>
  </si>
  <si>
    <t xml:space="preserve">BREA SANCHEZ, MARITZA ONANEY</t>
  </si>
  <si>
    <t xml:space="preserve">RES. AGUA DE LA COLINAS 4, EDIF. A, APTO. NO.A-201, AV. ROTONDA, URB. COLINAS DEL ARROYO II, SECT. GUARICANO, SANTO DOMINGO NORTE</t>
  </si>
  <si>
    <t xml:space="preserve">054-0112515-7</t>
  </si>
  <si>
    <t xml:space="preserve">GRULLON RODRIGUEZ, GWENDOLYNE MERCEDES</t>
  </si>
  <si>
    <t xml:space="preserve">AV. ROTONDA, RES. AQUA  DE LAS COLINAS 4, URB. COLINAS DEL ARROYO II, APTO. NO. D-201, 2DO NIVEL, GUARICANOS, SANTO DOMINGO, NORTE </t>
  </si>
  <si>
    <t xml:space="preserve">001-1787558-3</t>
  </si>
  <si>
    <t xml:space="preserve">HIDALGO PEREYRA, LADY PALOMA</t>
  </si>
  <si>
    <t xml:space="preserve">Av. Presidente Jacobo Majluta Pereyra, Condominio Paseo del Arroyo II, Apart. H4C (4TO. PISO), Santo Domingo Norte.</t>
  </si>
  <si>
    <t xml:space="preserve">001-0946485-9</t>
  </si>
  <si>
    <t xml:space="preserve">DURAN CEPEDA, MARIA JACQUELINE</t>
  </si>
  <si>
    <t xml:space="preserve">MANZANA E NO. 40, URB. CARMEN RENATA I, PANTOJA</t>
  </si>
  <si>
    <t xml:space="preserve">001-1351827-8</t>
  </si>
  <si>
    <t xml:space="preserve">FRANCISCO SANTOS, XIOMARA</t>
  </si>
  <si>
    <t xml:space="preserve">SANTO DOMINGO, D.N.</t>
  </si>
  <si>
    <t xml:space="preserve">C/ DR. TEJADA FLORENTINO, APTO. NO.B-205, QUINTO NIVEL, DEL BLOQUE 02, COND. RESIDENCIAL VILLA DEL CENTRO II, SECT. VILLA CONSUELO, SANTO DOMINGO D.N </t>
  </si>
  <si>
    <t xml:space="preserve">001-0007451-7</t>
  </si>
  <si>
    <t xml:space="preserve">FRICA YARA, MIRCE ANAIDA</t>
  </si>
  <si>
    <t xml:space="preserve">SANTO DOMINGO, D.N</t>
  </si>
  <si>
    <t xml:space="preserve">APARTAMENTO NO. 4-B UBICADO EN LA C/LAS MARIAS SIN NO. CONDOMINIO RESIDENCIAL INGPESA URBANIZACION LAS ACACIAS</t>
  </si>
  <si>
    <t xml:space="preserve">025-0041919-3</t>
  </si>
  <si>
    <t xml:space="preserve">GUZMAN GONZALEZ, CARLOS MANUEL</t>
  </si>
  <si>
    <t xml:space="preserve">HIGUEY</t>
  </si>
  <si>
    <t xml:space="preserve">CALLE SOL 6, MEJORA NO.649 RESI. CIUDAD DEL SOL 4TA ETAPA DISTRITO MUNICIPAL VERON- BAVARO, PUNTA CANA MUN. HIGUEY</t>
  </si>
  <si>
    <t xml:space="preserve">001-0052267-1</t>
  </si>
  <si>
    <t xml:space="preserve">ALMANZAR ALEJO, BERNARDA MARIA</t>
  </si>
  <si>
    <t xml:space="preserve"> C/ PAMA CANA, NO 17 APTO 4-A,  COND MARIA ELENA I, STO DGO ESTE </t>
  </si>
  <si>
    <t xml:space="preserve">001-1544246-9</t>
  </si>
  <si>
    <t xml:space="preserve">VASQUEZ MACARIO, ROLVIS FRANCISCO</t>
  </si>
  <si>
    <t xml:space="preserve">APTO UBICADO EN LA C/ ACANTILADO ESQ CABALLITO DE MAR, ENS CORALES DEL SUR STO DGO ESTE </t>
  </si>
  <si>
    <t xml:space="preserve">PADILLA MENDEZ, FRANKLYN ANDRES</t>
  </si>
  <si>
    <t xml:space="preserve">AUTOPISTA CORONEL RAFAEL THOMAS FERNANDEZ DOMINGUEZ, APTO.NO.301, TERCER NIVEL, RESIDENCIAL FILADELFIA IV, SANTO DOMINGO, ESTE</t>
  </si>
  <si>
    <t xml:space="preserve">001-1067232-6</t>
  </si>
  <si>
    <t xml:space="preserve">HERNANDEZ PAYANO, NANCY JOSEFINA</t>
  </si>
  <si>
    <t xml:space="preserve">C/LOS JULIOS, NO.6, CONDOMINIO RES.ALAMO V,APTO.D-203, EDIF.D, PARTE ESTE , 3RA PLANTA , URB.ALAMO, SANTO DOMINGO OESTE</t>
  </si>
  <si>
    <t xml:space="preserve">001-0460333-7</t>
  </si>
  <si>
    <t xml:space="preserve">ESPINO YUNES, JOSE RENE</t>
  </si>
  <si>
    <t xml:space="preserve">C/ RAFAEL A SANCHEZ 77 ESQ. CARMEN MENDOZA DE CORNIELLE, APTO. B-2, 2DA PLANTA, COND. RES. MARCANO IX, URB. EL MILLON, SANTO DOMINGO D.N</t>
  </si>
  <si>
    <t xml:space="preserve">001-0089685-1</t>
  </si>
  <si>
    <t xml:space="preserve">FERNANDEZ HACHE, JOSE CAONABO</t>
  </si>
  <si>
    <t xml:space="preserve">C/ Respaldo Augusto Lara, Apto. 502, Torre Mont Blanc, Ens. Serrales</t>
  </si>
  <si>
    <t xml:space="preserve">402-2060108-8</t>
  </si>
  <si>
    <t xml:space="preserve">GOMEZ PERDOMO, JOAN BACILIO</t>
  </si>
  <si>
    <t xml:space="preserve">C/PRINCIPAL ESTE NO. 1, BRISA ORIENTAL 4TA. ETAPA, EL ROSAL</t>
  </si>
  <si>
    <t xml:space="preserve">223-0037012-3</t>
  </si>
  <si>
    <t xml:space="preserve">TORRES VASQUEZ, LIBAN LEOPOLDO</t>
  </si>
  <si>
    <t xml:space="preserve">AUT. SAN ISIDRO, ESQ. AVE. LA AVANZADA, RES. VEREDA TROPICAL, EDIF. 8, APTO. H-401, MENDOZA</t>
  </si>
  <si>
    <t xml:space="preserve">001-1133752-3</t>
  </si>
  <si>
    <t xml:space="preserve">ISLEYDA PEÑA MATOS</t>
  </si>
  <si>
    <t xml:space="preserve">SANTO DOMINGO D.N.</t>
  </si>
  <si>
    <t xml:space="preserve"> C/ MIGUEL A. MONCLUS 338, COND. TORRE ADONAI XXX, APTO. 601, 6TA PLANTA, ENS. MIRADOR NORTE, SANTO DOMINGO D.N</t>
  </si>
  <si>
    <t xml:space="preserve">001-1682979-7</t>
  </si>
  <si>
    <t xml:space="preserve">FRUCTUOSO DE LOS SA, LUICHY LEONARDO</t>
  </si>
  <si>
    <t xml:space="preserve">C/ 10-A FERNANDEZ ESQ. RAFAEL F. BONELLY, COND GIL ROMA XXII, APTO. 3-A,  3RA PLANTA, ENS. EVARISTO MORALES, SANTO DOMINGO D.N</t>
  </si>
  <si>
    <t xml:space="preserve">223-0004460-3</t>
  </si>
  <si>
    <t xml:space="preserve">LUCIANO MONTERO, NADIUSKA YISSER</t>
  </si>
  <si>
    <t xml:space="preserve">C/ JOSE CABRERA NO. 4, ESQ. CALLE 20, COND. ELIECER II, APTO. B-401, 4TA PLANTA, ENS. ALMA ROSA II, SANTO DOMINGO ESTE</t>
  </si>
  <si>
    <t xml:space="preserve">001-1178763-6</t>
  </si>
  <si>
    <t xml:space="preserve">VIÑAS PAZ, OSCAR ERIK</t>
  </si>
  <si>
    <t xml:space="preserve"> C/ HILDA GUTIERREZ NO 8 ESQ HARRY BROWN BO MONTEREY BOCA CHICA PRIVINCIA SANTO DOMINGO</t>
  </si>
  <si>
    <t xml:space="preserve">001-0888442-0</t>
  </si>
  <si>
    <t xml:space="preserve">SALVADOR PEREZ, MARTIRES</t>
  </si>
  <si>
    <t xml:space="preserve">C/ RAMON CORRIPIO APTO. A 101, 1RA PLANTA COND. CHELA, ENS. NACO, SANTO DOMINGO D.N</t>
  </si>
  <si>
    <t xml:space="preserve">223-0022063-3</t>
  </si>
  <si>
    <t xml:space="preserve">GIL HERNANDEZ, JOSE MANUEL</t>
  </si>
  <si>
    <t xml:space="preserve">CALLE JUAN ISIDRO JIMENEZ ( ANTIGUA CALLE 6) NO 23 ENTRE LAS CALLES CLUB DE LEONES Y BONAIRE, CONDOMINIO TORRE ELIECER APARTAMENTO NO A-602 EN EL ENSANCHE ALMA ROSA EN EL MUNICIPIO SANTO DOMINGO ESTE</t>
  </si>
  <si>
    <t xml:space="preserve">031-0265859-2</t>
  </si>
  <si>
    <t xml:space="preserve">RAMOS CRUZ, CARMEN ROSA</t>
  </si>
  <si>
    <t xml:space="preserve">C/ PRIMERA NO 7 LAS CAOBAS ARROYO HONDO, SANTIAGO</t>
  </si>
  <si>
    <t xml:space="preserve">402-2150804-3</t>
  </si>
  <si>
    <t xml:space="preserve">MARTEN GUZMAN, ANABEL</t>
  </si>
  <si>
    <t xml:space="preserve">CALLE PRINCIPAL, CASI ESQ. AUTOP. SAN ISIDRO, COND. UNASED IV, APTO 4-R BLOQUE 02, NIVEL 04, EDIF . 15, URB. PRADO ORIENTAL, SANTO DOMINGO ESTE</t>
  </si>
  <si>
    <t xml:space="preserve">2018/06/04</t>
  </si>
  <si>
    <t xml:space="preserve">103-0010993-0</t>
  </si>
  <si>
    <t xml:space="preserve">AQUINO AQUINO, YEMSON</t>
  </si>
  <si>
    <t xml:space="preserve">Calle LUZ PARA TODOS No. 09 GUAYMATE HIGUEY</t>
  </si>
  <si>
    <t xml:space="preserve">2018/06/22</t>
  </si>
  <si>
    <t xml:space="preserve">048-0105629-4</t>
  </si>
  <si>
    <t xml:space="preserve">BATISTA ABREU, OLGA MARIA</t>
  </si>
  <si>
    <t xml:space="preserve">Calle PRINCIPAL No. 693 CIUDAD DEL SOL VERON PUNTA CANA (BAVARO)</t>
  </si>
  <si>
    <t xml:space="preserve">001-1234044-3</t>
  </si>
  <si>
    <t xml:space="preserve">RODRIGUEZ ACOSTA, KEIRY</t>
  </si>
  <si>
    <t xml:space="preserve">C/ PRESIDENTE VASQUEZ ESQ. C/ 20  ALMA ROSA II </t>
  </si>
  <si>
    <t xml:space="preserve">2018/06/25</t>
  </si>
  <si>
    <t xml:space="preserve">001-0081029-0</t>
  </si>
  <si>
    <t xml:space="preserve">VALENZUELA DE LOS S, CARLOS MANUEL</t>
  </si>
  <si>
    <t xml:space="preserve">Calle 27 DE FEBRERO No. 0 ENS. MIRAFLORES SANTO DOMINGO DE GUZMAN</t>
  </si>
  <si>
    <t xml:space="preserve">2018/06/29</t>
  </si>
  <si>
    <t xml:space="preserve">001-1562523-8</t>
  </si>
  <si>
    <t xml:space="preserve">CACERES ACEVEDO, CELESTE</t>
  </si>
  <si>
    <t xml:space="preserve">Calle ENTRADA SABANA REY No. . CRUCE DE CENOVI SAN FRANCISCO DE MACORIS</t>
  </si>
  <si>
    <t xml:space="preserve">001-1756734-7</t>
  </si>
  <si>
    <t xml:space="preserve">GUERREROS PUJOLS, SANDRA YUBELKIS</t>
  </si>
  <si>
    <t xml:space="preserve">Calle 4 No. 04 VILLA MELLA SANTO DOMINGO DE GUZMAN</t>
  </si>
  <si>
    <t xml:space="preserve">001-0255168-6</t>
  </si>
  <si>
    <t xml:space="preserve">PEGUERO MARTINEZ, NATALIA FRANCISCA</t>
  </si>
  <si>
    <t xml:space="preserve">Calle PUERTO RICO No. . AL MAROSA II SANTO DOMINGO DE GUZMAN</t>
  </si>
  <si>
    <t xml:space="preserve">001-1779412-3</t>
  </si>
  <si>
    <t xml:space="preserve">TAPIA DESCALZI, JESSICA MARIA</t>
  </si>
  <si>
    <t xml:space="preserve">Calle H No. 12 LOS RIOS SANTO DOMINGO DE GUZMAN</t>
  </si>
  <si>
    <t xml:space="preserve">003-0071287-4</t>
  </si>
  <si>
    <t xml:space="preserve">SOTO DIAZ, ROSNERY YASANIA</t>
  </si>
  <si>
    <t xml:space="preserve">C/ EMILIANO TARDIF NO 2, ESQ LUIS F THOMEN, COND HR-1, APTO. 301, 3RA PLANTA, ENS. EVARISTO MORALES D.N</t>
  </si>
  <si>
    <t xml:space="preserve">001-1657143-1</t>
  </si>
  <si>
    <t xml:space="preserve">CAMINERO CASANOVA, RINELDY LISSETTE</t>
  </si>
  <si>
    <t xml:space="preserve">AUT. SAN ISIDRO CONDOMINIO PASEO DEL ESTE MANZ. P BLOQUE 28 APTO 28401 4TA PLANTA STO DGO ESTE</t>
  </si>
  <si>
    <t xml:space="preserve">001-1776985-1</t>
  </si>
  <si>
    <t xml:space="preserve">FERREIRA JON, AMALDRI NATALIA</t>
  </si>
  <si>
    <t xml:space="preserve">CALLE OCTAVIO MEJIA RICART NO 36, COND RESD TERESA APTO 301 3ER NIVEL ENS OZAMA STO DGO ESTE</t>
  </si>
  <si>
    <t xml:space="preserve">402-2417266-4</t>
  </si>
  <si>
    <t xml:space="preserve">GARCIA DIAZ, EMILIO HENRIQUE</t>
  </si>
  <si>
    <t xml:space="preserve">C/ JACINTO MAÑON 10 TORRE GARDEN TOWER APTO 401 ENS PARAISO SANTO DOMINGO</t>
  </si>
  <si>
    <t xml:space="preserve">402-2568414-7</t>
  </si>
  <si>
    <t xml:space="preserve">WOLFF KARASEK, ROGERIO</t>
  </si>
  <si>
    <t xml:space="preserve"> SECTOR  LAS CAYENAS DETRAS DE CEPM  BAVARO MUNICIPIO DE HIGUEY </t>
  </si>
  <si>
    <t xml:space="preserve">023-0074382-6</t>
  </si>
  <si>
    <t xml:space="preserve">RAMOS CRISPIN, JACOBO</t>
  </si>
  <si>
    <t xml:space="preserve">C/ C NO 1 ESQ C/ A RES NANCY NADESHA  SAN JOSE DE MENDOZA STO DOGO ESTE</t>
  </si>
  <si>
    <t xml:space="preserve">C/ LUIS F THOMEN NO 62 ENTRE LAS CALLES PADRE EMILIANO TARDIFF Y RAFAEL F BONNELLY CONDOMINIO RESIDENCIAL MERCEDES APARTAMENTO 303 URB EVARISTO MORALES EN LA CIUDAD DE SANTO DOMINGO DISTRITO NACIONAL PROVINCIA SANTO DOMINGO DE GUZMAN</t>
  </si>
  <si>
    <t xml:space="preserve">UBICADO EN LA CALLE 10A NO 17 CONDOMINIO TORRE ALBA PATRICIA V APTO B5 5TA PLANTA ENS EVARISTO MORALES SANTO DOMINGO DISTRITO NACIONAL </t>
  </si>
  <si>
    <t xml:space="preserve">001-1784122-1</t>
  </si>
  <si>
    <t xml:space="preserve">CASTILLO BOYRIE, KATHERINE MERCEDES</t>
  </si>
  <si>
    <t xml:space="preserve">CALLE DESIDERIIO ARIAS NO 36, COND. RESIDENCIAL GALVAN IV, APTO 4-D 4TA PLANTA ENS. BELLA VISTA STO DGO D.N.</t>
  </si>
  <si>
    <t xml:space="preserve">001-0635504-3</t>
  </si>
  <si>
    <t xml:space="preserve">VASQUEZ FERRERAS, SOSTRATO AURELIO</t>
  </si>
  <si>
    <t xml:space="preserve">UBICADO EN LA C/ 9  NO 11 CASI FRENTE A LA C/ 5TA EN LA URBANIZACION PRADO ORIENTAL III EN EL MUNICIPIO DE SANTO DOMINGO ESTE</t>
  </si>
  <si>
    <t xml:space="preserve">001-1773750-2</t>
  </si>
  <si>
    <t xml:space="preserve">HERNANDEZ ESPINAL, JOSE LEONARDO</t>
  </si>
  <si>
    <t xml:space="preserve">C/ MIGUEL A. MONCLUS NO. 159, APTO. B-6 6TA PLANTA, CONDOMINIO MENCIA III, URB. MIRADOR NORTE</t>
  </si>
  <si>
    <t xml:space="preserve">001-1413632-8</t>
  </si>
  <si>
    <t xml:space="preserve">FERRERAS MATOS, EVELYN ALBERTA</t>
  </si>
  <si>
    <t xml:space="preserve">TERCER NIVEL SECTOR PROPIO IDENTIFICADO EN EL BLOQUE 09 UBICADO EN LOS ALCARRIZOS SANTO DOMINGO</t>
  </si>
  <si>
    <t xml:space="preserve">028-0078754-7</t>
  </si>
  <si>
    <t xml:space="preserve">MORALES  GONZALEZ, ARGELIS</t>
  </si>
  <si>
    <t xml:space="preserve">UBICADO EN HIGUEY  PROVINCIA LA ALTAGRACIA VERON PUEBLO BAVARO</t>
  </si>
  <si>
    <t xml:space="preserve">001-1355926-4</t>
  </si>
  <si>
    <t xml:space="preserve">SHARP GUERRERO, RICARDO ALBERTO</t>
  </si>
  <si>
    <t xml:space="preserve">UBICADA EN EL DISTRITO NACIONAL  SECTOR SP0103001 EN EL NIVEL 3 DEL BLOQUE 1  CON UNA SUPERFICIE DE 249.66 MTS </t>
  </si>
  <si>
    <t xml:space="preserve">001-1518160-4</t>
  </si>
  <si>
    <t xml:space="preserve">MORDAN MARTE, ARLEN MARIBEL</t>
  </si>
  <si>
    <t xml:space="preserve"> C/PARALELA 26 NO 5 URB PRADOS DE CACHON SANTO DOMINGO ESTE </t>
  </si>
  <si>
    <t xml:space="preserve">001-0417664-9</t>
  </si>
  <si>
    <t xml:space="preserve">RIVAS CRUZ, DORCA YSABELINA</t>
  </si>
  <si>
    <t xml:space="preserve">AUT. CORONEL RAFAEL TOMAS FERNANDEZ DOMINGUEZ APTO. J-1-1-D BLOQ. 16 NIV. 1 COND. RES. LAS PALMERAS SAN ISIDRO STO DGO ESTE</t>
  </si>
  <si>
    <t xml:space="preserve">1-30-27059-7</t>
  </si>
  <si>
    <t xml:space="preserve">GRUPO SERVICIOS INTEGRALES SEOANE (GRUPO</t>
  </si>
  <si>
    <t xml:space="preserve">VERON HIGUEY</t>
  </si>
  <si>
    <t xml:space="preserve">C/ POYECTO RES. SOL BAVARO DEL DISTRITO MUNICIPAL DE VERON  HIGUEY LA ALTAGRACIA</t>
  </si>
  <si>
    <t xml:space="preserve">001-0883993-7</t>
  </si>
  <si>
    <t xml:space="preserve">BATISTA BATISTA, ANA LUISA</t>
  </si>
  <si>
    <t xml:space="preserve">UBICADO EN PROL. AVE. 27 DE FEBRERO CASI ESQ. C/ PARQUE LOS COQUITOS EDIF 2 APTO B MANZ 26 LAS CAOBAS STO DGO OESTE</t>
  </si>
  <si>
    <t xml:space="preserve">001-1765283-4</t>
  </si>
  <si>
    <t xml:space="preserve">FELIZ, ANGELA YULISSA</t>
  </si>
  <si>
    <t xml:space="preserve">CALLE SOL 11 NO 715 CIUDAD DEL SOL VERON DISTRITO MUNICIPAL TURISTICO VERON PUNTA CANA LA ALTAGRACIA</t>
  </si>
  <si>
    <t xml:space="preserve">001-1472977-5</t>
  </si>
  <si>
    <t xml:space="preserve">RODRIGUEZ MONTERO, DEIVIS</t>
  </si>
  <si>
    <t xml:space="preserve">KM 11 Y MEDIO DE LA AUTOPISTA 30 DE MAYO CONDOMINIO MARTINA CARIBBEAN EDIF XII APTO 302 SANTO DOMINGO DN</t>
  </si>
  <si>
    <t xml:space="preserve">001-1831909-4</t>
  </si>
  <si>
    <t xml:space="preserve">PEREZ NUÑEZ, WENDERLIN</t>
  </si>
  <si>
    <t xml:space="preserve">SOLAR 3 MANZ 1912 DC 01 APARTAMENTO NO 4ª CUARTA PLANTA BLOQUE A  DEL CONDOMINIO RESIDENCIAL GPS I DEL SECTOR ARROYO HONDO</t>
  </si>
  <si>
    <t xml:space="preserve">001-0122901-1</t>
  </si>
  <si>
    <t xml:space="preserve">ANGELES DE VEGA, YANISE ESTHER</t>
  </si>
  <si>
    <t xml:space="preserve">UBICADO EN LA CALLE LAS CAOBAS APTO 2C NIVEL 2 DEL CONDOMINIO RESIDENCIAL CALDERON II DEL SECTOR BELLA VISTA DISTRITO NACIONAL </t>
  </si>
  <si>
    <t xml:space="preserve">010-0071100-0</t>
  </si>
  <si>
    <t xml:space="preserve">CALDERON SENCION, HECTOR MANUEL</t>
  </si>
  <si>
    <t xml:space="preserve">UBICADO EN AVENIDA MARTIN LUTHER KING ESQUINA AUTOPISTA SAN ISIDRO CONDOMINIO RESIDENCIAL VEREDA TROPICAL  APTO B803  403  4TA PLANTA  BLOQUE 28 32 SAN ISIDRO SANTO DOMINGO ESTE</t>
  </si>
  <si>
    <t xml:space="preserve">1-31-39765-4</t>
  </si>
  <si>
    <t xml:space="preserve">FRONTEX DOMINICANA SRL</t>
  </si>
  <si>
    <t xml:space="preserve">santo domingo</t>
  </si>
  <si>
    <t xml:space="preserve">KM 13 ANTIGUA AUTOPISTA DUARTE LOS PERALEJOS</t>
  </si>
  <si>
    <t xml:space="preserve">Calle GUADALUPE SANCHEZ No. 10 CARRETERA SANCHEZ SANTO DOMINGO OESTE</t>
  </si>
  <si>
    <t xml:space="preserve">025-0040285-0</t>
  </si>
  <si>
    <t xml:space="preserve">BONE POLIMI, SONY</t>
  </si>
  <si>
    <t xml:space="preserve">Calle MANUEL ROBJIO No.  VILLA VERDE HIGÜEY</t>
  </si>
  <si>
    <t xml:space="preserve">001-1193858-5</t>
  </si>
  <si>
    <t xml:space="preserve"> RODRIGUEZ ARIAS, EDWARD ERNESTO</t>
  </si>
  <si>
    <t xml:space="preserve">Calle MONTE TINA No. 19 ALTOS DE ARROYO HONDO SANTO DOMINGO DE GUZMAN</t>
  </si>
  <si>
    <t xml:space="preserve">20/09/2019</t>
  </si>
  <si>
    <t xml:space="preserve">031-0199662-1</t>
  </si>
  <si>
    <t xml:space="preserve">SAVINON CABRERA DE BREA, LARISSA MARIA</t>
  </si>
  <si>
    <t xml:space="preserve">APTO. 2-A, SEGUNDI NIVEL, UBIC. EN LA AV. GUSTAVO MEJIA RICART NO.119, RES. ELFAN I, SECTOR LULIETA MORALES</t>
  </si>
  <si>
    <t xml:space="preserve">012-0069854-4</t>
  </si>
  <si>
    <t xml:space="preserve">JAVIER PAREDES, VLASDIMIR STIP</t>
  </si>
  <si>
    <t xml:space="preserve">APTO 4B RESIDENCIAL AIDA MARITZA II EN LA MARGINAL DE LA AUTOPISTA 30 DE MAYO</t>
  </si>
  <si>
    <t xml:space="preserve">001-0244052-6</t>
  </si>
  <si>
    <t xml:space="preserve">LORA TAVERAS, ANGEL RAFAEL</t>
  </si>
  <si>
    <t xml:space="preserve">APARTAMENTO 1B 1RA PLANTA, CONDOMINIO RESIDENCIAL  HISPANIOLA, ENS.EVARISTO MORALES CALLE JOSE A TAPIA BREA NO.276</t>
  </si>
  <si>
    <t xml:space="preserve">402-2205625-7</t>
  </si>
  <si>
    <t xml:space="preserve">ABREU TERRERO, ESTEFANY JIREH</t>
  </si>
  <si>
    <t xml:space="preserve">APARTAMENTO A-402 CUARTO Y QUINTO PISO DEL CONDOMINIO RESIDENCIAL BALCONES DEL PRADO, SECTOR ARROYO HONDO III</t>
  </si>
  <si>
    <t xml:space="preserve">001-1678424-0</t>
  </si>
  <si>
    <t xml:space="preserve">FERNANDEZ DE JIMENEZ, DARYS LORIBETH</t>
  </si>
  <si>
    <t xml:space="preserve">APARTAMENTO E401, 4TA PLANTA BLOQUE 5 CONDOMINIO BALCONES DEL PRADO</t>
  </si>
  <si>
    <t xml:space="preserve">001-1379995-1</t>
  </si>
  <si>
    <t xml:space="preserve">RODRIGUEZ CORONADO, JULIO ANTONIO</t>
  </si>
  <si>
    <t xml:space="preserve">APARTAMENTO UNIDAD FUNCIONAL P 2 URB JARDINES DEL NORTE NIVEL 2 DEL BLOQUE 8 EN EL CONDOMINIO RES E + V III</t>
  </si>
  <si>
    <t xml:space="preserve">023-0092909-4</t>
  </si>
  <si>
    <t xml:space="preserve">MURRAY MARTINEZ, MARIA ELENA</t>
  </si>
  <si>
    <t xml:space="preserve">SECTOR ALMA ROSA II CALLE 19 CASI ESQUINA CALLE CURAZAO NO.8-B, DEL MUNICIPIO DE SANTO DOMINGO ESTE</t>
  </si>
  <si>
    <t xml:space="preserve">223-0059654-5</t>
  </si>
  <si>
    <t xml:space="preserve">PUJOLS NUNEZ, SOLANYI MELINA</t>
  </si>
  <si>
    <t xml:space="preserve">AV. RAFAEL TOMAS FERNANDEZ DOMINGUEZ  ANTIGUA AUT. DE SAN ISIDRO S/N RES. FILADELFIA VII EDIF. E APTO.  302  URB. FERNANDEZ ORIENTAL DEL MUNICIPIO STO DGO ESTE</t>
  </si>
  <si>
    <t xml:space="preserve">001-0552546-3</t>
  </si>
  <si>
    <t xml:space="preserve">GARCIA PEREZ, ISLANDA</t>
  </si>
  <si>
    <t xml:space="preserve">APARTAMENTO 4B TORRE  SARATOGA ENSANCHE PIANTINI CALLE FEDERICO GERALDINO</t>
  </si>
  <si>
    <t xml:space="preserve">001-1646075-9</t>
  </si>
  <si>
    <t xml:space="preserve">GOICOECHEA PICHARDO, NETZACH GUILLERMO</t>
  </si>
  <si>
    <t xml:space="preserve">APARTAMENTO 801 DEL CONDOMINIO DELTA TOWER CALLE MAX HENRIQUEZ UREÑA NO 37 ESQ RESPALDO RAFAEL A SANCHEZ ENS NACO</t>
  </si>
  <si>
    <t xml:space="preserve">001-0851978-6</t>
  </si>
  <si>
    <t xml:space="preserve">CORDERO MUESES, GEORGE RENE</t>
  </si>
  <si>
    <t xml:space="preserve">APARTAMENTO 501 CONDOMINIO VALENTINA I URBANIZACION REAL CALLE MANOLO TAVAREZ JUSTO NO 35 SANTO DOMINGO DISTRITO NACIONAL</t>
  </si>
  <si>
    <t xml:space="preserve">001-1490245-5</t>
  </si>
  <si>
    <t xml:space="preserve">DE LOS SANTOS DE PA, JULISSA</t>
  </si>
  <si>
    <t xml:space="preserve">APARTAMENTO 9-N4 DEL CONDOMINIO RESIDENCIAL SULENNY X SECTOR LAS COLINAS DEL SEMINARIO CALLE SANTO CERRO S/N,  STO. DGO</t>
  </si>
  <si>
    <t xml:space="preserve">070-0004324-5</t>
  </si>
  <si>
    <t xml:space="preserve">MENDEZ OTAÑO, ROSA MORANNIS</t>
  </si>
  <si>
    <t xml:space="preserve">APARTAMENTO 18 4TO NIVEL CONDOMINIO RESIDENCIAL CRISTAL DEL MAR CALLE 4 SECT.  ENS. ISABELITA</t>
  </si>
  <si>
    <t xml:space="preserve">402-2027959-6</t>
  </si>
  <si>
    <t xml:space="preserve">TAVAREZ TATIS, AMBIORIX ERNESTO</t>
  </si>
  <si>
    <t xml:space="preserve">CASA NO 15 URB. LA ROSA C/ PERIMETRAL OESTE SANTIAGO REP.DOM.</t>
  </si>
  <si>
    <t xml:space="preserve">095-0004871-6</t>
  </si>
  <si>
    <t xml:space="preserve">CRUZ, ROSA ELENA MERCEDES</t>
  </si>
  <si>
    <t xml:space="preserve">APARTAMENTO NO.C3 UBICADO EN LA CALLE PRINCIPAL  NIVEL 3 BLOQUE 2 DEL CONDOMINIO RESIDENCIAL GRACE URB. RETORNO DORADO LA JAVILLA LICEY AL MEDIO SANTIAGO</t>
  </si>
  <si>
    <t xml:space="preserve">001-0915847-7</t>
  </si>
  <si>
    <t xml:space="preserve">DEL ROSARIO GUERRERO, FAUSTO LORENZO</t>
  </si>
  <si>
    <t xml:space="preserve">C101 RESIDENCIAL MARION  PUEBLO BAVARO DISTRITO MUNICIPAL TURISTICO</t>
  </si>
  <si>
    <t xml:space="preserve">047-0191094-7</t>
  </si>
  <si>
    <t xml:space="preserve">UREÑA MOSQUEA, EVELYN</t>
  </si>
  <si>
    <t xml:space="preserve">APARTAMENTO 404 DEL CONDOMINIO TORRE NICOLE VIII LOCALIDAZO EN LA CALLE PRATS RAMIREZ NO.455 DEL ENS. EVARISTO MORALES</t>
  </si>
  <si>
    <t xml:space="preserve">402-2031234-8</t>
  </si>
  <si>
    <t xml:space="preserve">RAMIREZ GRULLON, FRANSY DANIA</t>
  </si>
  <si>
    <t xml:space="preserve">APARTAMENTO 302 EDIFICIO 19 MANZADA D PROYECTO EL DORADO III EN LA AVENIDA PRESIDENTE JACOBO MAJLUTA</t>
  </si>
  <si>
    <t xml:space="preserve">402-2191216-1</t>
  </si>
  <si>
    <t xml:space="preserve">AMPARO POLANCO, ALICIA MARIEL</t>
  </si>
  <si>
    <t xml:space="preserve">APTO D 302  CONDOMINIO AQUA DEL PRADO 9 EN LA AV JACOBO MAJLUTA</t>
  </si>
  <si>
    <t xml:space="preserve">001-1760390-2</t>
  </si>
  <si>
    <t xml:space="preserve">SANCHEZ ENCARNACION, ALAN OMAR</t>
  </si>
  <si>
    <t xml:space="preserve">AVE ECOLOGICA APTO B-3 NIVEL 3 BLOQ 12 CONDOMINIO RESIDENCIAL BRISAS DEL CARIBE,SECT BRISAS ORIENTAL</t>
  </si>
  <si>
    <t xml:space="preserve">GONZALEZ GONZALEZ, EDUARDO</t>
  </si>
  <si>
    <t xml:space="preserve">APARTAMENTO C2 CONDOMINIO RESIDENCIAL BRISAS E2 RES CALLE 1RA NO 16  RES COSTA AZUL SANTO DOMINGO OESTE</t>
  </si>
  <si>
    <t xml:space="preserve">095-0020571-2</t>
  </si>
  <si>
    <t xml:space="preserve">RODRIGUEZ CRUZ, DELVIS RAFAEL</t>
  </si>
  <si>
    <t xml:space="preserve">APARTAMENTO RESIDENCIAL NO G4  UBICADO EN EL NIVEL 04 DEL BLOQUE 04 DEL CONDOMINIO RESIDENCIAL GRACE</t>
  </si>
  <si>
    <t xml:space="preserve">033-0032530-9</t>
  </si>
  <si>
    <t xml:space="preserve">MARTINEZ PEÑA, ANA MARIA</t>
  </si>
  <si>
    <t xml:space="preserve">APARTAMENTO 3B NIVEL 3 BLOQUE 01 CONDOMINIO RESIDENCIAL LOS LAURELES</t>
  </si>
  <si>
    <t xml:space="preserve">101-0007037-3</t>
  </si>
  <si>
    <t xml:space="preserve">GOMEZ CABREJA DE VARGAS, ANGRIN JEMELI</t>
  </si>
  <si>
    <t xml:space="preserve">APTO A-2 CONDOMINIO NUEVO HORIZONTE  EN EL KM 1/2 DE LA CARRETERA LUPERON  DENTRO DE LA PARCELA NO 622 DISTRITO CATASTRAL NO. 6  SANTIAGO</t>
  </si>
  <si>
    <t xml:space="preserve">031-0464690-0</t>
  </si>
  <si>
    <t xml:space="preserve">VASQUEZ ALBERTO, HUMBERTO ALEJANDRO</t>
  </si>
  <si>
    <t xml:space="preserve">APARTAMENTO 4B1 NIVEL 1 DEL BLOQUE 4 CONDOMINIO RESIDENCIAL AROMAS DEL PARQUE II AVENIDA LIC AUGUSTO LORA</t>
  </si>
  <si>
    <t xml:space="preserve">001-0959743-5</t>
  </si>
  <si>
    <t xml:space="preserve">PEYNADO ALVAREZ, JACINTO ENRIQUE</t>
  </si>
  <si>
    <t xml:space="preserve">Calle C/ JOSE AMADO SOLER No. 5 ENS PARAISO SANTO DOMINGO DE GUZMAN</t>
  </si>
  <si>
    <t xml:space="preserve">002-0097592-8</t>
  </si>
  <si>
    <t xml:space="preserve">MATOS MATOS, LEONIDAS</t>
  </si>
  <si>
    <t xml:space="preserve">Calle 27 DE FEBRERO No. 208 EL VERGEL SANTO DOMINGO DE GUZMAN</t>
  </si>
  <si>
    <t xml:space="preserve">047-0135704-0</t>
  </si>
  <si>
    <t xml:space="preserve">MONTERO DE LA ROSA, YUDERKA</t>
  </si>
  <si>
    <t xml:space="preserve">UBICADO EN C/ FRANCISCO PRATS RAMIREZ NO 358 APTO. A-503 COND. TORRE WAVE ENS. EVARTISTO MORALES CON UNA SUPERFICIE DE 123.02 MTS</t>
  </si>
  <si>
    <t xml:space="preserve">001-1407857-9</t>
  </si>
  <si>
    <t xml:space="preserve">FELIZ RAMIREZ, VILIZ</t>
  </si>
  <si>
    <t xml:space="preserve">Av. Jacobo Majluta Manz. 2 No. 7, Ciudad Modelo Villa Mella Santo Domingo Norte</t>
  </si>
  <si>
    <t xml:space="preserve">VENCIDO MAS 91</t>
  </si>
  <si>
    <t xml:space="preserve">104-0022306-0</t>
  </si>
  <si>
    <t xml:space="preserve">ROMAN BAEZ, KAWLIN JOSEFINA</t>
  </si>
  <si>
    <t xml:space="preserve">CASA NO 12 SECTOR COLINAS DE SEMINARIO CALLE  DIEGO DE OCAMPOS DEL DISTRITO CATASTRAL NO 01 DE LA DESIGANCION CATASTRAL SOLAR 03 MANZ  5012 BAJO REGISTRO MATRICULA NO 94 10162  CON UN AREA DE 451.52 M2 </t>
  </si>
  <si>
    <t xml:space="preserve">229-0007333-3</t>
  </si>
  <si>
    <t xml:space="preserve">PEREZ DE LOS SANTOS, KENIA LORENA</t>
  </si>
  <si>
    <t xml:space="preserve">CALLE ALTAGRACIA TEJADA COND.RES.TERRA IX EDIFICO A-3 1ERA PLANTA EN EL SECTOR PANTOJA </t>
  </si>
  <si>
    <t xml:space="preserve">047-0143045-8</t>
  </si>
  <si>
    <t xml:space="preserve">VILLAR PERDOMO, PEDRO JOSE</t>
  </si>
  <si>
    <t xml:space="preserve">APARTAMENTO 4D MATRICULA 01001174608DEL RESIDENCIAL LISA NICOLE EN AL CALLE LA PLAZA NO 23 DELL ENS RENACIMIENTO</t>
  </si>
  <si>
    <t xml:space="preserve">402-2369560-8</t>
  </si>
  <si>
    <t xml:space="preserve">RODRIGUEZ DE JIMENEZ, VILMA DARIANA</t>
  </si>
  <si>
    <t xml:space="preserve">Calle HERNESTO ARIAS No.  GAZCUE DISTRITO NACIONAL</t>
  </si>
  <si>
    <t xml:space="preserve">18/03/2038</t>
  </si>
  <si>
    <t xml:space="preserve">001-0136031-1</t>
  </si>
  <si>
    <t xml:space="preserve">COCHON JIMENEZ, JOSE ALFONSO</t>
  </si>
  <si>
    <t xml:space="preserve">TIRADENTES NO 25 CONDOMINIO TORRE HIPOTECARIA APTO 901 ENS NACO</t>
  </si>
  <si>
    <t xml:space="preserve">001-0320678-5</t>
  </si>
  <si>
    <t xml:space="preserve">GOMEZ FABIAN, RODOLFO BIENVENIDO</t>
  </si>
  <si>
    <t xml:space="preserve">C/ Dr. Betances #118, Mejoramiento Social, Maria Auxiliadora</t>
  </si>
  <si>
    <t xml:space="preserve">031-0545735-6</t>
  </si>
  <si>
    <t xml:space="preserve">CARABALLO RODRIGUEZ, ELLIAS</t>
  </si>
  <si>
    <t xml:space="preserve">C/ PENETRACION, ESQ. CALLE 2, SECTOR LAS CARMELITAS, SANTIAGO</t>
  </si>
  <si>
    <t xml:space="preserve">037-0088201-6</t>
  </si>
  <si>
    <t xml:space="preserve">MERCADO LOPEZ, LENIN BLADIMIR</t>
  </si>
  <si>
    <t xml:space="preserve">MANOLO T. JUSTO NO 181  ESQUINA DE LAS FLORES </t>
  </si>
  <si>
    <t xml:space="preserve">VENCIDO 31-90</t>
  </si>
  <si>
    <t xml:space="preserve">096-0017435-4</t>
  </si>
  <si>
    <t xml:space="preserve">DURAN , YUNIOR RAFAEL</t>
  </si>
  <si>
    <t xml:space="preserve">LOCAL COMERCIAL UBICADO EN LA CARRETERA DUARTE NO 169 VILLA BISONO SGTO</t>
  </si>
  <si>
    <t xml:space="preserve">001-0918286-5</t>
  </si>
  <si>
    <t xml:space="preserve">GARCIA ZAPATA, NANCY ALTAGRACIA</t>
  </si>
  <si>
    <t xml:space="preserve">RESIDENCIAL LOS ROBLES VI, NO. F- 301 3 ER NIVEL SANTO DOMINOG ESTE </t>
  </si>
  <si>
    <t xml:space="preserve">001-1779960-1</t>
  </si>
  <si>
    <t xml:space="preserve">MARTINEZ SANTOS, HANSEL DE JESUS</t>
  </si>
  <si>
    <t xml:space="preserve">av monumental, edificio 4 manzana f apartamento 101 , residencial carmen renata 3, pantoja santomingo oeste</t>
  </si>
  <si>
    <t xml:space="preserve">MOLINA ARELLANO, LOLA BELSAY</t>
  </si>
  <si>
    <t xml:space="preserve">C/Manuel de Jesus Troncoso, #27, Apto 803, Condominio Torres Regatta Living II, Ens. Piantini, S.D.</t>
  </si>
  <si>
    <t xml:space="preserve">001-1191342-2</t>
  </si>
  <si>
    <t xml:space="preserve">GRATERAUX AYBAR, JOSE RAFAEL</t>
  </si>
  <si>
    <t xml:space="preserve">C/ El retiro #3, Apto 201-B, Del condominio Wind Towers Piantini, Ensanche Piantini</t>
  </si>
  <si>
    <t xml:space="preserve">044-0016149-5</t>
  </si>
  <si>
    <t xml:space="preserve">GARCIA SUERO, GILBERTO NOEL</t>
  </si>
  <si>
    <t xml:space="preserve">APARTAMENTO RESIDENCIAL NO C4 EN EL CUARTO NIVEL DEL CONDOMINIO RESIDENCIAL RUDY XXVII  EN LA CALLE GENARO PEREZ SECTOR RINCON LARGO DE LA CIUDAD DE SANTIAGO/RESIDENCIAL NO B4 DEL CONDOMINIO RESIDENCIAL ROSA ESMERALDA UBICADO EN LA CALLE JUAN LOCKWARD DE LA URBANIZACION LA  ROSALEDA EN SANTIAGO DEL SOLAR 5  MANZ 1020 DE LA DESIGNACION CATASTRAL NO 1 DE SANTIAGO NO DE MATRICULA 0200190802 CON UNA SUPERFICIE DE 65 03 M2 TASADO POR EL ING SANTIAGO O BERAS LOPEZ/NO E4 DEL CONDOMINIO RESIDENCIAL ROSA ESMERALDA UBICADO EN LA CALLE JUAN LOCKWARD DE LA URBANIZACION LA ROSALEDA DE LA CIUDAD DE SANTIAGO  EN EL SOLAR 5 MANZ 1020 DEL DISTRITO CATASTRAL NO 1 DE SANTIAGO NO DE MATRICULA 0200199005 CON UNA SUPERFICIE DE 61 78 M2 TASADO POR EL INGENIERO SANTIAGO O BERAS LOPEZ.</t>
  </si>
  <si>
    <t xml:space="preserve">031-0145616-2</t>
  </si>
  <si>
    <t xml:space="preserve">RIVAS GUTIERREZ, ELIDA DEL SOCORRO</t>
  </si>
  <si>
    <t xml:space="preserve">Calle C/9, ESQ. 16 No. . VILLA AURA SANTO DOMINGO DE GUZMAN</t>
  </si>
  <si>
    <t xml:space="preserve">001-0077775-4</t>
  </si>
  <si>
    <t xml:space="preserve">MIRABAL BOITEL, LIBRADA CARMEN NIEVE</t>
  </si>
  <si>
    <t xml:space="preserve">Calle DR. DELGADO No. 101 GAZCUE SANTO DOMINGO DE GUZMAN</t>
  </si>
  <si>
    <t xml:space="preserve">001-1757526-6</t>
  </si>
  <si>
    <t xml:space="preserve">SOTO FRANJUL, EDWIN RAMON</t>
  </si>
  <si>
    <t xml:space="preserve">Calle LOS SENDEROS No. 62 LOS RIOS SANTO DOMINGO DE GUZMAN</t>
  </si>
  <si>
    <t xml:space="preserve">Local Comercial</t>
  </si>
  <si>
    <t xml:space="preserve">224-0003317-5</t>
  </si>
  <si>
    <t xml:space="preserve">MENDOZA DE INFANTE, ARACELIS</t>
  </si>
  <si>
    <t xml:space="preserve">Calle AUTOPISTA DUARTE No. 401 PABLO MELLA SANTO DOMINGO OESTE</t>
  </si>
  <si>
    <t xml:space="preserve">402-2222264-4</t>
  </si>
  <si>
    <t xml:space="preserve">DIAZ LORENZO, CARLOS JAVIER</t>
  </si>
  <si>
    <t xml:space="preserve">C/ RESPALDO 21 NO. 15 LOS ALCARRIZOS</t>
  </si>
  <si>
    <t xml:space="preserve">001-1779670-6</t>
  </si>
  <si>
    <t xml:space="preserve">CRUZ MARTE, MELVIN ALFONSO</t>
  </si>
  <si>
    <t xml:space="preserve">APTO.1 A RESIDENCIAL MAGIA 1 C/2DA, EL PARAISO GURABO</t>
  </si>
  <si>
    <t xml:space="preserve">4-30-10555-4</t>
  </si>
  <si>
    <t xml:space="preserve">ALIANZA PAIS</t>
  </si>
  <si>
    <t xml:space="preserve">CIUDAD UNIVERSITARIA CALLE HUASCAR TEJEDA ESQUINA LUIS BRAILE NO 1 SANTO DOMINGO</t>
  </si>
  <si>
    <t xml:space="preserve">012-0089682-5</t>
  </si>
  <si>
    <t xml:space="preserve">DE LEON RAMIREZ, LOURDES SOULARYS</t>
  </si>
  <si>
    <t xml:space="preserve">APARTAMENTO 303 UBICADO EN LA CALLE PASEO DEL ESTE  NIVEL 3 DEL CONDOMINIO RESIDENCIAL KARLA MELISSA I SECTOR ARROYO HONDO</t>
  </si>
  <si>
    <t xml:space="preserve">001-0503044-9</t>
  </si>
  <si>
    <t xml:space="preserve">GERALDO GARCIA, ROSMERIS MARGARITA</t>
  </si>
  <si>
    <t xml:space="preserve">Calle 4, Esquina 9, Condominio Residencial Mercedes, Vista Hermosa, Santo Domingo Este</t>
  </si>
  <si>
    <t xml:space="preserve">001-0521634-5</t>
  </si>
  <si>
    <t xml:space="preserve">DE LA MOTA MUÑOZ, ADRIANA TERESA</t>
  </si>
  <si>
    <t xml:space="preserve">C/ LIC. CARLOS SANCHEZ NO. 03, CONDOMINIO SANDRA, ENS. NACO, SANTO DOMINGO, D.N., R.D.</t>
  </si>
  <si>
    <t xml:space="preserve">001-0858775-9</t>
  </si>
  <si>
    <t xml:space="preserve">NUÑEZ BELLO, INGRID JACQUELINE</t>
  </si>
  <si>
    <t xml:space="preserve">C/ LOS MANGOS NO. 26, RES. LUIS IVAN V, URB. MARAÑON II, EL DORADO, VILLA MELLA, SANTO DOMINGO NORTE</t>
  </si>
  <si>
    <t xml:space="preserve">001-1110328-9</t>
  </si>
  <si>
    <t xml:space="preserve">LOPEZ OVALLES, KENIA ALTAGRACIA</t>
  </si>
  <si>
    <t xml:space="preserve">Avenida Isabel Aguiar Res. Anna Paula III, edf 5 apto 102, zona industrial de herrera, Santo Domingo Oeste</t>
  </si>
  <si>
    <t xml:space="preserve">001-1347658-4</t>
  </si>
  <si>
    <t xml:space="preserve">RAPOSO REYES, KELVYN ADOLFO</t>
  </si>
  <si>
    <t xml:space="preserve">C/ Federico Geraldino, Edificio Logroval 8, piso 3, apto 3ª, Piantini</t>
  </si>
  <si>
    <t xml:space="preserve">001-1362486-0</t>
  </si>
  <si>
    <t xml:space="preserve">FRIAS TRINIDAD, JOSE</t>
  </si>
  <si>
    <t xml:space="preserve">CARR.RAMON MATIAS MELLA. C/ CENTAL . VILLA VERDE. NO. 39. CAMPO VERDE. STO DGO NORTE</t>
  </si>
  <si>
    <t xml:space="preserve">001-1787578-1</t>
  </si>
  <si>
    <t xml:space="preserve">HERRERA RIVAS, BELQUIS JOSEFINA</t>
  </si>
  <si>
    <t xml:space="preserve">C/ Central No. 1, apto N-4, Edificio 7, Proyecto Civil Center</t>
  </si>
  <si>
    <t xml:space="preserve">002-0145348-7</t>
  </si>
  <si>
    <t xml:space="preserve">CASTILLO AQUINO, JOSE EDUARDO</t>
  </si>
  <si>
    <t xml:space="preserve">C/ Ercilia Pepin, Urb. Brisas del Eden, Canastica, Km 31/2 Prov. San Cristobal</t>
  </si>
  <si>
    <t xml:space="preserve">028-0044550-0</t>
  </si>
  <si>
    <t xml:space="preserve">RUIZ ROSARIO, FELIX</t>
  </si>
  <si>
    <t xml:space="preserve">C/ LAS BRISAS NO.418 RES. COCOTAL, BAVARO, LA ALTAGRACIA</t>
  </si>
  <si>
    <t xml:space="preserve">031-0446912-1</t>
  </si>
  <si>
    <t xml:space="preserve">DIAZ ROSA, ESPERANZA</t>
  </si>
  <si>
    <t xml:space="preserve">White Sand, Res. Jardines de Bavaro #103, Bavaro, La Altagracia</t>
  </si>
  <si>
    <t xml:space="preserve">056-0165254-7</t>
  </si>
  <si>
    <t xml:space="preserve">MATRILLE DE FIGUERO, YANILEIDY</t>
  </si>
  <si>
    <t xml:space="preserve">SAN FRANCISCO</t>
  </si>
  <si>
    <t xml:space="preserve">C/9 casi Esq. Calle Doral Sur, Urb, El Doral, San francisco De Macoris</t>
  </si>
  <si>
    <t xml:space="preserve">001-1649883-3</t>
  </si>
  <si>
    <t xml:space="preserve">MENDEZ ACOSTA, ARLENNE MARIEL</t>
  </si>
  <si>
    <t xml:space="preserve">AV. 1RA, EDIFICIO 21, SECTOR HONDURAS DEL NORTE, INVI, SANTO DOMINGO, DN</t>
  </si>
  <si>
    <t xml:space="preserve">001-0124668-4</t>
  </si>
  <si>
    <t xml:space="preserve">COSME LEWIS, JUAN JOSE</t>
  </si>
  <si>
    <t xml:space="preserve">C/ LA LIRA APART. NO. 8-A, OCTAVO, NOVENO Y DECIMO NIVELES, CONDOMINIO TORRE NEAPOLIS III, EL VERGEL, SANTO DOMINGO, D.N., REP. DOM. </t>
  </si>
  <si>
    <t xml:space="preserve">001-1585741-9</t>
  </si>
  <si>
    <t xml:space="preserve">CONCEPCION DIAZ, RONNY RAFAEL</t>
  </si>
  <si>
    <t xml:space="preserve">Calle MANZ 2 No. 6 ENGOMBE RES. ALAMO 1 SANTO DOMINGO OESTE</t>
  </si>
  <si>
    <t xml:space="preserve">224-0066180-1</t>
  </si>
  <si>
    <t xml:space="preserve">MEJIA OTAÑEZ, GABRIELA SHANTALL</t>
  </si>
  <si>
    <t xml:space="preserve">Calle SOFIA MONTAÑO No. 1 URB. EL ALAMO SANTO DOMINGO DE GUZMAN</t>
  </si>
  <si>
    <t xml:space="preserve">001-1102069-9</t>
  </si>
  <si>
    <t xml:space="preserve">ADON CAMACHO, MIGUELINA</t>
  </si>
  <si>
    <t xml:space="preserve">Calle 5 No. 42 PUEBLO NUEVO , LOS ALCARRIZOS SANTO DOMINGO OESTE</t>
  </si>
  <si>
    <t xml:space="preserve">119-0001630-1</t>
  </si>
  <si>
    <t xml:space="preserve">CRUCEY ACEVEDO, LUCILA</t>
  </si>
  <si>
    <t xml:space="preserve">Calle PRINCIPAL No. 52 YABACOA VILLA RIVAS</t>
  </si>
  <si>
    <t xml:space="preserve">MARGINAL DE LAS AMERICAS, KM. 10 1/2, LOCAL COMERCIAL NO. J-6, EDIFICIO J, PRIMERA PLANTA, PLAZA PARAISO DEL MAR, LOS FRAILES</t>
  </si>
  <si>
    <t xml:space="preserve">001-1279617-2</t>
  </si>
  <si>
    <t xml:space="preserve">MEJIA MONEGRO, ARIANNY JOSEFINA</t>
  </si>
  <si>
    <t xml:space="preserve">C/RESPALDO LAS MERCEDES NO.8 SECTOR BARRIOLANDIA, LOS ALCARRIZOS,. SANTO DOMINGO OESTE</t>
  </si>
  <si>
    <t xml:space="preserve">001-1899534-9</t>
  </si>
  <si>
    <t xml:space="preserve">RODRIGUEZ AGRAMONTE, JOAN MANUEL</t>
  </si>
  <si>
    <t xml:space="preserve">C/MONICA NO.23, LOS FRAILES I, SANTO DOMINGO ESTE</t>
  </si>
  <si>
    <t xml:space="preserve">229-0002599-4</t>
  </si>
  <si>
    <t xml:space="preserve">HIDALGO SUBI, DIANA MARIA</t>
  </si>
  <si>
    <t xml:space="preserve">C/LA PAZ NO.10 APARTAMENTO 2 -E CONDOMINIO ARQUIDIA VIII , SECTOR CARMEN MARIA , VILLA MARINA, DISTRITO NACIONAL</t>
  </si>
  <si>
    <t xml:space="preserve">001-0095617-6</t>
  </si>
  <si>
    <t xml:space="preserve">MARTE ALVAREZ, LAURA AMELIA</t>
  </si>
  <si>
    <t xml:space="preserve">AV. ORTEGA Y GASSET NO. 19, RESIDENCIAL RAYRUB XII, APTO. C-7, EL VERGEL, STO. DGO., REP. DOM.</t>
  </si>
  <si>
    <t xml:space="preserve">001-1118555-9</t>
  </si>
  <si>
    <t xml:space="preserve">REQUENA RIVA, JOSE AMADO</t>
  </si>
  <si>
    <t xml:space="preserve">CALLE EDUARDO VICIOSO 78, PLAZA BELLA VISTA  APTO 303, SANTO DOMINGO DISTRITO NACIONAL </t>
  </si>
  <si>
    <t xml:space="preserve">001-1722300-8</t>
  </si>
  <si>
    <t xml:space="preserve">PEREZ BADIA, LUIS DANIEL</t>
  </si>
  <si>
    <t xml:space="preserve">C/ULISES CERON NO.10 RESIDENCIAL UREÑA , ENGOBE SANTO DOMINGO OESTE</t>
  </si>
  <si>
    <t xml:space="preserve">018-0046322-4</t>
  </si>
  <si>
    <t xml:space="preserve">LOPEZ MELLA, EMORGENES</t>
  </si>
  <si>
    <t xml:space="preserve">/ Marginal, Condominio Residencial Colinas 3, apto. 9 A-2 2da planta, Edificio 9 Sector Herrera Santo Domingo Oeste </t>
  </si>
  <si>
    <t xml:space="preserve">224-0034907-6</t>
  </si>
  <si>
    <t xml:space="preserve">PAULINO MOLINA, JHONEL ALEJANDRO</t>
  </si>
  <si>
    <t xml:space="preserve">C/ 3ERA NO. 6 LA ESPERILLA EL OLIMPO STO. DGO. OESTE</t>
  </si>
  <si>
    <t xml:space="preserve">001-1754299-3</t>
  </si>
  <si>
    <t xml:space="preserve">SOLIS VASQUEZ, ABEL</t>
  </si>
  <si>
    <t xml:space="preserve">C/3RA N.8 RESIDENCIAL VILLA HILDA , BAYONA , SANTO DOMINGO OESTE</t>
  </si>
  <si>
    <t xml:space="preserve">048-0054619-6</t>
  </si>
  <si>
    <t xml:space="preserve">PUELLO DONAMARIA, GERMAN</t>
  </si>
  <si>
    <t xml:space="preserve">Villa No. GV-407, Green Village, Cap Cana, La Altagracia</t>
  </si>
  <si>
    <t xml:space="preserve">001-0760669-1</t>
  </si>
  <si>
    <t xml:space="preserve">SANCHEZ SANTANA, WILLIAM RADHAMES</t>
  </si>
  <si>
    <t xml:space="preserve">C/ MOSCOSO, NO. 3, MENDOZA, SANTO DOMINGO ESTE</t>
  </si>
  <si>
    <t xml:space="preserve">001-1299455-3</t>
  </si>
  <si>
    <t xml:space="preserve">CONCEPCION, EDISON</t>
  </si>
  <si>
    <t xml:space="preserve">OLIMPO Res. villas del centro V bloque D apto. D-201 Sto. Dgo. Oeste</t>
  </si>
  <si>
    <t xml:space="preserve">001-1897406-2</t>
  </si>
  <si>
    <t xml:space="preserve">ABREU CASTILLO, NILKA ELIZABETH</t>
  </si>
  <si>
    <t xml:space="preserve">C/ 12 DE JULIO NO. 4, APTO. 68, TORRE LAS MARIPOSAS VIII, BELLA VISTA, DISTRITO NACIONAL</t>
  </si>
  <si>
    <t xml:space="preserve">037-0083379-5</t>
  </si>
  <si>
    <t xml:space="preserve">RICARDO SANTOS, LAURA MIGUELINA</t>
  </si>
  <si>
    <t xml:space="preserve">Calle Penetracion, no.7, Residencial Don Alberto, Pto. Pta.</t>
  </si>
  <si>
    <t xml:space="preserve">402-2329069-9</t>
  </si>
  <si>
    <t xml:space="preserve">RODRIGUEZ CUELLO, LEIDY MAURELIS</t>
  </si>
  <si>
    <t xml:space="preserve">C/ EUCLIDES MORILLO. NO. 32. ENS. LA FE. DISTRITO NACIOANL</t>
  </si>
  <si>
    <t xml:space="preserve">004-0020295-8</t>
  </si>
  <si>
    <t xml:space="preserve">CASTILLO MANZANILLO, KATHIA ALTAGRACIA</t>
  </si>
  <si>
    <t xml:space="preserve">C/ Manzana F Condominio Residencial las Terrazas III, Edificio U Bloque 12 apto. 201, SECT. Residencial El Oriente, Santo Domingo Este</t>
  </si>
  <si>
    <t xml:space="preserve">402-2408352-3</t>
  </si>
  <si>
    <t xml:space="preserve">AVELLO CORONADO, ALEXIS JOSE</t>
  </si>
  <si>
    <t xml:space="preserve">C/ PROYECTO 3, RES. VILLAS DE LA MESETA NO. 9, ARROYO MANZANO, SANTO DOMINGO, D.N.</t>
  </si>
  <si>
    <t xml:space="preserve">001-1807530-8</t>
  </si>
  <si>
    <t xml:space="preserve">TEZANOS PELLICCE, MANUEL AMADEO</t>
  </si>
  <si>
    <t xml:space="preserve">C/ PEDRO A. LLUBERES NO. 5, PLAZA LIL, LOCAL 101, 1ER. NIVEL, GAZCUE, SANTO DOMINGO, D.N., REP. DOM </t>
  </si>
  <si>
    <t xml:space="preserve">016-0008426-1</t>
  </si>
  <si>
    <t xml:space="preserve">VALDEZ PANIAGUA, IRDA</t>
  </si>
  <si>
    <t xml:space="preserve">C/ 1RA ESQ,.10 CONDOMINIO RES. JESSIMALG RESPARTO ROSA DE HERRERA , SANTO DOMINGO OESTE</t>
  </si>
  <si>
    <t xml:space="preserve">018-0052824-0</t>
  </si>
  <si>
    <t xml:space="preserve">PEREZ LOPEZ, AMAURYS</t>
  </si>
  <si>
    <t xml:space="preserve">C/ PENETRACION, SAVICA DE MENDOZA, SANTO DOMINGO ESTE</t>
  </si>
  <si>
    <t xml:space="preserve">013-0004864-0</t>
  </si>
  <si>
    <t xml:space="preserve">SOTO TEJEDA, PATRICK MARISELA</t>
  </si>
  <si>
    <t xml:space="preserve">C/LAS COLINAS APT 3A VILLA ELENA , SANTO DOMINGO D.N</t>
  </si>
  <si>
    <t xml:space="preserve">022-0028019-2</t>
  </si>
  <si>
    <t xml:space="preserve">MARTINEZ VARGAS, OSCAR MANUEL</t>
  </si>
  <si>
    <t xml:space="preserve">C/TELESFORO CORREA APT 302, VILLA AURA, SANTO DOMINGO OESTE</t>
  </si>
  <si>
    <t xml:space="preserve">001-1292322-2</t>
  </si>
  <si>
    <t xml:space="preserve">PENA SANTANA, NURYS YAHAYRA</t>
  </si>
  <si>
    <t xml:space="preserve">AV. SARASOTA NO. 78, EDIFICIO C3, APTO. NO. 402, BELLA VISTA, SANTO DOMINGO</t>
  </si>
  <si>
    <t xml:space="preserve">001-1608586-1</t>
  </si>
  <si>
    <t xml:space="preserve">SOTO ROA, YBELIS MERARDINA</t>
  </si>
  <si>
    <t xml:space="preserve">C. APOLO #45 RES. OLIMPO</t>
  </si>
  <si>
    <t xml:space="preserve">013-0002505-1</t>
  </si>
  <si>
    <t xml:space="preserve">GONZALEZ DIAZ, MARCIA MARIA</t>
  </si>
  <si>
    <t xml:space="preserve">C/ LIC. RAFAEL F. BONNELY, EDIF. ANNA PAULA IV, APTO 601-D, EVARISTO MORALES</t>
  </si>
  <si>
    <t xml:space="preserve">013-0025327-3</t>
  </si>
  <si>
    <t xml:space="preserve">SOTO PUJOLS DE ORTI, MERCEDES ALTAGRACIA</t>
  </si>
  <si>
    <t xml:space="preserve">C/ EL VERGEL, RES. MICHELLE MARIE V, PISO 4, APTO. 4B, EL VERGEL</t>
  </si>
  <si>
    <t xml:space="preserve">031-0267960-6</t>
  </si>
  <si>
    <t xml:space="preserve">VARGAS CANELA, MERCEDES DEL CARMEN</t>
  </si>
  <si>
    <t xml:space="preserve">CALLE 20 ESQ. 9 URB. CERRO HERMOSO STGO</t>
  </si>
  <si>
    <t xml:space="preserve">001-0143752-3</t>
  </si>
  <si>
    <t xml:space="preserve">FERNANDEZ MARCHENA DE SANTANA, GLADYS GE</t>
  </si>
  <si>
    <t xml:space="preserve">C/ SAN PIO X, NO. 22, ESQUINA C/ MANOLO TAVARES JUSTO (ESQUINA SURESTE), CONDOMINIO RESIDENCIAL PATRICIA II, APARTAMENTO 701, URB. REAL, STO. DGO, D.N., REP. DOM. </t>
  </si>
  <si>
    <t xml:space="preserve">001-0904342-2</t>
  </si>
  <si>
    <t xml:space="preserve">VINIEL SOTO, LEYDY</t>
  </si>
  <si>
    <t xml:space="preserve">RESIDENCIAL LAS LIANAS NO. 44 URB. BRISA ORIENTAL, SAN ISIDRO, SANTO DOMINGO ESTE</t>
  </si>
  <si>
    <t xml:space="preserve">001-1113238-7</t>
  </si>
  <si>
    <t xml:space="preserve">VASQUEZ MARTINEZ, CLARIBEL</t>
  </si>
  <si>
    <t xml:space="preserve">C/ CUL DE SAC 3, NO. C5 ESQ. C/ PASEO DEL ESTE. URB. EL DORADO II VILLA MELLA STO. DGO. NORTE</t>
  </si>
  <si>
    <t xml:space="preserve">001-1193230-7</t>
  </si>
  <si>
    <t xml:space="preserve">BERNAL DE BRUGAL, CANDELARIA DE LA AL</t>
  </si>
  <si>
    <t xml:space="preserve">C/MANOLO TAVAREZ JUSTO NO.226,URB.RENACIMIENTO,EDIF.BALCONES DEL SOL,PISO 4,APTO 3E,SANTO DOMINGO</t>
  </si>
  <si>
    <t xml:space="preserve">094-0001018-8</t>
  </si>
  <si>
    <t xml:space="preserve">QUEZADA TORIBIO, RAQUEL GEORGELINA</t>
  </si>
  <si>
    <t xml:space="preserve">C/ BOHECHIO, RES. BELLA VISTA, APT.A-1, COSTAMBAR PUERTO PLATA</t>
  </si>
  <si>
    <t xml:space="preserve">001-1799069-7</t>
  </si>
  <si>
    <t xml:space="preserve">HERNANDEZ VOLQUEZ, RICHARD MOISES</t>
  </si>
  <si>
    <t xml:space="preserve">C/ HATUYE. NO. 09. RES. JULIE COURT. APT. 2A.. MIRADOR SUR. SANTO DOMINGO</t>
  </si>
  <si>
    <t xml:space="preserve">013-0026974-1</t>
  </si>
  <si>
    <t xml:space="preserve">BRITO DE BOITEL, MATILDE</t>
  </si>
  <si>
    <t xml:space="preserve">URB EL DORAL CALLE LOS ALMENDROS NO 116</t>
  </si>
  <si>
    <t xml:space="preserve">037-0113907-7</t>
  </si>
  <si>
    <t xml:space="preserve">MARTINEZ GOMEZ, STEPHANIE</t>
  </si>
  <si>
    <t xml:space="preserve">URB. JARDINES DEL ATLANTICO, PUERTO PLATA</t>
  </si>
  <si>
    <t xml:space="preserve">001-1444000-1</t>
  </si>
  <si>
    <t xml:space="preserve">SAINT-HILAIRE LOCKW, CARLOS MANUEL</t>
  </si>
  <si>
    <t xml:space="preserve">JARDINES DE PUEBLO BAVARO, BLOQUE 09 APTO 09-2C</t>
  </si>
  <si>
    <t xml:space="preserve">031-0013745-8</t>
  </si>
  <si>
    <t xml:space="preserve">GUZMAN RODRIGUEZ, JUSTA ROSARIO</t>
  </si>
  <si>
    <t xml:space="preserve">C/10, CASA NO.8-A, EL INGCO II, SANTIAGO</t>
  </si>
  <si>
    <t xml:space="preserve">031-0014305-0</t>
  </si>
  <si>
    <t xml:space="preserve">DIAZ, VIRGINIA</t>
  </si>
  <si>
    <t xml:space="preserve">APTO E-2 BLOQUE 0, 3RES. SENDEROS DEL BOTANICO, CALLE PENETRACION II, URB. JARDINES MUNICIPALES, SANTIAGO</t>
  </si>
  <si>
    <t xml:space="preserve">001-1579623-7</t>
  </si>
  <si>
    <t xml:space="preserve">DE LOS SANTOS M, ORESTES HUMBERTO</t>
  </si>
  <si>
    <t xml:space="preserve">AN PEDRO DE MACORIS</t>
  </si>
  <si>
    <t xml:space="preserve">AV.BOULEVARD, CONDOMINIO MARBELLA TORRE 3 APTO 5-27 JUAN DOLIO, AN PEDRO DE MACORIS </t>
  </si>
  <si>
    <t xml:space="preserve">001-1690945-8</t>
  </si>
  <si>
    <t xml:space="preserve">LUNA ROSARIO, EDITH FRANCESCA</t>
  </si>
  <si>
    <t xml:space="preserve">C/ CESAR NICOLAS PENSON, EDIFICIO NO. 88, APART. NO. G-7, SEPTIMO NIVEL, CONDOMINIO RESIDENCIAL AMELIA CRISTINA VI, GAZCUE</t>
  </si>
  <si>
    <t xml:space="preserve">016-0019120-7</t>
  </si>
  <si>
    <t xml:space="preserve">OGANDO RAMON, MAIROBY</t>
  </si>
  <si>
    <t xml:space="preserve">C/LAS FLORES RESIDENCIAL LOS HIGALDOS KM 14 AUTOPISTA DUARTE, SANTO DOMINGO OESTE</t>
  </si>
  <si>
    <t xml:space="preserve">001-1592128-0</t>
  </si>
  <si>
    <t xml:space="preserve">TEJEDA CAPELLAN, EDWIN RAFAEL</t>
  </si>
  <si>
    <t xml:space="preserve">C/ 8 NO. 7 RES. MADRID URB. LOS HIDALGOS MUNICIPIO LOS ALCARRIZOS</t>
  </si>
  <si>
    <t xml:space="preserve">001-1892508-0</t>
  </si>
  <si>
    <t xml:space="preserve">RODRIGUEZ DE BROSSA, PENELOPE</t>
  </si>
  <si>
    <t xml:space="preserve">CALLE PRESIDENTE GONZALEZ NO.8, APART. 203, DEL CONDOMINIO CHASSEL CRISTINA, ENS. NACO</t>
  </si>
  <si>
    <t xml:space="preserve">023-0142331-1</t>
  </si>
  <si>
    <t xml:space="preserve">MERCEDES RAMIREZ, FRAZIER ALBALIS</t>
  </si>
  <si>
    <t xml:space="preserve">C/Flanboyan No.68, resd. Don Juan, La Romana, Rep. Dom.</t>
  </si>
  <si>
    <t xml:space="preserve">402-0868666-3</t>
  </si>
  <si>
    <t xml:space="preserve">PAULINO TAVERAS, SCARLET MARGARITA</t>
  </si>
  <si>
    <t xml:space="preserve">CALLE JOSE IGNACIO NO.2 LICEY SANTIAGO</t>
  </si>
  <si>
    <t xml:space="preserve">28/02/2022</t>
  </si>
  <si>
    <t xml:space="preserve">037-0076980-9</t>
  </si>
  <si>
    <t xml:space="preserve">LOPEZ MARCOS, JOSE JOAQUIN</t>
  </si>
  <si>
    <t xml:space="preserve">c/las acacias, cond. Blue Sea Condos, bloque 01, apto a-4, 4to nivel, Bayardo, Pto. Pta.</t>
  </si>
  <si>
    <t xml:space="preserve">LUNA, JONAS</t>
  </si>
  <si>
    <t xml:space="preserve">CARRETERA EL CHOCO, RES. CASA LINDA., VILLA 906, SOSUA PUERTO PLATA</t>
  </si>
  <si>
    <t xml:space="preserve">001-0028312-6</t>
  </si>
  <si>
    <t xml:space="preserve">ROSA TAVAREZ, RAFAEL</t>
  </si>
  <si>
    <t xml:space="preserve">C/ Padre Facundo Morelo #2 Urb. Andres Acosta II, Distrito municipal de Cenovi, San Francisco De Macoris</t>
  </si>
  <si>
    <t xml:space="preserve">225-0000134-6</t>
  </si>
  <si>
    <t xml:space="preserve">OLIVO GONZALEZ, ILCIA DE JESUS</t>
  </si>
  <si>
    <t xml:space="preserve">AV JACOBO MAJLUTA RESIDENCIAL PASEO DEL ARROYO EDIFICIO E</t>
  </si>
  <si>
    <t xml:space="preserve">402-2285150-9</t>
  </si>
  <si>
    <t xml:space="preserve">VASQUEZ GOMEZ, ANA ELY</t>
  </si>
  <si>
    <t xml:space="preserve">UNIDAD FUNCIONAL C-402 CONDOMINIO CANA ROCK STAR, BAVARO , LA ALTAGRACIA</t>
  </si>
  <si>
    <t xml:space="preserve">402-2338817-0</t>
  </si>
  <si>
    <t xml:space="preserve">COMPRES CARDENAS, CHRISTIAN CECIL</t>
  </si>
  <si>
    <t xml:space="preserve">C/ Caña Dulce Esq. Plaza de la cultura Edif. S/N Bloque 04 Condominio Residencial Urbe 8</t>
  </si>
  <si>
    <t xml:space="preserve">001-1716614-0</t>
  </si>
  <si>
    <t xml:space="preserve">NUÑEZ BELLO, YOMARY</t>
  </si>
  <si>
    <t xml:space="preserve">C/ 2 #13-B, URB. MIRADOR ISABELA, VILLA MELLA, STO DGO NORTE</t>
  </si>
  <si>
    <t xml:space="preserve">MERCIER, BENITO</t>
  </si>
  <si>
    <t xml:space="preserve">C/ Mexico Resd. Mercedes bloque A, apto. 03 , sector Vista Hermosa , Santo Domingo Este, Rep. Dom. </t>
  </si>
  <si>
    <t xml:space="preserve">1-30-69283-1</t>
  </si>
  <si>
    <t xml:space="preserve">PINTURAS Y ACABADOS Y ESPECIALES, S.R.L.</t>
  </si>
  <si>
    <t xml:space="preserve">INMUEBLE IDENTIFICADO COMO NAVE INDUESTRIAL MATRICULA  0100071214 CON UN AREA TOTAL DE 2144 25 MTS2 UBICADO EN LA AV LA CORDILLERA BELLA COLINA SANTO DOMINGO OESTE TASADO POR EL ARQ CARLOS DOMINGUEZ POR UN VALOR DE RD$54 432 500 00</t>
  </si>
  <si>
    <t xml:space="preserve">001-1421753-2</t>
  </si>
  <si>
    <t xml:space="preserve">HEREDIA CARMONA, TOMAS</t>
  </si>
  <si>
    <t xml:space="preserve">C/TUNTI CACERES NO. 223, VILLA JUANA</t>
  </si>
  <si>
    <t xml:space="preserve">224-0059103-2</t>
  </si>
  <si>
    <t xml:space="preserve">CRUZ MENDEZ DE FELI, MADELINE JOHNELY</t>
  </si>
  <si>
    <t xml:space="preserve">AV. Monumental No.2 Res. Nuevas Terrazas apto.c-j402, Altos de Arroyo Hondo II Sto. Dgo.D.N.</t>
  </si>
  <si>
    <t xml:space="preserve">402-3682610-9</t>
  </si>
  <si>
    <t xml:space="preserve">CRISTINO MOREL, EUSEBIO</t>
  </si>
  <si>
    <t xml:space="preserve">Calle Zafiro No.4, Urb. Cerro Mar, Puerto Plata</t>
  </si>
  <si>
    <t xml:space="preserve">31/01/2023</t>
  </si>
  <si>
    <t xml:space="preserve">31/09/2025</t>
  </si>
  <si>
    <t xml:space="preserve">6900009523/6020088442</t>
  </si>
  <si>
    <t xml:space="preserve">1-31-95265-8</t>
  </si>
  <si>
    <t xml:space="preserve">MOLDASA, S.R.L.</t>
  </si>
  <si>
    <t xml:space="preserve">APARTAMENTO AMPARADO BAJO EL CERTIFICADO DE REGISTRO DE TITULOS MATRICULA NO 0100087253 DE LA DESIGNACION CATASTRAL NO 309474145242:B-1 UBICADO EN AVE. PASEO DE LOS ARROYOS NO 65 APTO. B-1 1ER NIVEL COND. RES. CORINA I SECT. LOS RIOS STO DGO DN</t>
  </si>
  <si>
    <t xml:space="preserve">CALLE S/N, RESIDENCIAL PALMERAS III, , MADRE VIEJA SUR, SAN CRISTOBAL</t>
  </si>
  <si>
    <t xml:space="preserve">031-0081989-9</t>
  </si>
  <si>
    <t xml:space="preserve">RAMIREZ CRUZ, ANA CECILIA ENRIQUETA</t>
  </si>
  <si>
    <t xml:space="preserve">C/ Hostos Edif. Condominio Residencial del Parque Apto. F-4, Santiago de los Caballeros, R. D</t>
  </si>
  <si>
    <t xml:space="preserve">001-0001696-3</t>
  </si>
  <si>
    <t xml:space="preserve">PEREZ ALMONTE, SILENY VICTORIA</t>
  </si>
  <si>
    <t xml:space="preserve">Calle México, residencial Mercedes 2, Edf No.A,   Apto 3-A, bloque A , Sector Vista Hermosa, Santo Domingo Este, R.D</t>
  </si>
  <si>
    <t xml:space="preserve">402-2462131-4</t>
  </si>
  <si>
    <t xml:space="preserve">MARTE MARTE, ALBIN</t>
  </si>
  <si>
    <t xml:space="preserve">CONDOMINIO RESIDENCIAL LA MAÑOSA, APTO.11,A1-M1 , PRIMER NIVEL, CIUDAD JUAN BOSCH , SANTO DOMINGO ESTE</t>
  </si>
  <si>
    <t xml:space="preserve">001-1263980-2</t>
  </si>
  <si>
    <t xml:space="preserve">TRINIDAD BENITEZ, </t>
  </si>
  <si>
    <t xml:space="preserve">C/ 2DA NO. 36 EDF. JT1 APTO. B-4 ENS. ISABELITA, SANTO DOMINGO ESTE</t>
  </si>
  <si>
    <t xml:space="preserve">047-0117463-5</t>
  </si>
  <si>
    <t xml:space="preserve">FERNANDEZ AQUINO, DULCE MARIA</t>
  </si>
  <si>
    <t xml:space="preserve">CALLE 3, RESIDENCIAL MARLENE, EDIF A, APTO. A-1, LA LOTERIA , SANTIAGO</t>
  </si>
  <si>
    <t xml:space="preserve">402-2723400-8</t>
  </si>
  <si>
    <t xml:space="preserve">MIGUELINA JIMENEZ ALCANTARA</t>
  </si>
  <si>
    <t xml:space="preserve">AVE, BEISBOLISTA, EDIFICIO NO.3 , APTO.704 CONDOMINIO MDL, SECTOR MANOGUAYABO, SNATO DOMINGO OESTE</t>
  </si>
  <si>
    <t xml:space="preserve">001-1881191-8</t>
  </si>
  <si>
    <t xml:space="preserve">NOELY MOTA HARVEY</t>
  </si>
  <si>
    <t xml:space="preserve">Manz.G #15, Res. Monserrat, Sector Villa Linda</t>
  </si>
  <si>
    <t xml:space="preserve">001-1130758-3</t>
  </si>
  <si>
    <t xml:space="preserve">CASTILLO PINA DE RUIZ, WALQUIRIS JOSEFIN</t>
  </si>
  <si>
    <t xml:space="preserve">CALLE EL BOSQUE S/N, CONDOMINIO RESIDENCIAL INOCENCIA DURAN I, APTO. D1, EL MARAÑON II</t>
  </si>
  <si>
    <t xml:space="preserve">001-0065954-9</t>
  </si>
  <si>
    <t xml:space="preserve">PANTALEON CORDERO, HEDEL JOSE</t>
  </si>
  <si>
    <t xml:space="preserve">APTO D-1 PRIMERA PLANTA CONDOMINIO LAURINA NO 10 SECT LA ESPERILLA C/ CAPITAN EUGENIO DE MARCHENA STO DGO D.N. SOLAR NO 1-B</t>
  </si>
  <si>
    <t xml:space="preserve">APARTAMENTO CON AREA DE CONSTRUCCION DE 145.20 M2, UBICADO EN LA C/ NICOLAS UREÑA DE MENDOZA NO. 115, APTO. B-4, LOS PRADOS.</t>
  </si>
  <si>
    <t xml:space="preserve">6020084182/6020095515</t>
  </si>
  <si>
    <t xml:space="preserve">001-0159785-4</t>
  </si>
  <si>
    <t xml:space="preserve">ELIAS HERMIDA, EDMOND DE JESUS</t>
  </si>
  <si>
    <t xml:space="preserve">VILLA C 101 CONDOMINIO VILLAS VISTA MAR PORTILLO, CALLE 27 DE FEBRERO S/NO EN MUNICIPIO DE LAS TERRENAS, SAMANA, /VILLA D-101, CONDOMINIO VILLAS VISTA MAR PORTILLO CALLE 27 DE FEBRERO S/NO MUNICIPIO LAS TERRERASN SAMANA,</t>
  </si>
  <si>
    <t xml:space="preserve">402-2474610-3</t>
  </si>
  <si>
    <t xml:space="preserve">LUNA MARTINEZ, ADA YLMA DILENIA</t>
  </si>
  <si>
    <t xml:space="preserve">CARR. NUEVA, APT. 207, NIVEL 2, CONDOMINIO EL RETIRO, VILLA DEL MAR, JUAN DOLIO, SPM</t>
  </si>
  <si>
    <t xml:space="preserve">NO.</t>
  </si>
  <si>
    <t xml:space="preserve">Nombre de Cliente</t>
  </si>
  <si>
    <t xml:space="preserve">Cedula</t>
  </si>
  <si>
    <t xml:space="preserve">Telefono</t>
  </si>
  <si>
    <t xml:space="preserve">Correo</t>
  </si>
  <si>
    <t xml:space="preserve">Numero de Prestamo</t>
  </si>
  <si>
    <t xml:space="preserve">Duracion del prestamo</t>
  </si>
  <si>
    <t xml:space="preserve">TIPO de Riesgo (Casa y/o Apartamento)</t>
  </si>
  <si>
    <t xml:space="preserve">Suma Asegurada</t>
  </si>
  <si>
    <t xml:space="preserve">PRIMA NETA</t>
  </si>
  <si>
    <t xml:space="preserve">PRIMA MENSUAL</t>
  </si>
  <si>
    <t xml:space="preserve">ISC</t>
  </si>
  <si>
    <t xml:space="preserve">PRIMA BRUTA</t>
  </si>
  <si>
    <t xml:space="preserve">Tipo de Constuccion</t>
  </si>
  <si>
    <t xml:space="preserve">cercania al mar</t>
  </si>
  <si>
    <t xml:space="preserve">Año de Contruccion</t>
  </si>
  <si>
    <t xml:space="preserve">Cantidad de Pisos</t>
  </si>
  <si>
    <t xml:space="preserve">Piso que ocupa (en caso de que sea apartemento)</t>
  </si>
  <si>
    <t xml:space="preserve">PROVINCIA</t>
  </si>
  <si>
    <t xml:space="preserve">CIUDAD</t>
  </si>
  <si>
    <t xml:space="preserve">Direccion del riesgo</t>
  </si>
  <si>
    <t xml:space="preserve">Coordenadas</t>
  </si>
  <si>
    <t xml:space="preserve">Moneda </t>
  </si>
  <si>
    <t xml:space="preserve">Fecha Inicio Fact</t>
  </si>
  <si>
    <t xml:space="preserve">Fecha Fin Fact</t>
  </si>
  <si>
    <t xml:space="preserve">MONTERO DE LOS SANTOS &amp; ASOCIADOS, S.A</t>
  </si>
  <si>
    <t xml:space="preserve">1-01-62164-8</t>
  </si>
  <si>
    <t xml:space="preserve">809-227-3314</t>
  </si>
  <si>
    <t xml:space="preserve">4 AÑOS</t>
  </si>
  <si>
    <t xml:space="preserve">COMERCIO</t>
  </si>
  <si>
    <t xml:space="preserve">DN</t>
  </si>
  <si>
    <t xml:space="preserve">Av. 27 de febrero No. 234, condominio Yolanda, local 301, Sect. La esperilla</t>
  </si>
  <si>
    <t xml:space="preserve">PESOS</t>
  </si>
  <si>
    <t xml:space="preserve">GESSETTE MARIA ARIAS LANTIGUA</t>
  </si>
  <si>
    <t xml:space="preserve">031-0326213-9</t>
  </si>
  <si>
    <t xml:space="preserve">646-399-3791</t>
  </si>
  <si>
    <t xml:space="preserve">15 AÑOS</t>
  </si>
  <si>
    <t xml:space="preserve">CARRETERA SAN PEDRO LA ROMANA, CALLE PASEO PLAYA BONITA A11, RESIDENCIAL ROMANA SOUTH BEACH, APARTAMENTO 4-408, MUNICIPIO  RAMON SANTANA, PROVINCIA SAN PEDRO DE MACORIS, REPUBLICA DOMINICANA</t>
  </si>
  <si>
    <t xml:space="preserve">19/6/2024</t>
  </si>
  <si>
    <t xml:space="preserve">19/6/2039</t>
  </si>
  <si>
    <t xml:space="preserve">MARTINEZ FRIAS, SIMON JOEL</t>
  </si>
  <si>
    <t xml:space="preserve">223-0167875-5</t>
  </si>
  <si>
    <t xml:space="preserve">20 AÑOS</t>
  </si>
  <si>
    <t xml:space="preserve">AV. LAS GAVIOTAS EDIF NO. 4 APTO 101 MANZANA A BLOQUE 18 CONDOMINIO SEMBRADOR 7, CIUDAD JUAN BOSH, SANTO DOMINGO ESTE</t>
  </si>
  <si>
    <t xml:space="preserve">PANACREDITO, SAS</t>
  </si>
  <si>
    <t xml:space="preserve">1-30-80885-6</t>
  </si>
  <si>
    <t xml:space="preserve">10 AÑOS</t>
  </si>
  <si>
    <t xml:space="preserve">JORGE DE OLEO MENDEZ </t>
  </si>
  <si>
    <t xml:space="preserve">014-0017146-6</t>
  </si>
  <si>
    <t xml:space="preserve">17 AñOS</t>
  </si>
  <si>
    <t xml:space="preserve">C/HERMANAS CARMELITAS NO.61 RESIDENCIAL MARQUEZ I APT 4B,ENSANCHE OZAMA</t>
  </si>
  <si>
    <t xml:space="preserve">26/11/2024</t>
  </si>
  <si>
    <t xml:space="preserve">26/07/2041</t>
  </si>
  <si>
    <t xml:space="preserve">JUAN MANUEL TEJEDA SEGURA</t>
  </si>
  <si>
    <t xml:space="preserve">001-1270824-3</t>
  </si>
  <si>
    <t xml:space="preserve">cALLE HERIBERTO NÚÑEZ NO.25, CONDOMINIO MELISSA X, APARTAMENTO D-3,  4TA PLANTA, SECTOR URBANIZACIÓN FERNÁNDEZ, DISTRITO NACIONAL, DISTRITO  NACIONAL</t>
  </si>
  <si>
    <t xml:space="preserve">JEYNI CLARIBEL VEGA PEREZ</t>
  </si>
  <si>
    <t xml:space="preserve">223-0063953-5</t>
  </si>
  <si>
    <t xml:space="preserve">CALLE 3, CONDOMINIO RESIDENCIAL MARIA ISABEL II, APARTAMENTO 103-A, 3RA  PLANTA , SECTOR COSTA VERDE, SANTO DOMINGO, SANTO DOMINGO OESTE</t>
  </si>
  <si>
    <t xml:space="preserve">HERNANDEZ MARTINEZ, YSABEL MERCEDES</t>
  </si>
  <si>
    <t xml:space="preserve">001-0779368-9</t>
  </si>
  <si>
    <t xml:space="preserve">C/ GABRIELA MISTRAL, APT 13-3C, BLOQUE 13, RESIDENCIAL RIVIERA VERDE I, SECTOR CANCINO AFUERA, SANTO DOMINGO ESTE.</t>
  </si>
  <si>
    <t xml:space="preserve">GARCIA MOREJON, MANUEL</t>
  </si>
  <si>
    <t xml:space="preserve">402-4983841-4</t>
  </si>
  <si>
    <t xml:space="preserve">809-487-4251 / 829-764-5710</t>
  </si>
  <si>
    <t xml:space="preserve">C/ PASEO DEL OESTE A 101, SECTOR ALTOS DEL PARQUE, MUNICIPIO STO DGO</t>
  </si>
  <si>
    <t xml:space="preserve">GIL TORRES, JANCY ANDRES</t>
  </si>
  <si>
    <t xml:space="preserve">046-0031926-5</t>
  </si>
  <si>
    <t xml:space="preserve">8095454747|8299662015</t>
  </si>
  <si>
    <t xml:space="preserve">APT E-1 UBICADO EN EL 1ER NIVEL DEL BLOQUE 03 DEL RESIDENCIAL EL ALTO OSCAR II, C/ GREGORIO UREÑA, HOYA DEL CAIMITO</t>
  </si>
  <si>
    <t xml:space="preserve">No. </t>
  </si>
  <si>
    <t xml:space="preserve">Vencimiento</t>
  </si>
  <si>
    <t xml:space="preserve">Prestamo</t>
  </si>
  <si>
    <t xml:space="preserve">Cédula o Rnc</t>
  </si>
  <si>
    <t xml:space="preserve">Prima real</t>
  </si>
  <si>
    <t xml:space="preserve">Margen diferencial</t>
  </si>
  <si>
    <t xml:space="preserve">001-1020045-8</t>
  </si>
  <si>
    <t xml:space="preserve">BONILLA MATIAS, PORFIRIO</t>
  </si>
  <si>
    <t xml:space="preserve">C/ REAL NORTE  RES. COCO REAL, SECT. EL CORTECITO  DIST. MUNICIPAL VERON- PUNTA CANA, HIGUEY PROVINCIA LA ALTAGRACIA, A-101A-102, A-201,A-202,A-301,A-302,B-101,B-102,B-201,B-202,B-301,B-302,C-101,C-102,C-201,C-202,C-301,C-302,D-101,D-102,D-201,D-202,D-301,D-302,E-101,E-102,E-201,E-301,E-302,F-101,G-201,G-202,G-301,G-302 </t>
  </si>
  <si>
    <t xml:space="preserve">402-2725459-2</t>
  </si>
  <si>
    <t xml:space="preserve">NIETO MORENO, FERNANDO</t>
  </si>
  <si>
    <t xml:space="preserve">APTO A-303 BLOQ. 01 COND. NAVIO LONGINNG HOUSE PUNTA CANA </t>
  </si>
  <si>
    <t xml:space="preserve">023-0020331-8</t>
  </si>
  <si>
    <t xml:space="preserve">CORREA GALVA, JUAN BIENVENIDO</t>
  </si>
  <si>
    <t xml:space="preserve">UBICADO EN VILLA DEL SOL II VIILLA NO. 32 COSTA BAVARO LA ALTAGRACIA </t>
  </si>
  <si>
    <t xml:space="preserve">1-31-81811-2</t>
  </si>
  <si>
    <t xml:space="preserve">TERRACAMA 2020, S.R.L.</t>
  </si>
  <si>
    <t xml:space="preserve">RESIDENCIAL PERLA DEL ESTE CALLE DANUBIO WHITE SANDS BAVARO VERON PUNTA CANA HIGUEY LA ALTAGRACIA  DENTRO DE LA PARCELA 505686890076 </t>
  </si>
  <si>
    <t xml:space="preserve">402-3932405-2</t>
  </si>
  <si>
    <t xml:space="preserve">MORALES SANTAMARIA, FRANCISCO DE BORJA</t>
  </si>
  <si>
    <t xml:space="preserve">Calle ITALIA No. 0 RES. CAREY VERON PUNTA CANA (BAVARO)</t>
  </si>
  <si>
    <t xml:space="preserve">SMITH, CARIMA MARIA</t>
  </si>
  <si>
    <t xml:space="preserve">APTO DE-10 COND. ARPEL 10 SECTOR ENS. PIANTINI  C/ MAX HENRIQUE UREÑA DESIGNACION CATASTRAL  400141227595951 DE STO DGO D. N. BAJO REGISTRO ,MATRICULA NO. 0100323055</t>
  </si>
  <si>
    <t xml:space="preserve">XDC273828</t>
  </si>
  <si>
    <t xml:space="preserve">TEBE POVES, DANIEL</t>
  </si>
  <si>
    <t xml:space="preserve">APARTAMENTO C4, RESIDENCIAL TORRE M-45, SECTOR BELLA VISTA CALLE EDUARDO VICIOSO, D.N</t>
  </si>
  <si>
    <t xml:space="preserve">superior</t>
  </si>
  <si>
    <t xml:space="preserve">1-31-16852-3</t>
  </si>
  <si>
    <t xml:space="preserve">ORIA S.R.L.</t>
  </si>
  <si>
    <t xml:space="preserve">201, Edif. Centro de Negocio Turistico Punta Cana, Centur</t>
  </si>
  <si>
    <t xml:space="preserve">RAFFERTY, IRIS J</t>
  </si>
  <si>
    <t xml:space="preserve">C/ Principal Puerto Bahía , Villa MO14A, Sector Puerto Bahía, Samaná RD</t>
  </si>
  <si>
    <t xml:space="preserve">001-1913805-5</t>
  </si>
  <si>
    <t xml:space="preserve">MOLINA MOLINA, JEREMY</t>
  </si>
  <si>
    <t xml:space="preserve">Cond. Green Village At Cap. Cana, Villa GV-412, Nivel 01, Bloque 01, Municipio Higuey, Provincia La Altagracia</t>
  </si>
  <si>
    <t xml:space="preserve">402-2082289-0</t>
  </si>
  <si>
    <t xml:space="preserve">CASATI ROLLIERI, PAOLO</t>
  </si>
  <si>
    <t xml:space="preserve">CALLE CORALILLO NO 21, PUNTA CANA VILLAGE, PUNTA CANA </t>
  </si>
  <si>
    <t xml:space="preserve">402-4041485-0</t>
  </si>
  <si>
    <t xml:space="preserve">ALMONTE MORALES, DIONICIO ANTONIO</t>
  </si>
  <si>
    <t xml:space="preserve">C/Marico , Resd. Bonita Village II, apto. 4-202, sector: Punta Bonita , Las Terrenas , Rep. Dom</t>
  </si>
  <si>
    <t xml:space="preserve">001-1115778-0</t>
  </si>
  <si>
    <t xml:space="preserve">CARRION SUSANA, MADELINE JANNELLE</t>
  </si>
  <si>
    <t xml:space="preserve">C/ Diagonal , Resd. Las Noelia, 4to nivel, Apto. A-4 ,  Sector EL Renacimiento, DN Santo Domingo</t>
  </si>
  <si>
    <t xml:space="preserve">031-0458953-0</t>
  </si>
  <si>
    <t xml:space="preserve">ESCOBOZA GARCIA, CHARLIE</t>
  </si>
  <si>
    <t xml:space="preserve">CALLE PROYECTO RES. GURABO DELUXE C-3, GURABO AL MEDIO, SANTIAGO</t>
  </si>
  <si>
    <t xml:space="preserve">MONDGOCK, DAVID</t>
  </si>
  <si>
    <t xml:space="preserve">VIVA RESIDENCE COSON, PLAYA COSON, APART58 LAS TERRENAS, SAMANA</t>
  </si>
  <si>
    <t xml:space="preserve">032-0023990-7</t>
  </si>
  <si>
    <t xml:space="preserve">LIZ DE MARTINEZ, ANGELA MARIA DEL CA</t>
  </si>
  <si>
    <t xml:space="preserve">SANTIAGO,RES.GREEN THOMAS,  NIVEL8,BLOQUE 02,</t>
  </si>
  <si>
    <t xml:space="preserve">RODRIGUEZ MUESES, JOHNNY ERNESTO</t>
  </si>
  <si>
    <t xml:space="preserve">C/ HECTOR INCHAUSTEGUI CABRAL NO. 24, RESIDENCIAL MATILDE XVIII, APART. 201, PIANTINI</t>
  </si>
  <si>
    <t xml:space="preserve">402-4953034-2</t>
  </si>
  <si>
    <t xml:space="preserve">ORIO MARTINEZ, ROMAN</t>
  </si>
  <si>
    <t xml:space="preserve">Res. Villa Ambar, No3, Cocotal, Bavaro, La Altagracia</t>
  </si>
  <si>
    <t xml:space="preserve">402-2796019-8</t>
  </si>
  <si>
    <t xml:space="preserve">STAMMEGNA, GIUSEPPE</t>
  </si>
  <si>
    <t xml:space="preserve">APTO NO LC-302 NIVEL 3 BLOQUE 17 CONDOMINIO PLAYA TURQUESA OCEAN CLUB, BAVARO VERON PUNTA CANA</t>
  </si>
  <si>
    <t xml:space="preserve">402-2726031-8</t>
  </si>
  <si>
    <t xml:space="preserve">RODRIGUEZ SANTANA, DANIEL</t>
  </si>
  <si>
    <t xml:space="preserve">Calle Abriela Mistral, Residencial Rivera Verde Edif. 4, Apto. 4c, entrando por Av. Charles de Gaulle, Sec. Cancino, Santo Domingo Este.</t>
  </si>
  <si>
    <t xml:space="preserve">Vivienda</t>
  </si>
</sst>
</file>

<file path=xl/styles.xml><?xml version="1.0" encoding="utf-8"?>
<styleSheet xmlns="http://schemas.openxmlformats.org/spreadsheetml/2006/main">
  <numFmts count="16">
    <numFmt numFmtId="164" formatCode="General"/>
    <numFmt numFmtId="165" formatCode="_(* #,##0.00_);_(* \(#,##0.00\);_(* \-??_);_(@_)"/>
    <numFmt numFmtId="166" formatCode="_-* #,##0.00\ _P_t_s_-;\-* #,##0.00\ _P_t_s_-;_-* \-??\ _P_t_s_-;_-@_-"/>
    <numFmt numFmtId="167" formatCode="dd/mm/yyyy;@"/>
    <numFmt numFmtId="168" formatCode="dd/mm/yyyy"/>
    <numFmt numFmtId="169" formatCode="#,##0.00"/>
    <numFmt numFmtId="170" formatCode="0"/>
    <numFmt numFmtId="171" formatCode="d/mm/yyyy;@"/>
    <numFmt numFmtId="172" formatCode="dd\-mm\-yy"/>
    <numFmt numFmtId="173" formatCode="[$-409]d\-mmm\-yy;@"/>
    <numFmt numFmtId="174" formatCode="_-* #,##0.00000\ _P_t_s_-;\-* #,##0.00000\ _P_t_s_-;_-* \-??\ _P_t_s_-;_-@_-"/>
    <numFmt numFmtId="175" formatCode="\$#,##0.00"/>
    <numFmt numFmtId="176" formatCode="#,##0.00;[RED]#,##0.00"/>
    <numFmt numFmtId="177" formatCode="0.00"/>
    <numFmt numFmtId="178" formatCode="dd/mm/yy;@"/>
    <numFmt numFmtId="179" formatCode="#,##0;[RED]#,##0"/>
  </numFmts>
  <fonts count="22">
    <font>
      <sz val="11"/>
      <color rgb="FF000000"/>
      <name val="Aptos Narrow"/>
      <family val="2"/>
      <charset val="1"/>
    </font>
    <font>
      <sz val="10"/>
      <name val="Arial"/>
      <family val="0"/>
    </font>
    <font>
      <sz val="10"/>
      <name val="Arial"/>
      <family val="0"/>
    </font>
    <font>
      <sz val="10"/>
      <name val="Arial"/>
      <family val="0"/>
    </font>
    <font>
      <sz val="10"/>
      <name val="Arial"/>
      <family val="0"/>
      <charset val="1"/>
    </font>
    <font>
      <sz val="10"/>
      <name val="Arial"/>
      <family val="2"/>
      <charset val="1"/>
    </font>
    <font>
      <sz val="11"/>
      <color rgb="FF000000"/>
      <name val="Calibri"/>
      <family val="2"/>
      <charset val="1"/>
    </font>
    <font>
      <b val="true"/>
      <sz val="10"/>
      <name val="Arial"/>
      <family val="2"/>
      <charset val="1"/>
    </font>
    <font>
      <i val="true"/>
      <sz val="10"/>
      <name val="Arial"/>
      <family val="2"/>
      <charset val="1"/>
    </font>
    <font>
      <sz val="11"/>
      <name val="Calibri"/>
      <family val="2"/>
      <charset val="1"/>
    </font>
    <font>
      <sz val="10"/>
      <color rgb="FF000000"/>
      <name val="Arial"/>
      <family val="2"/>
      <charset val="1"/>
    </font>
    <font>
      <sz val="9"/>
      <color rgb="FF000000"/>
      <name val="Tahoma"/>
      <family val="2"/>
      <charset val="1"/>
    </font>
    <font>
      <sz val="8"/>
      <name val="Arial"/>
      <family val="2"/>
      <charset val="1"/>
    </font>
    <font>
      <sz val="8"/>
      <color rgb="FF000000"/>
      <name val="Arial"/>
      <family val="2"/>
      <charset val="1"/>
    </font>
    <font>
      <b val="true"/>
      <sz val="10"/>
      <color rgb="FFFFFFFF"/>
      <name val="Arial"/>
      <family val="2"/>
      <charset val="1"/>
    </font>
    <font>
      <sz val="10"/>
      <color rgb="FFFF0000"/>
      <name val="Arial"/>
      <family val="2"/>
      <charset val="1"/>
    </font>
    <font>
      <sz val="8"/>
      <color rgb="FF000000"/>
      <name val="Tahoma"/>
      <family val="2"/>
      <charset val="1"/>
    </font>
    <font>
      <u val="single"/>
      <sz val="11"/>
      <color rgb="FF467886"/>
      <name val="Aptos Narrow"/>
      <family val="2"/>
      <charset val="1"/>
    </font>
    <font>
      <u val="single"/>
      <sz val="10"/>
      <color rgb="FF467886"/>
      <name val="Arial"/>
      <family val="2"/>
      <charset val="1"/>
    </font>
    <font>
      <sz val="10"/>
      <color rgb="FF202124"/>
      <name val="Arial"/>
      <family val="2"/>
      <charset val="1"/>
    </font>
    <font>
      <b val="true"/>
      <sz val="10"/>
      <color rgb="FF000000"/>
      <name val="Arial"/>
      <family val="2"/>
      <charset val="1"/>
    </font>
    <font>
      <sz val="10"/>
      <color rgb="FFFFFFFF"/>
      <name val="Arial"/>
      <family val="2"/>
      <charset val="1"/>
    </font>
  </fonts>
  <fills count="7">
    <fill>
      <patternFill patternType="none"/>
    </fill>
    <fill>
      <patternFill patternType="gray125"/>
    </fill>
    <fill>
      <patternFill patternType="solid">
        <fgColor rgb="FF008A3E"/>
        <bgColor rgb="FF006F55"/>
      </patternFill>
    </fill>
    <fill>
      <patternFill patternType="solid">
        <fgColor rgb="FFFFFFFF"/>
        <bgColor rgb="FFFFFFCC"/>
      </patternFill>
    </fill>
    <fill>
      <patternFill patternType="solid">
        <fgColor rgb="FFFFFF00"/>
        <bgColor rgb="FFFFFF00"/>
      </patternFill>
    </fill>
    <fill>
      <patternFill patternType="solid">
        <fgColor rgb="FF006F55"/>
        <bgColor rgb="FF008080"/>
      </patternFill>
    </fill>
    <fill>
      <patternFill patternType="solid">
        <fgColor rgb="FF00B050"/>
        <bgColor rgb="FF008A3E"/>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style="thin"/>
      <top/>
      <bottom style="thin"/>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true">
      <alignment horizontal="general" vertical="bottom" textRotation="0" wrapText="false" indent="0" shrinkToFit="false"/>
      <protection locked="true" hidden="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3" applyFont="true" applyBorder="false" applyAlignment="true" applyProtection="false">
      <alignment horizontal="center" vertical="bottom" textRotation="0" wrapText="false" indent="0" shrinkToFit="false"/>
      <protection locked="true" hidden="false"/>
    </xf>
    <xf numFmtId="167" fontId="5" fillId="0" borderId="0" xfId="23" applyFont="true" applyBorder="false" applyAlignment="true" applyProtection="false">
      <alignment horizontal="center" vertical="bottom" textRotation="0" wrapText="false" indent="0" shrinkToFit="false"/>
      <protection locked="true" hidden="false"/>
    </xf>
    <xf numFmtId="164" fontId="5" fillId="0" borderId="0" xfId="23" applyFont="true" applyBorder="false" applyAlignment="true" applyProtection="false">
      <alignment horizontal="center" vertical="bottom" textRotation="0" wrapText="true" indent="0" shrinkToFit="false"/>
      <protection locked="true" hidden="false"/>
    </xf>
    <xf numFmtId="166" fontId="5" fillId="0" borderId="0" xfId="22" applyFont="true" applyBorder="true" applyAlignment="true" applyProtection="true">
      <alignment horizontal="center" vertical="bottom" textRotation="0" wrapText="false" indent="0" shrinkToFit="false"/>
      <protection locked="true" hidden="false"/>
    </xf>
    <xf numFmtId="167" fontId="7" fillId="2" borderId="1" xfId="23" applyFont="true" applyBorder="true" applyAlignment="true" applyProtection="false">
      <alignment horizontal="center" vertical="bottom" textRotation="0" wrapText="false" indent="0" shrinkToFit="false"/>
      <protection locked="true" hidden="false"/>
    </xf>
    <xf numFmtId="164" fontId="7" fillId="2" borderId="1" xfId="23" applyFont="true" applyBorder="true" applyAlignment="true" applyProtection="false">
      <alignment horizontal="center" vertical="bottom" textRotation="0" wrapText="false" indent="0" shrinkToFit="false"/>
      <protection locked="true" hidden="false"/>
    </xf>
    <xf numFmtId="164" fontId="7" fillId="2" borderId="1" xfId="23" applyFont="true" applyBorder="true" applyAlignment="true" applyProtection="false">
      <alignment horizontal="center" vertical="bottom" textRotation="0" wrapText="true" indent="0" shrinkToFit="false"/>
      <protection locked="true" hidden="false"/>
    </xf>
    <xf numFmtId="166" fontId="7" fillId="2" borderId="1" xfId="22" applyFont="true" applyBorder="true" applyAlignment="true" applyProtection="true">
      <alignment horizontal="center" vertical="bottom" textRotation="0" wrapText="true" indent="0" shrinkToFit="false"/>
      <protection locked="true" hidden="false"/>
    </xf>
    <xf numFmtId="164" fontId="5" fillId="0" borderId="1" xfId="23" applyFont="true" applyBorder="true" applyAlignment="true" applyProtection="false">
      <alignment horizontal="center" vertical="bottom" textRotation="0" wrapText="false" indent="0" shrinkToFit="false"/>
      <protection locked="true" hidden="false"/>
    </xf>
    <xf numFmtId="168" fontId="5" fillId="0" borderId="1" xfId="23" applyFont="true" applyBorder="true" applyAlignment="true" applyProtection="false">
      <alignment horizontal="center" vertical="bottom" textRotation="0" wrapText="false" indent="0" shrinkToFit="false"/>
      <protection locked="true" hidden="false"/>
    </xf>
    <xf numFmtId="167" fontId="8" fillId="3" borderId="1" xfId="23" applyFont="true" applyBorder="true" applyAlignment="true" applyProtection="false">
      <alignment horizontal="center" vertical="bottom" textRotation="0" wrapText="false" indent="0" shrinkToFit="false"/>
      <protection locked="true" hidden="false"/>
    </xf>
    <xf numFmtId="164" fontId="5" fillId="3" borderId="1" xfId="23" applyFont="true" applyBorder="true" applyAlignment="true" applyProtection="false">
      <alignment horizontal="center" vertical="bottom" textRotation="0" wrapText="false" indent="0" shrinkToFit="false"/>
      <protection locked="true" hidden="false"/>
    </xf>
    <xf numFmtId="169" fontId="5" fillId="3" borderId="1" xfId="23" applyFont="true" applyBorder="true" applyAlignment="true" applyProtection="true">
      <alignment horizontal="center" vertical="bottom" textRotation="0" wrapText="false" indent="0" shrinkToFit="false"/>
      <protection locked="false" hidden="false"/>
    </xf>
    <xf numFmtId="170" fontId="5" fillId="3" borderId="1" xfId="23" applyFont="true" applyBorder="true" applyAlignment="true" applyProtection="false">
      <alignment horizontal="center" vertical="bottom" textRotation="0" wrapText="false" indent="0" shrinkToFit="false"/>
      <protection locked="true" hidden="false"/>
    </xf>
    <xf numFmtId="167" fontId="5" fillId="0" borderId="1" xfId="23" applyFont="true" applyBorder="true" applyAlignment="true" applyProtection="false">
      <alignment horizontal="center" vertical="bottom" textRotation="0" wrapText="false" indent="0" shrinkToFit="false"/>
      <protection locked="true" hidden="false"/>
    </xf>
    <xf numFmtId="166" fontId="5" fillId="0" borderId="1" xfId="22" applyFont="true" applyBorder="true" applyAlignment="true" applyProtection="true">
      <alignment horizontal="center" vertical="bottom" textRotation="0" wrapText="false" indent="0" shrinkToFit="false"/>
      <protection locked="true" hidden="false"/>
    </xf>
    <xf numFmtId="164" fontId="5" fillId="0" borderId="1" xfId="23" applyFont="true" applyBorder="true" applyAlignment="true" applyProtection="false">
      <alignment horizontal="center" vertical="bottom" textRotation="0" wrapText="true" indent="0" shrinkToFit="false"/>
      <protection locked="true" hidden="false"/>
    </xf>
    <xf numFmtId="171" fontId="5" fillId="0" borderId="1" xfId="23" applyFont="true" applyBorder="true" applyAlignment="true" applyProtection="false">
      <alignment horizontal="center" vertical="bottom" textRotation="0" wrapText="false" indent="0" shrinkToFit="false"/>
      <protection locked="true" hidden="false"/>
    </xf>
    <xf numFmtId="164" fontId="5" fillId="3" borderId="0" xfId="23" applyFont="true" applyBorder="false" applyAlignment="true" applyProtection="false">
      <alignment horizontal="center" vertical="bottom" textRotation="0" wrapText="false" indent="0" shrinkToFit="false"/>
      <protection locked="true" hidden="false"/>
    </xf>
    <xf numFmtId="168" fontId="5" fillId="0" borderId="1" xfId="24" applyFont="false" applyBorder="true" applyAlignment="true" applyProtection="false">
      <alignment horizontal="center" vertical="bottom" textRotation="0" wrapText="false" indent="0" shrinkToFit="false"/>
      <protection locked="true" hidden="false"/>
    </xf>
    <xf numFmtId="164" fontId="5" fillId="0" borderId="1" xfId="24" applyFont="true" applyBorder="true" applyAlignment="true" applyProtection="false">
      <alignment horizontal="center" vertical="bottom" textRotation="0" wrapText="false" indent="0" shrinkToFit="false"/>
      <protection locked="true" hidden="false"/>
    </xf>
    <xf numFmtId="169" fontId="5" fillId="0" borderId="1" xfId="23" applyFont="true" applyBorder="true" applyAlignment="true" applyProtection="true">
      <alignment horizontal="center" vertical="bottom" textRotation="0" wrapText="false" indent="0" shrinkToFit="false"/>
      <protection locked="false" hidden="false"/>
    </xf>
    <xf numFmtId="164" fontId="9" fillId="0" borderId="1" xfId="25" applyFont="true" applyBorder="true" applyAlignment="true" applyProtection="false">
      <alignment horizontal="center" vertical="bottom" textRotation="0" wrapText="false" indent="0" shrinkToFit="false"/>
      <protection locked="true" hidden="false"/>
    </xf>
    <xf numFmtId="164" fontId="7" fillId="0" borderId="1" xfId="23" applyFont="true" applyBorder="true" applyAlignment="true" applyProtection="false">
      <alignment horizontal="center" vertical="bottom" textRotation="0" wrapText="false" indent="0" shrinkToFit="false"/>
      <protection locked="true" hidden="false"/>
    </xf>
    <xf numFmtId="172" fontId="5" fillId="0" borderId="1" xfId="23" applyFont="true" applyBorder="true" applyAlignment="true" applyProtection="false">
      <alignment horizontal="center" vertical="bottom" textRotation="0" wrapText="false" indent="0" shrinkToFit="false"/>
      <protection locked="true" hidden="false"/>
    </xf>
    <xf numFmtId="164" fontId="5" fillId="4" borderId="0" xfId="23" applyFont="true" applyBorder="false" applyAlignment="true" applyProtection="false">
      <alignment horizontal="center" vertical="bottom" textRotation="0" wrapText="false" indent="0" shrinkToFit="false"/>
      <protection locked="true" hidden="false"/>
    </xf>
    <xf numFmtId="167" fontId="5" fillId="4" borderId="1" xfId="23" applyFont="true" applyBorder="true" applyAlignment="true" applyProtection="false">
      <alignment horizontal="center" vertical="bottom" textRotation="0" wrapText="false" indent="0" shrinkToFit="false"/>
      <protection locked="true" hidden="false"/>
    </xf>
    <xf numFmtId="164" fontId="5" fillId="4" borderId="1" xfId="23" applyFont="true" applyBorder="true" applyAlignment="true" applyProtection="false">
      <alignment horizontal="center" vertical="bottom" textRotation="0" wrapText="false" indent="0" shrinkToFit="false"/>
      <protection locked="true" hidden="false"/>
    </xf>
    <xf numFmtId="166" fontId="5" fillId="4" borderId="1" xfId="22" applyFont="true" applyBorder="true" applyAlignment="true" applyProtection="true">
      <alignment horizontal="center" vertical="bottom" textRotation="0" wrapText="false" indent="0" shrinkToFit="false"/>
      <protection locked="true" hidden="false"/>
    </xf>
    <xf numFmtId="168" fontId="5" fillId="4" borderId="1" xfId="23" applyFont="true" applyBorder="true" applyAlignment="true" applyProtection="false">
      <alignment horizontal="center" vertical="bottom" textRotation="0" wrapText="false" indent="0" shrinkToFit="false"/>
      <protection locked="true" hidden="false"/>
    </xf>
    <xf numFmtId="164" fontId="9" fillId="0" borderId="1" xfId="23" applyFont="true" applyBorder="true" applyAlignment="true" applyProtection="false">
      <alignment horizontal="center" vertical="bottom" textRotation="0" wrapText="false" indent="0" shrinkToFit="false"/>
      <protection locked="true" hidden="false"/>
    </xf>
    <xf numFmtId="166" fontId="9" fillId="0" borderId="1" xfId="22" applyFont="true" applyBorder="true" applyAlignment="true" applyProtection="true">
      <alignment horizontal="center" vertical="bottom" textRotation="0" wrapText="false" indent="0" shrinkToFit="false"/>
      <protection locked="true" hidden="false"/>
    </xf>
    <xf numFmtId="164" fontId="5" fillId="4" borderId="1" xfId="23" applyFont="true" applyBorder="true" applyAlignment="true" applyProtection="false">
      <alignment horizontal="center" vertical="bottom" textRotation="0" wrapText="true" indent="0" shrinkToFit="false"/>
      <protection locked="true" hidden="false"/>
    </xf>
    <xf numFmtId="164" fontId="4" fillId="0" borderId="1" xfId="23" applyFont="false" applyBorder="true" applyAlignment="true" applyProtection="false">
      <alignment horizontal="center" vertical="bottom" textRotation="0" wrapText="false" indent="0" shrinkToFit="false"/>
      <protection locked="true" hidden="false"/>
    </xf>
    <xf numFmtId="164" fontId="4" fillId="0" borderId="1" xfId="23" applyFont="true" applyBorder="true" applyAlignment="true" applyProtection="false">
      <alignment horizontal="center" vertical="bottom" textRotation="0" wrapText="false" indent="0" shrinkToFit="false"/>
      <protection locked="true" hidden="false"/>
    </xf>
    <xf numFmtId="164" fontId="4" fillId="0" borderId="1" xfId="23" applyFont="true" applyBorder="true" applyAlignment="true" applyProtection="false">
      <alignment horizontal="center" vertical="bottom" textRotation="0" wrapText="true" indent="0" shrinkToFit="false"/>
      <protection locked="true" hidden="false"/>
    </xf>
    <xf numFmtId="171" fontId="10" fillId="3" borderId="1" xfId="23" applyFont="true" applyBorder="true" applyAlignment="true" applyProtection="false">
      <alignment horizontal="center" vertical="bottom" textRotation="0" wrapText="true" indent="0" shrinkToFit="false"/>
      <protection locked="true" hidden="false"/>
    </xf>
    <xf numFmtId="168" fontId="10" fillId="3" borderId="1" xfId="23" applyFont="true" applyBorder="true" applyAlignment="true" applyProtection="false">
      <alignment horizontal="center" vertical="bottom" textRotation="0" wrapText="true" indent="0" shrinkToFit="false"/>
      <protection locked="true" hidden="false"/>
    </xf>
    <xf numFmtId="164" fontId="10" fillId="3" borderId="1" xfId="23" applyFont="true" applyBorder="true" applyAlignment="true" applyProtection="false">
      <alignment horizontal="center" vertical="bottom" textRotation="0" wrapText="true" indent="0" shrinkToFit="false"/>
      <protection locked="true" hidden="false"/>
    </xf>
    <xf numFmtId="168" fontId="4" fillId="0" borderId="1" xfId="23" applyFont="false" applyBorder="true" applyAlignment="true" applyProtection="false">
      <alignment horizontal="center" vertical="bottom" textRotation="0" wrapText="false" indent="0" shrinkToFit="false"/>
      <protection locked="true" hidden="false"/>
    </xf>
    <xf numFmtId="167" fontId="5" fillId="0" borderId="2" xfId="23" applyFont="true" applyBorder="true" applyAlignment="true" applyProtection="false">
      <alignment horizontal="center" vertical="bottom" textRotation="0" wrapText="false" indent="0" shrinkToFit="false"/>
      <protection locked="true" hidden="false"/>
    </xf>
    <xf numFmtId="167" fontId="5" fillId="0" borderId="3" xfId="23" applyFont="true" applyBorder="true" applyAlignment="true" applyProtection="false">
      <alignment horizontal="center" vertical="bottom" textRotation="0" wrapText="false" indent="0" shrinkToFit="false"/>
      <protection locked="true" hidden="false"/>
    </xf>
    <xf numFmtId="164" fontId="5" fillId="0" borderId="3" xfId="23" applyFont="true" applyBorder="true" applyAlignment="true" applyProtection="false">
      <alignment horizontal="center" vertical="bottom" textRotation="0" wrapText="false" indent="0" shrinkToFit="false"/>
      <protection locked="true" hidden="false"/>
    </xf>
    <xf numFmtId="166" fontId="5" fillId="0" borderId="3" xfId="22" applyFont="true" applyBorder="true" applyAlignment="true" applyProtection="true">
      <alignment horizontal="center" vertical="bottom" textRotation="0" wrapText="false" indent="0" shrinkToFit="false"/>
      <protection locked="true" hidden="false"/>
    </xf>
    <xf numFmtId="168" fontId="5" fillId="0" borderId="3" xfId="23" applyFont="true" applyBorder="true" applyAlignment="true" applyProtection="false">
      <alignment horizontal="center" vertical="bottom" textRotation="0" wrapText="false" indent="0" shrinkToFit="false"/>
      <protection locked="true" hidden="false"/>
    </xf>
    <xf numFmtId="164" fontId="10" fillId="0" borderId="1" xfId="23" applyFont="true" applyBorder="true" applyAlignment="true" applyProtection="false">
      <alignment horizontal="center" vertical="bottom" textRotation="0" wrapText="false" indent="0" shrinkToFit="false"/>
      <protection locked="true" hidden="false"/>
    </xf>
    <xf numFmtId="173" fontId="5" fillId="0" borderId="1" xfId="23" applyFont="true" applyBorder="true" applyAlignment="true" applyProtection="false">
      <alignment horizontal="center" vertical="bottom" textRotation="0" wrapText="false" indent="0" shrinkToFit="false"/>
      <protection locked="true" hidden="false"/>
    </xf>
    <xf numFmtId="164" fontId="5" fillId="0" borderId="1" xfId="23" applyFont="true" applyBorder="true" applyAlignment="true" applyProtection="false">
      <alignment horizontal="left" vertical="bottom" textRotation="0" wrapText="true" indent="0" shrinkToFit="false"/>
      <protection locked="true" hidden="false"/>
    </xf>
    <xf numFmtId="166" fontId="5" fillId="3" borderId="1" xfId="22" applyFont="true" applyBorder="true" applyAlignment="true" applyProtection="true">
      <alignment horizontal="center" vertical="bottom" textRotation="0" wrapText="false" indent="0" shrinkToFit="false"/>
      <protection locked="true" hidden="false"/>
    </xf>
    <xf numFmtId="168" fontId="10" fillId="3" borderId="1" xfId="23" applyFont="true" applyBorder="true" applyAlignment="true" applyProtection="false">
      <alignment horizontal="center" vertical="center" textRotation="0" wrapText="true" indent="0" shrinkToFit="false"/>
      <protection locked="true" hidden="false"/>
    </xf>
    <xf numFmtId="164" fontId="10" fillId="3" borderId="1" xfId="23" applyFont="true" applyBorder="true" applyAlignment="true" applyProtection="false">
      <alignment horizontal="center" vertical="center" textRotation="0" wrapText="true" indent="0" shrinkToFit="false"/>
      <protection locked="true" hidden="false"/>
    </xf>
    <xf numFmtId="169" fontId="10" fillId="3" borderId="1" xfId="23" applyFont="true" applyBorder="true" applyAlignment="true" applyProtection="false">
      <alignment horizontal="center" vertical="center" textRotation="0" wrapText="true" indent="0" shrinkToFit="false"/>
      <protection locked="true" hidden="false"/>
    </xf>
    <xf numFmtId="170" fontId="5" fillId="3" borderId="0" xfId="23" applyFont="true" applyBorder="false" applyAlignment="true" applyProtection="false">
      <alignment horizontal="center" vertical="bottom" textRotation="0" wrapText="false" indent="0" shrinkToFit="false"/>
      <protection locked="true" hidden="false"/>
    </xf>
    <xf numFmtId="168" fontId="5" fillId="0" borderId="0" xfId="23" applyFont="true" applyBorder="false" applyAlignment="true" applyProtection="false">
      <alignment horizontal="center" vertical="bottom" textRotation="0" wrapText="false" indent="0" shrinkToFit="false"/>
      <protection locked="true" hidden="false"/>
    </xf>
    <xf numFmtId="164" fontId="10" fillId="0" borderId="0" xfId="23" applyFont="true" applyBorder="false" applyAlignment="true" applyProtection="false">
      <alignment horizontal="center" vertical="bottom" textRotation="0" wrapText="false" indent="0" shrinkToFit="false"/>
      <protection locked="true" hidden="false"/>
    </xf>
    <xf numFmtId="173" fontId="5" fillId="0" borderId="0" xfId="23" applyFont="true" applyBorder="false" applyAlignment="true" applyProtection="false">
      <alignment horizontal="left" vertical="bottom" textRotation="0" wrapText="false" indent="0" shrinkToFit="false"/>
      <protection locked="true" hidden="false"/>
    </xf>
    <xf numFmtId="164" fontId="5" fillId="0" borderId="0" xfId="23" applyFont="true" applyBorder="false" applyAlignment="true" applyProtection="false">
      <alignment horizontal="left" vertical="bottom" textRotation="0" wrapText="true" indent="0" shrinkToFit="false"/>
      <protection locked="true" hidden="false"/>
    </xf>
    <xf numFmtId="166" fontId="5" fillId="3" borderId="0" xfId="22" applyFont="true" applyBorder="true" applyAlignment="true" applyProtection="true">
      <alignment horizontal="center" vertical="bottom" textRotation="0" wrapText="false" indent="0" shrinkToFit="false"/>
      <protection locked="true" hidden="false"/>
    </xf>
    <xf numFmtId="164" fontId="5" fillId="0" borderId="0" xfId="23" applyFont="true" applyBorder="false" applyAlignment="true" applyProtection="false">
      <alignment horizontal="left" vertical="top" textRotation="0" wrapText="false" indent="0" shrinkToFit="false"/>
      <protection locked="true" hidden="false"/>
    </xf>
    <xf numFmtId="164" fontId="12" fillId="0" borderId="0" xfId="23" applyFont="true" applyBorder="false" applyAlignment="true" applyProtection="false">
      <alignment horizontal="left" vertical="bottom" textRotation="0" wrapText="false" indent="0" shrinkToFit="false"/>
      <protection locked="true" hidden="false"/>
    </xf>
    <xf numFmtId="168" fontId="12" fillId="0" borderId="0" xfId="23" applyFont="true" applyBorder="false" applyAlignment="true" applyProtection="false">
      <alignment horizontal="left" vertical="bottom" textRotation="0" wrapText="false" indent="0" shrinkToFit="false"/>
      <protection locked="true" hidden="false"/>
    </xf>
    <xf numFmtId="164" fontId="13" fillId="0" borderId="0" xfId="23" applyFont="true" applyBorder="false" applyAlignment="true" applyProtection="false">
      <alignment horizontal="left" vertical="bottom" textRotation="0" wrapText="false" indent="0" shrinkToFit="false"/>
      <protection locked="true" hidden="false"/>
    </xf>
    <xf numFmtId="164" fontId="12" fillId="0" borderId="0" xfId="23" applyFont="true" applyBorder="false" applyAlignment="false" applyProtection="false">
      <alignment horizontal="general" vertical="bottom" textRotation="0" wrapText="false" indent="0" shrinkToFit="false"/>
      <protection locked="true" hidden="false"/>
    </xf>
    <xf numFmtId="164" fontId="12" fillId="0" borderId="0" xfId="23" applyFont="true" applyBorder="false" applyAlignment="true" applyProtection="false">
      <alignment horizontal="left" vertical="bottom" textRotation="0" wrapText="true" indent="0" shrinkToFit="false"/>
      <protection locked="true" hidden="false"/>
    </xf>
    <xf numFmtId="164" fontId="12" fillId="0" borderId="0" xfId="23" applyFont="true" applyBorder="false" applyAlignment="true" applyProtection="false">
      <alignment horizontal="center" vertical="bottom" textRotation="0" wrapText="false" indent="0" shrinkToFit="false"/>
      <protection locked="true" hidden="false"/>
    </xf>
    <xf numFmtId="164" fontId="5" fillId="0" borderId="0" xfId="23" applyFont="true" applyBorder="false" applyAlignment="false" applyProtection="false">
      <alignment horizontal="general" vertical="bottom" textRotation="0" wrapText="false" indent="0" shrinkToFit="false"/>
      <protection locked="true" hidden="false"/>
    </xf>
    <xf numFmtId="166" fontId="12" fillId="0" borderId="0" xfId="22" applyFont="true" applyBorder="true" applyAlignment="true" applyProtection="true">
      <alignment horizontal="general" vertical="bottom" textRotation="0" wrapText="false" indent="0" shrinkToFit="false"/>
      <protection locked="true" hidden="false"/>
    </xf>
    <xf numFmtId="168" fontId="14" fillId="5" borderId="1" xfId="23" applyFont="true" applyBorder="true" applyAlignment="false" applyProtection="false">
      <alignment horizontal="general" vertical="bottom" textRotation="0" wrapText="false" indent="0" shrinkToFit="false"/>
      <protection locked="true" hidden="false"/>
    </xf>
    <xf numFmtId="164" fontId="14" fillId="5" borderId="1" xfId="23" applyFont="true" applyBorder="true" applyAlignment="false" applyProtection="false">
      <alignment horizontal="general" vertical="bottom" textRotation="0" wrapText="false" indent="0" shrinkToFit="false"/>
      <protection locked="true" hidden="false"/>
    </xf>
    <xf numFmtId="164" fontId="14" fillId="5" borderId="4" xfId="23" applyFont="true" applyBorder="true" applyAlignment="false" applyProtection="false">
      <alignment horizontal="general" vertical="bottom" textRotation="0" wrapText="false" indent="0" shrinkToFit="false"/>
      <protection locked="true" hidden="false"/>
    </xf>
    <xf numFmtId="164" fontId="14" fillId="5" borderId="1" xfId="23" applyFont="true" applyBorder="true" applyAlignment="true" applyProtection="false">
      <alignment horizontal="general" vertical="bottom" textRotation="0" wrapText="true" indent="0" shrinkToFit="false"/>
      <protection locked="true" hidden="false"/>
    </xf>
    <xf numFmtId="166" fontId="14" fillId="5" borderId="1" xfId="22" applyFont="true" applyBorder="true" applyAlignment="true" applyProtection="true">
      <alignment horizontal="general" vertical="bottom" textRotation="0" wrapText="true" indent="0" shrinkToFit="false"/>
      <protection locked="true" hidden="false"/>
    </xf>
    <xf numFmtId="170" fontId="5" fillId="3" borderId="1" xfId="23" applyFont="true" applyBorder="true" applyAlignment="true" applyProtection="false">
      <alignment horizontal="left" vertical="bottom" textRotation="0" wrapText="false" indent="0" shrinkToFit="false"/>
      <protection locked="true" hidden="false"/>
    </xf>
    <xf numFmtId="167" fontId="5" fillId="0" borderId="1" xfId="23" applyFont="true" applyBorder="true" applyAlignment="true" applyProtection="false">
      <alignment horizontal="left" vertical="bottom" textRotation="0" wrapText="false" indent="0" shrinkToFit="false"/>
      <protection locked="true" hidden="false"/>
    </xf>
    <xf numFmtId="164" fontId="10" fillId="0" borderId="1" xfId="23" applyFont="true" applyBorder="true" applyAlignment="true" applyProtection="false">
      <alignment horizontal="left" vertical="bottom" textRotation="0" wrapText="false" indent="0" shrinkToFit="false"/>
      <protection locked="true" hidden="false"/>
    </xf>
    <xf numFmtId="173" fontId="5" fillId="0" borderId="1" xfId="23" applyFont="true" applyBorder="true" applyAlignment="true" applyProtection="false">
      <alignment horizontal="left" vertical="bottom" textRotation="0" wrapText="false" indent="0" shrinkToFit="false"/>
      <protection locked="true" hidden="false"/>
    </xf>
    <xf numFmtId="164" fontId="5" fillId="0" borderId="1" xfId="23" applyFont="true" applyBorder="true" applyAlignment="true" applyProtection="false">
      <alignment horizontal="left" vertical="bottom" textRotation="0" wrapText="false" indent="0" shrinkToFit="false"/>
      <protection locked="true" hidden="false"/>
    </xf>
    <xf numFmtId="174" fontId="5" fillId="0" borderId="1" xfId="22" applyFont="true" applyBorder="true" applyAlignment="true" applyProtection="true">
      <alignment horizontal="general" vertical="bottom" textRotation="0" wrapText="false" indent="0" shrinkToFit="false"/>
      <protection locked="true" hidden="false"/>
    </xf>
    <xf numFmtId="169" fontId="5" fillId="3" borderId="1" xfId="23" applyFont="true" applyBorder="true" applyAlignment="true" applyProtection="false">
      <alignment horizontal="right" vertical="bottom" textRotation="0" wrapText="false" indent="0" shrinkToFit="false"/>
      <protection locked="true" hidden="false"/>
    </xf>
    <xf numFmtId="166" fontId="5" fillId="0" borderId="1" xfId="22" applyFont="true" applyBorder="true" applyAlignment="true" applyProtection="true">
      <alignment horizontal="general" vertical="bottom" textRotation="0" wrapText="false" indent="0" shrinkToFit="false"/>
      <protection locked="true" hidden="false"/>
    </xf>
    <xf numFmtId="164" fontId="5" fillId="0" borderId="0" xfId="23" applyFont="true" applyBorder="false" applyAlignment="true" applyProtection="false">
      <alignment horizontal="left" vertical="bottom" textRotation="0" wrapText="false" indent="0" shrinkToFit="false"/>
      <protection locked="true" hidden="false"/>
    </xf>
    <xf numFmtId="166" fontId="12" fillId="0" borderId="1" xfId="22" applyFont="true" applyBorder="true" applyAlignment="true" applyProtection="true">
      <alignment horizontal="general" vertical="bottom" textRotation="0" wrapText="false" indent="0" shrinkToFit="false"/>
      <protection locked="true" hidden="false"/>
    </xf>
    <xf numFmtId="169" fontId="5" fillId="0" borderId="1" xfId="23" applyFont="true" applyBorder="true" applyAlignment="true" applyProtection="false">
      <alignment horizontal="right" vertical="bottom" textRotation="0" wrapText="false" indent="0" shrinkToFit="false"/>
      <protection locked="true" hidden="false"/>
    </xf>
    <xf numFmtId="164" fontId="5" fillId="0" borderId="1" xfId="23" applyFont="true" applyBorder="true" applyAlignment="false" applyProtection="false">
      <alignment horizontal="general" vertical="bottom" textRotation="0" wrapText="false" indent="0" shrinkToFit="false"/>
      <protection locked="true" hidden="false"/>
    </xf>
    <xf numFmtId="170" fontId="5" fillId="3" borderId="0" xfId="23" applyFont="true" applyBorder="false" applyAlignment="true" applyProtection="false">
      <alignment horizontal="left" vertical="bottom" textRotation="0" wrapText="false" indent="0" shrinkToFit="false"/>
      <protection locked="true" hidden="false"/>
    </xf>
    <xf numFmtId="174" fontId="5" fillId="0" borderId="0" xfId="22" applyFont="true" applyBorder="true" applyAlignment="true" applyProtection="true">
      <alignment horizontal="general" vertical="bottom" textRotation="0" wrapText="false" indent="0" shrinkToFit="false"/>
      <protection locked="true" hidden="false"/>
    </xf>
    <xf numFmtId="166" fontId="5" fillId="0" borderId="0" xfId="22" applyFont="true" applyBorder="true" applyAlignment="true" applyProtection="true">
      <alignment horizontal="general" vertical="bottom" textRotation="0" wrapText="false" indent="0" shrinkToFit="false"/>
      <protection locked="true" hidden="false"/>
    </xf>
    <xf numFmtId="166" fontId="7" fillId="0" borderId="0" xfId="22" applyFont="true" applyBorder="true" applyAlignment="true" applyProtection="true">
      <alignment horizontal="general" vertical="bottom" textRotation="0" wrapText="false" indent="0" shrinkToFit="false"/>
      <protection locked="true" hidden="false"/>
    </xf>
    <xf numFmtId="166" fontId="15" fillId="0" borderId="0" xfId="22" applyFont="true" applyBorder="true" applyAlignment="true" applyProtection="true">
      <alignment horizontal="general" vertical="bottom" textRotation="0" wrapText="false" indent="0" shrinkToFit="false"/>
      <protection locked="true" hidden="false"/>
    </xf>
    <xf numFmtId="166" fontId="5" fillId="0" borderId="0" xfId="23" applyFont="true" applyBorder="false" applyAlignment="true" applyProtection="false">
      <alignment horizontal="center" vertical="bottom" textRotation="0" wrapText="false" indent="0" shrinkToFit="false"/>
      <protection locked="true" hidden="false"/>
    </xf>
    <xf numFmtId="170" fontId="12" fillId="0" borderId="0" xfId="23" applyFont="true" applyBorder="false" applyAlignment="true" applyProtection="false">
      <alignment horizontal="left" vertical="bottom" textRotation="0" wrapText="false" indent="0" shrinkToFit="false"/>
      <protection locked="true" hidden="false"/>
    </xf>
    <xf numFmtId="165" fontId="5" fillId="0" borderId="0" xfId="23"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7" fillId="2"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8" fillId="0" borderId="1" xfId="20" applyFont="true" applyBorder="true" applyAlignment="true" applyProtection="true">
      <alignment horizontal="general" vertical="bottom" textRotation="0" wrapText="false" indent="0" shrinkToFit="false"/>
      <protection locked="true" hidden="false"/>
    </xf>
    <xf numFmtId="165" fontId="10" fillId="0" borderId="1" xfId="21"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75" fontId="10" fillId="0" borderId="1" xfId="0" applyFont="true" applyBorder="true" applyAlignment="false" applyProtection="false">
      <alignment horizontal="general" vertical="bottom" textRotation="0" wrapText="false" indent="0" shrinkToFit="false"/>
      <protection locked="true" hidden="false"/>
    </xf>
    <xf numFmtId="165" fontId="10" fillId="0" borderId="1" xfId="15"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8" fontId="10" fillId="0" borderId="1" xfId="0" applyFont="true" applyBorder="true" applyAlignment="false" applyProtection="false">
      <alignment horizontal="general" vertical="bottom" textRotation="0" wrapText="false" indent="0" shrinkToFit="false"/>
      <protection locked="true" hidden="false"/>
    </xf>
    <xf numFmtId="165" fontId="5" fillId="0" borderId="1" xfId="15" applyFont="true" applyBorder="true" applyAlignment="true" applyProtection="true">
      <alignment horizontal="center" vertical="bottom" textRotation="0" wrapText="false" indent="0" shrinkToFit="false"/>
      <protection locked="true" hidden="false"/>
    </xf>
    <xf numFmtId="167" fontId="10" fillId="0" borderId="1" xfId="0" applyFont="true" applyBorder="true" applyAlignment="true" applyProtection="false">
      <alignment horizontal="right" vertical="bottom" textRotation="0" wrapText="false" indent="0" shrinkToFit="false"/>
      <protection locked="true" hidden="false"/>
    </xf>
    <xf numFmtId="164" fontId="6" fillId="0" borderId="1" xfId="25" applyFont="true" applyBorder="true" applyAlignment="false" applyProtection="false">
      <alignment horizontal="general" vertical="bottom" textRotation="0" wrapText="false" indent="0" shrinkToFit="false"/>
      <protection locked="true" hidden="false"/>
    </xf>
    <xf numFmtId="165" fontId="6" fillId="0" borderId="1" xfId="15"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7" fillId="0" borderId="1" xfId="20" applyFont="false" applyBorder="true" applyAlignment="true" applyProtection="true">
      <alignment horizontal="general" vertical="bottom"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15" applyFont="true" applyBorder="true" applyAlignment="true" applyProtection="tru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5" fontId="20" fillId="0" borderId="0" xfId="0" applyFont="true" applyBorder="false" applyAlignment="false" applyProtection="false">
      <alignment horizontal="general" vertical="bottom" textRotation="0" wrapText="false" indent="0" shrinkToFit="false"/>
      <protection locked="true" hidden="false"/>
    </xf>
    <xf numFmtId="165" fontId="10" fillId="0" borderId="0" xfId="15" applyFont="true" applyBorder="true" applyAlignment="true" applyProtection="true">
      <alignment horizontal="general" vertical="bottom" textRotation="0" wrapText="false" indent="0" shrinkToFit="false"/>
      <protection locked="true" hidden="false"/>
    </xf>
    <xf numFmtId="175" fontId="10" fillId="0" borderId="0" xfId="0" applyFont="true" applyBorder="false" applyAlignment="false" applyProtection="false">
      <alignment horizontal="general" vertical="bottom" textRotation="0" wrapText="false" indent="0" shrinkToFit="false"/>
      <protection locked="true" hidden="false"/>
    </xf>
    <xf numFmtId="176" fontId="5" fillId="0" borderId="0" xfId="23" applyFont="true" applyBorder="false" applyAlignment="true" applyProtection="false">
      <alignment horizontal="left" vertical="bottom" textRotation="0" wrapText="false" indent="0" shrinkToFit="false"/>
      <protection locked="true" hidden="false"/>
    </xf>
    <xf numFmtId="166" fontId="5" fillId="0" borderId="0" xfId="22" applyFont="true" applyBorder="true" applyAlignment="true" applyProtection="true">
      <alignment horizontal="left" vertical="bottom" textRotation="0" wrapText="false" indent="0" shrinkToFit="false"/>
      <protection locked="true" hidden="false"/>
    </xf>
    <xf numFmtId="164" fontId="7" fillId="6" borderId="1" xfId="23" applyFont="true" applyBorder="true" applyAlignment="true" applyProtection="false">
      <alignment horizontal="left" vertical="bottom" textRotation="0" wrapText="false" indent="0" shrinkToFit="false"/>
      <protection locked="true" hidden="false"/>
    </xf>
    <xf numFmtId="167" fontId="7" fillId="6" borderId="1" xfId="23" applyFont="true" applyBorder="true" applyAlignment="true" applyProtection="false">
      <alignment horizontal="left" vertical="bottom" textRotation="0" wrapText="false" indent="0" shrinkToFit="false"/>
      <protection locked="true" hidden="false"/>
    </xf>
    <xf numFmtId="164" fontId="7" fillId="6" borderId="1" xfId="23" applyFont="true" applyBorder="true" applyAlignment="true" applyProtection="false">
      <alignment horizontal="left" vertical="bottom" textRotation="0" wrapText="true" indent="0" shrinkToFit="false"/>
      <protection locked="true" hidden="false"/>
    </xf>
    <xf numFmtId="166" fontId="7" fillId="6" borderId="1" xfId="22" applyFont="true" applyBorder="true" applyAlignment="true" applyProtection="true">
      <alignment horizontal="left" vertical="bottom" textRotation="0" wrapText="true" indent="0" shrinkToFit="false"/>
      <protection locked="true" hidden="false"/>
    </xf>
    <xf numFmtId="168" fontId="5" fillId="0" borderId="1" xfId="23" applyFont="true" applyBorder="true" applyAlignment="true" applyProtection="false">
      <alignment horizontal="left" vertical="bottom" textRotation="0" wrapText="false" indent="0" shrinkToFit="false"/>
      <protection locked="true" hidden="false"/>
    </xf>
    <xf numFmtId="172" fontId="5" fillId="0" borderId="1" xfId="23" applyFont="true" applyBorder="true" applyAlignment="true" applyProtection="false">
      <alignment horizontal="left" vertical="bottom" textRotation="0" wrapText="false" indent="0" shrinkToFit="false"/>
      <protection locked="true" hidden="false"/>
    </xf>
    <xf numFmtId="177" fontId="5" fillId="0" borderId="1" xfId="23" applyFont="true" applyBorder="true" applyAlignment="true" applyProtection="false">
      <alignment horizontal="left" vertical="bottom" textRotation="0" wrapText="false" indent="0" shrinkToFit="false"/>
      <protection locked="true" hidden="false"/>
    </xf>
    <xf numFmtId="169" fontId="10" fillId="0" borderId="1" xfId="23" applyFont="true" applyBorder="true" applyAlignment="true" applyProtection="false">
      <alignment horizontal="left" vertical="bottom" textRotation="0" wrapText="false" indent="0" shrinkToFit="false"/>
      <protection locked="true" hidden="false"/>
    </xf>
    <xf numFmtId="169" fontId="5" fillId="0" borderId="0" xfId="23" applyFont="true" applyBorder="false" applyAlignment="false" applyProtection="false">
      <alignment horizontal="general" vertical="bottom" textRotation="0" wrapText="false" indent="0" shrinkToFit="false"/>
      <protection locked="true" hidden="false"/>
    </xf>
    <xf numFmtId="178" fontId="5" fillId="0" borderId="1" xfId="23" applyFont="true" applyBorder="true" applyAlignment="true" applyProtection="false">
      <alignment horizontal="left" vertical="bottom" textRotation="0" wrapText="false" indent="0" shrinkToFit="false"/>
      <protection locked="true" hidden="false"/>
    </xf>
    <xf numFmtId="168" fontId="10" fillId="0" borderId="1" xfId="23" applyFont="true" applyBorder="true" applyAlignment="true" applyProtection="false">
      <alignment horizontal="left" vertical="bottom" textRotation="0" wrapText="false" indent="0" shrinkToFit="false"/>
      <protection locked="true" hidden="false"/>
    </xf>
    <xf numFmtId="164" fontId="9" fillId="0" borderId="0" xfId="23" applyFont="true" applyBorder="false" applyAlignment="false" applyProtection="false">
      <alignment horizontal="general" vertical="bottom" textRotation="0" wrapText="false" indent="0" shrinkToFit="false"/>
      <protection locked="true" hidden="false"/>
    </xf>
    <xf numFmtId="167" fontId="5" fillId="0" borderId="0" xfId="23" applyFont="true" applyBorder="false" applyAlignment="true" applyProtection="false">
      <alignment horizontal="left" vertical="bottom" textRotation="0" wrapText="false" indent="0" shrinkToFit="false"/>
      <protection locked="true" hidden="false"/>
    </xf>
    <xf numFmtId="177" fontId="5" fillId="0" borderId="0" xfId="23" applyFont="true" applyBorder="false" applyAlignment="true" applyProtection="false">
      <alignment horizontal="left" vertical="bottom" textRotation="0" wrapText="false" indent="0" shrinkToFit="false"/>
      <protection locked="true" hidden="false"/>
    </xf>
    <xf numFmtId="169" fontId="5" fillId="0" borderId="0" xfId="23" applyFont="true" applyBorder="false" applyAlignment="true" applyProtection="false">
      <alignment horizontal="left" vertical="bottom" textRotation="0" wrapText="false" indent="0" shrinkToFit="false"/>
      <protection locked="true" hidden="false"/>
    </xf>
    <xf numFmtId="164" fontId="7" fillId="0" borderId="0" xfId="23" applyFont="true" applyBorder="false" applyAlignment="true" applyProtection="false">
      <alignment horizontal="left" vertical="bottom" textRotation="0" wrapText="false" indent="0" shrinkToFit="false"/>
      <protection locked="true" hidden="false"/>
    </xf>
    <xf numFmtId="169" fontId="7" fillId="0" borderId="0" xfId="23" applyFont="true" applyBorder="false" applyAlignment="true" applyProtection="false">
      <alignment horizontal="left" vertical="bottom" textRotation="0" wrapText="false" indent="0" shrinkToFit="false"/>
      <protection locked="true" hidden="false"/>
    </xf>
    <xf numFmtId="176" fontId="7" fillId="0" borderId="0" xfId="23" applyFont="true" applyBorder="false" applyAlignment="true" applyProtection="false">
      <alignment horizontal="left" vertical="bottom" textRotation="0" wrapText="false" indent="0" shrinkToFit="false"/>
      <protection locked="true" hidden="false"/>
    </xf>
    <xf numFmtId="169" fontId="21" fillId="0" borderId="0" xfId="23" applyFont="true" applyBorder="false" applyAlignment="true" applyProtection="false">
      <alignment horizontal="left" vertical="bottom" textRotation="0" wrapText="false" indent="0" shrinkToFit="false"/>
      <protection locked="true" hidden="false"/>
    </xf>
    <xf numFmtId="179" fontId="7" fillId="0" borderId="0" xfId="23" applyFont="true" applyBorder="false" applyAlignment="true" applyProtection="false">
      <alignment horizontal="left" vertical="bottom" textRotation="0" wrapText="false" indent="0" shrinkToFit="false"/>
      <protection locked="true" hidden="false"/>
    </xf>
    <xf numFmtId="166" fontId="7" fillId="0" borderId="0" xfId="22" applyFont="true" applyBorder="true" applyAlignment="true" applyProtection="true">
      <alignment horizontal="left" vertical="bottom" textRotation="0" wrapText="false" indent="0" shrinkToFit="false"/>
      <protection locked="true" hidden="false"/>
    </xf>
    <xf numFmtId="166" fontId="5" fillId="0" borderId="0" xfId="23" applyFont="true" applyBorder="false" applyAlignment="true" applyProtection="false">
      <alignment horizontal="left" vertical="bottom" textRotation="0" wrapText="false" indent="0" shrinkToFit="false"/>
      <protection locked="true" hidden="false"/>
    </xf>
    <xf numFmtId="165" fontId="5" fillId="0" borderId="0" xfId="23" applyFont="true" applyBorder="false" applyAlignment="true" applyProtection="false">
      <alignment horizontal="left"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mma 26" xfId="21"/>
    <cellStyle name="Millares 2" xfId="22"/>
    <cellStyle name="Normal 2" xfId="23"/>
    <cellStyle name="Normal 2 2" xfId="24"/>
    <cellStyle name="Normal 2 3" xfId="25"/>
    <cellStyle name="*unknown*" xfId="20" builtinId="8"/>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00B050"/>
        </patternFill>
      </fill>
    </dxf>
    <dxf>
      <fill>
        <patternFill patternType="solid">
          <fgColor rgb="00FFFFFF"/>
        </patternFill>
      </fill>
    </dxf>
    <dxf>
      <fill>
        <patternFill patternType="solid">
          <fgColor rgb="FF000000"/>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A3E"/>
      <rgbColor rgb="FF000080"/>
      <rgbColor rgb="FF808000"/>
      <rgbColor rgb="FF800080"/>
      <rgbColor rgb="FF006F55"/>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2021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file://wsl.localhost/Users/BPeralta/Downloads/Facturaci&#243;n%20Incendio%20Sistema%20DIP%201-12-2020%2018.49.16.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Facturacion"/>
    </sheetNames>
    <sheetDataSet>
      <sheetData sheetId="0">
        <row r="12">
          <cell r="B12" t="str">
            <v>001-0918286-5</v>
          </cell>
          <cell r="C12" t="str">
            <v>NANCY ALTAGRACIA GARCIA ZAPATA</v>
          </cell>
          <cell r="D12" t="str">
            <v>RESIDENCIAL LOS ROBLES VI, NO. F- 301 3 ER NIVEL SANTO DOMINOG ESTE </v>
          </cell>
          <cell r="E12" t="str">
            <v>Superior</v>
          </cell>
          <cell r="F12" t="str">
            <v>VIVIENDAS FAMILIARES</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78"/>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selection pane="topLeft" activeCell="N1" activeCellId="0" sqref="N1"/>
    </sheetView>
  </sheetViews>
  <sheetFormatPr defaultColWidth="11.40234375" defaultRowHeight="13.8" zeroHeight="false" outlineLevelRow="0" outlineLevelCol="0"/>
  <cols>
    <col collapsed="false" customWidth="true" hidden="false" outlineLevel="0" max="1" min="1" style="1" width="8.57"/>
    <col collapsed="false" customWidth="true" hidden="false" outlineLevel="0" max="2" min="2" style="2" width="18.57"/>
    <col collapsed="false" customWidth="true" hidden="false" outlineLevel="0" max="3" min="3" style="2" width="18.28"/>
    <col collapsed="false" customWidth="true" hidden="false" outlineLevel="0" max="4" min="4" style="1" width="23"/>
    <col collapsed="false" customWidth="true" hidden="false" outlineLevel="0" max="5" min="5" style="1" width="24.72"/>
    <col collapsed="false" customWidth="true" hidden="false" outlineLevel="0" max="6" min="6" style="1" width="47.86"/>
    <col collapsed="false" customWidth="true" hidden="false" outlineLevel="0" max="7" min="7" style="1" width="29.99"/>
    <col collapsed="false" customWidth="true" hidden="false" outlineLevel="0" max="8" min="8" style="1" width="61.86"/>
    <col collapsed="false" customWidth="true" hidden="false" outlineLevel="0" max="9" min="9" style="3" width="35.57"/>
    <col collapsed="false" customWidth="true" hidden="false" outlineLevel="0" max="10" min="10" style="1" width="20.43"/>
    <col collapsed="false" customWidth="true" hidden="false" outlineLevel="0" max="11" min="11" style="1" width="12.86"/>
    <col collapsed="false" customWidth="true" hidden="false" outlineLevel="0" max="12" min="12" style="1" width="20.28"/>
    <col collapsed="false" customWidth="true" hidden="false" outlineLevel="0" max="13" min="13" style="1" width="20.99"/>
    <col collapsed="false" customWidth="true" hidden="false" outlineLevel="0" max="14" min="14" style="1" width="27.71"/>
    <col collapsed="false" customWidth="true" hidden="false" outlineLevel="0" max="15" min="15" style="1" width="47.72"/>
    <col collapsed="false" customWidth="true" hidden="false" outlineLevel="0" max="16" min="16" style="4" width="26"/>
    <col collapsed="false" customWidth="false" hidden="false" outlineLevel="0" max="1023" min="17" style="1" width="11.43"/>
    <col collapsed="false" customWidth="true" hidden="false" outlineLevel="0" max="1024" min="1024" style="0" width="12.83"/>
  </cols>
  <sheetData>
    <row r="1" customFormat="false" ht="18.75" hidden="false" customHeight="true" outlineLevel="0" collapsed="false">
      <c r="A1" s="5" t="s">
        <v>0</v>
      </c>
      <c r="B1" s="5" t="s">
        <v>1</v>
      </c>
      <c r="C1" s="5" t="s">
        <v>2</v>
      </c>
      <c r="D1" s="6" t="s">
        <v>3</v>
      </c>
      <c r="E1" s="6" t="s">
        <v>4</v>
      </c>
      <c r="F1" s="6" t="s">
        <v>5</v>
      </c>
      <c r="G1" s="6" t="s">
        <v>6</v>
      </c>
      <c r="H1" s="7" t="s">
        <v>7</v>
      </c>
      <c r="I1" s="6" t="s">
        <v>8</v>
      </c>
      <c r="J1" s="6" t="s">
        <v>9</v>
      </c>
      <c r="K1" s="6" t="s">
        <v>10</v>
      </c>
      <c r="L1" s="6" t="s">
        <v>11</v>
      </c>
      <c r="M1" s="6" t="s">
        <v>12</v>
      </c>
      <c r="N1" s="8" t="s">
        <v>13</v>
      </c>
      <c r="O1" s="8" t="s">
        <v>14</v>
      </c>
      <c r="P1" s="8" t="s">
        <v>15</v>
      </c>
    </row>
    <row r="2" customFormat="false" ht="18.75" hidden="false" customHeight="true" outlineLevel="0" collapsed="false">
      <c r="A2" s="9" t="n">
        <v>1</v>
      </c>
      <c r="B2" s="10" t="n">
        <v>43830</v>
      </c>
      <c r="C2" s="11" t="n">
        <v>49759</v>
      </c>
      <c r="D2" s="9" t="n">
        <v>6020043924</v>
      </c>
      <c r="E2" s="9" t="s">
        <v>16</v>
      </c>
      <c r="F2" s="9" t="s">
        <v>17</v>
      </c>
      <c r="G2" s="9" t="s">
        <v>18</v>
      </c>
      <c r="H2" s="9" t="s">
        <v>19</v>
      </c>
      <c r="I2" s="9" t="s">
        <v>20</v>
      </c>
      <c r="J2" s="9" t="s">
        <v>21</v>
      </c>
      <c r="K2" s="9" t="s">
        <v>22</v>
      </c>
      <c r="L2" s="12" t="n">
        <v>0.4125</v>
      </c>
      <c r="M2" s="13" t="n">
        <v>4073040</v>
      </c>
      <c r="N2" s="10" t="n">
        <v>32731</v>
      </c>
      <c r="O2" s="10" t="s">
        <v>23</v>
      </c>
      <c r="P2" s="9" t="s">
        <v>24</v>
      </c>
    </row>
    <row r="3" customFormat="false" ht="18.75" hidden="false" customHeight="true" outlineLevel="0" collapsed="false">
      <c r="A3" s="14" t="n">
        <v>2</v>
      </c>
      <c r="B3" s="15" t="n">
        <v>43976</v>
      </c>
      <c r="C3" s="15" t="n">
        <v>49454</v>
      </c>
      <c r="D3" s="9" t="n">
        <v>6030006187</v>
      </c>
      <c r="E3" s="9" t="s">
        <v>25</v>
      </c>
      <c r="F3" s="9" t="s">
        <v>26</v>
      </c>
      <c r="G3" s="9" t="s">
        <v>27</v>
      </c>
      <c r="H3" s="9" t="s">
        <v>28</v>
      </c>
      <c r="I3" s="9" t="s">
        <v>29</v>
      </c>
      <c r="J3" s="9" t="s">
        <v>21</v>
      </c>
      <c r="K3" s="9" t="s">
        <v>22</v>
      </c>
      <c r="L3" s="12" t="n">
        <v>0.4125</v>
      </c>
      <c r="M3" s="13" t="n">
        <v>2450000</v>
      </c>
      <c r="N3" s="10" t="n">
        <v>33062</v>
      </c>
      <c r="O3" s="10" t="s">
        <v>30</v>
      </c>
      <c r="P3" s="9" t="s">
        <v>24</v>
      </c>
    </row>
    <row r="4" customFormat="false" ht="18.75" hidden="false" customHeight="true" outlineLevel="0" collapsed="false">
      <c r="A4" s="9" t="n">
        <v>3</v>
      </c>
      <c r="B4" s="15" t="n">
        <v>44104</v>
      </c>
      <c r="C4" s="15" t="n">
        <v>51409</v>
      </c>
      <c r="D4" s="9" t="n">
        <v>6030006422</v>
      </c>
      <c r="E4" s="9" t="s">
        <v>31</v>
      </c>
      <c r="F4" s="9" t="s">
        <v>32</v>
      </c>
      <c r="G4" s="9" t="s">
        <v>33</v>
      </c>
      <c r="H4" s="9" t="s">
        <v>34</v>
      </c>
      <c r="I4" s="16" t="s">
        <v>35</v>
      </c>
      <c r="J4" s="9" t="s">
        <v>21</v>
      </c>
      <c r="K4" s="9" t="s">
        <v>22</v>
      </c>
      <c r="L4" s="12" t="n">
        <v>0.4125</v>
      </c>
      <c r="M4" s="13" t="n">
        <v>3238407.2</v>
      </c>
      <c r="N4" s="10" t="n">
        <v>30366</v>
      </c>
      <c r="O4" s="10" t="s">
        <v>36</v>
      </c>
      <c r="P4" s="9" t="s">
        <v>24</v>
      </c>
    </row>
    <row r="5" customFormat="false" ht="18.75" hidden="false" customHeight="true" outlineLevel="0" collapsed="false">
      <c r="A5" s="9" t="n">
        <v>4</v>
      </c>
      <c r="B5" s="15" t="n">
        <v>44097</v>
      </c>
      <c r="C5" s="15" t="n">
        <v>51402</v>
      </c>
      <c r="D5" s="9" t="n">
        <v>6030006326</v>
      </c>
      <c r="E5" s="9" t="s">
        <v>37</v>
      </c>
      <c r="F5" s="9" t="s">
        <v>38</v>
      </c>
      <c r="G5" s="9" t="s">
        <v>39</v>
      </c>
      <c r="H5" s="9" t="s">
        <v>40</v>
      </c>
      <c r="I5" s="16" t="s">
        <v>35</v>
      </c>
      <c r="J5" s="9" t="s">
        <v>21</v>
      </c>
      <c r="K5" s="9" t="s">
        <v>22</v>
      </c>
      <c r="L5" s="12" t="n">
        <v>0.4125</v>
      </c>
      <c r="M5" s="13" t="n">
        <v>5200000</v>
      </c>
      <c r="N5" s="10" t="n">
        <v>31889</v>
      </c>
      <c r="O5" s="10" t="s">
        <v>41</v>
      </c>
      <c r="P5" s="9" t="s">
        <v>24</v>
      </c>
    </row>
    <row r="6" customFormat="false" ht="18.75" hidden="false" customHeight="true" outlineLevel="0" collapsed="false">
      <c r="A6" s="9" t="n">
        <v>5</v>
      </c>
      <c r="B6" s="15" t="n">
        <v>44104</v>
      </c>
      <c r="C6" s="15" t="n">
        <v>51409</v>
      </c>
      <c r="D6" s="9" t="n">
        <v>6030006372</v>
      </c>
      <c r="E6" s="9" t="s">
        <v>42</v>
      </c>
      <c r="F6" s="9" t="s">
        <v>43</v>
      </c>
      <c r="G6" s="9" t="s">
        <v>39</v>
      </c>
      <c r="H6" s="9" t="s">
        <v>44</v>
      </c>
      <c r="I6" s="16" t="s">
        <v>35</v>
      </c>
      <c r="J6" s="9" t="s">
        <v>21</v>
      </c>
      <c r="K6" s="9" t="s">
        <v>22</v>
      </c>
      <c r="L6" s="12" t="n">
        <v>0.4125</v>
      </c>
      <c r="M6" s="13" t="n">
        <v>4900000</v>
      </c>
      <c r="N6" s="10" t="n">
        <v>29593</v>
      </c>
      <c r="O6" s="10" t="s">
        <v>45</v>
      </c>
      <c r="P6" s="9" t="s">
        <v>24</v>
      </c>
    </row>
    <row r="7" customFormat="false" ht="18.75" hidden="false" customHeight="true" outlineLevel="0" collapsed="false">
      <c r="A7" s="14" t="n">
        <v>6</v>
      </c>
      <c r="B7" s="15" t="n">
        <v>44099</v>
      </c>
      <c r="C7" s="15" t="n">
        <v>51404</v>
      </c>
      <c r="D7" s="9" t="n">
        <v>6030006342</v>
      </c>
      <c r="E7" s="9" t="s">
        <v>46</v>
      </c>
      <c r="F7" s="9" t="s">
        <v>47</v>
      </c>
      <c r="G7" s="9" t="s">
        <v>39</v>
      </c>
      <c r="H7" s="9" t="s">
        <v>48</v>
      </c>
      <c r="I7" s="16" t="s">
        <v>35</v>
      </c>
      <c r="J7" s="9" t="s">
        <v>21</v>
      </c>
      <c r="K7" s="9" t="s">
        <v>22</v>
      </c>
      <c r="L7" s="12" t="n">
        <v>0.4125</v>
      </c>
      <c r="M7" s="13" t="n">
        <v>3838936</v>
      </c>
      <c r="N7" s="10" t="n">
        <v>32190</v>
      </c>
      <c r="O7" s="10" t="s">
        <v>49</v>
      </c>
      <c r="P7" s="9" t="s">
        <v>24</v>
      </c>
    </row>
    <row r="8" customFormat="false" ht="18.75" hidden="false" customHeight="true" outlineLevel="0" collapsed="false">
      <c r="A8" s="9" t="n">
        <v>7</v>
      </c>
      <c r="B8" s="15" t="n">
        <v>44102</v>
      </c>
      <c r="C8" s="15" t="n">
        <v>51409</v>
      </c>
      <c r="D8" s="9" t="n">
        <v>6030006358</v>
      </c>
      <c r="E8" s="9" t="s">
        <v>50</v>
      </c>
      <c r="F8" s="9" t="s">
        <v>51</v>
      </c>
      <c r="G8" s="9" t="s">
        <v>39</v>
      </c>
      <c r="H8" s="9" t="s">
        <v>52</v>
      </c>
      <c r="I8" s="16" t="s">
        <v>35</v>
      </c>
      <c r="J8" s="9" t="s">
        <v>21</v>
      </c>
      <c r="K8" s="9" t="s">
        <v>22</v>
      </c>
      <c r="L8" s="12" t="n">
        <v>0.4125</v>
      </c>
      <c r="M8" s="13" t="n">
        <v>2975000</v>
      </c>
      <c r="N8" s="10" t="n">
        <v>29039</v>
      </c>
      <c r="O8" s="10" t="s">
        <v>53</v>
      </c>
      <c r="P8" s="9" t="s">
        <v>24</v>
      </c>
    </row>
    <row r="9" customFormat="false" ht="18.75" hidden="false" customHeight="true" outlineLevel="0" collapsed="false">
      <c r="A9" s="9" t="n">
        <v>8</v>
      </c>
      <c r="B9" s="15" t="n">
        <v>44099</v>
      </c>
      <c r="C9" s="15" t="n">
        <v>51404</v>
      </c>
      <c r="D9" s="9" t="n">
        <v>6030006333</v>
      </c>
      <c r="E9" s="9" t="s">
        <v>54</v>
      </c>
      <c r="F9" s="9" t="s">
        <v>55</v>
      </c>
      <c r="G9" s="9" t="s">
        <v>56</v>
      </c>
      <c r="H9" s="9" t="s">
        <v>57</v>
      </c>
      <c r="I9" s="16" t="s">
        <v>35</v>
      </c>
      <c r="J9" s="9" t="s">
        <v>21</v>
      </c>
      <c r="K9" s="9" t="s">
        <v>22</v>
      </c>
      <c r="L9" s="12" t="n">
        <v>0.4125</v>
      </c>
      <c r="M9" s="13" t="n">
        <v>2470000</v>
      </c>
      <c r="N9" s="10" t="n">
        <v>34696</v>
      </c>
      <c r="O9" s="10" t="s">
        <v>58</v>
      </c>
      <c r="P9" s="9" t="s">
        <v>24</v>
      </c>
    </row>
    <row r="10" customFormat="false" ht="18.75" hidden="false" customHeight="true" outlineLevel="0" collapsed="false">
      <c r="A10" s="9" t="n">
        <v>9</v>
      </c>
      <c r="B10" s="15" t="n">
        <v>44119</v>
      </c>
      <c r="C10" s="15" t="n">
        <v>47771</v>
      </c>
      <c r="D10" s="9" t="n">
        <v>6030006479</v>
      </c>
      <c r="E10" s="9" t="s">
        <v>59</v>
      </c>
      <c r="F10" s="9" t="s">
        <v>60</v>
      </c>
      <c r="G10" s="9" t="s">
        <v>39</v>
      </c>
      <c r="H10" s="9" t="s">
        <v>61</v>
      </c>
      <c r="I10" s="9" t="s">
        <v>62</v>
      </c>
      <c r="J10" s="9" t="s">
        <v>21</v>
      </c>
      <c r="K10" s="9" t="s">
        <v>22</v>
      </c>
      <c r="L10" s="12" t="n">
        <v>0.4125</v>
      </c>
      <c r="M10" s="13" t="n">
        <v>6150000</v>
      </c>
      <c r="N10" s="10" t="n">
        <v>26595</v>
      </c>
      <c r="O10" s="10" t="s">
        <v>63</v>
      </c>
      <c r="P10" s="9" t="s">
        <v>24</v>
      </c>
    </row>
    <row r="11" customFormat="false" ht="18.75" hidden="false" customHeight="true" outlineLevel="0" collapsed="false">
      <c r="A11" s="14" t="n">
        <v>10</v>
      </c>
      <c r="B11" s="15" t="n">
        <v>44111</v>
      </c>
      <c r="C11" s="15" t="n">
        <v>47033</v>
      </c>
      <c r="D11" s="9" t="n">
        <v>6020063081</v>
      </c>
      <c r="E11" s="9" t="s">
        <v>64</v>
      </c>
      <c r="F11" s="9" t="s">
        <v>65</v>
      </c>
      <c r="G11" s="9" t="s">
        <v>39</v>
      </c>
      <c r="H11" s="9" t="s">
        <v>66</v>
      </c>
      <c r="I11" s="9" t="s">
        <v>67</v>
      </c>
      <c r="J11" s="9" t="s">
        <v>21</v>
      </c>
      <c r="K11" s="9" t="s">
        <v>22</v>
      </c>
      <c r="L11" s="12" t="n">
        <v>0.5607</v>
      </c>
      <c r="M11" s="13" t="n">
        <v>7607467.5</v>
      </c>
      <c r="N11" s="10" t="s">
        <v>68</v>
      </c>
      <c r="O11" s="10" t="s">
        <v>69</v>
      </c>
      <c r="P11" s="9" t="s">
        <v>24</v>
      </c>
    </row>
    <row r="12" customFormat="false" ht="18.75" hidden="false" customHeight="true" outlineLevel="0" collapsed="false">
      <c r="A12" s="9" t="n">
        <v>11</v>
      </c>
      <c r="B12" s="15" t="n">
        <v>44160</v>
      </c>
      <c r="C12" s="15" t="n">
        <v>49641</v>
      </c>
      <c r="D12" s="9" t="n">
        <v>6030006625</v>
      </c>
      <c r="E12" s="9" t="s">
        <v>70</v>
      </c>
      <c r="F12" s="9" t="s">
        <v>71</v>
      </c>
      <c r="G12" s="9" t="s">
        <v>39</v>
      </c>
      <c r="H12" s="9" t="s">
        <v>72</v>
      </c>
      <c r="I12" s="9" t="s">
        <v>62</v>
      </c>
      <c r="J12" s="9" t="s">
        <v>21</v>
      </c>
      <c r="K12" s="9" t="s">
        <v>22</v>
      </c>
      <c r="L12" s="12" t="n">
        <v>0.4125</v>
      </c>
      <c r="M12" s="13" t="n">
        <v>2562720</v>
      </c>
      <c r="N12" s="10" t="n">
        <v>32623</v>
      </c>
      <c r="O12" s="10" t="s">
        <v>73</v>
      </c>
      <c r="P12" s="9" t="s">
        <v>24</v>
      </c>
    </row>
    <row r="13" customFormat="false" ht="18.75" hidden="false" customHeight="true" outlineLevel="0" collapsed="false">
      <c r="A13" s="9" t="n">
        <v>12</v>
      </c>
      <c r="B13" s="15" t="n">
        <v>44181</v>
      </c>
      <c r="C13" s="15" t="n">
        <v>51486</v>
      </c>
      <c r="D13" s="9" t="n">
        <v>6030006714</v>
      </c>
      <c r="E13" s="9" t="s">
        <v>74</v>
      </c>
      <c r="F13" s="9" t="s">
        <v>75</v>
      </c>
      <c r="G13" s="9" t="s">
        <v>39</v>
      </c>
      <c r="H13" s="9" t="s">
        <v>76</v>
      </c>
      <c r="I13" s="9" t="s">
        <v>77</v>
      </c>
      <c r="J13" s="9" t="s">
        <v>21</v>
      </c>
      <c r="K13" s="9" t="s">
        <v>22</v>
      </c>
      <c r="L13" s="12" t="n">
        <v>0.4125</v>
      </c>
      <c r="M13" s="13" t="n">
        <v>12033200</v>
      </c>
      <c r="N13" s="10" t="n">
        <v>27778</v>
      </c>
      <c r="O13" s="10" t="s">
        <v>78</v>
      </c>
      <c r="P13" s="9" t="s">
        <v>24</v>
      </c>
    </row>
    <row r="14" customFormat="false" ht="18.75" hidden="false" customHeight="true" outlineLevel="0" collapsed="false">
      <c r="A14" s="9" t="n">
        <v>13</v>
      </c>
      <c r="B14" s="15" t="n">
        <v>44168</v>
      </c>
      <c r="C14" s="15" t="n">
        <v>49646</v>
      </c>
      <c r="D14" s="9" t="n">
        <v>6030006671</v>
      </c>
      <c r="E14" s="9" t="s">
        <v>79</v>
      </c>
      <c r="F14" s="9" t="s">
        <v>80</v>
      </c>
      <c r="G14" s="9" t="s">
        <v>39</v>
      </c>
      <c r="H14" s="9" t="s">
        <v>81</v>
      </c>
      <c r="I14" s="9" t="s">
        <v>77</v>
      </c>
      <c r="J14" s="9" t="s">
        <v>21</v>
      </c>
      <c r="K14" s="9" t="s">
        <v>22</v>
      </c>
      <c r="L14" s="12" t="n">
        <v>0.4125</v>
      </c>
      <c r="M14" s="13" t="n">
        <v>2180000</v>
      </c>
      <c r="N14" s="10" t="n">
        <v>29808</v>
      </c>
      <c r="O14" s="10" t="s">
        <v>82</v>
      </c>
      <c r="P14" s="9" t="s">
        <v>24</v>
      </c>
    </row>
    <row r="15" customFormat="false" ht="18.75" hidden="false" customHeight="true" outlineLevel="0" collapsed="false">
      <c r="A15" s="9" t="n">
        <v>15</v>
      </c>
      <c r="B15" s="15" t="n">
        <v>44194</v>
      </c>
      <c r="C15" s="15" t="n">
        <v>51501</v>
      </c>
      <c r="D15" s="9" t="n">
        <v>6030006721</v>
      </c>
      <c r="E15" s="9" t="s">
        <v>83</v>
      </c>
      <c r="F15" s="9" t="s">
        <v>84</v>
      </c>
      <c r="G15" s="9" t="s">
        <v>39</v>
      </c>
      <c r="H15" s="9" t="s">
        <v>85</v>
      </c>
      <c r="I15" s="9" t="s">
        <v>77</v>
      </c>
      <c r="J15" s="9" t="s">
        <v>21</v>
      </c>
      <c r="K15" s="9" t="s">
        <v>22</v>
      </c>
      <c r="L15" s="12" t="n">
        <v>0.4125</v>
      </c>
      <c r="M15" s="13" t="n">
        <v>8210000</v>
      </c>
      <c r="N15" s="10" t="n">
        <v>28047</v>
      </c>
      <c r="O15" s="10" t="s">
        <v>86</v>
      </c>
      <c r="P15" s="9" t="s">
        <v>24</v>
      </c>
    </row>
    <row r="16" customFormat="false" ht="18.75" hidden="false" customHeight="true" outlineLevel="0" collapsed="false">
      <c r="A16" s="9" t="n">
        <v>16</v>
      </c>
      <c r="B16" s="15" t="n">
        <v>44207</v>
      </c>
      <c r="C16" s="15" t="n">
        <v>51512</v>
      </c>
      <c r="D16" s="9" t="n">
        <v>6030006762</v>
      </c>
      <c r="E16" s="9" t="s">
        <v>87</v>
      </c>
      <c r="F16" s="9" t="s">
        <v>88</v>
      </c>
      <c r="G16" s="9" t="s">
        <v>39</v>
      </c>
      <c r="H16" s="9" t="s">
        <v>89</v>
      </c>
      <c r="I16" s="9" t="s">
        <v>77</v>
      </c>
      <c r="J16" s="9" t="s">
        <v>21</v>
      </c>
      <c r="K16" s="9" t="s">
        <v>22</v>
      </c>
      <c r="L16" s="12" t="n">
        <v>0.4125</v>
      </c>
      <c r="M16" s="13" t="n">
        <v>6008500</v>
      </c>
      <c r="N16" s="10" t="n">
        <v>27652</v>
      </c>
      <c r="O16" s="10" t="s">
        <v>90</v>
      </c>
      <c r="P16" s="9" t="s">
        <v>24</v>
      </c>
    </row>
    <row r="17" customFormat="false" ht="18.75" hidden="false" customHeight="true" outlineLevel="0" collapsed="false">
      <c r="A17" s="9" t="n">
        <v>17</v>
      </c>
      <c r="B17" s="15" t="n">
        <v>44215</v>
      </c>
      <c r="C17" s="15" t="n">
        <v>49693</v>
      </c>
      <c r="D17" s="9" t="n">
        <v>6030006792</v>
      </c>
      <c r="E17" s="9" t="s">
        <v>91</v>
      </c>
      <c r="F17" s="9" t="s">
        <v>92</v>
      </c>
      <c r="G17" s="9" t="s">
        <v>39</v>
      </c>
      <c r="H17" s="9" t="s">
        <v>93</v>
      </c>
      <c r="I17" s="9" t="s">
        <v>77</v>
      </c>
      <c r="J17" s="9" t="s">
        <v>21</v>
      </c>
      <c r="K17" s="9" t="s">
        <v>22</v>
      </c>
      <c r="L17" s="12" t="n">
        <v>0.4125</v>
      </c>
      <c r="M17" s="13" t="n">
        <v>2320722</v>
      </c>
      <c r="N17" s="10" t="n">
        <v>33327</v>
      </c>
      <c r="O17" s="10" t="s">
        <v>94</v>
      </c>
      <c r="P17" s="9" t="s">
        <v>24</v>
      </c>
    </row>
    <row r="18" customFormat="false" ht="18.75" hidden="false" customHeight="true" outlineLevel="0" collapsed="false">
      <c r="A18" s="14" t="n">
        <v>18</v>
      </c>
      <c r="B18" s="15" t="n">
        <v>44208</v>
      </c>
      <c r="C18" s="15" t="n">
        <v>47860</v>
      </c>
      <c r="D18" s="9" t="n">
        <v>6030006778</v>
      </c>
      <c r="E18" s="9" t="s">
        <v>95</v>
      </c>
      <c r="F18" s="9" t="s">
        <v>96</v>
      </c>
      <c r="G18" s="9" t="s">
        <v>39</v>
      </c>
      <c r="H18" s="9" t="s">
        <v>97</v>
      </c>
      <c r="I18" s="9" t="s">
        <v>77</v>
      </c>
      <c r="J18" s="9" t="s">
        <v>21</v>
      </c>
      <c r="K18" s="9" t="s">
        <v>22</v>
      </c>
      <c r="L18" s="12" t="n">
        <v>0.4125</v>
      </c>
      <c r="M18" s="13" t="n">
        <v>2910589.72</v>
      </c>
      <c r="N18" s="10" t="n">
        <v>32084</v>
      </c>
      <c r="O18" s="10" t="s">
        <v>98</v>
      </c>
      <c r="P18" s="9" t="s">
        <v>24</v>
      </c>
    </row>
    <row r="19" customFormat="false" ht="18.75" hidden="false" customHeight="true" outlineLevel="0" collapsed="false">
      <c r="A19" s="9" t="n">
        <v>19</v>
      </c>
      <c r="B19" s="15" t="n">
        <v>44235</v>
      </c>
      <c r="C19" s="15" t="n">
        <v>51540</v>
      </c>
      <c r="D19" s="9" t="n">
        <v>6030006812</v>
      </c>
      <c r="E19" s="9" t="s">
        <v>99</v>
      </c>
      <c r="F19" s="9" t="s">
        <v>100</v>
      </c>
      <c r="G19" s="9" t="s">
        <v>39</v>
      </c>
      <c r="H19" s="9" t="s">
        <v>101</v>
      </c>
      <c r="I19" s="16" t="s">
        <v>77</v>
      </c>
      <c r="J19" s="9" t="s">
        <v>21</v>
      </c>
      <c r="K19" s="9" t="s">
        <v>22</v>
      </c>
      <c r="L19" s="12" t="n">
        <v>0.4125</v>
      </c>
      <c r="M19" s="13" t="n">
        <v>3279780</v>
      </c>
      <c r="N19" s="10" t="n">
        <v>28159</v>
      </c>
      <c r="O19" s="10" t="s">
        <v>102</v>
      </c>
      <c r="P19" s="9" t="s">
        <v>24</v>
      </c>
    </row>
    <row r="20" customFormat="false" ht="18.75" hidden="false" customHeight="true" outlineLevel="0" collapsed="false">
      <c r="A20" s="9" t="n">
        <v>20</v>
      </c>
      <c r="B20" s="15" t="n">
        <v>44239</v>
      </c>
      <c r="C20" s="15" t="n">
        <v>46430</v>
      </c>
      <c r="D20" s="9" t="n">
        <v>6030006835</v>
      </c>
      <c r="E20" s="9" t="s">
        <v>103</v>
      </c>
      <c r="F20" s="9" t="s">
        <v>104</v>
      </c>
      <c r="G20" s="9" t="s">
        <v>39</v>
      </c>
      <c r="H20" s="9" t="s">
        <v>105</v>
      </c>
      <c r="I20" s="16" t="s">
        <v>77</v>
      </c>
      <c r="J20" s="9" t="s">
        <v>21</v>
      </c>
      <c r="K20" s="9" t="s">
        <v>22</v>
      </c>
      <c r="L20" s="12" t="n">
        <v>0.4125</v>
      </c>
      <c r="M20" s="13" t="n">
        <v>2800000</v>
      </c>
      <c r="N20" s="10" t="n">
        <v>31374</v>
      </c>
      <c r="O20" s="10" t="s">
        <v>106</v>
      </c>
      <c r="P20" s="9" t="s">
        <v>24</v>
      </c>
    </row>
    <row r="21" customFormat="false" ht="18.75" hidden="false" customHeight="true" outlineLevel="0" collapsed="false">
      <c r="A21" s="9" t="n">
        <v>21</v>
      </c>
      <c r="B21" s="15" t="n">
        <v>44236</v>
      </c>
      <c r="C21" s="15" t="n">
        <v>49714</v>
      </c>
      <c r="D21" s="9" t="n">
        <v>6030006828</v>
      </c>
      <c r="E21" s="9" t="s">
        <v>107</v>
      </c>
      <c r="F21" s="9" t="s">
        <v>108</v>
      </c>
      <c r="G21" s="9" t="s">
        <v>39</v>
      </c>
      <c r="H21" s="9" t="s">
        <v>109</v>
      </c>
      <c r="I21" s="16" t="s">
        <v>77</v>
      </c>
      <c r="J21" s="9" t="s">
        <v>21</v>
      </c>
      <c r="K21" s="9" t="s">
        <v>22</v>
      </c>
      <c r="L21" s="12" t="n">
        <v>0.4125</v>
      </c>
      <c r="M21" s="13" t="n">
        <v>2373599</v>
      </c>
      <c r="N21" s="10" t="n">
        <v>29915</v>
      </c>
      <c r="O21" s="10" t="s">
        <v>110</v>
      </c>
      <c r="P21" s="9" t="s">
        <v>24</v>
      </c>
    </row>
    <row r="22" customFormat="false" ht="18.75" hidden="false" customHeight="true" outlineLevel="0" collapsed="false">
      <c r="A22" s="14" t="n">
        <v>22</v>
      </c>
      <c r="B22" s="15" t="n">
        <v>44286</v>
      </c>
      <c r="C22" s="15" t="n">
        <v>51592</v>
      </c>
      <c r="D22" s="9" t="n">
        <v>6030007054</v>
      </c>
      <c r="E22" s="9" t="s">
        <v>111</v>
      </c>
      <c r="F22" s="9" t="s">
        <v>112</v>
      </c>
      <c r="G22" s="9" t="s">
        <v>39</v>
      </c>
      <c r="H22" s="9" t="s">
        <v>113</v>
      </c>
      <c r="I22" s="16" t="s">
        <v>77</v>
      </c>
      <c r="J22" s="9" t="s">
        <v>21</v>
      </c>
      <c r="K22" s="9" t="s">
        <v>22</v>
      </c>
      <c r="L22" s="12" t="n">
        <v>0.4125</v>
      </c>
      <c r="M22" s="13" t="n">
        <v>5609000</v>
      </c>
      <c r="N22" s="10" t="n">
        <v>26992</v>
      </c>
      <c r="O22" s="10" t="s">
        <v>114</v>
      </c>
      <c r="P22" s="9" t="s">
        <v>24</v>
      </c>
    </row>
    <row r="23" customFormat="false" ht="18.75" hidden="false" customHeight="true" outlineLevel="0" collapsed="false">
      <c r="A23" s="9" t="n">
        <v>23</v>
      </c>
      <c r="B23" s="15" t="n">
        <v>44271</v>
      </c>
      <c r="C23" s="15" t="n">
        <v>49750</v>
      </c>
      <c r="D23" s="9" t="n">
        <v>6030006917</v>
      </c>
      <c r="E23" s="9" t="s">
        <v>115</v>
      </c>
      <c r="F23" s="9" t="s">
        <v>116</v>
      </c>
      <c r="G23" s="9" t="s">
        <v>39</v>
      </c>
      <c r="H23" s="9" t="s">
        <v>117</v>
      </c>
      <c r="I23" s="16" t="s">
        <v>77</v>
      </c>
      <c r="J23" s="9" t="s">
        <v>21</v>
      </c>
      <c r="K23" s="9" t="s">
        <v>22</v>
      </c>
      <c r="L23" s="12" t="n">
        <v>0.4125</v>
      </c>
      <c r="M23" s="13" t="n">
        <v>1900000</v>
      </c>
      <c r="N23" s="10" t="n">
        <v>28450</v>
      </c>
      <c r="O23" s="10" t="s">
        <v>118</v>
      </c>
      <c r="P23" s="9" t="s">
        <v>24</v>
      </c>
    </row>
    <row r="24" customFormat="false" ht="18.75" hidden="false" customHeight="true" outlineLevel="0" collapsed="false">
      <c r="A24" s="9" t="n">
        <v>24</v>
      </c>
      <c r="B24" s="15" t="n">
        <v>44263</v>
      </c>
      <c r="C24" s="15" t="n">
        <v>51568</v>
      </c>
      <c r="D24" s="9" t="n">
        <v>6030006901</v>
      </c>
      <c r="E24" s="9" t="s">
        <v>119</v>
      </c>
      <c r="F24" s="9" t="s">
        <v>120</v>
      </c>
      <c r="G24" s="9" t="s">
        <v>39</v>
      </c>
      <c r="H24" s="9" t="s">
        <v>121</v>
      </c>
      <c r="I24" s="16" t="s">
        <v>77</v>
      </c>
      <c r="J24" s="9" t="s">
        <v>21</v>
      </c>
      <c r="K24" s="9" t="s">
        <v>22</v>
      </c>
      <c r="L24" s="12" t="n">
        <v>0.4125</v>
      </c>
      <c r="M24" s="13" t="n">
        <v>2836957.5</v>
      </c>
      <c r="N24" s="10" t="n">
        <v>29443</v>
      </c>
      <c r="O24" s="10" t="s">
        <v>122</v>
      </c>
      <c r="P24" s="9" t="s">
        <v>24</v>
      </c>
    </row>
    <row r="25" customFormat="false" ht="18.75" hidden="false" customHeight="true" outlineLevel="0" collapsed="false">
      <c r="A25" s="9" t="n">
        <v>25</v>
      </c>
      <c r="B25" s="15" t="n">
        <v>44286</v>
      </c>
      <c r="C25" s="15" t="n">
        <v>49766</v>
      </c>
      <c r="D25" s="9" t="n">
        <v>6030007047</v>
      </c>
      <c r="E25" s="9" t="s">
        <v>123</v>
      </c>
      <c r="F25" s="9" t="s">
        <v>124</v>
      </c>
      <c r="G25" s="9" t="s">
        <v>125</v>
      </c>
      <c r="H25" s="9" t="s">
        <v>126</v>
      </c>
      <c r="I25" s="16" t="s">
        <v>77</v>
      </c>
      <c r="J25" s="9" t="s">
        <v>21</v>
      </c>
      <c r="K25" s="9" t="s">
        <v>22</v>
      </c>
      <c r="L25" s="12" t="n">
        <v>0.4125</v>
      </c>
      <c r="M25" s="13" t="n">
        <v>2922500</v>
      </c>
      <c r="N25" s="10" t="n">
        <v>28802</v>
      </c>
      <c r="O25" s="10" t="s">
        <v>127</v>
      </c>
      <c r="P25" s="9" t="s">
        <v>24</v>
      </c>
    </row>
    <row r="26" customFormat="false" ht="18.75" hidden="false" customHeight="true" outlineLevel="0" collapsed="false">
      <c r="A26" s="14" t="n">
        <v>26</v>
      </c>
      <c r="B26" s="15" t="n">
        <v>44266</v>
      </c>
      <c r="C26" s="15" t="n">
        <v>47918</v>
      </c>
      <c r="D26" s="9" t="n">
        <v>6020065326</v>
      </c>
      <c r="E26" s="9" t="s">
        <v>128</v>
      </c>
      <c r="F26" s="9" t="s">
        <v>129</v>
      </c>
      <c r="G26" s="9" t="s">
        <v>39</v>
      </c>
      <c r="H26" s="9" t="s">
        <v>130</v>
      </c>
      <c r="I26" s="16" t="s">
        <v>77</v>
      </c>
      <c r="J26" s="9" t="s">
        <v>21</v>
      </c>
      <c r="K26" s="9" t="s">
        <v>22</v>
      </c>
      <c r="L26" s="12" t="n">
        <v>0.4125</v>
      </c>
      <c r="M26" s="13" t="n">
        <v>10000000</v>
      </c>
      <c r="N26" s="10" t="s">
        <v>68</v>
      </c>
      <c r="O26" s="10" t="s">
        <v>131</v>
      </c>
      <c r="P26" s="9" t="s">
        <v>24</v>
      </c>
    </row>
    <row r="27" customFormat="false" ht="18.75" hidden="false" customHeight="true" outlineLevel="0" collapsed="false">
      <c r="A27" s="9" t="n">
        <v>27</v>
      </c>
      <c r="B27" s="15" t="n">
        <v>44286</v>
      </c>
      <c r="C27" s="15" t="n">
        <v>46844</v>
      </c>
      <c r="D27" s="9" t="n">
        <v>6020065707</v>
      </c>
      <c r="E27" s="9" t="s">
        <v>132</v>
      </c>
      <c r="F27" s="9" t="s">
        <v>133</v>
      </c>
      <c r="G27" s="9" t="s">
        <v>39</v>
      </c>
      <c r="H27" s="9" t="s">
        <v>134</v>
      </c>
      <c r="I27" s="16" t="s">
        <v>135</v>
      </c>
      <c r="J27" s="9" t="s">
        <v>21</v>
      </c>
      <c r="K27" s="9" t="s">
        <v>22</v>
      </c>
      <c r="L27" s="12" t="n">
        <v>0.5607</v>
      </c>
      <c r="M27" s="13" t="n">
        <v>6000000</v>
      </c>
      <c r="N27" s="10" t="s">
        <v>68</v>
      </c>
      <c r="O27" s="10" t="s">
        <v>136</v>
      </c>
      <c r="P27" s="9" t="s">
        <v>24</v>
      </c>
    </row>
    <row r="28" customFormat="false" ht="18.75" hidden="false" customHeight="true" outlineLevel="0" collapsed="false">
      <c r="A28" s="9" t="n">
        <v>28</v>
      </c>
      <c r="B28" s="15" t="n">
        <v>44302</v>
      </c>
      <c r="C28" s="15" t="n">
        <v>49781</v>
      </c>
      <c r="D28" s="9" t="n">
        <v>6030007129</v>
      </c>
      <c r="E28" s="9" t="s">
        <v>137</v>
      </c>
      <c r="F28" s="9" t="s">
        <v>138</v>
      </c>
      <c r="G28" s="9" t="s">
        <v>39</v>
      </c>
      <c r="H28" s="9" t="s">
        <v>139</v>
      </c>
      <c r="I28" s="9" t="s">
        <v>62</v>
      </c>
      <c r="J28" s="9" t="s">
        <v>21</v>
      </c>
      <c r="K28" s="9" t="s">
        <v>22</v>
      </c>
      <c r="L28" s="12" t="n">
        <v>0.4125</v>
      </c>
      <c r="M28" s="13" t="n">
        <v>13636400</v>
      </c>
      <c r="N28" s="10" t="n">
        <v>27284</v>
      </c>
      <c r="O28" s="10" t="s">
        <v>140</v>
      </c>
      <c r="P28" s="9" t="s">
        <v>24</v>
      </c>
    </row>
    <row r="29" customFormat="false" ht="18.75" hidden="false" customHeight="true" outlineLevel="0" collapsed="false">
      <c r="A29" s="9" t="n">
        <v>29</v>
      </c>
      <c r="B29" s="15" t="n">
        <v>44314</v>
      </c>
      <c r="C29" s="15" t="n">
        <v>51621</v>
      </c>
      <c r="D29" s="9" t="n">
        <v>6030007257</v>
      </c>
      <c r="E29" s="9" t="s">
        <v>141</v>
      </c>
      <c r="F29" s="9" t="s">
        <v>142</v>
      </c>
      <c r="G29" s="9" t="s">
        <v>39</v>
      </c>
      <c r="H29" s="9" t="s">
        <v>143</v>
      </c>
      <c r="I29" s="9" t="s">
        <v>62</v>
      </c>
      <c r="J29" s="9" t="s">
        <v>21</v>
      </c>
      <c r="K29" s="9" t="s">
        <v>22</v>
      </c>
      <c r="L29" s="12" t="n">
        <v>0.4125</v>
      </c>
      <c r="M29" s="13" t="n">
        <v>3150000</v>
      </c>
      <c r="N29" s="10" t="n">
        <v>28778</v>
      </c>
      <c r="O29" s="10" t="s">
        <v>144</v>
      </c>
      <c r="P29" s="9" t="s">
        <v>24</v>
      </c>
    </row>
    <row r="30" customFormat="false" ht="18.75" hidden="false" customHeight="true" outlineLevel="0" collapsed="false">
      <c r="A30" s="14" t="n">
        <v>30</v>
      </c>
      <c r="B30" s="15" t="n">
        <v>44313</v>
      </c>
      <c r="C30" s="15" t="n">
        <v>49792</v>
      </c>
      <c r="D30" s="9" t="n">
        <v>6030007241</v>
      </c>
      <c r="E30" s="9" t="s">
        <v>145</v>
      </c>
      <c r="F30" s="9" t="s">
        <v>146</v>
      </c>
      <c r="G30" s="9" t="s">
        <v>147</v>
      </c>
      <c r="H30" s="9" t="s">
        <v>148</v>
      </c>
      <c r="I30" s="9" t="s">
        <v>62</v>
      </c>
      <c r="J30" s="9" t="s">
        <v>21</v>
      </c>
      <c r="K30" s="9" t="s">
        <v>22</v>
      </c>
      <c r="L30" s="12" t="n">
        <v>0.4125</v>
      </c>
      <c r="M30" s="13" t="n">
        <v>8067999.28</v>
      </c>
      <c r="N30" s="10" t="n">
        <v>21562</v>
      </c>
      <c r="O30" s="10" t="s">
        <v>149</v>
      </c>
      <c r="P30" s="9" t="s">
        <v>24</v>
      </c>
    </row>
    <row r="31" customFormat="false" ht="18.75" hidden="false" customHeight="true" outlineLevel="0" collapsed="false">
      <c r="A31" s="9" t="n">
        <v>31</v>
      </c>
      <c r="B31" s="15" t="n">
        <v>44295</v>
      </c>
      <c r="C31" s="15" t="n">
        <v>51600</v>
      </c>
      <c r="D31" s="9" t="n">
        <v>6030007093</v>
      </c>
      <c r="E31" s="9" t="s">
        <v>150</v>
      </c>
      <c r="F31" s="9" t="s">
        <v>151</v>
      </c>
      <c r="G31" s="9" t="s">
        <v>39</v>
      </c>
      <c r="H31" s="9" t="s">
        <v>152</v>
      </c>
      <c r="I31" s="9" t="s">
        <v>62</v>
      </c>
      <c r="J31" s="9" t="s">
        <v>21</v>
      </c>
      <c r="K31" s="9" t="s">
        <v>22</v>
      </c>
      <c r="L31" s="12" t="n">
        <v>0.4125</v>
      </c>
      <c r="M31" s="13" t="n">
        <v>9930000</v>
      </c>
      <c r="N31" s="10" t="n">
        <v>28894</v>
      </c>
      <c r="O31" s="10" t="s">
        <v>153</v>
      </c>
      <c r="P31" s="9" t="s">
        <v>24</v>
      </c>
    </row>
    <row r="32" customFormat="false" ht="18.75" hidden="false" customHeight="true" outlineLevel="0" collapsed="false">
      <c r="A32" s="9" t="n">
        <v>32</v>
      </c>
      <c r="B32" s="15" t="n">
        <v>44312</v>
      </c>
      <c r="C32" s="15" t="n">
        <v>51617</v>
      </c>
      <c r="D32" s="9" t="n">
        <v>6030007218</v>
      </c>
      <c r="E32" s="9" t="s">
        <v>154</v>
      </c>
      <c r="F32" s="9" t="s">
        <v>155</v>
      </c>
      <c r="G32" s="9" t="s">
        <v>39</v>
      </c>
      <c r="H32" s="9" t="s">
        <v>156</v>
      </c>
      <c r="I32" s="9" t="s">
        <v>35</v>
      </c>
      <c r="J32" s="9" t="s">
        <v>21</v>
      </c>
      <c r="K32" s="9" t="s">
        <v>22</v>
      </c>
      <c r="L32" s="12" t="n">
        <v>0.4125</v>
      </c>
      <c r="M32" s="13" t="n">
        <v>5800000</v>
      </c>
      <c r="N32" s="10" t="n">
        <v>30631</v>
      </c>
      <c r="O32" s="10" t="s">
        <v>157</v>
      </c>
      <c r="P32" s="9" t="s">
        <v>24</v>
      </c>
    </row>
    <row r="33" customFormat="false" ht="18.75" hidden="false" customHeight="true" outlineLevel="0" collapsed="false">
      <c r="A33" s="9" t="n">
        <v>33</v>
      </c>
      <c r="B33" s="15" t="n">
        <v>44313</v>
      </c>
      <c r="C33" s="15" t="n">
        <v>51618</v>
      </c>
      <c r="D33" s="9" t="n">
        <v>6030007232</v>
      </c>
      <c r="E33" s="9" t="s">
        <v>158</v>
      </c>
      <c r="F33" s="9" t="s">
        <v>159</v>
      </c>
      <c r="G33" s="9" t="s">
        <v>39</v>
      </c>
      <c r="H33" s="9" t="s">
        <v>160</v>
      </c>
      <c r="I33" s="9" t="s">
        <v>62</v>
      </c>
      <c r="J33" s="9" t="s">
        <v>21</v>
      </c>
      <c r="K33" s="9" t="s">
        <v>22</v>
      </c>
      <c r="L33" s="12" t="n">
        <v>0.4125</v>
      </c>
      <c r="M33" s="13" t="n">
        <v>1702680</v>
      </c>
      <c r="N33" s="10" t="n">
        <v>30978</v>
      </c>
      <c r="O33" s="10" t="s">
        <v>161</v>
      </c>
      <c r="P33" s="9" t="s">
        <v>24</v>
      </c>
    </row>
    <row r="34" customFormat="false" ht="18.75" hidden="false" customHeight="true" outlineLevel="0" collapsed="false">
      <c r="A34" s="14" t="n">
        <v>34</v>
      </c>
      <c r="B34" s="15" t="n">
        <v>44308</v>
      </c>
      <c r="C34" s="15" t="n">
        <v>49787</v>
      </c>
      <c r="D34" s="9" t="n">
        <v>6030007202</v>
      </c>
      <c r="E34" s="9" t="s">
        <v>162</v>
      </c>
      <c r="F34" s="9" t="s">
        <v>163</v>
      </c>
      <c r="G34" s="9" t="s">
        <v>39</v>
      </c>
      <c r="H34" s="9" t="s">
        <v>164</v>
      </c>
      <c r="I34" s="9" t="s">
        <v>62</v>
      </c>
      <c r="J34" s="9" t="s">
        <v>21</v>
      </c>
      <c r="K34" s="9" t="s">
        <v>22</v>
      </c>
      <c r="L34" s="12" t="n">
        <v>0.4125</v>
      </c>
      <c r="M34" s="13" t="n">
        <v>8500000</v>
      </c>
      <c r="N34" s="10" t="n">
        <v>30692</v>
      </c>
      <c r="O34" s="10" t="s">
        <v>165</v>
      </c>
      <c r="P34" s="9" t="s">
        <v>24</v>
      </c>
    </row>
    <row r="35" customFormat="false" ht="18.75" hidden="false" customHeight="true" outlineLevel="0" collapsed="false">
      <c r="A35" s="9" t="n">
        <v>35</v>
      </c>
      <c r="B35" s="15" t="n">
        <v>44302</v>
      </c>
      <c r="C35" s="15" t="n">
        <v>49781</v>
      </c>
      <c r="D35" s="9" t="n">
        <v>6030007136</v>
      </c>
      <c r="E35" s="9" t="s">
        <v>166</v>
      </c>
      <c r="F35" s="9" t="s">
        <v>167</v>
      </c>
      <c r="G35" s="9" t="s">
        <v>147</v>
      </c>
      <c r="H35" s="9" t="s">
        <v>168</v>
      </c>
      <c r="I35" s="9" t="s">
        <v>62</v>
      </c>
      <c r="J35" s="9" t="s">
        <v>21</v>
      </c>
      <c r="K35" s="9" t="s">
        <v>22</v>
      </c>
      <c r="L35" s="12" t="n">
        <v>0.4125</v>
      </c>
      <c r="M35" s="13" t="n">
        <v>16500000</v>
      </c>
      <c r="N35" s="10" t="n">
        <v>26061</v>
      </c>
      <c r="O35" s="10" t="s">
        <v>169</v>
      </c>
      <c r="P35" s="9" t="s">
        <v>24</v>
      </c>
    </row>
    <row r="36" customFormat="false" ht="18.75" hidden="false" customHeight="true" outlineLevel="0" collapsed="false">
      <c r="A36" s="9" t="n">
        <v>36</v>
      </c>
      <c r="B36" s="15" t="n">
        <v>44316</v>
      </c>
      <c r="C36" s="15" t="n">
        <v>49064</v>
      </c>
      <c r="D36" s="9" t="n">
        <v>6011189992</v>
      </c>
      <c r="E36" s="9" t="s">
        <v>170</v>
      </c>
      <c r="F36" s="9" t="s">
        <v>171</v>
      </c>
      <c r="G36" s="9" t="s">
        <v>125</v>
      </c>
      <c r="H36" s="9" t="s">
        <v>172</v>
      </c>
      <c r="I36" s="9" t="s">
        <v>62</v>
      </c>
      <c r="J36" s="9" t="s">
        <v>21</v>
      </c>
      <c r="K36" s="9" t="s">
        <v>22</v>
      </c>
      <c r="L36" s="12" t="n">
        <v>0.4125</v>
      </c>
      <c r="M36" s="13" t="n">
        <v>3300000</v>
      </c>
      <c r="N36" s="10" t="n">
        <v>32213</v>
      </c>
      <c r="O36" s="10" t="s">
        <v>173</v>
      </c>
      <c r="P36" s="9" t="s">
        <v>24</v>
      </c>
    </row>
    <row r="37" customFormat="false" ht="18.75" hidden="false" customHeight="true" outlineLevel="0" collapsed="false">
      <c r="A37" s="9" t="n">
        <v>37</v>
      </c>
      <c r="B37" s="15" t="n">
        <v>44307</v>
      </c>
      <c r="C37" s="15" t="n">
        <v>51612</v>
      </c>
      <c r="D37" s="9" t="n">
        <v>6030007152</v>
      </c>
      <c r="E37" s="9" t="s">
        <v>174</v>
      </c>
      <c r="F37" s="9" t="s">
        <v>175</v>
      </c>
      <c r="G37" s="9" t="s">
        <v>39</v>
      </c>
      <c r="H37" s="9" t="s">
        <v>176</v>
      </c>
      <c r="I37" s="9" t="s">
        <v>35</v>
      </c>
      <c r="J37" s="9" t="s">
        <v>21</v>
      </c>
      <c r="K37" s="9" t="s">
        <v>22</v>
      </c>
      <c r="L37" s="12" t="n">
        <v>0.4125</v>
      </c>
      <c r="M37" s="13" t="n">
        <v>2064075</v>
      </c>
      <c r="N37" s="10" t="n">
        <v>33889</v>
      </c>
      <c r="O37" s="10" t="s">
        <v>177</v>
      </c>
      <c r="P37" s="9" t="s">
        <v>24</v>
      </c>
    </row>
    <row r="38" customFormat="false" ht="18.75" hidden="false" customHeight="true" outlineLevel="0" collapsed="false">
      <c r="A38" s="14" t="n">
        <v>38</v>
      </c>
      <c r="B38" s="15" t="n">
        <v>44308</v>
      </c>
      <c r="C38" s="15" t="n">
        <v>51613</v>
      </c>
      <c r="D38" s="9" t="n">
        <v>6030007175</v>
      </c>
      <c r="E38" s="9" t="s">
        <v>178</v>
      </c>
      <c r="F38" s="9" t="s">
        <v>179</v>
      </c>
      <c r="G38" s="9" t="s">
        <v>39</v>
      </c>
      <c r="H38" s="9" t="s">
        <v>180</v>
      </c>
      <c r="I38" s="9" t="s">
        <v>62</v>
      </c>
      <c r="J38" s="9" t="s">
        <v>21</v>
      </c>
      <c r="K38" s="9" t="s">
        <v>22</v>
      </c>
      <c r="L38" s="12" t="n">
        <v>0.4125</v>
      </c>
      <c r="M38" s="13" t="n">
        <v>2220000</v>
      </c>
      <c r="N38" s="10" t="n">
        <v>33608</v>
      </c>
      <c r="O38" s="10" t="s">
        <v>181</v>
      </c>
      <c r="P38" s="9" t="s">
        <v>24</v>
      </c>
    </row>
    <row r="39" customFormat="false" ht="18.75" hidden="false" customHeight="true" outlineLevel="0" collapsed="false">
      <c r="A39" s="9" t="n">
        <v>39</v>
      </c>
      <c r="B39" s="15" t="n">
        <v>44307</v>
      </c>
      <c r="C39" s="15" t="n">
        <v>51612</v>
      </c>
      <c r="D39" s="9" t="n">
        <v>6030007168</v>
      </c>
      <c r="E39" s="9" t="s">
        <v>182</v>
      </c>
      <c r="F39" s="9" t="s">
        <v>183</v>
      </c>
      <c r="G39" s="9" t="s">
        <v>39</v>
      </c>
      <c r="H39" s="9" t="s">
        <v>184</v>
      </c>
      <c r="I39" s="9" t="s">
        <v>62</v>
      </c>
      <c r="J39" s="9" t="s">
        <v>21</v>
      </c>
      <c r="K39" s="9" t="s">
        <v>22</v>
      </c>
      <c r="L39" s="12" t="n">
        <v>0.4125</v>
      </c>
      <c r="M39" s="13" t="n">
        <v>6620000</v>
      </c>
      <c r="N39" s="10" t="n">
        <v>34941</v>
      </c>
      <c r="O39" s="10" t="s">
        <v>185</v>
      </c>
      <c r="P39" s="9" t="s">
        <v>24</v>
      </c>
    </row>
    <row r="40" customFormat="false" ht="18.75" hidden="false" customHeight="true" outlineLevel="0" collapsed="false">
      <c r="A40" s="9" t="n">
        <v>41</v>
      </c>
      <c r="B40" s="15" t="n">
        <v>44343</v>
      </c>
      <c r="C40" s="15" t="n">
        <v>51648</v>
      </c>
      <c r="D40" s="9" t="n">
        <v>6030007428</v>
      </c>
      <c r="E40" s="9" t="s">
        <v>186</v>
      </c>
      <c r="F40" s="9" t="s">
        <v>187</v>
      </c>
      <c r="G40" s="9" t="s">
        <v>39</v>
      </c>
      <c r="H40" s="9" t="s">
        <v>188</v>
      </c>
      <c r="I40" s="9" t="s">
        <v>62</v>
      </c>
      <c r="J40" s="9" t="s">
        <v>21</v>
      </c>
      <c r="K40" s="9" t="s">
        <v>22</v>
      </c>
      <c r="L40" s="12" t="n">
        <v>0.4125</v>
      </c>
      <c r="M40" s="13" t="n">
        <v>5082000</v>
      </c>
      <c r="N40" s="10" t="n">
        <v>29693</v>
      </c>
      <c r="O40" s="10" t="s">
        <v>189</v>
      </c>
      <c r="P40" s="9" t="s">
        <v>24</v>
      </c>
    </row>
    <row r="41" customFormat="false" ht="18.75" hidden="false" customHeight="true" outlineLevel="0" collapsed="false">
      <c r="A41" s="14" t="n">
        <v>42</v>
      </c>
      <c r="B41" s="15" t="n">
        <v>44341</v>
      </c>
      <c r="C41" s="15" t="n">
        <v>51646</v>
      </c>
      <c r="D41" s="9" t="n">
        <v>6030007385</v>
      </c>
      <c r="E41" s="9" t="s">
        <v>190</v>
      </c>
      <c r="F41" s="9" t="s">
        <v>191</v>
      </c>
      <c r="G41" s="9" t="s">
        <v>39</v>
      </c>
      <c r="H41" s="9" t="s">
        <v>192</v>
      </c>
      <c r="I41" s="9" t="s">
        <v>62</v>
      </c>
      <c r="J41" s="9" t="s">
        <v>21</v>
      </c>
      <c r="K41" s="9" t="s">
        <v>22</v>
      </c>
      <c r="L41" s="12" t="n">
        <v>0.4125</v>
      </c>
      <c r="M41" s="13" t="n">
        <v>4240000</v>
      </c>
      <c r="N41" s="10" t="n">
        <v>29678</v>
      </c>
      <c r="O41" s="10" t="s">
        <v>193</v>
      </c>
      <c r="P41" s="9" t="s">
        <v>24</v>
      </c>
    </row>
    <row r="42" customFormat="false" ht="18.75" hidden="false" customHeight="true" outlineLevel="0" collapsed="false">
      <c r="A42" s="9" t="n">
        <v>43</v>
      </c>
      <c r="B42" s="15" t="n">
        <v>44335</v>
      </c>
      <c r="C42" s="15" t="n">
        <v>51640</v>
      </c>
      <c r="D42" s="9" t="n">
        <v>6030007353</v>
      </c>
      <c r="E42" s="9" t="s">
        <v>194</v>
      </c>
      <c r="F42" s="9" t="s">
        <v>195</v>
      </c>
      <c r="G42" s="9" t="s">
        <v>39</v>
      </c>
      <c r="H42" s="9" t="s">
        <v>196</v>
      </c>
      <c r="I42" s="9" t="s">
        <v>62</v>
      </c>
      <c r="J42" s="9" t="s">
        <v>21</v>
      </c>
      <c r="K42" s="9" t="s">
        <v>22</v>
      </c>
      <c r="L42" s="12" t="n">
        <v>0.4125</v>
      </c>
      <c r="M42" s="13" t="n">
        <v>3929210</v>
      </c>
      <c r="N42" s="10" t="n">
        <v>26102</v>
      </c>
      <c r="O42" s="10" t="s">
        <v>197</v>
      </c>
      <c r="P42" s="9" t="s">
        <v>24</v>
      </c>
    </row>
    <row r="43" customFormat="false" ht="18.75" hidden="false" customHeight="true" outlineLevel="0" collapsed="false">
      <c r="A43" s="9" t="n">
        <v>44</v>
      </c>
      <c r="B43" s="15" t="n">
        <v>44321</v>
      </c>
      <c r="C43" s="15" t="n">
        <v>51626</v>
      </c>
      <c r="D43" s="9" t="n">
        <v>6030007314</v>
      </c>
      <c r="E43" s="9" t="s">
        <v>198</v>
      </c>
      <c r="F43" s="9" t="s">
        <v>199</v>
      </c>
      <c r="G43" s="9" t="s">
        <v>39</v>
      </c>
      <c r="H43" s="9" t="s">
        <v>200</v>
      </c>
      <c r="I43" s="9" t="s">
        <v>62</v>
      </c>
      <c r="J43" s="9" t="s">
        <v>21</v>
      </c>
      <c r="K43" s="9" t="s">
        <v>22</v>
      </c>
      <c r="L43" s="12" t="n">
        <v>0.4125</v>
      </c>
      <c r="M43" s="13" t="n">
        <v>3412000</v>
      </c>
      <c r="N43" s="10" t="n">
        <v>32929</v>
      </c>
      <c r="O43" s="10" t="s">
        <v>201</v>
      </c>
      <c r="P43" s="9" t="s">
        <v>24</v>
      </c>
    </row>
    <row r="44" customFormat="false" ht="18.75" hidden="false" customHeight="true" outlineLevel="0" collapsed="false">
      <c r="A44" s="9" t="n">
        <v>45</v>
      </c>
      <c r="B44" s="15" t="n">
        <v>44323</v>
      </c>
      <c r="C44" s="15" t="n">
        <v>51628</v>
      </c>
      <c r="D44" s="9" t="n">
        <v>6030007339</v>
      </c>
      <c r="E44" s="9" t="s">
        <v>202</v>
      </c>
      <c r="F44" s="9" t="s">
        <v>203</v>
      </c>
      <c r="G44" s="9" t="s">
        <v>39</v>
      </c>
      <c r="H44" s="9" t="s">
        <v>204</v>
      </c>
      <c r="I44" s="9" t="s">
        <v>62</v>
      </c>
      <c r="J44" s="9" t="s">
        <v>21</v>
      </c>
      <c r="K44" s="9" t="s">
        <v>22</v>
      </c>
      <c r="L44" s="12" t="n">
        <v>0.4125</v>
      </c>
      <c r="M44" s="13" t="n">
        <v>3078000</v>
      </c>
      <c r="N44" s="10" t="n">
        <v>34683</v>
      </c>
      <c r="O44" s="10" t="s">
        <v>205</v>
      </c>
      <c r="P44" s="9" t="s">
        <v>24</v>
      </c>
    </row>
    <row r="45" customFormat="false" ht="18.75" hidden="false" customHeight="true" outlineLevel="0" collapsed="false">
      <c r="A45" s="14" t="n">
        <v>46</v>
      </c>
      <c r="B45" s="15" t="n">
        <v>44323</v>
      </c>
      <c r="C45" s="15" t="n">
        <v>51628</v>
      </c>
      <c r="D45" s="9" t="n">
        <v>6030007321</v>
      </c>
      <c r="E45" s="9" t="s">
        <v>206</v>
      </c>
      <c r="F45" s="9" t="s">
        <v>207</v>
      </c>
      <c r="G45" s="9" t="s">
        <v>125</v>
      </c>
      <c r="H45" s="9" t="s">
        <v>208</v>
      </c>
      <c r="I45" s="9" t="s">
        <v>62</v>
      </c>
      <c r="J45" s="9" t="s">
        <v>21</v>
      </c>
      <c r="K45" s="9" t="s">
        <v>22</v>
      </c>
      <c r="L45" s="12" t="n">
        <v>0.4125</v>
      </c>
      <c r="M45" s="13" t="n">
        <v>2700000</v>
      </c>
      <c r="N45" s="10" t="n">
        <v>33507</v>
      </c>
      <c r="O45" s="10" t="s">
        <v>209</v>
      </c>
      <c r="P45" s="9" t="s">
        <v>24</v>
      </c>
    </row>
    <row r="46" customFormat="false" ht="18.75" hidden="false" customHeight="true" outlineLevel="0" collapsed="false">
      <c r="A46" s="9" t="n">
        <v>47</v>
      </c>
      <c r="B46" s="15" t="n">
        <v>44341</v>
      </c>
      <c r="C46" s="15" t="n">
        <v>51646</v>
      </c>
      <c r="D46" s="9" t="n">
        <v>6030007451</v>
      </c>
      <c r="E46" s="9" t="s">
        <v>210</v>
      </c>
      <c r="F46" s="9" t="s">
        <v>211</v>
      </c>
      <c r="G46" s="9" t="s">
        <v>39</v>
      </c>
      <c r="H46" s="9" t="s">
        <v>212</v>
      </c>
      <c r="I46" s="9" t="s">
        <v>62</v>
      </c>
      <c r="J46" s="9" t="s">
        <v>21</v>
      </c>
      <c r="K46" s="9" t="s">
        <v>22</v>
      </c>
      <c r="L46" s="12" t="n">
        <v>0.4125</v>
      </c>
      <c r="M46" s="13" t="n">
        <v>2686000</v>
      </c>
      <c r="N46" s="10" t="n">
        <v>29612</v>
      </c>
      <c r="O46" s="10" t="s">
        <v>213</v>
      </c>
      <c r="P46" s="9" t="s">
        <v>24</v>
      </c>
    </row>
    <row r="47" customFormat="false" ht="18.75" hidden="false" customHeight="true" outlineLevel="0" collapsed="false">
      <c r="A47" s="9" t="n">
        <v>48</v>
      </c>
      <c r="B47" s="15" t="n">
        <v>44323</v>
      </c>
      <c r="C47" s="15" t="n">
        <v>47975</v>
      </c>
      <c r="D47" s="9" t="n">
        <v>6030007307</v>
      </c>
      <c r="E47" s="9" t="s">
        <v>214</v>
      </c>
      <c r="F47" s="9" t="s">
        <v>215</v>
      </c>
      <c r="G47" s="9" t="s">
        <v>39</v>
      </c>
      <c r="H47" s="9" t="s">
        <v>216</v>
      </c>
      <c r="I47" s="9" t="s">
        <v>62</v>
      </c>
      <c r="J47" s="9" t="s">
        <v>21</v>
      </c>
      <c r="K47" s="9" t="s">
        <v>22</v>
      </c>
      <c r="L47" s="12" t="n">
        <v>0.4125</v>
      </c>
      <c r="M47" s="13" t="n">
        <v>756622.95</v>
      </c>
      <c r="N47" s="10" t="n">
        <v>28570</v>
      </c>
      <c r="O47" s="10" t="s">
        <v>217</v>
      </c>
      <c r="P47" s="9" t="s">
        <v>24</v>
      </c>
    </row>
    <row r="48" customFormat="false" ht="18.75" hidden="false" customHeight="true" outlineLevel="0" collapsed="false">
      <c r="A48" s="9" t="n">
        <v>49</v>
      </c>
      <c r="B48" s="15" t="n">
        <v>44343</v>
      </c>
      <c r="C48" s="15" t="n">
        <v>51648</v>
      </c>
      <c r="D48" s="9" t="n">
        <v>6030007412</v>
      </c>
      <c r="E48" s="9" t="s">
        <v>218</v>
      </c>
      <c r="F48" s="9" t="s">
        <v>219</v>
      </c>
      <c r="G48" s="9" t="s">
        <v>147</v>
      </c>
      <c r="H48" s="9" t="s">
        <v>220</v>
      </c>
      <c r="I48" s="9" t="s">
        <v>62</v>
      </c>
      <c r="J48" s="9" t="s">
        <v>21</v>
      </c>
      <c r="K48" s="9" t="s">
        <v>22</v>
      </c>
      <c r="L48" s="12" t="n">
        <v>0.4125</v>
      </c>
      <c r="M48" s="13" t="n">
        <v>7133203.44</v>
      </c>
      <c r="N48" s="10" t="n">
        <v>31772</v>
      </c>
      <c r="O48" s="10" t="s">
        <v>221</v>
      </c>
      <c r="P48" s="9" t="s">
        <v>24</v>
      </c>
    </row>
    <row r="49" customFormat="false" ht="18.75" hidden="false" customHeight="true" outlineLevel="0" collapsed="false">
      <c r="A49" s="14" t="n">
        <v>50</v>
      </c>
      <c r="B49" s="15" t="n">
        <v>44323</v>
      </c>
      <c r="C49" s="15" t="n">
        <v>47975</v>
      </c>
      <c r="D49" s="9" t="n">
        <v>6020066232</v>
      </c>
      <c r="E49" s="9" t="s">
        <v>222</v>
      </c>
      <c r="F49" s="9" t="s">
        <v>223</v>
      </c>
      <c r="G49" s="9" t="s">
        <v>39</v>
      </c>
      <c r="H49" s="9" t="s">
        <v>224</v>
      </c>
      <c r="I49" s="9" t="s">
        <v>135</v>
      </c>
      <c r="J49" s="9" t="s">
        <v>21</v>
      </c>
      <c r="K49" s="9" t="s">
        <v>22</v>
      </c>
      <c r="L49" s="12" t="n">
        <v>0.5607</v>
      </c>
      <c r="M49" s="13" t="n">
        <v>4900000</v>
      </c>
      <c r="N49" s="10" t="s">
        <v>68</v>
      </c>
      <c r="O49" s="10" t="s">
        <v>225</v>
      </c>
      <c r="P49" s="9" t="s">
        <v>24</v>
      </c>
    </row>
    <row r="50" customFormat="false" ht="18.75" hidden="false" customHeight="true" outlineLevel="0" collapsed="false">
      <c r="A50" s="9" t="n">
        <v>51</v>
      </c>
      <c r="B50" s="15" t="n">
        <v>44344</v>
      </c>
      <c r="C50" s="15" t="n">
        <v>51652</v>
      </c>
      <c r="D50" s="9" t="n">
        <v>6030007435</v>
      </c>
      <c r="E50" s="9" t="s">
        <v>226</v>
      </c>
      <c r="F50" s="9" t="s">
        <v>227</v>
      </c>
      <c r="G50" s="9" t="s">
        <v>39</v>
      </c>
      <c r="H50" s="9" t="s">
        <v>228</v>
      </c>
      <c r="I50" s="9" t="s">
        <v>62</v>
      </c>
      <c r="J50" s="9" t="s">
        <v>21</v>
      </c>
      <c r="K50" s="9" t="s">
        <v>22</v>
      </c>
      <c r="L50" s="12" t="n">
        <v>0.4125</v>
      </c>
      <c r="M50" s="13" t="n">
        <v>4670000</v>
      </c>
      <c r="N50" s="10" t="n">
        <v>32848</v>
      </c>
      <c r="O50" s="10" t="s">
        <v>229</v>
      </c>
      <c r="P50" s="9" t="s">
        <v>24</v>
      </c>
    </row>
    <row r="51" customFormat="false" ht="18.75" hidden="false" customHeight="true" outlineLevel="0" collapsed="false">
      <c r="A51" s="9" t="n">
        <v>52</v>
      </c>
      <c r="B51" s="15" t="n">
        <v>44341</v>
      </c>
      <c r="C51" s="15" t="n">
        <v>51646</v>
      </c>
      <c r="D51" s="9" t="n">
        <v>6030007392</v>
      </c>
      <c r="E51" s="9" t="s">
        <v>230</v>
      </c>
      <c r="F51" s="9" t="s">
        <v>231</v>
      </c>
      <c r="G51" s="9" t="s">
        <v>39</v>
      </c>
      <c r="H51" s="9" t="s">
        <v>232</v>
      </c>
      <c r="I51" s="9" t="s">
        <v>62</v>
      </c>
      <c r="J51" s="9" t="s">
        <v>21</v>
      </c>
      <c r="K51" s="9" t="s">
        <v>22</v>
      </c>
      <c r="L51" s="12" t="n">
        <v>0.4125</v>
      </c>
      <c r="M51" s="13" t="n">
        <v>3630000</v>
      </c>
      <c r="N51" s="10" t="n">
        <v>30897</v>
      </c>
      <c r="O51" s="10" t="s">
        <v>233</v>
      </c>
      <c r="P51" s="9" t="s">
        <v>24</v>
      </c>
    </row>
    <row r="52" customFormat="false" ht="18.75" hidden="false" customHeight="true" outlineLevel="0" collapsed="false">
      <c r="A52" s="14" t="n">
        <v>54</v>
      </c>
      <c r="B52" s="15" t="n">
        <v>44349</v>
      </c>
      <c r="C52" s="15" t="n">
        <v>51654</v>
      </c>
      <c r="D52" s="9" t="n">
        <v>6030007481</v>
      </c>
      <c r="E52" s="9" t="s">
        <v>234</v>
      </c>
      <c r="F52" s="9" t="s">
        <v>235</v>
      </c>
      <c r="G52" s="9" t="s">
        <v>236</v>
      </c>
      <c r="H52" s="9" t="s">
        <v>237</v>
      </c>
      <c r="I52" s="9" t="s">
        <v>62</v>
      </c>
      <c r="J52" s="9" t="s">
        <v>21</v>
      </c>
      <c r="K52" s="9" t="s">
        <v>22</v>
      </c>
      <c r="L52" s="12" t="n">
        <v>0.4125</v>
      </c>
      <c r="M52" s="13" t="n">
        <v>4008000</v>
      </c>
      <c r="N52" s="10" t="n">
        <v>25530</v>
      </c>
      <c r="O52" s="10" t="s">
        <v>238</v>
      </c>
      <c r="P52" s="9" t="s">
        <v>24</v>
      </c>
    </row>
    <row r="53" customFormat="false" ht="18.75" hidden="false" customHeight="true" outlineLevel="0" collapsed="false">
      <c r="A53" s="9" t="n">
        <v>55</v>
      </c>
      <c r="B53" s="15" t="n">
        <v>44361</v>
      </c>
      <c r="C53" s="15" t="n">
        <v>51666</v>
      </c>
      <c r="D53" s="9" t="n">
        <v>6030007531</v>
      </c>
      <c r="E53" s="9" t="s">
        <v>239</v>
      </c>
      <c r="F53" s="9" t="s">
        <v>240</v>
      </c>
      <c r="G53" s="9" t="s">
        <v>236</v>
      </c>
      <c r="H53" s="9" t="s">
        <v>241</v>
      </c>
      <c r="I53" s="9" t="s">
        <v>35</v>
      </c>
      <c r="J53" s="9" t="s">
        <v>21</v>
      </c>
      <c r="K53" s="9" t="s">
        <v>22</v>
      </c>
      <c r="L53" s="12" t="n">
        <v>0.4125</v>
      </c>
      <c r="M53" s="13" t="n">
        <v>12931200</v>
      </c>
      <c r="N53" s="10" t="n">
        <v>24715</v>
      </c>
      <c r="O53" s="10" t="s">
        <v>242</v>
      </c>
      <c r="P53" s="9" t="s">
        <v>24</v>
      </c>
    </row>
    <row r="54" customFormat="false" ht="18.75" hidden="false" customHeight="true" outlineLevel="0" collapsed="false">
      <c r="A54" s="9" t="n">
        <v>56</v>
      </c>
      <c r="B54" s="15" t="n">
        <v>44369</v>
      </c>
      <c r="C54" s="15" t="n">
        <v>48021</v>
      </c>
      <c r="D54" s="9" t="n">
        <v>6030007588</v>
      </c>
      <c r="E54" s="9" t="s">
        <v>243</v>
      </c>
      <c r="F54" s="9" t="s">
        <v>244</v>
      </c>
      <c r="G54" s="9" t="s">
        <v>236</v>
      </c>
      <c r="H54" s="9" t="s">
        <v>245</v>
      </c>
      <c r="I54" s="9" t="s">
        <v>246</v>
      </c>
      <c r="J54" s="9" t="s">
        <v>21</v>
      </c>
      <c r="K54" s="9" t="s">
        <v>22</v>
      </c>
      <c r="L54" s="12" t="n">
        <v>0.4125</v>
      </c>
      <c r="M54" s="13" t="n">
        <v>2500245.51</v>
      </c>
      <c r="N54" s="10" t="n">
        <v>27204</v>
      </c>
      <c r="O54" s="10" t="s">
        <v>247</v>
      </c>
      <c r="P54" s="9" t="s">
        <v>24</v>
      </c>
    </row>
    <row r="55" customFormat="false" ht="18.75" hidden="false" customHeight="true" outlineLevel="0" collapsed="false">
      <c r="A55" s="9" t="n">
        <v>57</v>
      </c>
      <c r="B55" s="15" t="n">
        <v>44372</v>
      </c>
      <c r="C55" s="15" t="n">
        <v>51677</v>
      </c>
      <c r="D55" s="9" t="n">
        <v>6030007595</v>
      </c>
      <c r="E55" s="9" t="s">
        <v>248</v>
      </c>
      <c r="F55" s="9" t="s">
        <v>249</v>
      </c>
      <c r="G55" s="9" t="s">
        <v>147</v>
      </c>
      <c r="H55" s="9" t="s">
        <v>250</v>
      </c>
      <c r="I55" s="9" t="s">
        <v>29</v>
      </c>
      <c r="J55" s="9" t="s">
        <v>21</v>
      </c>
      <c r="K55" s="9" t="s">
        <v>22</v>
      </c>
      <c r="L55" s="12" t="n">
        <v>0.4125</v>
      </c>
      <c r="M55" s="13" t="n">
        <v>3200000</v>
      </c>
      <c r="N55" s="10" t="n">
        <v>28693</v>
      </c>
      <c r="O55" s="10" t="s">
        <v>251</v>
      </c>
      <c r="P55" s="9" t="s">
        <v>24</v>
      </c>
    </row>
    <row r="56" customFormat="false" ht="18.75" hidden="false" customHeight="true" outlineLevel="0" collapsed="false">
      <c r="A56" s="9" t="n">
        <v>59</v>
      </c>
      <c r="B56" s="15" t="n">
        <v>44349</v>
      </c>
      <c r="C56" s="15" t="n">
        <v>49828</v>
      </c>
      <c r="D56" s="9" t="n">
        <v>6030007499</v>
      </c>
      <c r="E56" s="9" t="s">
        <v>252</v>
      </c>
      <c r="F56" s="9" t="s">
        <v>253</v>
      </c>
      <c r="G56" s="9" t="s">
        <v>33</v>
      </c>
      <c r="H56" s="9" t="s">
        <v>254</v>
      </c>
      <c r="I56" s="9" t="s">
        <v>35</v>
      </c>
      <c r="J56" s="9" t="s">
        <v>21</v>
      </c>
      <c r="K56" s="9" t="s">
        <v>22</v>
      </c>
      <c r="L56" s="12" t="n">
        <v>0.4125</v>
      </c>
      <c r="M56" s="13" t="n">
        <v>8000000</v>
      </c>
      <c r="N56" s="10" t="n">
        <v>28906</v>
      </c>
      <c r="O56" s="10" t="s">
        <v>255</v>
      </c>
      <c r="P56" s="9" t="s">
        <v>24</v>
      </c>
    </row>
    <row r="57" customFormat="false" ht="18.75" hidden="false" customHeight="true" outlineLevel="0" collapsed="false">
      <c r="A57" s="9" t="n">
        <v>60</v>
      </c>
      <c r="B57" s="15" t="n">
        <v>44376</v>
      </c>
      <c r="C57" s="15" t="n">
        <v>48029</v>
      </c>
      <c r="D57" s="9" t="n">
        <v>6020066848</v>
      </c>
      <c r="E57" s="9" t="s">
        <v>256</v>
      </c>
      <c r="F57" s="9" t="s">
        <v>257</v>
      </c>
      <c r="G57" s="9" t="s">
        <v>125</v>
      </c>
      <c r="H57" s="9" t="s">
        <v>258</v>
      </c>
      <c r="I57" s="9" t="s">
        <v>62</v>
      </c>
      <c r="J57" s="9" t="s">
        <v>21</v>
      </c>
      <c r="K57" s="9" t="s">
        <v>22</v>
      </c>
      <c r="L57" s="12" t="n">
        <v>0.4125</v>
      </c>
      <c r="M57" s="13" t="n">
        <v>2500000</v>
      </c>
      <c r="N57" s="10" t="n">
        <v>25351</v>
      </c>
      <c r="O57" s="10" t="s">
        <v>259</v>
      </c>
      <c r="P57" s="9" t="s">
        <v>24</v>
      </c>
    </row>
    <row r="58" customFormat="false" ht="18.75" hidden="false" customHeight="true" outlineLevel="0" collapsed="false">
      <c r="A58" s="9" t="n">
        <v>61</v>
      </c>
      <c r="B58" s="15" t="n">
        <v>44369</v>
      </c>
      <c r="C58" s="15" t="n">
        <v>48021</v>
      </c>
      <c r="D58" s="9" t="n">
        <v>6020066759</v>
      </c>
      <c r="E58" s="9" t="s">
        <v>260</v>
      </c>
      <c r="F58" s="9" t="s">
        <v>261</v>
      </c>
      <c r="G58" s="9" t="s">
        <v>125</v>
      </c>
      <c r="H58" s="9" t="s">
        <v>262</v>
      </c>
      <c r="I58" s="9" t="s">
        <v>62</v>
      </c>
      <c r="J58" s="9" t="s">
        <v>21</v>
      </c>
      <c r="K58" s="9" t="s">
        <v>22</v>
      </c>
      <c r="L58" s="12" t="n">
        <v>0.4125</v>
      </c>
      <c r="M58" s="13" t="n">
        <v>4950000</v>
      </c>
      <c r="N58" s="10" t="s">
        <v>68</v>
      </c>
      <c r="O58" s="10" t="s">
        <v>263</v>
      </c>
      <c r="P58" s="9" t="s">
        <v>24</v>
      </c>
    </row>
    <row r="59" customFormat="false" ht="18.75" hidden="false" customHeight="true" outlineLevel="0" collapsed="false">
      <c r="A59" s="14" t="n">
        <v>62</v>
      </c>
      <c r="B59" s="15" t="n">
        <v>44369</v>
      </c>
      <c r="C59" s="15" t="n">
        <v>51674</v>
      </c>
      <c r="D59" s="9" t="n">
        <v>6030007572</v>
      </c>
      <c r="E59" s="9" t="s">
        <v>264</v>
      </c>
      <c r="F59" s="9" t="s">
        <v>265</v>
      </c>
      <c r="G59" s="9" t="s">
        <v>236</v>
      </c>
      <c r="H59" s="17" t="s">
        <v>266</v>
      </c>
      <c r="I59" s="9" t="s">
        <v>35</v>
      </c>
      <c r="J59" s="9" t="s">
        <v>21</v>
      </c>
      <c r="K59" s="9" t="s">
        <v>22</v>
      </c>
      <c r="L59" s="12" t="n">
        <v>0.4125</v>
      </c>
      <c r="M59" s="13" t="n">
        <v>3914444.33</v>
      </c>
      <c r="N59" s="10" t="n">
        <v>31212</v>
      </c>
      <c r="O59" s="10" t="s">
        <v>267</v>
      </c>
      <c r="P59" s="9" t="s">
        <v>24</v>
      </c>
    </row>
    <row r="60" customFormat="false" ht="18.75" hidden="false" customHeight="true" outlineLevel="0" collapsed="false">
      <c r="A60" s="9" t="n">
        <v>63</v>
      </c>
      <c r="B60" s="15" t="n">
        <v>44396</v>
      </c>
      <c r="C60" s="15" t="n">
        <v>51701</v>
      </c>
      <c r="D60" s="9" t="n">
        <v>6030007798</v>
      </c>
      <c r="E60" s="9" t="s">
        <v>268</v>
      </c>
      <c r="F60" s="9" t="s">
        <v>269</v>
      </c>
      <c r="G60" s="9" t="s">
        <v>39</v>
      </c>
      <c r="H60" s="9" t="s">
        <v>270</v>
      </c>
      <c r="I60" s="9" t="s">
        <v>62</v>
      </c>
      <c r="J60" s="9" t="s">
        <v>21</v>
      </c>
      <c r="K60" s="9" t="s">
        <v>22</v>
      </c>
      <c r="L60" s="12" t="n">
        <v>0.4125</v>
      </c>
      <c r="M60" s="13" t="n">
        <v>6000000</v>
      </c>
      <c r="N60" s="10" t="n">
        <v>23965</v>
      </c>
      <c r="O60" s="10" t="s">
        <v>271</v>
      </c>
      <c r="P60" s="9" t="s">
        <v>24</v>
      </c>
    </row>
    <row r="61" customFormat="false" ht="18.75" hidden="false" customHeight="true" outlineLevel="0" collapsed="false">
      <c r="A61" s="9" t="n">
        <v>64</v>
      </c>
      <c r="B61" s="15" t="n">
        <v>44392</v>
      </c>
      <c r="C61" s="15" t="n">
        <v>49871</v>
      </c>
      <c r="D61" s="9" t="n">
        <v>6030007741</v>
      </c>
      <c r="E61" s="9" t="s">
        <v>272</v>
      </c>
      <c r="F61" s="9" t="s">
        <v>273</v>
      </c>
      <c r="G61" s="9" t="s">
        <v>274</v>
      </c>
      <c r="H61" s="9" t="s">
        <v>275</v>
      </c>
      <c r="I61" s="9" t="s">
        <v>62</v>
      </c>
      <c r="J61" s="9" t="s">
        <v>21</v>
      </c>
      <c r="K61" s="9" t="s">
        <v>22</v>
      </c>
      <c r="L61" s="12" t="n">
        <v>0.4125</v>
      </c>
      <c r="M61" s="13" t="n">
        <v>11280000</v>
      </c>
      <c r="N61" s="10" t="n">
        <v>25485</v>
      </c>
      <c r="O61" s="10" t="s">
        <v>276</v>
      </c>
      <c r="P61" s="9" t="s">
        <v>24</v>
      </c>
    </row>
    <row r="62" customFormat="false" ht="18.75" hidden="false" customHeight="true" outlineLevel="0" collapsed="false">
      <c r="A62" s="9" t="n">
        <v>65</v>
      </c>
      <c r="B62" s="15" t="n">
        <v>44398</v>
      </c>
      <c r="C62" s="15" t="n">
        <v>48050</v>
      </c>
      <c r="D62" s="9" t="n">
        <v>6030007809</v>
      </c>
      <c r="E62" s="9" t="s">
        <v>277</v>
      </c>
      <c r="F62" s="9" t="s">
        <v>278</v>
      </c>
      <c r="G62" s="9" t="s">
        <v>39</v>
      </c>
      <c r="H62" s="9" t="s">
        <v>279</v>
      </c>
      <c r="I62" s="9" t="s">
        <v>62</v>
      </c>
      <c r="J62" s="9" t="s">
        <v>21</v>
      </c>
      <c r="K62" s="9" t="s">
        <v>22</v>
      </c>
      <c r="L62" s="12" t="n">
        <v>0.4125</v>
      </c>
      <c r="M62" s="13" t="n">
        <v>11500000</v>
      </c>
      <c r="N62" s="10" t="n">
        <v>26736</v>
      </c>
      <c r="O62" s="10" t="s">
        <v>280</v>
      </c>
      <c r="P62" s="9" t="s">
        <v>24</v>
      </c>
    </row>
    <row r="63" customFormat="false" ht="18.75" hidden="false" customHeight="true" outlineLevel="0" collapsed="false">
      <c r="A63" s="14" t="n">
        <v>66</v>
      </c>
      <c r="B63" s="15" t="n">
        <v>44400</v>
      </c>
      <c r="C63" s="15" t="n">
        <v>51705</v>
      </c>
      <c r="D63" s="9" t="n">
        <v>6030007887</v>
      </c>
      <c r="E63" s="9" t="s">
        <v>281</v>
      </c>
      <c r="F63" s="9" t="s">
        <v>282</v>
      </c>
      <c r="G63" s="9" t="s">
        <v>39</v>
      </c>
      <c r="H63" s="9" t="s">
        <v>283</v>
      </c>
      <c r="I63" s="9" t="s">
        <v>35</v>
      </c>
      <c r="J63" s="9" t="s">
        <v>21</v>
      </c>
      <c r="K63" s="9" t="s">
        <v>22</v>
      </c>
      <c r="L63" s="12" t="n">
        <v>0.4125</v>
      </c>
      <c r="M63" s="13" t="n">
        <v>8650000</v>
      </c>
      <c r="N63" s="10" t="n">
        <v>24680</v>
      </c>
      <c r="O63" s="10" t="s">
        <v>284</v>
      </c>
      <c r="P63" s="9" t="s">
        <v>24</v>
      </c>
    </row>
    <row r="64" customFormat="false" ht="18.75" hidden="false" customHeight="true" outlineLevel="0" collapsed="false">
      <c r="A64" s="9" t="n">
        <v>67</v>
      </c>
      <c r="B64" s="15" t="n">
        <v>44399</v>
      </c>
      <c r="C64" s="15" t="n">
        <v>50973</v>
      </c>
      <c r="D64" s="9" t="n">
        <v>6030007848</v>
      </c>
      <c r="E64" s="9" t="s">
        <v>285</v>
      </c>
      <c r="F64" s="9" t="s">
        <v>286</v>
      </c>
      <c r="G64" s="9" t="s">
        <v>39</v>
      </c>
      <c r="H64" s="9" t="s">
        <v>287</v>
      </c>
      <c r="I64" s="9" t="s">
        <v>62</v>
      </c>
      <c r="J64" s="9" t="s">
        <v>21</v>
      </c>
      <c r="K64" s="9" t="s">
        <v>22</v>
      </c>
      <c r="L64" s="12" t="n">
        <v>0.4125</v>
      </c>
      <c r="M64" s="13" t="n">
        <v>3035243.69</v>
      </c>
      <c r="N64" s="10" t="n">
        <v>28370</v>
      </c>
      <c r="O64" s="10" t="s">
        <v>288</v>
      </c>
      <c r="P64" s="9" t="s">
        <v>24</v>
      </c>
    </row>
    <row r="65" customFormat="false" ht="18.75" hidden="false" customHeight="true" outlineLevel="0" collapsed="false">
      <c r="A65" s="9" t="n">
        <v>68</v>
      </c>
      <c r="B65" s="15" t="n">
        <v>44400</v>
      </c>
      <c r="C65" s="15" t="n">
        <v>48052</v>
      </c>
      <c r="D65" s="9" t="n">
        <v>6030007862</v>
      </c>
      <c r="E65" s="9" t="s">
        <v>289</v>
      </c>
      <c r="F65" s="9" t="s">
        <v>290</v>
      </c>
      <c r="G65" s="9" t="s">
        <v>39</v>
      </c>
      <c r="H65" s="9" t="s">
        <v>291</v>
      </c>
      <c r="I65" s="9" t="s">
        <v>62</v>
      </c>
      <c r="J65" s="9" t="s">
        <v>21</v>
      </c>
      <c r="K65" s="9" t="s">
        <v>22</v>
      </c>
      <c r="L65" s="12" t="n">
        <v>0.4125</v>
      </c>
      <c r="M65" s="13" t="n">
        <v>2500000</v>
      </c>
      <c r="N65" s="10" t="n">
        <v>28696</v>
      </c>
      <c r="O65" s="10" t="s">
        <v>292</v>
      </c>
      <c r="P65" s="9" t="s">
        <v>24</v>
      </c>
    </row>
    <row r="66" customFormat="false" ht="18.75" hidden="false" customHeight="true" outlineLevel="0" collapsed="false">
      <c r="A66" s="9" t="n">
        <v>69</v>
      </c>
      <c r="B66" s="15" t="n">
        <v>44398</v>
      </c>
      <c r="C66" s="15" t="n">
        <v>51703</v>
      </c>
      <c r="D66" s="9" t="n">
        <v>6030007832</v>
      </c>
      <c r="E66" s="9" t="s">
        <v>293</v>
      </c>
      <c r="F66" s="9" t="s">
        <v>294</v>
      </c>
      <c r="G66" s="9" t="s">
        <v>39</v>
      </c>
      <c r="H66" s="9" t="s">
        <v>295</v>
      </c>
      <c r="I66" s="9" t="s">
        <v>62</v>
      </c>
      <c r="J66" s="9" t="s">
        <v>21</v>
      </c>
      <c r="K66" s="9" t="s">
        <v>22</v>
      </c>
      <c r="L66" s="12" t="n">
        <v>0.4125</v>
      </c>
      <c r="M66" s="13" t="n">
        <v>4200000</v>
      </c>
      <c r="N66" s="10" t="n">
        <v>31645</v>
      </c>
      <c r="O66" s="10" t="s">
        <v>296</v>
      </c>
      <c r="P66" s="9" t="s">
        <v>24</v>
      </c>
    </row>
    <row r="67" customFormat="false" ht="18.75" hidden="false" customHeight="true" outlineLevel="0" collapsed="false">
      <c r="A67" s="14" t="n">
        <v>70</v>
      </c>
      <c r="B67" s="15" t="n">
        <v>44393</v>
      </c>
      <c r="C67" s="15" t="n">
        <v>51698</v>
      </c>
      <c r="D67" s="9" t="n">
        <v>6030007759</v>
      </c>
      <c r="E67" s="9" t="s">
        <v>297</v>
      </c>
      <c r="F67" s="9" t="s">
        <v>298</v>
      </c>
      <c r="G67" s="9" t="s">
        <v>39</v>
      </c>
      <c r="H67" s="9" t="s">
        <v>299</v>
      </c>
      <c r="I67" s="9" t="s">
        <v>62</v>
      </c>
      <c r="J67" s="9" t="s">
        <v>21</v>
      </c>
      <c r="K67" s="9" t="s">
        <v>22</v>
      </c>
      <c r="L67" s="12" t="n">
        <v>0.4125</v>
      </c>
      <c r="M67" s="13" t="n">
        <v>4010000</v>
      </c>
      <c r="N67" s="10" t="n">
        <v>32267</v>
      </c>
      <c r="O67" s="10" t="s">
        <v>300</v>
      </c>
      <c r="P67" s="9" t="s">
        <v>24</v>
      </c>
    </row>
    <row r="68" customFormat="false" ht="18.75" hidden="false" customHeight="true" outlineLevel="0" collapsed="false">
      <c r="A68" s="9" t="n">
        <v>71</v>
      </c>
      <c r="B68" s="15" t="n">
        <v>44405</v>
      </c>
      <c r="C68" s="15" t="n">
        <v>48060</v>
      </c>
      <c r="D68" s="9" t="n">
        <v>6030007912</v>
      </c>
      <c r="E68" s="9" t="s">
        <v>301</v>
      </c>
      <c r="F68" s="9" t="s">
        <v>302</v>
      </c>
      <c r="G68" s="9" t="s">
        <v>39</v>
      </c>
      <c r="H68" s="9" t="s">
        <v>303</v>
      </c>
      <c r="I68" s="9" t="s">
        <v>62</v>
      </c>
      <c r="J68" s="9" t="s">
        <v>21</v>
      </c>
      <c r="K68" s="9" t="s">
        <v>22</v>
      </c>
      <c r="L68" s="12" t="n">
        <v>0.4125</v>
      </c>
      <c r="M68" s="13" t="n">
        <v>4566744</v>
      </c>
      <c r="N68" s="10" t="n">
        <v>23814</v>
      </c>
      <c r="O68" s="10" t="s">
        <v>304</v>
      </c>
      <c r="P68" s="9" t="s">
        <v>24</v>
      </c>
    </row>
    <row r="69" customFormat="false" ht="18.75" hidden="false" customHeight="true" outlineLevel="0" collapsed="false">
      <c r="A69" s="9" t="n">
        <v>72</v>
      </c>
      <c r="B69" s="15" t="n">
        <v>44400</v>
      </c>
      <c r="C69" s="15" t="n">
        <v>51705</v>
      </c>
      <c r="D69" s="9" t="n">
        <v>6030007894</v>
      </c>
      <c r="E69" s="9" t="s">
        <v>305</v>
      </c>
      <c r="F69" s="9" t="s">
        <v>306</v>
      </c>
      <c r="G69" s="9" t="s">
        <v>147</v>
      </c>
      <c r="H69" s="9" t="s">
        <v>307</v>
      </c>
      <c r="I69" s="9" t="s">
        <v>35</v>
      </c>
      <c r="J69" s="9" t="s">
        <v>21</v>
      </c>
      <c r="K69" s="9" t="s">
        <v>22</v>
      </c>
      <c r="L69" s="12" t="n">
        <v>0.4125</v>
      </c>
      <c r="M69" s="13" t="n">
        <v>2567616.09</v>
      </c>
      <c r="N69" s="10" t="n">
        <v>33759</v>
      </c>
      <c r="O69" s="10" t="s">
        <v>308</v>
      </c>
      <c r="P69" s="9" t="s">
        <v>24</v>
      </c>
    </row>
    <row r="70" customFormat="false" ht="18.75" hidden="false" customHeight="true" outlineLevel="0" collapsed="false">
      <c r="A70" s="9" t="n">
        <v>73</v>
      </c>
      <c r="B70" s="15" t="n">
        <v>44382</v>
      </c>
      <c r="C70" s="15" t="n">
        <v>51687</v>
      </c>
      <c r="D70" s="9" t="n">
        <v>6030007702</v>
      </c>
      <c r="E70" s="9" t="s">
        <v>309</v>
      </c>
      <c r="F70" s="9" t="s">
        <v>310</v>
      </c>
      <c r="G70" s="9" t="s">
        <v>39</v>
      </c>
      <c r="H70" s="9" t="s">
        <v>311</v>
      </c>
      <c r="I70" s="9" t="s">
        <v>62</v>
      </c>
      <c r="J70" s="9" t="s">
        <v>21</v>
      </c>
      <c r="K70" s="9" t="s">
        <v>22</v>
      </c>
      <c r="L70" s="12" t="n">
        <v>0.4125</v>
      </c>
      <c r="M70" s="13" t="n">
        <v>7581000</v>
      </c>
      <c r="N70" s="10" t="n">
        <v>29143</v>
      </c>
      <c r="O70" s="10" t="s">
        <v>312</v>
      </c>
      <c r="P70" s="9" t="s">
        <v>24</v>
      </c>
    </row>
    <row r="71" customFormat="false" ht="18.75" hidden="false" customHeight="true" outlineLevel="0" collapsed="false">
      <c r="A71" s="14" t="n">
        <v>74</v>
      </c>
      <c r="B71" s="15" t="n">
        <v>44386</v>
      </c>
      <c r="C71" s="15" t="n">
        <v>48038</v>
      </c>
      <c r="D71" s="9" t="n">
        <v>6020067035</v>
      </c>
      <c r="E71" s="9" t="s">
        <v>313</v>
      </c>
      <c r="F71" s="9" t="s">
        <v>314</v>
      </c>
      <c r="G71" s="9" t="s">
        <v>39</v>
      </c>
      <c r="H71" s="9" t="s">
        <v>315</v>
      </c>
      <c r="I71" s="9" t="s">
        <v>67</v>
      </c>
      <c r="J71" s="9" t="s">
        <v>21</v>
      </c>
      <c r="K71" s="9" t="s">
        <v>22</v>
      </c>
      <c r="L71" s="12" t="n">
        <v>0.5607</v>
      </c>
      <c r="M71" s="13" t="n">
        <v>2831875</v>
      </c>
      <c r="N71" s="10" t="s">
        <v>68</v>
      </c>
      <c r="O71" s="10" t="s">
        <v>316</v>
      </c>
      <c r="P71" s="9" t="s">
        <v>24</v>
      </c>
    </row>
    <row r="72" customFormat="false" ht="18.75" hidden="false" customHeight="true" outlineLevel="0" collapsed="false">
      <c r="A72" s="9" t="n">
        <v>75</v>
      </c>
      <c r="B72" s="15" t="n">
        <v>44391</v>
      </c>
      <c r="C72" s="15" t="n">
        <v>51696</v>
      </c>
      <c r="D72" s="9" t="n">
        <v>6030007734</v>
      </c>
      <c r="E72" s="9" t="s">
        <v>317</v>
      </c>
      <c r="F72" s="9" t="s">
        <v>318</v>
      </c>
      <c r="G72" s="9" t="s">
        <v>39</v>
      </c>
      <c r="H72" s="9" t="s">
        <v>319</v>
      </c>
      <c r="I72" s="9" t="s">
        <v>35</v>
      </c>
      <c r="J72" s="9" t="s">
        <v>21</v>
      </c>
      <c r="K72" s="9" t="s">
        <v>22</v>
      </c>
      <c r="L72" s="12" t="n">
        <v>0.4125</v>
      </c>
      <c r="M72" s="13" t="n">
        <v>5011823</v>
      </c>
      <c r="N72" s="10" t="n">
        <v>34629</v>
      </c>
      <c r="O72" s="10" t="s">
        <v>320</v>
      </c>
      <c r="P72" s="9" t="s">
        <v>24</v>
      </c>
    </row>
    <row r="73" customFormat="false" ht="18.75" hidden="false" customHeight="true" outlineLevel="0" collapsed="false">
      <c r="A73" s="9" t="n">
        <v>76</v>
      </c>
      <c r="B73" s="15" t="n">
        <v>44406</v>
      </c>
      <c r="C73" s="15" t="n">
        <v>49887</v>
      </c>
      <c r="D73" s="9" t="n">
        <v>6030007951</v>
      </c>
      <c r="E73" s="9" t="s">
        <v>321</v>
      </c>
      <c r="F73" s="9" t="s">
        <v>322</v>
      </c>
      <c r="G73" s="9" t="s">
        <v>39</v>
      </c>
      <c r="H73" s="9" t="s">
        <v>323</v>
      </c>
      <c r="I73" s="9" t="s">
        <v>62</v>
      </c>
      <c r="J73" s="9" t="s">
        <v>21</v>
      </c>
      <c r="K73" s="9" t="s">
        <v>22</v>
      </c>
      <c r="L73" s="12" t="n">
        <v>0.4125</v>
      </c>
      <c r="M73" s="13" t="n">
        <v>2500000</v>
      </c>
      <c r="N73" s="10" t="n">
        <v>31856</v>
      </c>
      <c r="O73" s="10" t="s">
        <v>324</v>
      </c>
      <c r="P73" s="9" t="s">
        <v>24</v>
      </c>
    </row>
    <row r="74" customFormat="false" ht="18.75" hidden="false" customHeight="true" outlineLevel="0" collapsed="false">
      <c r="A74" s="9" t="n">
        <v>77</v>
      </c>
      <c r="B74" s="15" t="n">
        <v>44420</v>
      </c>
      <c r="C74" s="15" t="n">
        <v>51725</v>
      </c>
      <c r="D74" s="9" t="n">
        <v>6030008067</v>
      </c>
      <c r="E74" s="9" t="s">
        <v>325</v>
      </c>
      <c r="F74" s="9" t="s">
        <v>326</v>
      </c>
      <c r="G74" s="9" t="s">
        <v>39</v>
      </c>
      <c r="H74" s="9" t="s">
        <v>327</v>
      </c>
      <c r="I74" s="9" t="s">
        <v>62</v>
      </c>
      <c r="J74" s="9" t="s">
        <v>21</v>
      </c>
      <c r="K74" s="9" t="s">
        <v>22</v>
      </c>
      <c r="L74" s="12" t="n">
        <v>0.4125</v>
      </c>
      <c r="M74" s="13" t="n">
        <v>4542085.13</v>
      </c>
      <c r="N74" s="10" t="n">
        <v>28288</v>
      </c>
      <c r="O74" s="10" t="s">
        <v>328</v>
      </c>
      <c r="P74" s="9" t="s">
        <v>24</v>
      </c>
    </row>
    <row r="75" customFormat="false" ht="18.75" hidden="false" customHeight="true" outlineLevel="0" collapsed="false">
      <c r="A75" s="14" t="n">
        <v>78</v>
      </c>
      <c r="B75" s="15" t="n">
        <v>44421</v>
      </c>
      <c r="C75" s="15" t="n">
        <v>51726</v>
      </c>
      <c r="D75" s="9" t="n">
        <v>6030008074</v>
      </c>
      <c r="E75" s="9" t="s">
        <v>329</v>
      </c>
      <c r="F75" s="9" t="s">
        <v>330</v>
      </c>
      <c r="G75" s="9" t="s">
        <v>39</v>
      </c>
      <c r="H75" s="9" t="s">
        <v>331</v>
      </c>
      <c r="I75" s="9" t="s">
        <v>35</v>
      </c>
      <c r="J75" s="9" t="s">
        <v>21</v>
      </c>
      <c r="K75" s="9" t="s">
        <v>22</v>
      </c>
      <c r="L75" s="12" t="n">
        <v>0.4125</v>
      </c>
      <c r="M75" s="13" t="n">
        <v>6560000</v>
      </c>
      <c r="N75" s="10" t="n">
        <v>28386</v>
      </c>
      <c r="O75" s="10" t="s">
        <v>332</v>
      </c>
      <c r="P75" s="9" t="s">
        <v>24</v>
      </c>
    </row>
    <row r="76" customFormat="false" ht="18.75" hidden="false" customHeight="true" outlineLevel="0" collapsed="false">
      <c r="A76" s="9" t="n">
        <v>79</v>
      </c>
      <c r="B76" s="15" t="n">
        <v>44427</v>
      </c>
      <c r="C76" s="15" t="n">
        <v>51732</v>
      </c>
      <c r="D76" s="9" t="n">
        <v>6030008099</v>
      </c>
      <c r="E76" s="9" t="s">
        <v>333</v>
      </c>
      <c r="F76" s="9" t="s">
        <v>334</v>
      </c>
      <c r="G76" s="9" t="s">
        <v>39</v>
      </c>
      <c r="H76" s="9" t="s">
        <v>335</v>
      </c>
      <c r="I76" s="9" t="s">
        <v>62</v>
      </c>
      <c r="J76" s="9" t="s">
        <v>21</v>
      </c>
      <c r="K76" s="9" t="s">
        <v>22</v>
      </c>
      <c r="L76" s="12" t="n">
        <v>0.4125</v>
      </c>
      <c r="M76" s="13" t="n">
        <v>8129665.02</v>
      </c>
      <c r="N76" s="10" t="n">
        <v>29976</v>
      </c>
      <c r="O76" s="10" t="s">
        <v>336</v>
      </c>
      <c r="P76" s="9" t="s">
        <v>24</v>
      </c>
    </row>
    <row r="77" customFormat="false" ht="18.75" hidden="false" customHeight="true" outlineLevel="0" collapsed="false">
      <c r="A77" s="9" t="n">
        <v>80</v>
      </c>
      <c r="B77" s="15" t="n">
        <v>44428</v>
      </c>
      <c r="C77" s="15" t="n">
        <v>51733</v>
      </c>
      <c r="D77" s="9" t="n">
        <v>6030008156</v>
      </c>
      <c r="E77" s="9" t="s">
        <v>337</v>
      </c>
      <c r="F77" s="9" t="s">
        <v>338</v>
      </c>
      <c r="G77" s="9" t="s">
        <v>39</v>
      </c>
      <c r="H77" s="9" t="s">
        <v>339</v>
      </c>
      <c r="I77" s="9" t="s">
        <v>62</v>
      </c>
      <c r="J77" s="9" t="s">
        <v>21</v>
      </c>
      <c r="K77" s="9" t="s">
        <v>22</v>
      </c>
      <c r="L77" s="12" t="n">
        <v>0.4125</v>
      </c>
      <c r="M77" s="13" t="n">
        <v>4183800</v>
      </c>
      <c r="N77" s="10" t="n">
        <v>31540</v>
      </c>
      <c r="O77" s="10" t="s">
        <v>340</v>
      </c>
      <c r="P77" s="9" t="s">
        <v>24</v>
      </c>
    </row>
    <row r="78" customFormat="false" ht="18.75" hidden="false" customHeight="true" outlineLevel="0" collapsed="false">
      <c r="A78" s="9" t="n">
        <v>81</v>
      </c>
      <c r="B78" s="15" t="n">
        <v>44412</v>
      </c>
      <c r="C78" s="15" t="n">
        <v>51717</v>
      </c>
      <c r="D78" s="9" t="n">
        <v>6030008012</v>
      </c>
      <c r="E78" s="9" t="s">
        <v>341</v>
      </c>
      <c r="F78" s="9" t="s">
        <v>342</v>
      </c>
      <c r="G78" s="9" t="s">
        <v>39</v>
      </c>
      <c r="H78" s="9" t="s">
        <v>343</v>
      </c>
      <c r="I78" s="9" t="s">
        <v>62</v>
      </c>
      <c r="J78" s="9" t="s">
        <v>21</v>
      </c>
      <c r="K78" s="9" t="s">
        <v>22</v>
      </c>
      <c r="L78" s="12" t="n">
        <v>0.4125</v>
      </c>
      <c r="M78" s="13" t="n">
        <v>4080000</v>
      </c>
      <c r="N78" s="10" t="n">
        <v>32193</v>
      </c>
      <c r="O78" s="10" t="s">
        <v>344</v>
      </c>
      <c r="P78" s="9" t="s">
        <v>24</v>
      </c>
    </row>
    <row r="79" customFormat="false" ht="18.75" hidden="false" customHeight="true" outlineLevel="0" collapsed="false">
      <c r="A79" s="14" t="n">
        <v>82</v>
      </c>
      <c r="B79" s="15" t="n">
        <v>44428</v>
      </c>
      <c r="C79" s="15" t="n">
        <v>51733</v>
      </c>
      <c r="D79" s="9" t="n">
        <v>6030008101</v>
      </c>
      <c r="E79" s="9" t="s">
        <v>345</v>
      </c>
      <c r="F79" s="9" t="s">
        <v>346</v>
      </c>
      <c r="G79" s="9" t="s">
        <v>39</v>
      </c>
      <c r="H79" s="9" t="s">
        <v>347</v>
      </c>
      <c r="I79" s="9" t="s">
        <v>62</v>
      </c>
      <c r="J79" s="9" t="s">
        <v>21</v>
      </c>
      <c r="K79" s="9" t="s">
        <v>22</v>
      </c>
      <c r="L79" s="12" t="n">
        <v>0.4125</v>
      </c>
      <c r="M79" s="13" t="n">
        <v>10200000</v>
      </c>
      <c r="N79" s="10" t="n">
        <v>29988</v>
      </c>
      <c r="O79" s="10" t="s">
        <v>348</v>
      </c>
      <c r="P79" s="9" t="s">
        <v>24</v>
      </c>
    </row>
    <row r="80" customFormat="false" ht="18.75" hidden="false" customHeight="true" outlineLevel="0" collapsed="false">
      <c r="A80" s="9" t="n">
        <v>83</v>
      </c>
      <c r="B80" s="15" t="n">
        <v>44412</v>
      </c>
      <c r="C80" s="15" t="n">
        <v>51717</v>
      </c>
      <c r="D80" s="9" t="n">
        <v>6030008003</v>
      </c>
      <c r="E80" s="9" t="s">
        <v>349</v>
      </c>
      <c r="F80" s="9" t="s">
        <v>350</v>
      </c>
      <c r="G80" s="9" t="s">
        <v>39</v>
      </c>
      <c r="H80" s="9" t="s">
        <v>351</v>
      </c>
      <c r="I80" s="9" t="s">
        <v>35</v>
      </c>
      <c r="J80" s="9" t="s">
        <v>21</v>
      </c>
      <c r="K80" s="9" t="s">
        <v>22</v>
      </c>
      <c r="L80" s="12" t="n">
        <v>0.4125</v>
      </c>
      <c r="M80" s="13" t="n">
        <v>10246083</v>
      </c>
      <c r="N80" s="10" t="n">
        <v>28742</v>
      </c>
      <c r="O80" s="10" t="s">
        <v>352</v>
      </c>
      <c r="P80" s="9" t="s">
        <v>24</v>
      </c>
    </row>
    <row r="81" customFormat="false" ht="18.75" hidden="false" customHeight="true" outlineLevel="0" collapsed="false">
      <c r="A81" s="9" t="n">
        <v>84</v>
      </c>
      <c r="B81" s="15" t="n">
        <v>44411</v>
      </c>
      <c r="C81" s="15" t="n">
        <v>51716</v>
      </c>
      <c r="D81" s="9" t="n">
        <v>6030007992</v>
      </c>
      <c r="E81" s="9" t="s">
        <v>353</v>
      </c>
      <c r="F81" s="9" t="s">
        <v>354</v>
      </c>
      <c r="G81" s="9" t="s">
        <v>39</v>
      </c>
      <c r="H81" s="9" t="s">
        <v>355</v>
      </c>
      <c r="I81" s="9" t="s">
        <v>62</v>
      </c>
      <c r="J81" s="9" t="s">
        <v>21</v>
      </c>
      <c r="K81" s="9" t="s">
        <v>22</v>
      </c>
      <c r="L81" s="12" t="n">
        <v>0.4125</v>
      </c>
      <c r="M81" s="13" t="n">
        <v>3222955.1</v>
      </c>
      <c r="N81" s="10" t="n">
        <v>28090</v>
      </c>
      <c r="O81" s="10" t="s">
        <v>356</v>
      </c>
      <c r="P81" s="9" t="s">
        <v>24</v>
      </c>
    </row>
    <row r="82" customFormat="false" ht="18.75" hidden="false" customHeight="true" outlineLevel="0" collapsed="false">
      <c r="A82" s="9" t="n">
        <v>85</v>
      </c>
      <c r="B82" s="15" t="n">
        <v>44438</v>
      </c>
      <c r="C82" s="15" t="n">
        <v>51744</v>
      </c>
      <c r="D82" s="9" t="n">
        <v>6030008213</v>
      </c>
      <c r="E82" s="9" t="s">
        <v>357</v>
      </c>
      <c r="F82" s="9" t="s">
        <v>358</v>
      </c>
      <c r="G82" s="9" t="s">
        <v>147</v>
      </c>
      <c r="H82" s="9" t="s">
        <v>359</v>
      </c>
      <c r="I82" s="9" t="s">
        <v>35</v>
      </c>
      <c r="J82" s="9" t="s">
        <v>21</v>
      </c>
      <c r="K82" s="9" t="s">
        <v>22</v>
      </c>
      <c r="L82" s="12" t="n">
        <v>0.4125</v>
      </c>
      <c r="M82" s="13" t="n">
        <v>1860000</v>
      </c>
      <c r="N82" s="10" t="n">
        <v>31299</v>
      </c>
      <c r="O82" s="10" t="s">
        <v>360</v>
      </c>
      <c r="P82" s="9" t="s">
        <v>24</v>
      </c>
    </row>
    <row r="83" customFormat="false" ht="18.75" hidden="false" customHeight="true" outlineLevel="0" collapsed="false">
      <c r="A83" s="14" t="n">
        <v>86</v>
      </c>
      <c r="B83" s="15" t="n">
        <v>44434</v>
      </c>
      <c r="C83" s="15" t="n">
        <v>51739</v>
      </c>
      <c r="D83" s="9" t="n">
        <v>6030008188</v>
      </c>
      <c r="E83" s="9" t="s">
        <v>361</v>
      </c>
      <c r="F83" s="9" t="s">
        <v>362</v>
      </c>
      <c r="G83" s="9" t="s">
        <v>39</v>
      </c>
      <c r="H83" s="9" t="s">
        <v>363</v>
      </c>
      <c r="I83" s="9" t="s">
        <v>62</v>
      </c>
      <c r="J83" s="9" t="s">
        <v>21</v>
      </c>
      <c r="K83" s="9" t="s">
        <v>22</v>
      </c>
      <c r="L83" s="12" t="n">
        <v>0.4125</v>
      </c>
      <c r="M83" s="13" t="n">
        <v>3859421.19</v>
      </c>
      <c r="N83" s="10" t="n">
        <v>31171</v>
      </c>
      <c r="O83" s="10" t="s">
        <v>364</v>
      </c>
      <c r="P83" s="9" t="s">
        <v>24</v>
      </c>
    </row>
    <row r="84" customFormat="false" ht="18.75" hidden="false" customHeight="true" outlineLevel="0" collapsed="false">
      <c r="A84" s="9" t="n">
        <v>87</v>
      </c>
      <c r="B84" s="15" t="n">
        <v>44432</v>
      </c>
      <c r="C84" s="15" t="n">
        <v>51747</v>
      </c>
      <c r="D84" s="9" t="n">
        <v>6030008172</v>
      </c>
      <c r="E84" s="9" t="s">
        <v>365</v>
      </c>
      <c r="F84" s="9" t="s">
        <v>366</v>
      </c>
      <c r="G84" s="9" t="s">
        <v>39</v>
      </c>
      <c r="H84" s="9" t="s">
        <v>367</v>
      </c>
      <c r="I84" s="9" t="s">
        <v>62</v>
      </c>
      <c r="J84" s="9" t="s">
        <v>21</v>
      </c>
      <c r="K84" s="9" t="s">
        <v>22</v>
      </c>
      <c r="L84" s="12" t="n">
        <v>0.4125</v>
      </c>
      <c r="M84" s="13" t="n">
        <v>2830000</v>
      </c>
      <c r="N84" s="10" t="n">
        <v>31321</v>
      </c>
      <c r="O84" s="10" t="s">
        <v>368</v>
      </c>
      <c r="P84" s="9" t="s">
        <v>24</v>
      </c>
    </row>
    <row r="85" customFormat="false" ht="18.75" hidden="false" customHeight="true" outlineLevel="0" collapsed="false">
      <c r="A85" s="9" t="n">
        <v>88</v>
      </c>
      <c r="B85" s="15" t="n">
        <v>44439</v>
      </c>
      <c r="C85" s="15" t="n">
        <v>51744</v>
      </c>
      <c r="D85" s="9" t="n">
        <v>6030008238</v>
      </c>
      <c r="E85" s="9" t="n">
        <v>539727928</v>
      </c>
      <c r="F85" s="9" t="s">
        <v>369</v>
      </c>
      <c r="G85" s="9" t="s">
        <v>39</v>
      </c>
      <c r="H85" s="9" t="s">
        <v>370</v>
      </c>
      <c r="I85" s="9" t="s">
        <v>62</v>
      </c>
      <c r="J85" s="9" t="s">
        <v>21</v>
      </c>
      <c r="K85" s="9" t="s">
        <v>22</v>
      </c>
      <c r="L85" s="12" t="n">
        <v>0.4125</v>
      </c>
      <c r="M85" s="13" t="n">
        <v>25060000</v>
      </c>
      <c r="N85" s="10" t="n">
        <v>27723</v>
      </c>
      <c r="O85" s="10" t="s">
        <v>371</v>
      </c>
      <c r="P85" s="9" t="s">
        <v>24</v>
      </c>
    </row>
    <row r="86" customFormat="false" ht="18.75" hidden="false" customHeight="true" outlineLevel="0" collapsed="false">
      <c r="A86" s="9" t="n">
        <v>89</v>
      </c>
      <c r="B86" s="15" t="n">
        <v>44439</v>
      </c>
      <c r="C86" s="15" t="n">
        <v>51745</v>
      </c>
      <c r="D86" s="9" t="n">
        <v>6030008245</v>
      </c>
      <c r="E86" s="9" t="s">
        <v>372</v>
      </c>
      <c r="F86" s="9" t="s">
        <v>373</v>
      </c>
      <c r="G86" s="9" t="s">
        <v>39</v>
      </c>
      <c r="H86" s="9" t="s">
        <v>374</v>
      </c>
      <c r="I86" s="9" t="s">
        <v>62</v>
      </c>
      <c r="J86" s="9" t="s">
        <v>21</v>
      </c>
      <c r="K86" s="9" t="s">
        <v>22</v>
      </c>
      <c r="L86" s="12" t="n">
        <v>0.4125</v>
      </c>
      <c r="M86" s="13" t="n">
        <v>2175000</v>
      </c>
      <c r="N86" s="10" t="n">
        <v>31492</v>
      </c>
      <c r="O86" s="10" t="s">
        <v>375</v>
      </c>
      <c r="P86" s="9" t="s">
        <v>24</v>
      </c>
    </row>
    <row r="87" customFormat="false" ht="18.75" hidden="false" customHeight="true" outlineLevel="0" collapsed="false">
      <c r="A87" s="14" t="n">
        <v>90</v>
      </c>
      <c r="B87" s="15" t="n">
        <v>44455</v>
      </c>
      <c r="C87" s="15" t="n">
        <v>51760</v>
      </c>
      <c r="D87" s="9" t="n">
        <v>6030008366</v>
      </c>
      <c r="E87" s="9" t="s">
        <v>376</v>
      </c>
      <c r="F87" s="9" t="s">
        <v>377</v>
      </c>
      <c r="G87" s="9" t="s">
        <v>39</v>
      </c>
      <c r="H87" s="9" t="s">
        <v>378</v>
      </c>
      <c r="I87" s="9" t="s">
        <v>62</v>
      </c>
      <c r="J87" s="9" t="s">
        <v>21</v>
      </c>
      <c r="K87" s="9" t="s">
        <v>22</v>
      </c>
      <c r="L87" s="12" t="n">
        <v>0.4125</v>
      </c>
      <c r="M87" s="13" t="n">
        <v>3621878.94</v>
      </c>
      <c r="N87" s="10" t="n">
        <v>25159</v>
      </c>
      <c r="O87" s="10" t="s">
        <v>379</v>
      </c>
      <c r="P87" s="9" t="s">
        <v>24</v>
      </c>
    </row>
    <row r="88" customFormat="false" ht="18.75" hidden="false" customHeight="true" outlineLevel="0" collapsed="false">
      <c r="A88" s="9" t="n">
        <v>91</v>
      </c>
      <c r="B88" s="15" t="n">
        <v>44469</v>
      </c>
      <c r="C88" s="15" t="n">
        <v>47026</v>
      </c>
      <c r="D88" s="9" t="n">
        <v>6030008448</v>
      </c>
      <c r="E88" s="9" t="s">
        <v>380</v>
      </c>
      <c r="F88" s="9" t="s">
        <v>381</v>
      </c>
      <c r="G88" s="9" t="s">
        <v>39</v>
      </c>
      <c r="H88" s="9" t="s">
        <v>382</v>
      </c>
      <c r="I88" s="9" t="s">
        <v>62</v>
      </c>
      <c r="J88" s="9" t="s">
        <v>21</v>
      </c>
      <c r="K88" s="9" t="s">
        <v>22</v>
      </c>
      <c r="L88" s="12" t="n">
        <v>0.4125</v>
      </c>
      <c r="M88" s="13" t="n">
        <v>800000</v>
      </c>
      <c r="N88" s="10" t="n">
        <v>29201</v>
      </c>
      <c r="O88" s="10" t="s">
        <v>383</v>
      </c>
      <c r="P88" s="9" t="s">
        <v>24</v>
      </c>
    </row>
    <row r="89" customFormat="false" ht="18.75" hidden="false" customHeight="true" outlineLevel="0" collapsed="false">
      <c r="A89" s="9" t="n">
        <v>92</v>
      </c>
      <c r="B89" s="15" t="n">
        <v>44468</v>
      </c>
      <c r="C89" s="15" t="n">
        <v>51774</v>
      </c>
      <c r="D89" s="9" t="n">
        <v>6030008432</v>
      </c>
      <c r="E89" s="9" t="s">
        <v>384</v>
      </c>
      <c r="F89" s="9" t="s">
        <v>385</v>
      </c>
      <c r="G89" s="9" t="s">
        <v>147</v>
      </c>
      <c r="H89" s="9" t="s">
        <v>386</v>
      </c>
      <c r="I89" s="9" t="s">
        <v>62</v>
      </c>
      <c r="J89" s="9" t="s">
        <v>21</v>
      </c>
      <c r="K89" s="9" t="s">
        <v>22</v>
      </c>
      <c r="L89" s="12" t="n">
        <v>0.4125</v>
      </c>
      <c r="M89" s="13" t="n">
        <v>1982500</v>
      </c>
      <c r="N89" s="10" t="n">
        <v>33188</v>
      </c>
      <c r="O89" s="10" t="s">
        <v>387</v>
      </c>
      <c r="P89" s="9" t="s">
        <v>24</v>
      </c>
    </row>
    <row r="90" customFormat="false" ht="18.75" hidden="false" customHeight="true" outlineLevel="0" collapsed="false">
      <c r="A90" s="9" t="n">
        <v>93</v>
      </c>
      <c r="B90" s="15" t="n">
        <v>44462</v>
      </c>
      <c r="C90" s="15" t="n">
        <v>51767</v>
      </c>
      <c r="D90" s="9" t="n">
        <v>6030008409</v>
      </c>
      <c r="E90" s="9" t="s">
        <v>388</v>
      </c>
      <c r="F90" s="9" t="s">
        <v>389</v>
      </c>
      <c r="G90" s="9" t="s">
        <v>39</v>
      </c>
      <c r="H90" s="9" t="s">
        <v>390</v>
      </c>
      <c r="I90" s="9" t="s">
        <v>62</v>
      </c>
      <c r="J90" s="9" t="s">
        <v>21</v>
      </c>
      <c r="K90" s="9" t="s">
        <v>22</v>
      </c>
      <c r="L90" s="12" t="n">
        <v>0.4125</v>
      </c>
      <c r="M90" s="13" t="n">
        <v>2095869.63</v>
      </c>
      <c r="N90" s="10" t="n">
        <v>33263</v>
      </c>
      <c r="O90" s="10" t="s">
        <v>391</v>
      </c>
      <c r="P90" s="9" t="s">
        <v>24</v>
      </c>
    </row>
    <row r="91" customFormat="false" ht="18.75" hidden="false" customHeight="true" outlineLevel="0" collapsed="false">
      <c r="A91" s="14" t="n">
        <v>94</v>
      </c>
      <c r="B91" s="15" t="n">
        <v>44461</v>
      </c>
      <c r="C91" s="15" t="n">
        <v>48113</v>
      </c>
      <c r="D91" s="9" t="n">
        <v>6030008398</v>
      </c>
      <c r="E91" s="9" t="s">
        <v>392</v>
      </c>
      <c r="F91" s="9" t="s">
        <v>393</v>
      </c>
      <c r="G91" s="9" t="s">
        <v>394</v>
      </c>
      <c r="H91" s="9" t="s">
        <v>395</v>
      </c>
      <c r="I91" s="9" t="s">
        <v>35</v>
      </c>
      <c r="J91" s="9" t="s">
        <v>21</v>
      </c>
      <c r="K91" s="9" t="s">
        <v>22</v>
      </c>
      <c r="L91" s="12" t="n">
        <v>0.4125</v>
      </c>
      <c r="M91" s="13" t="n">
        <v>6600000</v>
      </c>
      <c r="N91" s="10" t="n">
        <v>30305</v>
      </c>
      <c r="O91" s="10" t="s">
        <v>396</v>
      </c>
      <c r="P91" s="9" t="s">
        <v>24</v>
      </c>
    </row>
    <row r="92" customFormat="false" ht="18.75" hidden="false" customHeight="true" outlineLevel="0" collapsed="false">
      <c r="A92" s="9" t="n">
        <v>95</v>
      </c>
      <c r="B92" s="15" t="n">
        <v>44469</v>
      </c>
      <c r="C92" s="15" t="n">
        <v>51774</v>
      </c>
      <c r="D92" s="9" t="n">
        <v>6030008455</v>
      </c>
      <c r="E92" s="9" t="s">
        <v>397</v>
      </c>
      <c r="F92" s="9" t="s">
        <v>398</v>
      </c>
      <c r="G92" s="9" t="s">
        <v>147</v>
      </c>
      <c r="H92" s="9" t="s">
        <v>399</v>
      </c>
      <c r="I92" s="9" t="s">
        <v>29</v>
      </c>
      <c r="J92" s="9" t="s">
        <v>21</v>
      </c>
      <c r="K92" s="9" t="s">
        <v>22</v>
      </c>
      <c r="L92" s="12" t="n">
        <v>0.4125</v>
      </c>
      <c r="M92" s="13" t="n">
        <v>2602523.43</v>
      </c>
      <c r="N92" s="10" t="n">
        <v>31695</v>
      </c>
      <c r="O92" s="10" t="s">
        <v>400</v>
      </c>
      <c r="P92" s="9" t="s">
        <v>24</v>
      </c>
    </row>
    <row r="93" customFormat="false" ht="18.75" hidden="false" customHeight="true" outlineLevel="0" collapsed="false">
      <c r="A93" s="9" t="n">
        <v>96</v>
      </c>
      <c r="B93" s="15" t="n">
        <v>44455</v>
      </c>
      <c r="C93" s="15" t="n">
        <v>47012</v>
      </c>
      <c r="D93" s="9" t="n">
        <v>6020067964</v>
      </c>
      <c r="E93" s="9" t="s">
        <v>401</v>
      </c>
      <c r="F93" s="9" t="s">
        <v>402</v>
      </c>
      <c r="G93" s="9" t="s">
        <v>147</v>
      </c>
      <c r="H93" s="9" t="s">
        <v>403</v>
      </c>
      <c r="I93" s="9" t="s">
        <v>135</v>
      </c>
      <c r="J93" s="9" t="s">
        <v>21</v>
      </c>
      <c r="K93" s="9" t="s">
        <v>22</v>
      </c>
      <c r="L93" s="12" t="n">
        <v>0.5607</v>
      </c>
      <c r="M93" s="13" t="n">
        <v>15600000</v>
      </c>
      <c r="N93" s="10" t="s">
        <v>68</v>
      </c>
      <c r="O93" s="10" t="s">
        <v>404</v>
      </c>
      <c r="P93" s="9" t="s">
        <v>24</v>
      </c>
    </row>
    <row r="94" customFormat="false" ht="18.75" hidden="false" customHeight="true" outlineLevel="0" collapsed="false">
      <c r="A94" s="9" t="n">
        <v>97</v>
      </c>
      <c r="B94" s="15" t="n">
        <v>44453</v>
      </c>
      <c r="C94" s="15" t="n">
        <v>51758</v>
      </c>
      <c r="D94" s="9" t="n">
        <v>6030008341</v>
      </c>
      <c r="E94" s="9" t="s">
        <v>405</v>
      </c>
      <c r="F94" s="9" t="s">
        <v>406</v>
      </c>
      <c r="G94" s="9" t="s">
        <v>39</v>
      </c>
      <c r="H94" s="9" t="s">
        <v>407</v>
      </c>
      <c r="I94" s="9" t="s">
        <v>29</v>
      </c>
      <c r="J94" s="9" t="s">
        <v>21</v>
      </c>
      <c r="K94" s="9" t="s">
        <v>22</v>
      </c>
      <c r="L94" s="12" t="n">
        <v>0.4125</v>
      </c>
      <c r="M94" s="13" t="n">
        <v>6227500</v>
      </c>
      <c r="N94" s="10" t="n">
        <v>33994</v>
      </c>
      <c r="O94" s="10" t="s">
        <v>408</v>
      </c>
      <c r="P94" s="9" t="s">
        <v>24</v>
      </c>
    </row>
    <row r="95" customFormat="false" ht="18.75" hidden="false" customHeight="true" outlineLevel="0" collapsed="false">
      <c r="A95" s="14" t="n">
        <v>98</v>
      </c>
      <c r="B95" s="15" t="n">
        <v>44460</v>
      </c>
      <c r="C95" s="15" t="n">
        <v>49939</v>
      </c>
      <c r="D95" s="9" t="n">
        <v>6030008382</v>
      </c>
      <c r="E95" s="9" t="s">
        <v>409</v>
      </c>
      <c r="F95" s="9" t="s">
        <v>410</v>
      </c>
      <c r="G95" s="9" t="s">
        <v>39</v>
      </c>
      <c r="H95" s="9" t="s">
        <v>411</v>
      </c>
      <c r="I95" s="9" t="s">
        <v>35</v>
      </c>
      <c r="J95" s="9" t="s">
        <v>21</v>
      </c>
      <c r="K95" s="9" t="s">
        <v>22</v>
      </c>
      <c r="L95" s="12" t="n">
        <v>0.4125</v>
      </c>
      <c r="M95" s="13" t="n">
        <v>13500000</v>
      </c>
      <c r="N95" s="10" t="n">
        <v>34603</v>
      </c>
      <c r="O95" s="10" t="s">
        <v>412</v>
      </c>
      <c r="P95" s="9" t="s">
        <v>24</v>
      </c>
    </row>
    <row r="96" customFormat="false" ht="18.75" hidden="false" customHeight="true" outlineLevel="0" collapsed="false">
      <c r="A96" s="9" t="n">
        <v>99</v>
      </c>
      <c r="B96" s="15" t="n">
        <v>44468</v>
      </c>
      <c r="C96" s="15" t="n">
        <v>51774</v>
      </c>
      <c r="D96" s="9" t="n">
        <v>6030008423</v>
      </c>
      <c r="E96" s="9" t="s">
        <v>413</v>
      </c>
      <c r="F96" s="9" t="s">
        <v>414</v>
      </c>
      <c r="G96" s="9" t="s">
        <v>39</v>
      </c>
      <c r="H96" s="9" t="s">
        <v>415</v>
      </c>
      <c r="I96" s="9" t="s">
        <v>62</v>
      </c>
      <c r="J96" s="9" t="s">
        <v>21</v>
      </c>
      <c r="K96" s="9" t="s">
        <v>22</v>
      </c>
      <c r="L96" s="12" t="n">
        <v>0.4125</v>
      </c>
      <c r="M96" s="13" t="n">
        <v>6299840.8</v>
      </c>
      <c r="N96" s="10" t="n">
        <v>34352</v>
      </c>
      <c r="O96" s="10" t="s">
        <v>416</v>
      </c>
      <c r="P96" s="9" t="s">
        <v>24</v>
      </c>
    </row>
    <row r="97" customFormat="false" ht="18.75" hidden="false" customHeight="true" outlineLevel="0" collapsed="false">
      <c r="A97" s="9" t="n">
        <v>100</v>
      </c>
      <c r="B97" s="15" t="n">
        <v>44455</v>
      </c>
      <c r="C97" s="15" t="n">
        <v>51760</v>
      </c>
      <c r="D97" s="9" t="n">
        <v>6030008359</v>
      </c>
      <c r="E97" s="9" t="s">
        <v>417</v>
      </c>
      <c r="F97" s="9" t="s">
        <v>418</v>
      </c>
      <c r="G97" s="9" t="s">
        <v>39</v>
      </c>
      <c r="H97" s="9" t="s">
        <v>419</v>
      </c>
      <c r="I97" s="9" t="s">
        <v>35</v>
      </c>
      <c r="J97" s="9" t="s">
        <v>21</v>
      </c>
      <c r="K97" s="9" t="s">
        <v>22</v>
      </c>
      <c r="L97" s="12" t="n">
        <v>0.4125</v>
      </c>
      <c r="M97" s="13" t="n">
        <v>11831734.12</v>
      </c>
      <c r="N97" s="10" t="n">
        <v>34191</v>
      </c>
      <c r="O97" s="10" t="s">
        <v>420</v>
      </c>
      <c r="P97" s="9" t="s">
        <v>24</v>
      </c>
    </row>
    <row r="98" customFormat="false" ht="18.75" hidden="false" customHeight="true" outlineLevel="0" collapsed="false">
      <c r="A98" s="9" t="n">
        <v>101</v>
      </c>
      <c r="B98" s="15" t="n">
        <v>44445</v>
      </c>
      <c r="C98" s="15" t="n">
        <v>51750</v>
      </c>
      <c r="D98" s="9" t="n">
        <v>6030008277</v>
      </c>
      <c r="E98" s="9" t="s">
        <v>421</v>
      </c>
      <c r="F98" s="9" t="s">
        <v>422</v>
      </c>
      <c r="G98" s="9" t="s">
        <v>39</v>
      </c>
      <c r="H98" s="9" t="s">
        <v>423</v>
      </c>
      <c r="I98" s="9" t="s">
        <v>29</v>
      </c>
      <c r="J98" s="9" t="s">
        <v>21</v>
      </c>
      <c r="K98" s="9" t="s">
        <v>22</v>
      </c>
      <c r="L98" s="12" t="n">
        <v>0.4125</v>
      </c>
      <c r="M98" s="13" t="n">
        <v>2155000</v>
      </c>
      <c r="N98" s="10" t="n">
        <v>30674</v>
      </c>
      <c r="O98" s="10" t="s">
        <v>424</v>
      </c>
      <c r="P98" s="9" t="s">
        <v>24</v>
      </c>
    </row>
    <row r="99" customFormat="false" ht="18.75" hidden="false" customHeight="true" outlineLevel="0" collapsed="false">
      <c r="A99" s="14" t="n">
        <v>102</v>
      </c>
      <c r="B99" s="15" t="n">
        <v>44491</v>
      </c>
      <c r="C99" s="15" t="n">
        <v>51796</v>
      </c>
      <c r="D99" s="9" t="n">
        <v>6030008592</v>
      </c>
      <c r="E99" s="9" t="s">
        <v>425</v>
      </c>
      <c r="F99" s="9" t="s">
        <v>426</v>
      </c>
      <c r="G99" s="9" t="s">
        <v>39</v>
      </c>
      <c r="H99" s="9" t="s">
        <v>427</v>
      </c>
      <c r="I99" s="9" t="s">
        <v>62</v>
      </c>
      <c r="J99" s="9" t="s">
        <v>21</v>
      </c>
      <c r="K99" s="9" t="s">
        <v>22</v>
      </c>
      <c r="L99" s="12" t="n">
        <v>0.4125</v>
      </c>
      <c r="M99" s="13" t="n">
        <v>2806080</v>
      </c>
      <c r="N99" s="10" t="n">
        <v>28246</v>
      </c>
      <c r="O99" s="10" t="s">
        <v>428</v>
      </c>
      <c r="P99" s="9" t="s">
        <v>24</v>
      </c>
    </row>
    <row r="100" customFormat="false" ht="18.75" hidden="false" customHeight="true" outlineLevel="0" collapsed="false">
      <c r="A100" s="9" t="n">
        <v>103</v>
      </c>
      <c r="B100" s="15" t="n">
        <v>44499</v>
      </c>
      <c r="C100" s="15" t="n">
        <v>47057</v>
      </c>
      <c r="D100" s="9" t="n">
        <v>6030008665</v>
      </c>
      <c r="E100" s="9" t="s">
        <v>429</v>
      </c>
      <c r="F100" s="9" t="s">
        <v>430</v>
      </c>
      <c r="G100" s="9" t="s">
        <v>39</v>
      </c>
      <c r="H100" s="9" t="s">
        <v>431</v>
      </c>
      <c r="I100" s="9" t="s">
        <v>35</v>
      </c>
      <c r="J100" s="9" t="s">
        <v>21</v>
      </c>
      <c r="K100" s="9" t="s">
        <v>22</v>
      </c>
      <c r="L100" s="12" t="n">
        <v>0.4125</v>
      </c>
      <c r="M100" s="13" t="n">
        <v>800000</v>
      </c>
      <c r="N100" s="10" t="n">
        <v>21104</v>
      </c>
      <c r="O100" s="10" t="s">
        <v>432</v>
      </c>
      <c r="P100" s="9" t="s">
        <v>24</v>
      </c>
    </row>
    <row r="101" customFormat="false" ht="18.75" hidden="false" customHeight="true" outlineLevel="0" collapsed="false">
      <c r="A101" s="9" t="n">
        <v>104</v>
      </c>
      <c r="B101" s="15" t="n">
        <v>44476</v>
      </c>
      <c r="C101" s="15" t="n">
        <v>51781</v>
      </c>
      <c r="D101" s="9" t="n">
        <v>6030008494</v>
      </c>
      <c r="E101" s="9" t="s">
        <v>433</v>
      </c>
      <c r="F101" s="9" t="s">
        <v>434</v>
      </c>
      <c r="G101" s="9" t="s">
        <v>39</v>
      </c>
      <c r="H101" s="9" t="s">
        <v>435</v>
      </c>
      <c r="I101" s="9" t="s">
        <v>29</v>
      </c>
      <c r="J101" s="9" t="s">
        <v>21</v>
      </c>
      <c r="K101" s="9" t="s">
        <v>22</v>
      </c>
      <c r="L101" s="12" t="n">
        <v>0.4125</v>
      </c>
      <c r="M101" s="13" t="n">
        <v>11944000</v>
      </c>
      <c r="N101" s="10" t="n">
        <v>29216</v>
      </c>
      <c r="O101" s="10" t="s">
        <v>436</v>
      </c>
      <c r="P101" s="9" t="s">
        <v>24</v>
      </c>
    </row>
    <row r="102" customFormat="false" ht="18.75" hidden="false" customHeight="true" outlineLevel="0" collapsed="false">
      <c r="A102" s="9" t="n">
        <v>105</v>
      </c>
      <c r="B102" s="15" t="n">
        <v>44483</v>
      </c>
      <c r="C102" s="15" t="n">
        <v>51788</v>
      </c>
      <c r="D102" s="9" t="n">
        <v>6030008512</v>
      </c>
      <c r="E102" s="9" t="s">
        <v>437</v>
      </c>
      <c r="F102" s="9" t="s">
        <v>438</v>
      </c>
      <c r="G102" s="9" t="s">
        <v>147</v>
      </c>
      <c r="H102" s="9" t="s">
        <v>439</v>
      </c>
      <c r="I102" s="9" t="s">
        <v>62</v>
      </c>
      <c r="J102" s="9" t="s">
        <v>21</v>
      </c>
      <c r="K102" s="9" t="s">
        <v>22</v>
      </c>
      <c r="L102" s="12" t="n">
        <v>0.4125</v>
      </c>
      <c r="M102" s="13" t="n">
        <v>2034065.32</v>
      </c>
      <c r="N102" s="10" t="n">
        <v>29380</v>
      </c>
      <c r="O102" s="10" t="s">
        <v>440</v>
      </c>
      <c r="P102" s="9" t="s">
        <v>24</v>
      </c>
    </row>
    <row r="103" customFormat="false" ht="18.75" hidden="false" customHeight="true" outlineLevel="0" collapsed="false">
      <c r="A103" s="14" t="n">
        <v>106</v>
      </c>
      <c r="B103" s="15" t="n">
        <v>44497</v>
      </c>
      <c r="C103" s="15" t="n">
        <v>51805</v>
      </c>
      <c r="D103" s="9" t="n">
        <v>6030008626</v>
      </c>
      <c r="E103" s="9" t="s">
        <v>441</v>
      </c>
      <c r="F103" s="9" t="s">
        <v>442</v>
      </c>
      <c r="G103" s="9" t="s">
        <v>39</v>
      </c>
      <c r="H103" s="9" t="s">
        <v>443</v>
      </c>
      <c r="I103" s="9" t="s">
        <v>62</v>
      </c>
      <c r="J103" s="9" t="s">
        <v>21</v>
      </c>
      <c r="K103" s="9" t="s">
        <v>22</v>
      </c>
      <c r="L103" s="12" t="n">
        <v>0.4125</v>
      </c>
      <c r="M103" s="13" t="n">
        <v>10958500</v>
      </c>
      <c r="N103" s="10" t="n">
        <v>29667</v>
      </c>
      <c r="O103" s="10" t="s">
        <v>444</v>
      </c>
      <c r="P103" s="9" t="s">
        <v>24</v>
      </c>
    </row>
    <row r="104" customFormat="false" ht="18.75" hidden="false" customHeight="true" outlineLevel="0" collapsed="false">
      <c r="A104" s="9" t="n">
        <v>107</v>
      </c>
      <c r="B104" s="15" t="n">
        <v>44487</v>
      </c>
      <c r="C104" s="15" t="n">
        <v>51792</v>
      </c>
      <c r="D104" s="9" t="n">
        <v>6030008521</v>
      </c>
      <c r="E104" s="9" t="s">
        <v>445</v>
      </c>
      <c r="F104" s="9" t="s">
        <v>446</v>
      </c>
      <c r="G104" s="9" t="s">
        <v>147</v>
      </c>
      <c r="H104" s="9" t="s">
        <v>447</v>
      </c>
      <c r="I104" s="9" t="s">
        <v>35</v>
      </c>
      <c r="J104" s="9" t="s">
        <v>21</v>
      </c>
      <c r="K104" s="9" t="s">
        <v>22</v>
      </c>
      <c r="L104" s="12" t="n">
        <v>0.4125</v>
      </c>
      <c r="M104" s="13" t="n">
        <v>1560000</v>
      </c>
      <c r="N104" s="10" t="n">
        <v>35705</v>
      </c>
      <c r="O104" s="10" t="s">
        <v>448</v>
      </c>
      <c r="P104" s="9" t="s">
        <v>24</v>
      </c>
    </row>
    <row r="105" customFormat="false" ht="18.75" hidden="false" customHeight="true" outlineLevel="0" collapsed="false">
      <c r="A105" s="9" t="n">
        <v>108</v>
      </c>
      <c r="B105" s="15" t="n">
        <v>44498</v>
      </c>
      <c r="C105" s="15" t="n">
        <v>51805</v>
      </c>
      <c r="D105" s="9" t="n">
        <v>6030008633</v>
      </c>
      <c r="E105" s="9" t="s">
        <v>449</v>
      </c>
      <c r="F105" s="9" t="s">
        <v>450</v>
      </c>
      <c r="G105" s="9" t="s">
        <v>39</v>
      </c>
      <c r="H105" s="9" t="s">
        <v>451</v>
      </c>
      <c r="I105" s="9" t="s">
        <v>35</v>
      </c>
      <c r="J105" s="9" t="s">
        <v>21</v>
      </c>
      <c r="K105" s="9" t="s">
        <v>22</v>
      </c>
      <c r="L105" s="12" t="n">
        <v>0.4125</v>
      </c>
      <c r="M105" s="13" t="n">
        <v>8380000</v>
      </c>
      <c r="N105" s="10" t="n">
        <v>28125</v>
      </c>
      <c r="O105" s="10" t="s">
        <v>452</v>
      </c>
      <c r="P105" s="9" t="s">
        <v>24</v>
      </c>
    </row>
    <row r="106" customFormat="false" ht="18.75" hidden="false" customHeight="true" outlineLevel="0" collapsed="false">
      <c r="A106" s="9" t="n">
        <v>109</v>
      </c>
      <c r="B106" s="15" t="n">
        <v>44512</v>
      </c>
      <c r="C106" s="15" t="n">
        <v>49991</v>
      </c>
      <c r="D106" s="9" t="n">
        <v>6030008754</v>
      </c>
      <c r="E106" s="9" t="s">
        <v>453</v>
      </c>
      <c r="F106" s="9" t="s">
        <v>454</v>
      </c>
      <c r="G106" s="9" t="s">
        <v>147</v>
      </c>
      <c r="H106" s="9" t="s">
        <v>455</v>
      </c>
      <c r="I106" s="9" t="s">
        <v>29</v>
      </c>
      <c r="J106" s="9" t="s">
        <v>21</v>
      </c>
      <c r="K106" s="9" t="s">
        <v>22</v>
      </c>
      <c r="L106" s="12" t="n">
        <v>0.4125</v>
      </c>
      <c r="M106" s="13" t="n">
        <v>15953222.43</v>
      </c>
      <c r="N106" s="10" t="n">
        <v>27346</v>
      </c>
      <c r="O106" s="10" t="s">
        <v>456</v>
      </c>
      <c r="P106" s="9" t="s">
        <v>24</v>
      </c>
    </row>
    <row r="107" customFormat="false" ht="18.75" hidden="false" customHeight="true" outlineLevel="0" collapsed="false">
      <c r="A107" s="14" t="n">
        <v>110</v>
      </c>
      <c r="B107" s="15" t="n">
        <v>44503</v>
      </c>
      <c r="C107" s="15" t="n">
        <v>46329</v>
      </c>
      <c r="D107" s="9" t="n">
        <v>6030008708</v>
      </c>
      <c r="E107" s="9" t="s">
        <v>457</v>
      </c>
      <c r="F107" s="9" t="s">
        <v>458</v>
      </c>
      <c r="G107" s="9" t="s">
        <v>39</v>
      </c>
      <c r="H107" s="9" t="s">
        <v>459</v>
      </c>
      <c r="I107" s="9" t="s">
        <v>35</v>
      </c>
      <c r="J107" s="9" t="s">
        <v>21</v>
      </c>
      <c r="K107" s="9" t="s">
        <v>22</v>
      </c>
      <c r="L107" s="12" t="n">
        <v>0.4125</v>
      </c>
      <c r="M107" s="13" t="n">
        <v>12485000</v>
      </c>
      <c r="N107" s="10" t="n">
        <v>27715</v>
      </c>
      <c r="O107" s="10" t="s">
        <v>460</v>
      </c>
      <c r="P107" s="9" t="s">
        <v>24</v>
      </c>
    </row>
    <row r="108" customFormat="false" ht="18.75" hidden="false" customHeight="true" outlineLevel="0" collapsed="false">
      <c r="A108" s="9" t="n">
        <v>111</v>
      </c>
      <c r="B108" s="15" t="n">
        <v>44516</v>
      </c>
      <c r="C108" s="15" t="n">
        <v>51821</v>
      </c>
      <c r="D108" s="9" t="n">
        <v>6030008779</v>
      </c>
      <c r="E108" s="9" t="s">
        <v>461</v>
      </c>
      <c r="F108" s="9" t="s">
        <v>462</v>
      </c>
      <c r="G108" s="9" t="s">
        <v>39</v>
      </c>
      <c r="H108" s="9" t="s">
        <v>463</v>
      </c>
      <c r="I108" s="9" t="s">
        <v>62</v>
      </c>
      <c r="J108" s="9" t="s">
        <v>21</v>
      </c>
      <c r="K108" s="9" t="s">
        <v>22</v>
      </c>
      <c r="L108" s="12" t="n">
        <v>0.4125</v>
      </c>
      <c r="M108" s="13" t="n">
        <v>5212494</v>
      </c>
      <c r="N108" s="10" t="n">
        <v>25941</v>
      </c>
      <c r="O108" s="10" t="s">
        <v>464</v>
      </c>
      <c r="P108" s="9" t="s">
        <v>24</v>
      </c>
    </row>
    <row r="109" customFormat="false" ht="18.75" hidden="false" customHeight="true" outlineLevel="0" collapsed="false">
      <c r="A109" s="9" t="n">
        <v>112</v>
      </c>
      <c r="B109" s="15" t="n">
        <v>44501</v>
      </c>
      <c r="C109" s="15" t="n">
        <v>51806</v>
      </c>
      <c r="D109" s="9" t="n">
        <v>6030008672</v>
      </c>
      <c r="E109" s="9" t="s">
        <v>465</v>
      </c>
      <c r="F109" s="9" t="s">
        <v>466</v>
      </c>
      <c r="G109" s="9" t="s">
        <v>39</v>
      </c>
      <c r="H109" s="9" t="s">
        <v>467</v>
      </c>
      <c r="I109" s="9" t="s">
        <v>62</v>
      </c>
      <c r="J109" s="9" t="s">
        <v>21</v>
      </c>
      <c r="K109" s="9" t="s">
        <v>22</v>
      </c>
      <c r="L109" s="12" t="n">
        <v>0.4125</v>
      </c>
      <c r="M109" s="13" t="n">
        <v>12595705.64</v>
      </c>
      <c r="N109" s="10" t="n">
        <v>26673</v>
      </c>
      <c r="O109" s="10" t="s">
        <v>468</v>
      </c>
      <c r="P109" s="9" t="s">
        <v>24</v>
      </c>
    </row>
    <row r="110" customFormat="false" ht="18.75" hidden="false" customHeight="true" outlineLevel="0" collapsed="false">
      <c r="A110" s="9" t="n">
        <v>113</v>
      </c>
      <c r="B110" s="15" t="n">
        <v>44509</v>
      </c>
      <c r="C110" s="15" t="n">
        <v>48162</v>
      </c>
      <c r="D110" s="9" t="n">
        <v>6030008731</v>
      </c>
      <c r="E110" s="9" t="s">
        <v>469</v>
      </c>
      <c r="F110" s="9" t="s">
        <v>470</v>
      </c>
      <c r="G110" s="9" t="s">
        <v>39</v>
      </c>
      <c r="H110" s="9" t="s">
        <v>471</v>
      </c>
      <c r="I110" s="9" t="s">
        <v>62</v>
      </c>
      <c r="J110" s="9" t="s">
        <v>21</v>
      </c>
      <c r="K110" s="9" t="s">
        <v>22</v>
      </c>
      <c r="L110" s="12" t="n">
        <v>0.4125</v>
      </c>
      <c r="M110" s="13" t="n">
        <v>4825000</v>
      </c>
      <c r="N110" s="10" t="n">
        <v>24875</v>
      </c>
      <c r="O110" s="10" t="s">
        <v>472</v>
      </c>
      <c r="P110" s="9" t="s">
        <v>24</v>
      </c>
    </row>
    <row r="111" customFormat="false" ht="18.75" hidden="false" customHeight="true" outlineLevel="0" collapsed="false">
      <c r="A111" s="14" t="n">
        <v>114</v>
      </c>
      <c r="B111" s="15" t="n">
        <v>44508</v>
      </c>
      <c r="C111" s="15" t="n">
        <v>51813</v>
      </c>
      <c r="D111" s="9" t="n">
        <v>6030008715</v>
      </c>
      <c r="E111" s="9" t="s">
        <v>473</v>
      </c>
      <c r="F111" s="9" t="s">
        <v>474</v>
      </c>
      <c r="G111" s="9" t="s">
        <v>39</v>
      </c>
      <c r="H111" s="9" t="s">
        <v>475</v>
      </c>
      <c r="I111" s="9" t="s">
        <v>62</v>
      </c>
      <c r="J111" s="9" t="s">
        <v>21</v>
      </c>
      <c r="K111" s="9" t="s">
        <v>22</v>
      </c>
      <c r="L111" s="12" t="n">
        <v>0.4125</v>
      </c>
      <c r="M111" s="13" t="n">
        <v>3326067.93</v>
      </c>
      <c r="N111" s="10" t="n">
        <v>28952</v>
      </c>
      <c r="O111" s="10" t="s">
        <v>476</v>
      </c>
      <c r="P111" s="9" t="s">
        <v>24</v>
      </c>
    </row>
    <row r="112" customFormat="false" ht="18.75" hidden="false" customHeight="true" outlineLevel="0" collapsed="false">
      <c r="A112" s="9" t="n">
        <v>115</v>
      </c>
      <c r="B112" s="15" t="n">
        <v>44527</v>
      </c>
      <c r="C112" s="15" t="n">
        <v>51832</v>
      </c>
      <c r="D112" s="9" t="n">
        <v>6030008843</v>
      </c>
      <c r="E112" s="9" t="s">
        <v>477</v>
      </c>
      <c r="F112" s="9" t="s">
        <v>478</v>
      </c>
      <c r="G112" s="9" t="s">
        <v>39</v>
      </c>
      <c r="H112" s="9" t="s">
        <v>479</v>
      </c>
      <c r="I112" s="9" t="s">
        <v>62</v>
      </c>
      <c r="J112" s="9" t="s">
        <v>21</v>
      </c>
      <c r="K112" s="9" t="s">
        <v>22</v>
      </c>
      <c r="L112" s="12" t="n">
        <v>0.4125</v>
      </c>
      <c r="M112" s="13" t="n">
        <v>8862385</v>
      </c>
      <c r="N112" s="10" t="n">
        <v>29286</v>
      </c>
      <c r="O112" s="10" t="s">
        <v>480</v>
      </c>
      <c r="P112" s="9" t="s">
        <v>24</v>
      </c>
    </row>
    <row r="113" customFormat="false" ht="18.75" hidden="false" customHeight="true" outlineLevel="0" collapsed="false">
      <c r="A113" s="9" t="n">
        <v>116</v>
      </c>
      <c r="B113" s="15" t="n">
        <v>44526</v>
      </c>
      <c r="C113" s="15" t="n">
        <v>51831</v>
      </c>
      <c r="D113" s="9" t="n">
        <v>6030008836</v>
      </c>
      <c r="E113" s="9" t="s">
        <v>481</v>
      </c>
      <c r="F113" s="9" t="s">
        <v>482</v>
      </c>
      <c r="G113" s="9" t="s">
        <v>483</v>
      </c>
      <c r="H113" s="9" t="s">
        <v>484</v>
      </c>
      <c r="I113" s="9" t="s">
        <v>62</v>
      </c>
      <c r="J113" s="9" t="s">
        <v>21</v>
      </c>
      <c r="K113" s="9" t="s">
        <v>22</v>
      </c>
      <c r="L113" s="12" t="n">
        <v>0.4125</v>
      </c>
      <c r="M113" s="13" t="n">
        <v>7245000</v>
      </c>
      <c r="N113" s="10" t="n">
        <v>31537</v>
      </c>
      <c r="O113" s="10" t="s">
        <v>485</v>
      </c>
      <c r="P113" s="9" t="s">
        <v>24</v>
      </c>
    </row>
    <row r="114" customFormat="false" ht="18.75" hidden="false" customHeight="true" outlineLevel="0" collapsed="false">
      <c r="A114" s="9" t="n">
        <v>117</v>
      </c>
      <c r="B114" s="15" t="n">
        <v>44522</v>
      </c>
      <c r="C114" s="15" t="n">
        <v>51827</v>
      </c>
      <c r="D114" s="9" t="n">
        <v>6030008811</v>
      </c>
      <c r="E114" s="9" t="s">
        <v>486</v>
      </c>
      <c r="F114" s="9" t="s">
        <v>487</v>
      </c>
      <c r="G114" s="9" t="s">
        <v>147</v>
      </c>
      <c r="H114" s="9" t="s">
        <v>488</v>
      </c>
      <c r="I114" s="9" t="s">
        <v>62</v>
      </c>
      <c r="J114" s="9" t="s">
        <v>21</v>
      </c>
      <c r="K114" s="9" t="s">
        <v>22</v>
      </c>
      <c r="L114" s="12" t="n">
        <v>0.4125</v>
      </c>
      <c r="M114" s="13" t="n">
        <v>4999841.57</v>
      </c>
      <c r="N114" s="10" t="n">
        <v>33150</v>
      </c>
      <c r="O114" s="10" t="s">
        <v>489</v>
      </c>
      <c r="P114" s="9" t="s">
        <v>24</v>
      </c>
    </row>
    <row r="115" customFormat="false" ht="18.75" hidden="false" customHeight="true" outlineLevel="0" collapsed="false">
      <c r="A115" s="14" t="n">
        <v>118</v>
      </c>
      <c r="B115" s="15" t="n">
        <v>44527</v>
      </c>
      <c r="C115" s="15" t="n">
        <v>51832</v>
      </c>
      <c r="D115" s="9" t="n">
        <v>6030008868</v>
      </c>
      <c r="E115" s="9" t="s">
        <v>490</v>
      </c>
      <c r="F115" s="9" t="s">
        <v>491</v>
      </c>
      <c r="G115" s="9" t="s">
        <v>125</v>
      </c>
      <c r="H115" s="9" t="s">
        <v>492</v>
      </c>
      <c r="I115" s="9" t="s">
        <v>62</v>
      </c>
      <c r="J115" s="9" t="s">
        <v>21</v>
      </c>
      <c r="K115" s="9" t="s">
        <v>22</v>
      </c>
      <c r="L115" s="12" t="n">
        <v>0.4125</v>
      </c>
      <c r="M115" s="13" t="n">
        <v>3480000</v>
      </c>
      <c r="N115" s="10" t="n">
        <v>21768</v>
      </c>
      <c r="O115" s="10" t="s">
        <v>493</v>
      </c>
      <c r="P115" s="9" t="s">
        <v>24</v>
      </c>
    </row>
    <row r="116" customFormat="false" ht="18.75" hidden="false" customHeight="true" outlineLevel="0" collapsed="false">
      <c r="A116" s="9" t="n">
        <v>119</v>
      </c>
      <c r="B116" s="15" t="n">
        <v>44530</v>
      </c>
      <c r="C116" s="15" t="n">
        <v>51835</v>
      </c>
      <c r="D116" s="9" t="n">
        <v>6030008882</v>
      </c>
      <c r="E116" s="9" t="s">
        <v>494</v>
      </c>
      <c r="F116" s="9" t="s">
        <v>495</v>
      </c>
      <c r="G116" s="9" t="s">
        <v>39</v>
      </c>
      <c r="H116" s="9" t="s">
        <v>496</v>
      </c>
      <c r="I116" s="9" t="s">
        <v>35</v>
      </c>
      <c r="J116" s="9" t="s">
        <v>21</v>
      </c>
      <c r="K116" s="9" t="s">
        <v>22</v>
      </c>
      <c r="L116" s="12" t="n">
        <v>0.4125</v>
      </c>
      <c r="M116" s="13" t="n">
        <v>8930000</v>
      </c>
      <c r="N116" s="10" t="n">
        <v>24455</v>
      </c>
      <c r="O116" s="10" t="s">
        <v>497</v>
      </c>
      <c r="P116" s="9" t="s">
        <v>24</v>
      </c>
    </row>
    <row r="117" customFormat="false" ht="18.75" hidden="false" customHeight="true" outlineLevel="0" collapsed="false">
      <c r="A117" s="9" t="n">
        <v>120</v>
      </c>
      <c r="B117" s="15" t="n">
        <v>44530</v>
      </c>
      <c r="C117" s="15" t="n">
        <v>51835</v>
      </c>
      <c r="D117" s="9" t="n">
        <v>6030008902</v>
      </c>
      <c r="E117" s="9" t="s">
        <v>498</v>
      </c>
      <c r="F117" s="9" t="s">
        <v>499</v>
      </c>
      <c r="G117" s="9" t="s">
        <v>39</v>
      </c>
      <c r="H117" s="9" t="s">
        <v>500</v>
      </c>
      <c r="I117" s="9" t="s">
        <v>35</v>
      </c>
      <c r="J117" s="9" t="s">
        <v>21</v>
      </c>
      <c r="K117" s="9" t="s">
        <v>22</v>
      </c>
      <c r="L117" s="12" t="n">
        <v>0.4125</v>
      </c>
      <c r="M117" s="13" t="n">
        <v>5400000</v>
      </c>
      <c r="N117" s="10" t="n">
        <v>25723</v>
      </c>
      <c r="O117" s="10" t="s">
        <v>501</v>
      </c>
      <c r="P117" s="9" t="s">
        <v>24</v>
      </c>
    </row>
    <row r="118" customFormat="false" ht="18.75" hidden="false" customHeight="true" outlineLevel="0" collapsed="false">
      <c r="A118" s="9" t="n">
        <v>121</v>
      </c>
      <c r="B118" s="15" t="n">
        <v>44530</v>
      </c>
      <c r="C118" s="15" t="n">
        <v>51835</v>
      </c>
      <c r="D118" s="9" t="n">
        <v>6030008891</v>
      </c>
      <c r="E118" s="9" t="s">
        <v>502</v>
      </c>
      <c r="F118" s="9" t="s">
        <v>503</v>
      </c>
      <c r="G118" s="9" t="s">
        <v>39</v>
      </c>
      <c r="H118" s="9" t="s">
        <v>504</v>
      </c>
      <c r="I118" s="9" t="s">
        <v>35</v>
      </c>
      <c r="J118" s="9" t="s">
        <v>21</v>
      </c>
      <c r="K118" s="9" t="s">
        <v>22</v>
      </c>
      <c r="L118" s="12" t="n">
        <v>0.4125</v>
      </c>
      <c r="M118" s="13" t="n">
        <v>11253088</v>
      </c>
      <c r="N118" s="10" t="n">
        <v>25657</v>
      </c>
      <c r="O118" s="10" t="s">
        <v>505</v>
      </c>
      <c r="P118" s="9" t="s">
        <v>24</v>
      </c>
    </row>
    <row r="119" customFormat="false" ht="18.75" hidden="false" customHeight="true" outlineLevel="0" collapsed="false">
      <c r="A119" s="14" t="n">
        <v>122</v>
      </c>
      <c r="B119" s="15" t="n">
        <v>44539</v>
      </c>
      <c r="C119" s="15" t="n">
        <v>51844</v>
      </c>
      <c r="D119" s="9" t="n">
        <v>6030008957</v>
      </c>
      <c r="E119" s="9" t="s">
        <v>506</v>
      </c>
      <c r="F119" s="9" t="s">
        <v>507</v>
      </c>
      <c r="G119" s="9" t="s">
        <v>147</v>
      </c>
      <c r="H119" s="9" t="s">
        <v>508</v>
      </c>
      <c r="I119" s="9" t="s">
        <v>62</v>
      </c>
      <c r="J119" s="9" t="s">
        <v>21</v>
      </c>
      <c r="K119" s="9" t="s">
        <v>22</v>
      </c>
      <c r="L119" s="12" t="n">
        <v>0.4125</v>
      </c>
      <c r="M119" s="13" t="n">
        <v>6197827.43</v>
      </c>
      <c r="N119" s="10" t="n">
        <v>25450</v>
      </c>
      <c r="O119" s="10" t="s">
        <v>509</v>
      </c>
      <c r="P119" s="9" t="s">
        <v>24</v>
      </c>
    </row>
    <row r="120" customFormat="false" ht="18.75" hidden="false" customHeight="true" outlineLevel="0" collapsed="false">
      <c r="A120" s="9" t="n">
        <v>123</v>
      </c>
      <c r="B120" s="15" t="n">
        <v>44552</v>
      </c>
      <c r="C120" s="15" t="n">
        <v>51857</v>
      </c>
      <c r="D120" s="9" t="n">
        <v>6030009016</v>
      </c>
      <c r="E120" s="9" t="s">
        <v>510</v>
      </c>
      <c r="F120" s="9" t="s">
        <v>511</v>
      </c>
      <c r="G120" s="9" t="s">
        <v>27</v>
      </c>
      <c r="H120" s="9" t="s">
        <v>512</v>
      </c>
      <c r="I120" s="9" t="s">
        <v>62</v>
      </c>
      <c r="J120" s="9" t="s">
        <v>21</v>
      </c>
      <c r="K120" s="9" t="s">
        <v>22</v>
      </c>
      <c r="L120" s="12" t="n">
        <v>0.4125</v>
      </c>
      <c r="M120" s="13" t="n">
        <v>3135000</v>
      </c>
      <c r="N120" s="10" t="n">
        <v>29780</v>
      </c>
      <c r="O120" s="10" t="s">
        <v>513</v>
      </c>
      <c r="P120" s="9" t="s">
        <v>24</v>
      </c>
    </row>
    <row r="121" customFormat="false" ht="18.75" hidden="false" customHeight="true" outlineLevel="0" collapsed="false">
      <c r="A121" s="9" t="n">
        <v>124</v>
      </c>
      <c r="B121" s="15" t="n">
        <v>44554</v>
      </c>
      <c r="C121" s="15" t="n">
        <v>51859</v>
      </c>
      <c r="D121" s="9" t="n">
        <v>6030009055</v>
      </c>
      <c r="E121" s="9" t="s">
        <v>514</v>
      </c>
      <c r="F121" s="9" t="s">
        <v>515</v>
      </c>
      <c r="G121" s="9" t="s">
        <v>39</v>
      </c>
      <c r="H121" s="9" t="s">
        <v>516</v>
      </c>
      <c r="I121" s="9" t="s">
        <v>62</v>
      </c>
      <c r="J121" s="9" t="s">
        <v>21</v>
      </c>
      <c r="K121" s="9" t="s">
        <v>22</v>
      </c>
      <c r="L121" s="12" t="n">
        <v>0.4125</v>
      </c>
      <c r="M121" s="13" t="n">
        <v>7590000</v>
      </c>
      <c r="N121" s="10" t="n">
        <v>30969</v>
      </c>
      <c r="O121" s="10" t="s">
        <v>517</v>
      </c>
      <c r="P121" s="9" t="s">
        <v>24</v>
      </c>
    </row>
    <row r="122" customFormat="false" ht="18.75" hidden="false" customHeight="true" outlineLevel="0" collapsed="false">
      <c r="A122" s="9" t="n">
        <v>125</v>
      </c>
      <c r="B122" s="15" t="n">
        <v>44558</v>
      </c>
      <c r="C122" s="15" t="n">
        <v>51866</v>
      </c>
      <c r="D122" s="9" t="n">
        <v>6030009087</v>
      </c>
      <c r="E122" s="9" t="s">
        <v>518</v>
      </c>
      <c r="F122" s="9" t="s">
        <v>519</v>
      </c>
      <c r="G122" s="9" t="s">
        <v>39</v>
      </c>
      <c r="H122" s="9" t="s">
        <v>363</v>
      </c>
      <c r="I122" s="9" t="s">
        <v>62</v>
      </c>
      <c r="J122" s="9" t="s">
        <v>21</v>
      </c>
      <c r="K122" s="9" t="s">
        <v>22</v>
      </c>
      <c r="L122" s="12" t="n">
        <v>0.4125</v>
      </c>
      <c r="M122" s="13" t="n">
        <v>3704266.14</v>
      </c>
      <c r="N122" s="10" t="n">
        <v>30050</v>
      </c>
      <c r="O122" s="10" t="s">
        <v>520</v>
      </c>
      <c r="P122" s="9" t="s">
        <v>24</v>
      </c>
    </row>
    <row r="123" customFormat="false" ht="18.75" hidden="false" customHeight="true" outlineLevel="0" collapsed="false">
      <c r="A123" s="14" t="n">
        <v>126</v>
      </c>
      <c r="B123" s="15" t="n">
        <v>44553</v>
      </c>
      <c r="C123" s="15" t="n">
        <v>50032</v>
      </c>
      <c r="D123" s="9" t="n">
        <v>6030009048</v>
      </c>
      <c r="E123" s="9" t="s">
        <v>521</v>
      </c>
      <c r="F123" s="9" t="s">
        <v>522</v>
      </c>
      <c r="G123" s="9" t="s">
        <v>147</v>
      </c>
      <c r="H123" s="9" t="s">
        <v>523</v>
      </c>
      <c r="I123" s="9" t="s">
        <v>62</v>
      </c>
      <c r="J123" s="9" t="s">
        <v>21</v>
      </c>
      <c r="K123" s="9" t="s">
        <v>22</v>
      </c>
      <c r="L123" s="12" t="n">
        <v>0.4125</v>
      </c>
      <c r="M123" s="13" t="n">
        <v>2400000</v>
      </c>
      <c r="N123" s="10" t="n">
        <v>29793</v>
      </c>
      <c r="O123" s="10" t="s">
        <v>524</v>
      </c>
      <c r="P123" s="9" t="s">
        <v>24</v>
      </c>
    </row>
    <row r="124" customFormat="false" ht="18.75" hidden="false" customHeight="true" outlineLevel="0" collapsed="false">
      <c r="A124" s="9" t="n">
        <v>127</v>
      </c>
      <c r="B124" s="15" t="n">
        <v>44552</v>
      </c>
      <c r="C124" s="15" t="n">
        <v>48204</v>
      </c>
      <c r="D124" s="9" t="n">
        <v>6030009023</v>
      </c>
      <c r="E124" s="9" t="s">
        <v>525</v>
      </c>
      <c r="F124" s="9" t="s">
        <v>526</v>
      </c>
      <c r="G124" s="9" t="s">
        <v>27</v>
      </c>
      <c r="H124" s="9" t="s">
        <v>527</v>
      </c>
      <c r="I124" s="9" t="s">
        <v>62</v>
      </c>
      <c r="J124" s="9" t="s">
        <v>21</v>
      </c>
      <c r="K124" s="9" t="s">
        <v>22</v>
      </c>
      <c r="L124" s="12" t="n">
        <v>0.4125</v>
      </c>
      <c r="M124" s="13" t="n">
        <v>1500000</v>
      </c>
      <c r="N124" s="10" t="n">
        <v>31800</v>
      </c>
      <c r="O124" s="10" t="s">
        <v>528</v>
      </c>
      <c r="P124" s="9" t="s">
        <v>24</v>
      </c>
    </row>
    <row r="125" customFormat="false" ht="18.75" hidden="false" customHeight="true" outlineLevel="0" collapsed="false">
      <c r="A125" s="9" t="n">
        <v>128</v>
      </c>
      <c r="B125" s="15" t="n">
        <v>44560</v>
      </c>
      <c r="C125" s="15" t="n">
        <v>50040</v>
      </c>
      <c r="D125" s="9" t="n">
        <v>6030009094</v>
      </c>
      <c r="E125" s="9" t="s">
        <v>529</v>
      </c>
      <c r="F125" s="9" t="s">
        <v>530</v>
      </c>
      <c r="G125" s="9" t="s">
        <v>39</v>
      </c>
      <c r="H125" s="9" t="s">
        <v>531</v>
      </c>
      <c r="I125" s="9" t="s">
        <v>62</v>
      </c>
      <c r="J125" s="9" t="s">
        <v>21</v>
      </c>
      <c r="K125" s="9" t="s">
        <v>22</v>
      </c>
      <c r="L125" s="12" t="n">
        <v>0.4125</v>
      </c>
      <c r="M125" s="13" t="n">
        <v>2602654.02</v>
      </c>
      <c r="N125" s="10" t="n">
        <v>30712</v>
      </c>
      <c r="O125" s="10" t="s">
        <v>532</v>
      </c>
      <c r="P125" s="9" t="s">
        <v>24</v>
      </c>
    </row>
    <row r="126" customFormat="false" ht="18.75" hidden="false" customHeight="true" outlineLevel="0" collapsed="false">
      <c r="A126" s="9" t="n">
        <v>129</v>
      </c>
      <c r="B126" s="15" t="n">
        <v>44536</v>
      </c>
      <c r="C126" s="15" t="n">
        <v>51841</v>
      </c>
      <c r="D126" s="9" t="n">
        <v>6030008932</v>
      </c>
      <c r="E126" s="9" t="s">
        <v>533</v>
      </c>
      <c r="F126" s="9" t="s">
        <v>534</v>
      </c>
      <c r="G126" s="9" t="s">
        <v>39</v>
      </c>
      <c r="H126" s="9" t="s">
        <v>535</v>
      </c>
      <c r="I126" s="9" t="s">
        <v>62</v>
      </c>
      <c r="J126" s="9" t="s">
        <v>21</v>
      </c>
      <c r="K126" s="9" t="s">
        <v>22</v>
      </c>
      <c r="L126" s="12" t="n">
        <v>0.4125</v>
      </c>
      <c r="M126" s="13" t="n">
        <v>5182000</v>
      </c>
      <c r="N126" s="10" t="n">
        <v>32411</v>
      </c>
      <c r="O126" s="10" t="s">
        <v>536</v>
      </c>
      <c r="P126" s="9" t="s">
        <v>24</v>
      </c>
    </row>
    <row r="127" customFormat="false" ht="18.75" hidden="false" customHeight="true" outlineLevel="0" collapsed="false">
      <c r="A127" s="14" t="n">
        <v>130</v>
      </c>
      <c r="B127" s="15" t="n">
        <v>44540</v>
      </c>
      <c r="C127" s="15" t="n">
        <v>51845</v>
      </c>
      <c r="D127" s="9" t="n">
        <v>6030008964</v>
      </c>
      <c r="E127" s="9" t="s">
        <v>537</v>
      </c>
      <c r="F127" s="9" t="s">
        <v>538</v>
      </c>
      <c r="G127" s="9" t="s">
        <v>39</v>
      </c>
      <c r="H127" s="9" t="s">
        <v>539</v>
      </c>
      <c r="I127" s="9" t="s">
        <v>62</v>
      </c>
      <c r="J127" s="9" t="s">
        <v>21</v>
      </c>
      <c r="K127" s="9" t="s">
        <v>22</v>
      </c>
      <c r="L127" s="12" t="n">
        <v>0.4125</v>
      </c>
      <c r="M127" s="13" t="n">
        <v>8666195.4</v>
      </c>
      <c r="N127" s="10" t="n">
        <v>34408</v>
      </c>
      <c r="O127" s="10" t="s">
        <v>540</v>
      </c>
      <c r="P127" s="9" t="s">
        <v>24</v>
      </c>
    </row>
    <row r="128" customFormat="false" ht="18.75" hidden="false" customHeight="true" outlineLevel="0" collapsed="false">
      <c r="A128" s="9" t="n">
        <v>131</v>
      </c>
      <c r="B128" s="15" t="n">
        <v>44208</v>
      </c>
      <c r="C128" s="15" t="n">
        <v>51759</v>
      </c>
      <c r="D128" s="9" t="n">
        <v>6030008334</v>
      </c>
      <c r="E128" s="9" t="s">
        <v>541</v>
      </c>
      <c r="F128" s="9" t="s">
        <v>542</v>
      </c>
      <c r="G128" s="9" t="s">
        <v>39</v>
      </c>
      <c r="H128" s="9" t="s">
        <v>543</v>
      </c>
      <c r="I128" s="9" t="s">
        <v>62</v>
      </c>
      <c r="J128" s="9" t="s">
        <v>21</v>
      </c>
      <c r="K128" s="9" t="s">
        <v>22</v>
      </c>
      <c r="L128" s="12" t="n">
        <v>0.4125</v>
      </c>
      <c r="M128" s="13" t="n">
        <v>5672000</v>
      </c>
      <c r="N128" s="10" t="n">
        <v>34424</v>
      </c>
      <c r="O128" s="10" t="s">
        <v>544</v>
      </c>
      <c r="P128" s="9" t="s">
        <v>24</v>
      </c>
    </row>
    <row r="129" customFormat="false" ht="18.75" hidden="false" customHeight="true" outlineLevel="0" collapsed="false">
      <c r="A129" s="9" t="n">
        <v>132</v>
      </c>
      <c r="B129" s="15" t="n">
        <v>44568</v>
      </c>
      <c r="C129" s="15" t="n">
        <v>51873</v>
      </c>
      <c r="D129" s="9" t="n">
        <v>6030009144</v>
      </c>
      <c r="E129" s="9" t="s">
        <v>545</v>
      </c>
      <c r="F129" s="9" t="s">
        <v>546</v>
      </c>
      <c r="G129" s="9" t="s">
        <v>39</v>
      </c>
      <c r="H129" s="9" t="s">
        <v>547</v>
      </c>
      <c r="I129" s="9" t="s">
        <v>62</v>
      </c>
      <c r="J129" s="9" t="s">
        <v>21</v>
      </c>
      <c r="K129" s="9" t="s">
        <v>22</v>
      </c>
      <c r="L129" s="12" t="n">
        <v>0.4125</v>
      </c>
      <c r="M129" s="13" t="n">
        <v>4023315.17</v>
      </c>
      <c r="N129" s="10" t="n">
        <v>35086</v>
      </c>
      <c r="O129" s="10" t="s">
        <v>548</v>
      </c>
      <c r="P129" s="9" t="s">
        <v>24</v>
      </c>
    </row>
    <row r="130" customFormat="false" ht="18.75" hidden="false" customHeight="true" outlineLevel="0" collapsed="false">
      <c r="A130" s="9" t="n">
        <v>133</v>
      </c>
      <c r="B130" s="15" t="n">
        <v>44615</v>
      </c>
      <c r="C130" s="15" t="n">
        <v>51920</v>
      </c>
      <c r="D130" s="9" t="n">
        <v>6030009354</v>
      </c>
      <c r="E130" s="9" t="n">
        <v>542720753</v>
      </c>
      <c r="F130" s="9" t="s">
        <v>549</v>
      </c>
      <c r="G130" s="9" t="s">
        <v>147</v>
      </c>
      <c r="H130" s="9" t="s">
        <v>550</v>
      </c>
      <c r="I130" s="9" t="s">
        <v>62</v>
      </c>
      <c r="J130" s="9" t="s">
        <v>21</v>
      </c>
      <c r="K130" s="9" t="s">
        <v>22</v>
      </c>
      <c r="L130" s="12" t="n">
        <v>0.4125</v>
      </c>
      <c r="M130" s="13" t="n">
        <v>3386825</v>
      </c>
      <c r="N130" s="10" t="n">
        <v>27604</v>
      </c>
      <c r="O130" s="10" t="s">
        <v>551</v>
      </c>
      <c r="P130" s="9" t="s">
        <v>24</v>
      </c>
    </row>
    <row r="131" customFormat="false" ht="18.75" hidden="false" customHeight="true" outlineLevel="0" collapsed="false">
      <c r="A131" s="14" t="n">
        <v>134</v>
      </c>
      <c r="B131" s="15" t="n">
        <v>44593</v>
      </c>
      <c r="C131" s="15" t="n">
        <v>51898</v>
      </c>
      <c r="D131" s="9" t="n">
        <v>6030009183</v>
      </c>
      <c r="E131" s="9" t="s">
        <v>552</v>
      </c>
      <c r="F131" s="9" t="s">
        <v>553</v>
      </c>
      <c r="G131" s="9" t="s">
        <v>39</v>
      </c>
      <c r="H131" s="9" t="s">
        <v>554</v>
      </c>
      <c r="I131" s="9" t="s">
        <v>62</v>
      </c>
      <c r="J131" s="9" t="s">
        <v>21</v>
      </c>
      <c r="K131" s="9" t="s">
        <v>22</v>
      </c>
      <c r="L131" s="12" t="n">
        <v>0.4125</v>
      </c>
      <c r="M131" s="13" t="n">
        <v>5656750</v>
      </c>
      <c r="N131" s="10" t="n">
        <v>27202</v>
      </c>
      <c r="O131" s="10" t="s">
        <v>555</v>
      </c>
      <c r="P131" s="9" t="s">
        <v>24</v>
      </c>
    </row>
    <row r="132" customFormat="false" ht="18.75" hidden="false" customHeight="true" outlineLevel="0" collapsed="false">
      <c r="A132" s="9" t="n">
        <v>135</v>
      </c>
      <c r="B132" s="15" t="n">
        <v>44603</v>
      </c>
      <c r="C132" s="15" t="n">
        <v>50082</v>
      </c>
      <c r="D132" s="9" t="n">
        <v>6030009272</v>
      </c>
      <c r="E132" s="9" t="s">
        <v>556</v>
      </c>
      <c r="F132" s="9" t="s">
        <v>557</v>
      </c>
      <c r="G132" s="9" t="s">
        <v>39</v>
      </c>
      <c r="H132" s="9" t="s">
        <v>558</v>
      </c>
      <c r="I132" s="9" t="s">
        <v>62</v>
      </c>
      <c r="J132" s="9" t="s">
        <v>21</v>
      </c>
      <c r="K132" s="9" t="s">
        <v>22</v>
      </c>
      <c r="L132" s="12" t="n">
        <v>0.4125</v>
      </c>
      <c r="M132" s="13" t="n">
        <v>2602654.02</v>
      </c>
      <c r="N132" s="10" t="n">
        <v>24607</v>
      </c>
      <c r="O132" s="10" t="s">
        <v>559</v>
      </c>
      <c r="P132" s="9" t="s">
        <v>24</v>
      </c>
    </row>
    <row r="133" customFormat="false" ht="18.75" hidden="false" customHeight="true" outlineLevel="0" collapsed="false">
      <c r="A133" s="9" t="n">
        <v>136</v>
      </c>
      <c r="B133" s="15" t="n">
        <v>44611</v>
      </c>
      <c r="C133" s="15" t="n">
        <v>51916</v>
      </c>
      <c r="D133" s="9" t="n">
        <v>6030009331</v>
      </c>
      <c r="E133" s="9" t="s">
        <v>560</v>
      </c>
      <c r="F133" s="9" t="s">
        <v>561</v>
      </c>
      <c r="G133" s="9" t="s">
        <v>562</v>
      </c>
      <c r="H133" s="9" t="s">
        <v>563</v>
      </c>
      <c r="I133" s="9" t="s">
        <v>29</v>
      </c>
      <c r="J133" s="9" t="s">
        <v>21</v>
      </c>
      <c r="K133" s="9" t="s">
        <v>22</v>
      </c>
      <c r="L133" s="12" t="n">
        <v>0.4125</v>
      </c>
      <c r="M133" s="13" t="n">
        <v>3823560.46</v>
      </c>
      <c r="N133" s="10" t="n">
        <v>25451</v>
      </c>
      <c r="O133" s="10" t="s">
        <v>564</v>
      </c>
      <c r="P133" s="9" t="s">
        <v>24</v>
      </c>
    </row>
    <row r="134" customFormat="false" ht="18.75" hidden="false" customHeight="true" outlineLevel="0" collapsed="false">
      <c r="A134" s="9" t="n">
        <v>137</v>
      </c>
      <c r="B134" s="15" t="n">
        <v>44611</v>
      </c>
      <c r="C134" s="15" t="n">
        <v>51916</v>
      </c>
      <c r="D134" s="9" t="n">
        <v>6030009347</v>
      </c>
      <c r="E134" s="9" t="s">
        <v>560</v>
      </c>
      <c r="F134" s="9" t="s">
        <v>561</v>
      </c>
      <c r="G134" s="9" t="s">
        <v>562</v>
      </c>
      <c r="H134" s="9" t="s">
        <v>565</v>
      </c>
      <c r="I134" s="9" t="s">
        <v>29</v>
      </c>
      <c r="J134" s="9" t="s">
        <v>21</v>
      </c>
      <c r="K134" s="9" t="s">
        <v>22</v>
      </c>
      <c r="L134" s="12" t="n">
        <v>0.4125</v>
      </c>
      <c r="M134" s="13" t="n">
        <v>2735999.15</v>
      </c>
      <c r="N134" s="10" t="n">
        <v>25451</v>
      </c>
      <c r="O134" s="10" t="s">
        <v>564</v>
      </c>
      <c r="P134" s="9" t="s">
        <v>24</v>
      </c>
    </row>
    <row r="135" customFormat="false" ht="18.75" hidden="false" customHeight="true" outlineLevel="0" collapsed="false">
      <c r="A135" s="14" t="n">
        <v>138</v>
      </c>
      <c r="B135" s="15" t="n">
        <v>44602</v>
      </c>
      <c r="C135" s="15" t="n">
        <v>50081</v>
      </c>
      <c r="D135" s="9" t="n">
        <v>6030009265</v>
      </c>
      <c r="E135" s="9" t="s">
        <v>566</v>
      </c>
      <c r="F135" s="9" t="s">
        <v>567</v>
      </c>
      <c r="G135" s="9" t="s">
        <v>39</v>
      </c>
      <c r="H135" s="9" t="s">
        <v>568</v>
      </c>
      <c r="I135" s="9" t="s">
        <v>35</v>
      </c>
      <c r="J135" s="9" t="s">
        <v>21</v>
      </c>
      <c r="K135" s="9" t="s">
        <v>22</v>
      </c>
      <c r="L135" s="12" t="n">
        <v>0.4125</v>
      </c>
      <c r="M135" s="13" t="n">
        <v>1520154.86</v>
      </c>
      <c r="N135" s="10" t="n">
        <v>31231</v>
      </c>
      <c r="O135" s="10" t="s">
        <v>569</v>
      </c>
      <c r="P135" s="9" t="s">
        <v>24</v>
      </c>
    </row>
    <row r="136" customFormat="false" ht="18.75" hidden="false" customHeight="true" outlineLevel="0" collapsed="false">
      <c r="A136" s="9" t="n">
        <v>140</v>
      </c>
      <c r="B136" s="18" t="n">
        <v>44620</v>
      </c>
      <c r="C136" s="15" t="n">
        <v>49856</v>
      </c>
      <c r="D136" s="9" t="n">
        <v>6030007661</v>
      </c>
      <c r="E136" s="9" t="s">
        <v>570</v>
      </c>
      <c r="F136" s="9" t="s">
        <v>571</v>
      </c>
      <c r="G136" s="9" t="s">
        <v>147</v>
      </c>
      <c r="H136" s="9" t="s">
        <v>572</v>
      </c>
      <c r="I136" s="9" t="s">
        <v>62</v>
      </c>
      <c r="J136" s="9" t="s">
        <v>21</v>
      </c>
      <c r="K136" s="9" t="s">
        <v>22</v>
      </c>
      <c r="L136" s="12" t="n">
        <v>0.4125</v>
      </c>
      <c r="M136" s="13" t="n">
        <v>7540000</v>
      </c>
      <c r="N136" s="10" t="n">
        <v>32824</v>
      </c>
      <c r="O136" s="10" t="s">
        <v>573</v>
      </c>
      <c r="P136" s="9" t="s">
        <v>24</v>
      </c>
    </row>
    <row r="137" customFormat="false" ht="18.75" hidden="false" customHeight="true" outlineLevel="0" collapsed="false">
      <c r="A137" s="9" t="n">
        <v>141</v>
      </c>
      <c r="B137" s="15" t="n">
        <v>44617</v>
      </c>
      <c r="C137" s="15" t="n">
        <v>46929</v>
      </c>
      <c r="D137" s="9" t="n">
        <v>6020066912</v>
      </c>
      <c r="E137" s="9" t="s">
        <v>574</v>
      </c>
      <c r="F137" s="9" t="s">
        <v>575</v>
      </c>
      <c r="G137" s="9" t="s">
        <v>147</v>
      </c>
      <c r="H137" s="9" t="s">
        <v>576</v>
      </c>
      <c r="I137" s="9" t="s">
        <v>29</v>
      </c>
      <c r="J137" s="9" t="s">
        <v>21</v>
      </c>
      <c r="K137" s="9" t="s">
        <v>22</v>
      </c>
      <c r="L137" s="12" t="n">
        <v>0.4125</v>
      </c>
      <c r="M137" s="13" t="n">
        <v>13000000</v>
      </c>
      <c r="N137" s="10" t="s">
        <v>68</v>
      </c>
      <c r="O137" s="10" t="s">
        <v>577</v>
      </c>
      <c r="P137" s="9" t="s">
        <v>24</v>
      </c>
    </row>
    <row r="138" customFormat="false" ht="18.75" hidden="false" customHeight="true" outlineLevel="0" collapsed="false">
      <c r="A138" s="14" t="n">
        <v>142</v>
      </c>
      <c r="B138" s="18" t="n">
        <v>44620</v>
      </c>
      <c r="C138" s="15" t="n">
        <v>51682</v>
      </c>
      <c r="D138" s="9" t="n">
        <v>6030007677</v>
      </c>
      <c r="E138" s="9" t="s">
        <v>578</v>
      </c>
      <c r="F138" s="9" t="s">
        <v>579</v>
      </c>
      <c r="G138" s="9" t="s">
        <v>125</v>
      </c>
      <c r="H138" s="9" t="s">
        <v>580</v>
      </c>
      <c r="I138" s="9" t="s">
        <v>35</v>
      </c>
      <c r="J138" s="9" t="s">
        <v>21</v>
      </c>
      <c r="K138" s="9" t="s">
        <v>22</v>
      </c>
      <c r="L138" s="12" t="n">
        <v>0.4125</v>
      </c>
      <c r="M138" s="13" t="n">
        <v>29400000</v>
      </c>
      <c r="N138" s="10" t="n">
        <v>31104</v>
      </c>
      <c r="O138" s="10" t="s">
        <v>581</v>
      </c>
      <c r="P138" s="9" t="s">
        <v>24</v>
      </c>
    </row>
    <row r="139" customFormat="false" ht="18.75" hidden="false" customHeight="true" outlineLevel="0" collapsed="false">
      <c r="A139" s="9" t="n">
        <v>143</v>
      </c>
      <c r="B139" s="15" t="n">
        <v>44617</v>
      </c>
      <c r="C139" s="15" t="n">
        <v>48269</v>
      </c>
      <c r="D139" s="9" t="n">
        <v>6011276057</v>
      </c>
      <c r="E139" s="9" t="s">
        <v>582</v>
      </c>
      <c r="F139" s="9" t="s">
        <v>583</v>
      </c>
      <c r="G139" s="9" t="s">
        <v>39</v>
      </c>
      <c r="H139" s="9" t="s">
        <v>584</v>
      </c>
      <c r="I139" s="9" t="s">
        <v>62</v>
      </c>
      <c r="J139" s="9" t="s">
        <v>21</v>
      </c>
      <c r="K139" s="9" t="s">
        <v>22</v>
      </c>
      <c r="L139" s="12" t="n">
        <v>0.4125</v>
      </c>
      <c r="M139" s="13" t="n">
        <v>1720000</v>
      </c>
      <c r="N139" s="10" t="n">
        <v>27089</v>
      </c>
      <c r="O139" s="10" t="s">
        <v>585</v>
      </c>
      <c r="P139" s="9" t="s">
        <v>24</v>
      </c>
    </row>
    <row r="140" customFormat="false" ht="18.75" hidden="false" customHeight="true" outlineLevel="0" collapsed="false">
      <c r="A140" s="9" t="n">
        <v>144</v>
      </c>
      <c r="B140" s="15" t="n">
        <v>44617</v>
      </c>
      <c r="C140" s="15" t="n">
        <v>48269</v>
      </c>
      <c r="D140" s="9" t="n">
        <v>6020070177</v>
      </c>
      <c r="E140" s="9" t="s">
        <v>586</v>
      </c>
      <c r="F140" s="9" t="s">
        <v>587</v>
      </c>
      <c r="G140" s="9" t="s">
        <v>39</v>
      </c>
      <c r="H140" s="9" t="s">
        <v>588</v>
      </c>
      <c r="I140" s="9" t="s">
        <v>67</v>
      </c>
      <c r="J140" s="9" t="s">
        <v>21</v>
      </c>
      <c r="K140" s="9" t="s">
        <v>22</v>
      </c>
      <c r="L140" s="12" t="n">
        <v>0.5607</v>
      </c>
      <c r="M140" s="13" t="n">
        <v>28459538.45</v>
      </c>
      <c r="N140" s="10" t="s">
        <v>68</v>
      </c>
      <c r="O140" s="10" t="s">
        <v>589</v>
      </c>
      <c r="P140" s="9" t="s">
        <v>24</v>
      </c>
    </row>
    <row r="141" customFormat="false" ht="18.75" hidden="false" customHeight="true" outlineLevel="0" collapsed="false">
      <c r="A141" s="9" t="n">
        <v>145</v>
      </c>
      <c r="B141" s="10" t="n">
        <v>44620</v>
      </c>
      <c r="C141" s="15" t="n">
        <v>51925</v>
      </c>
      <c r="D141" s="9" t="n">
        <v>6030009443</v>
      </c>
      <c r="E141" s="9" t="s">
        <v>590</v>
      </c>
      <c r="F141" s="9" t="s">
        <v>591</v>
      </c>
      <c r="G141" s="9" t="s">
        <v>39</v>
      </c>
      <c r="H141" s="9" t="s">
        <v>592</v>
      </c>
      <c r="I141" s="9" t="s">
        <v>29</v>
      </c>
      <c r="J141" s="9" t="s">
        <v>21</v>
      </c>
      <c r="K141" s="9" t="s">
        <v>22</v>
      </c>
      <c r="L141" s="12" t="n">
        <v>0.4125</v>
      </c>
      <c r="M141" s="13" t="n">
        <v>7360409.19</v>
      </c>
      <c r="N141" s="10" t="n">
        <v>33027</v>
      </c>
      <c r="O141" s="10" t="s">
        <v>593</v>
      </c>
      <c r="P141" s="9" t="s">
        <v>24</v>
      </c>
    </row>
    <row r="142" customFormat="false" ht="18.75" hidden="false" customHeight="true" outlineLevel="0" collapsed="false">
      <c r="A142" s="14" t="n">
        <v>146</v>
      </c>
      <c r="B142" s="15" t="n">
        <v>44617</v>
      </c>
      <c r="C142" s="15" t="n">
        <v>48269</v>
      </c>
      <c r="D142" s="9" t="n">
        <v>6030009379</v>
      </c>
      <c r="E142" s="9" t="s">
        <v>594</v>
      </c>
      <c r="F142" s="9" t="s">
        <v>595</v>
      </c>
      <c r="G142" s="9" t="s">
        <v>39</v>
      </c>
      <c r="H142" s="9" t="s">
        <v>596</v>
      </c>
      <c r="I142" s="9" t="s">
        <v>62</v>
      </c>
      <c r="J142" s="9" t="s">
        <v>21</v>
      </c>
      <c r="K142" s="9" t="s">
        <v>22</v>
      </c>
      <c r="L142" s="12" t="n">
        <v>0.4125</v>
      </c>
      <c r="M142" s="13" t="n">
        <v>4880000</v>
      </c>
      <c r="N142" s="10" t="n">
        <v>34189</v>
      </c>
      <c r="O142" s="10" t="s">
        <v>597</v>
      </c>
      <c r="P142" s="9" t="s">
        <v>24</v>
      </c>
    </row>
    <row r="143" customFormat="false" ht="18.75" hidden="false" customHeight="true" outlineLevel="0" collapsed="false">
      <c r="A143" s="9" t="n">
        <v>147</v>
      </c>
      <c r="B143" s="15" t="n">
        <v>44646</v>
      </c>
      <c r="C143" s="15" t="n">
        <v>48299</v>
      </c>
      <c r="D143" s="9" t="n">
        <v>6030009525</v>
      </c>
      <c r="E143" s="9" t="n">
        <v>528944673</v>
      </c>
      <c r="F143" s="9" t="s">
        <v>598</v>
      </c>
      <c r="G143" s="9" t="s">
        <v>147</v>
      </c>
      <c r="H143" s="9" t="s">
        <v>599</v>
      </c>
      <c r="I143" s="9" t="s">
        <v>62</v>
      </c>
      <c r="J143" s="9" t="s">
        <v>21</v>
      </c>
      <c r="K143" s="9" t="s">
        <v>22</v>
      </c>
      <c r="L143" s="12" t="n">
        <v>0.4125</v>
      </c>
      <c r="M143" s="13" t="n">
        <v>8896710.78</v>
      </c>
      <c r="N143" s="10" t="n">
        <v>22968</v>
      </c>
      <c r="O143" s="10" t="s">
        <v>600</v>
      </c>
      <c r="P143" s="9" t="s">
        <v>24</v>
      </c>
    </row>
    <row r="144" customFormat="false" ht="18.75" hidden="false" customHeight="true" outlineLevel="0" collapsed="false">
      <c r="A144" s="9" t="n">
        <v>148</v>
      </c>
      <c r="B144" s="15" t="n">
        <v>44645</v>
      </c>
      <c r="C144" s="15" t="n">
        <v>51950</v>
      </c>
      <c r="D144" s="9" t="n">
        <v>6030009502</v>
      </c>
      <c r="E144" s="9" t="s">
        <v>601</v>
      </c>
      <c r="F144" s="9" t="s">
        <v>602</v>
      </c>
      <c r="G144" s="9" t="s">
        <v>39</v>
      </c>
      <c r="H144" s="9" t="s">
        <v>603</v>
      </c>
      <c r="I144" s="9" t="s">
        <v>62</v>
      </c>
      <c r="J144" s="9" t="s">
        <v>21</v>
      </c>
      <c r="K144" s="9" t="s">
        <v>22</v>
      </c>
      <c r="L144" s="12" t="n">
        <v>0.46</v>
      </c>
      <c r="M144" s="13" t="n">
        <v>3131933.4</v>
      </c>
      <c r="N144" s="10" t="n">
        <v>24302</v>
      </c>
      <c r="O144" s="10" t="s">
        <v>604</v>
      </c>
      <c r="P144" s="9" t="s">
        <v>24</v>
      </c>
    </row>
    <row r="145" customFormat="false" ht="18.75" hidden="false" customHeight="true" outlineLevel="0" collapsed="false">
      <c r="A145" s="9" t="n">
        <v>149</v>
      </c>
      <c r="B145" s="15" t="n">
        <v>44642</v>
      </c>
      <c r="C145" s="15" t="n">
        <v>51947</v>
      </c>
      <c r="D145" s="9" t="n">
        <v>6030009475</v>
      </c>
      <c r="E145" s="9" t="s">
        <v>605</v>
      </c>
      <c r="F145" s="9" t="s">
        <v>606</v>
      </c>
      <c r="G145" s="9" t="s">
        <v>39</v>
      </c>
      <c r="H145" s="9" t="s">
        <v>607</v>
      </c>
      <c r="I145" s="9" t="s">
        <v>62</v>
      </c>
      <c r="J145" s="9" t="s">
        <v>21</v>
      </c>
      <c r="K145" s="9" t="s">
        <v>22</v>
      </c>
      <c r="L145" s="12" t="n">
        <v>0.4125</v>
      </c>
      <c r="M145" s="13" t="n">
        <v>7588554.35</v>
      </c>
      <c r="N145" s="10" t="n">
        <v>20960</v>
      </c>
      <c r="O145" s="10" t="s">
        <v>608</v>
      </c>
      <c r="P145" s="9" t="s">
        <v>24</v>
      </c>
    </row>
    <row r="146" customFormat="false" ht="18.75" hidden="false" customHeight="true" outlineLevel="0" collapsed="false">
      <c r="A146" s="14" t="n">
        <v>150</v>
      </c>
      <c r="B146" s="15" t="n">
        <v>44651</v>
      </c>
      <c r="C146" s="15" t="n">
        <v>50130</v>
      </c>
      <c r="D146" s="9" t="n">
        <v>6030009541</v>
      </c>
      <c r="E146" s="9" t="s">
        <v>609</v>
      </c>
      <c r="F146" s="9" t="s">
        <v>610</v>
      </c>
      <c r="G146" s="9" t="s">
        <v>39</v>
      </c>
      <c r="H146" s="9" t="s">
        <v>611</v>
      </c>
      <c r="I146" s="9" t="s">
        <v>62</v>
      </c>
      <c r="J146" s="9" t="s">
        <v>21</v>
      </c>
      <c r="K146" s="9" t="s">
        <v>22</v>
      </c>
      <c r="L146" s="12" t="n">
        <v>0.4125</v>
      </c>
      <c r="M146" s="13" t="n">
        <v>4125000</v>
      </c>
      <c r="N146" s="10" t="n">
        <v>29493</v>
      </c>
      <c r="O146" s="10" t="s">
        <v>612</v>
      </c>
      <c r="P146" s="9" t="s">
        <v>24</v>
      </c>
    </row>
    <row r="147" customFormat="false" ht="18.75" hidden="false" customHeight="true" outlineLevel="0" collapsed="false">
      <c r="A147" s="9" t="n">
        <v>151</v>
      </c>
      <c r="B147" s="15" t="n">
        <v>44650</v>
      </c>
      <c r="C147" s="15" t="n">
        <v>51956</v>
      </c>
      <c r="D147" s="9" t="n">
        <v>6030009532</v>
      </c>
      <c r="E147" s="9" t="s">
        <v>613</v>
      </c>
      <c r="F147" s="9" t="s">
        <v>614</v>
      </c>
      <c r="G147" s="9" t="s">
        <v>39</v>
      </c>
      <c r="H147" s="9" t="s">
        <v>615</v>
      </c>
      <c r="I147" s="9" t="s">
        <v>62</v>
      </c>
      <c r="J147" s="9" t="s">
        <v>21</v>
      </c>
      <c r="K147" s="9" t="s">
        <v>22</v>
      </c>
      <c r="L147" s="12" t="n">
        <v>0.46</v>
      </c>
      <c r="M147" s="13" t="n">
        <v>3970039.2</v>
      </c>
      <c r="N147" s="10" t="n">
        <v>25637</v>
      </c>
      <c r="O147" s="10" t="s">
        <v>616</v>
      </c>
      <c r="P147" s="9" t="s">
        <v>24</v>
      </c>
    </row>
    <row r="148" customFormat="false" ht="18.75" hidden="false" customHeight="true" outlineLevel="0" collapsed="false">
      <c r="A148" s="9" t="n">
        <v>152</v>
      </c>
      <c r="B148" s="15" t="n">
        <v>44664</v>
      </c>
      <c r="C148" s="15" t="n">
        <v>51969</v>
      </c>
      <c r="D148" s="9" t="n">
        <v>6030009607</v>
      </c>
      <c r="E148" s="9" t="s">
        <v>617</v>
      </c>
      <c r="F148" s="9" t="s">
        <v>618</v>
      </c>
      <c r="G148" s="9" t="s">
        <v>39</v>
      </c>
      <c r="H148" s="9" t="s">
        <v>619</v>
      </c>
      <c r="I148" s="9" t="s">
        <v>62</v>
      </c>
      <c r="J148" s="9" t="s">
        <v>21</v>
      </c>
      <c r="K148" s="9" t="s">
        <v>22</v>
      </c>
      <c r="L148" s="12" t="n">
        <v>0.4125</v>
      </c>
      <c r="M148" s="13" t="n">
        <v>12391890.67</v>
      </c>
      <c r="N148" s="10" t="n">
        <v>24464</v>
      </c>
      <c r="O148" s="10" t="s">
        <v>620</v>
      </c>
      <c r="P148" s="9" t="s">
        <v>24</v>
      </c>
    </row>
    <row r="149" customFormat="false" ht="18.75" hidden="false" customHeight="true" outlineLevel="0" collapsed="false">
      <c r="A149" s="9" t="n">
        <v>153</v>
      </c>
      <c r="B149" s="15" t="n">
        <v>44656</v>
      </c>
      <c r="C149" s="15" t="n">
        <v>51961</v>
      </c>
      <c r="D149" s="9" t="n">
        <v>6030009564</v>
      </c>
      <c r="E149" s="9" t="s">
        <v>621</v>
      </c>
      <c r="F149" s="9" t="s">
        <v>622</v>
      </c>
      <c r="G149" s="9" t="s">
        <v>39</v>
      </c>
      <c r="H149" s="9" t="s">
        <v>623</v>
      </c>
      <c r="I149" s="9" t="s">
        <v>62</v>
      </c>
      <c r="J149" s="9" t="s">
        <v>21</v>
      </c>
      <c r="K149" s="9" t="s">
        <v>22</v>
      </c>
      <c r="L149" s="12" t="n">
        <v>0.4125</v>
      </c>
      <c r="M149" s="13" t="n">
        <v>8768649.22</v>
      </c>
      <c r="N149" s="10" t="n">
        <v>34121</v>
      </c>
      <c r="O149" s="10" t="s">
        <v>624</v>
      </c>
      <c r="P149" s="9" t="s">
        <v>24</v>
      </c>
    </row>
    <row r="150" customFormat="false" ht="18.75" hidden="false" customHeight="true" outlineLevel="0" collapsed="false">
      <c r="A150" s="14" t="n">
        <v>154</v>
      </c>
      <c r="B150" s="15" t="n">
        <v>44678</v>
      </c>
      <c r="C150" s="15" t="n">
        <v>51983</v>
      </c>
      <c r="D150" s="9" t="n">
        <v>6030009621</v>
      </c>
      <c r="E150" s="9" t="s">
        <v>625</v>
      </c>
      <c r="F150" s="9" t="s">
        <v>626</v>
      </c>
      <c r="G150" s="9" t="s">
        <v>39</v>
      </c>
      <c r="H150" s="9" t="s">
        <v>627</v>
      </c>
      <c r="I150" s="9" t="s">
        <v>62</v>
      </c>
      <c r="J150" s="9" t="s">
        <v>21</v>
      </c>
      <c r="K150" s="9" t="s">
        <v>22</v>
      </c>
      <c r="L150" s="12" t="n">
        <v>0.4125</v>
      </c>
      <c r="M150" s="13" t="n">
        <v>3429504</v>
      </c>
      <c r="N150" s="10" t="n">
        <v>34062</v>
      </c>
      <c r="O150" s="10" t="s">
        <v>628</v>
      </c>
      <c r="P150" s="9" t="s">
        <v>24</v>
      </c>
    </row>
    <row r="151" customFormat="false" ht="18.75" hidden="false" customHeight="true" outlineLevel="0" collapsed="false">
      <c r="A151" s="9" t="n">
        <v>155</v>
      </c>
      <c r="B151" s="15" t="n">
        <v>44698</v>
      </c>
      <c r="C151" s="15" t="n">
        <v>52003</v>
      </c>
      <c r="D151" s="9" t="n">
        <v>6030009662</v>
      </c>
      <c r="E151" s="9" t="s">
        <v>629</v>
      </c>
      <c r="F151" s="9" t="s">
        <v>630</v>
      </c>
      <c r="G151" s="9" t="s">
        <v>39</v>
      </c>
      <c r="H151" s="9" t="s">
        <v>631</v>
      </c>
      <c r="I151" s="9" t="s">
        <v>62</v>
      </c>
      <c r="J151" s="9" t="s">
        <v>21</v>
      </c>
      <c r="K151" s="9" t="s">
        <v>22</v>
      </c>
      <c r="L151" s="12" t="n">
        <v>0.4125</v>
      </c>
      <c r="M151" s="13" t="n">
        <v>1745859.46</v>
      </c>
      <c r="N151" s="10" t="n">
        <v>28460</v>
      </c>
      <c r="O151" s="10" t="s">
        <v>632</v>
      </c>
      <c r="P151" s="9" t="s">
        <v>24</v>
      </c>
    </row>
    <row r="152" customFormat="false" ht="18.75" hidden="false" customHeight="true" outlineLevel="0" collapsed="false">
      <c r="A152" s="9" t="n">
        <v>156</v>
      </c>
      <c r="B152" s="15" t="n">
        <v>44693</v>
      </c>
      <c r="C152" s="15" t="n">
        <v>48346</v>
      </c>
      <c r="D152" s="9" t="n">
        <v>6020071382</v>
      </c>
      <c r="E152" s="9" t="s">
        <v>633</v>
      </c>
      <c r="F152" s="9" t="s">
        <v>634</v>
      </c>
      <c r="G152" s="9" t="s">
        <v>39</v>
      </c>
      <c r="H152" s="9" t="s">
        <v>635</v>
      </c>
      <c r="I152" s="9" t="s">
        <v>67</v>
      </c>
      <c r="J152" s="9" t="s">
        <v>21</v>
      </c>
      <c r="K152" s="9" t="s">
        <v>636</v>
      </c>
      <c r="L152" s="12" t="n">
        <v>0.5607</v>
      </c>
      <c r="M152" s="13" t="n">
        <v>22331636</v>
      </c>
      <c r="N152" s="10" t="s">
        <v>68</v>
      </c>
      <c r="O152" s="10" t="s">
        <v>637</v>
      </c>
      <c r="P152" s="9" t="s">
        <v>24</v>
      </c>
    </row>
    <row r="153" customFormat="false" ht="18.75" hidden="false" customHeight="true" outlineLevel="0" collapsed="false">
      <c r="A153" s="9" t="n">
        <v>157</v>
      </c>
      <c r="B153" s="15" t="n">
        <v>44714</v>
      </c>
      <c r="C153" s="15" t="n">
        <v>48367</v>
      </c>
      <c r="D153" s="9" t="n">
        <v>6030009703</v>
      </c>
      <c r="E153" s="9" t="s">
        <v>638</v>
      </c>
      <c r="F153" s="9" t="s">
        <v>639</v>
      </c>
      <c r="G153" s="9" t="s">
        <v>39</v>
      </c>
      <c r="H153" s="9" t="s">
        <v>640</v>
      </c>
      <c r="I153" s="9" t="s">
        <v>62</v>
      </c>
      <c r="J153" s="9" t="s">
        <v>21</v>
      </c>
      <c r="K153" s="9" t="s">
        <v>22</v>
      </c>
      <c r="L153" s="12" t="n">
        <v>0.4125</v>
      </c>
      <c r="M153" s="13" t="n">
        <v>5042733.19</v>
      </c>
      <c r="N153" s="10" t="n">
        <v>25747</v>
      </c>
      <c r="O153" s="10" t="s">
        <v>641</v>
      </c>
      <c r="P153" s="9" t="s">
        <v>24</v>
      </c>
    </row>
    <row r="154" customFormat="false" ht="18.75" hidden="false" customHeight="true" outlineLevel="0" collapsed="false">
      <c r="A154" s="14" t="n">
        <v>158</v>
      </c>
      <c r="B154" s="15" t="n">
        <v>44718</v>
      </c>
      <c r="C154" s="15" t="n">
        <v>46910</v>
      </c>
      <c r="D154" s="9" t="n">
        <v>6011312382</v>
      </c>
      <c r="E154" s="9" t="s">
        <v>642</v>
      </c>
      <c r="F154" s="9" t="s">
        <v>643</v>
      </c>
      <c r="G154" s="9" t="s">
        <v>147</v>
      </c>
      <c r="H154" s="9" t="s">
        <v>644</v>
      </c>
      <c r="I154" s="9" t="s">
        <v>62</v>
      </c>
      <c r="J154" s="9" t="s">
        <v>21</v>
      </c>
      <c r="K154" s="9" t="s">
        <v>22</v>
      </c>
      <c r="L154" s="12" t="n">
        <v>0.4125</v>
      </c>
      <c r="M154" s="13" t="n">
        <v>3800824.65</v>
      </c>
      <c r="N154" s="10" t="n">
        <v>29622</v>
      </c>
      <c r="O154" s="10" t="s">
        <v>645</v>
      </c>
      <c r="P154" s="9" t="s">
        <v>24</v>
      </c>
    </row>
    <row r="155" customFormat="false" ht="18.75" hidden="false" customHeight="true" outlineLevel="0" collapsed="false">
      <c r="A155" s="9" t="n">
        <v>159</v>
      </c>
      <c r="B155" s="15" t="n">
        <v>44719</v>
      </c>
      <c r="C155" s="15" t="n">
        <v>52024</v>
      </c>
      <c r="D155" s="9" t="n">
        <v>6030009742</v>
      </c>
      <c r="E155" s="9" t="s">
        <v>646</v>
      </c>
      <c r="F155" s="9" t="s">
        <v>647</v>
      </c>
      <c r="G155" s="9" t="s">
        <v>147</v>
      </c>
      <c r="H155" s="9" t="s">
        <v>648</v>
      </c>
      <c r="I155" s="9" t="s">
        <v>62</v>
      </c>
      <c r="J155" s="9" t="s">
        <v>21</v>
      </c>
      <c r="K155" s="9" t="s">
        <v>22</v>
      </c>
      <c r="L155" s="12" t="n">
        <v>0.4125</v>
      </c>
      <c r="M155" s="13" t="n">
        <v>6942000</v>
      </c>
      <c r="N155" s="10" t="n">
        <v>27522</v>
      </c>
      <c r="O155" s="10" t="s">
        <v>649</v>
      </c>
      <c r="P155" s="9" t="s">
        <v>24</v>
      </c>
    </row>
    <row r="156" customFormat="false" ht="18.75" hidden="false" customHeight="true" outlineLevel="0" collapsed="false">
      <c r="A156" s="9" t="n">
        <v>160</v>
      </c>
      <c r="B156" s="15" t="n">
        <v>44741</v>
      </c>
      <c r="C156" s="15" t="n">
        <v>52047</v>
      </c>
      <c r="D156" s="9" t="n">
        <v>6030009774</v>
      </c>
      <c r="E156" s="9" t="s">
        <v>650</v>
      </c>
      <c r="F156" s="9" t="s">
        <v>651</v>
      </c>
      <c r="G156" s="9" t="s">
        <v>39</v>
      </c>
      <c r="H156" s="9" t="s">
        <v>652</v>
      </c>
      <c r="I156" s="9" t="s">
        <v>62</v>
      </c>
      <c r="J156" s="9" t="s">
        <v>21</v>
      </c>
      <c r="K156" s="9" t="s">
        <v>22</v>
      </c>
      <c r="L156" s="12" t="n">
        <v>0.4125</v>
      </c>
      <c r="M156" s="13" t="n">
        <v>4800000</v>
      </c>
      <c r="N156" s="10" t="n">
        <v>28804</v>
      </c>
      <c r="O156" s="10" t="s">
        <v>653</v>
      </c>
      <c r="P156" s="9" t="s">
        <v>24</v>
      </c>
    </row>
    <row r="157" customFormat="false" ht="18.75" hidden="false" customHeight="true" outlineLevel="0" collapsed="false">
      <c r="A157" s="9" t="n">
        <v>161</v>
      </c>
      <c r="B157" s="15" t="n">
        <v>44750</v>
      </c>
      <c r="C157" s="15" t="n">
        <v>52055</v>
      </c>
      <c r="D157" s="9" t="n">
        <v>6030009781</v>
      </c>
      <c r="E157" s="9" t="s">
        <v>654</v>
      </c>
      <c r="F157" s="9" t="s">
        <v>655</v>
      </c>
      <c r="G157" s="9" t="s">
        <v>39</v>
      </c>
      <c r="H157" s="9" t="s">
        <v>656</v>
      </c>
      <c r="I157" s="9" t="s">
        <v>62</v>
      </c>
      <c r="J157" s="9" t="s">
        <v>21</v>
      </c>
      <c r="K157" s="9" t="s">
        <v>22</v>
      </c>
      <c r="L157" s="12" t="n">
        <v>0.4125</v>
      </c>
      <c r="M157" s="13" t="n">
        <v>3886200</v>
      </c>
      <c r="N157" s="10" t="n">
        <v>29854</v>
      </c>
      <c r="O157" s="10" t="s">
        <v>657</v>
      </c>
      <c r="P157" s="9" t="s">
        <v>24</v>
      </c>
    </row>
    <row r="158" customFormat="false" ht="18.75" hidden="false" customHeight="true" outlineLevel="0" collapsed="false">
      <c r="A158" s="14" t="n">
        <v>162</v>
      </c>
      <c r="B158" s="15" t="n">
        <v>44756</v>
      </c>
      <c r="C158" s="15" t="n">
        <v>52061</v>
      </c>
      <c r="D158" s="9" t="n">
        <v>6030009801</v>
      </c>
      <c r="E158" s="9" t="s">
        <v>658</v>
      </c>
      <c r="F158" s="9" t="s">
        <v>659</v>
      </c>
      <c r="G158" s="9" t="s">
        <v>39</v>
      </c>
      <c r="H158" s="9" t="s">
        <v>660</v>
      </c>
      <c r="I158" s="9" t="s">
        <v>62</v>
      </c>
      <c r="J158" s="9" t="s">
        <v>21</v>
      </c>
      <c r="K158" s="9" t="s">
        <v>22</v>
      </c>
      <c r="L158" s="12" t="n">
        <v>0.4125</v>
      </c>
      <c r="M158" s="13" t="n">
        <v>3085000</v>
      </c>
      <c r="N158" s="10" t="n">
        <v>32981</v>
      </c>
      <c r="O158" s="10" t="s">
        <v>661</v>
      </c>
      <c r="P158" s="9" t="s">
        <v>24</v>
      </c>
    </row>
    <row r="159" customFormat="false" ht="18.75" hidden="false" customHeight="true" outlineLevel="0" collapsed="false">
      <c r="A159" s="9" t="n">
        <v>163</v>
      </c>
      <c r="B159" s="15" t="n">
        <v>44750</v>
      </c>
      <c r="C159" s="15" t="n">
        <v>52055</v>
      </c>
      <c r="D159" s="9" t="n">
        <v>6030009799</v>
      </c>
      <c r="E159" s="9" t="s">
        <v>662</v>
      </c>
      <c r="F159" s="9" t="s">
        <v>663</v>
      </c>
      <c r="G159" s="9" t="s">
        <v>39</v>
      </c>
      <c r="H159" s="9" t="s">
        <v>664</v>
      </c>
      <c r="I159" s="9" t="s">
        <v>62</v>
      </c>
      <c r="J159" s="9" t="s">
        <v>21</v>
      </c>
      <c r="K159" s="9" t="s">
        <v>22</v>
      </c>
      <c r="L159" s="12" t="n">
        <v>0.4125</v>
      </c>
      <c r="M159" s="13" t="n">
        <v>7244447.77</v>
      </c>
      <c r="N159" s="10" t="n">
        <v>34284</v>
      </c>
      <c r="O159" s="10" t="s">
        <v>665</v>
      </c>
      <c r="P159" s="9" t="s">
        <v>24</v>
      </c>
    </row>
    <row r="160" customFormat="false" ht="18.75" hidden="false" customHeight="true" outlineLevel="0" collapsed="false">
      <c r="A160" s="9" t="n">
        <v>164</v>
      </c>
      <c r="B160" s="15" t="n">
        <v>44764</v>
      </c>
      <c r="C160" s="15" t="n">
        <v>52069</v>
      </c>
      <c r="D160" s="9" t="n">
        <v>6030009831</v>
      </c>
      <c r="E160" s="9" t="s">
        <v>666</v>
      </c>
      <c r="F160" s="9" t="s">
        <v>667</v>
      </c>
      <c r="G160" s="9" t="s">
        <v>147</v>
      </c>
      <c r="H160" s="9" t="s">
        <v>668</v>
      </c>
      <c r="I160" s="9" t="s">
        <v>62</v>
      </c>
      <c r="J160" s="9" t="s">
        <v>21</v>
      </c>
      <c r="K160" s="9" t="s">
        <v>22</v>
      </c>
      <c r="L160" s="12" t="n">
        <v>0.4125</v>
      </c>
      <c r="M160" s="13" t="n">
        <v>7090000</v>
      </c>
      <c r="N160" s="10" t="n">
        <v>34702</v>
      </c>
      <c r="O160" s="10" t="s">
        <v>669</v>
      </c>
      <c r="P160" s="9" t="s">
        <v>24</v>
      </c>
    </row>
    <row r="161" customFormat="false" ht="18.75" hidden="false" customHeight="true" outlineLevel="0" collapsed="false">
      <c r="A161" s="9" t="n">
        <v>165</v>
      </c>
      <c r="B161" s="18" t="n">
        <v>44755</v>
      </c>
      <c r="C161" s="15" t="n">
        <v>47726</v>
      </c>
      <c r="D161" s="9" t="n">
        <v>6011129744</v>
      </c>
      <c r="E161" s="9" t="s">
        <v>670</v>
      </c>
      <c r="F161" s="9" t="s">
        <v>671</v>
      </c>
      <c r="G161" s="9" t="s">
        <v>672</v>
      </c>
      <c r="H161" s="9" t="s">
        <v>673</v>
      </c>
      <c r="I161" s="9" t="s">
        <v>62</v>
      </c>
      <c r="J161" s="9" t="s">
        <v>21</v>
      </c>
      <c r="K161" s="9" t="s">
        <v>22</v>
      </c>
      <c r="L161" s="12" t="n">
        <v>0.4125</v>
      </c>
      <c r="M161" s="13" t="n">
        <v>18806860.9</v>
      </c>
      <c r="N161" s="10" t="n">
        <v>30779</v>
      </c>
      <c r="O161" s="10" t="s">
        <v>674</v>
      </c>
      <c r="P161" s="9" t="s">
        <v>24</v>
      </c>
    </row>
    <row r="162" customFormat="false" ht="18.75" hidden="false" customHeight="true" outlineLevel="0" collapsed="false">
      <c r="A162" s="14" t="n">
        <v>166</v>
      </c>
      <c r="B162" s="15" t="n">
        <v>44771</v>
      </c>
      <c r="C162" s="15" t="n">
        <v>50250</v>
      </c>
      <c r="D162" s="9" t="n">
        <v>6030009856</v>
      </c>
      <c r="E162" s="9" t="s">
        <v>675</v>
      </c>
      <c r="F162" s="9" t="s">
        <v>676</v>
      </c>
      <c r="G162" s="9" t="s">
        <v>39</v>
      </c>
      <c r="H162" s="9" t="s">
        <v>677</v>
      </c>
      <c r="I162" s="9" t="s">
        <v>62</v>
      </c>
      <c r="J162" s="9" t="s">
        <v>21</v>
      </c>
      <c r="K162" s="9" t="s">
        <v>22</v>
      </c>
      <c r="L162" s="12" t="n">
        <v>0.4125</v>
      </c>
      <c r="M162" s="13" t="n">
        <v>6000000</v>
      </c>
      <c r="N162" s="10" t="n">
        <v>23021</v>
      </c>
      <c r="O162" s="10" t="s">
        <v>678</v>
      </c>
      <c r="P162" s="9" t="s">
        <v>24</v>
      </c>
    </row>
    <row r="163" customFormat="false" ht="18.75" hidden="false" customHeight="true" outlineLevel="0" collapsed="false">
      <c r="A163" s="9" t="n">
        <v>167</v>
      </c>
      <c r="B163" s="15" t="n">
        <v>44771</v>
      </c>
      <c r="C163" s="15" t="n">
        <v>52078</v>
      </c>
      <c r="D163" s="9" t="n">
        <v>6030009872</v>
      </c>
      <c r="E163" s="9" t="s">
        <v>679</v>
      </c>
      <c r="F163" s="9" t="s">
        <v>680</v>
      </c>
      <c r="G163" s="9" t="s">
        <v>147</v>
      </c>
      <c r="H163" s="9" t="s">
        <v>681</v>
      </c>
      <c r="I163" s="9" t="s">
        <v>62</v>
      </c>
      <c r="J163" s="9" t="s">
        <v>21</v>
      </c>
      <c r="K163" s="9" t="s">
        <v>22</v>
      </c>
      <c r="L163" s="12" t="n">
        <v>0.4125</v>
      </c>
      <c r="M163" s="13" t="n">
        <v>4078475.14</v>
      </c>
      <c r="N163" s="10" t="n">
        <v>32181</v>
      </c>
      <c r="O163" s="10" t="s">
        <v>682</v>
      </c>
      <c r="P163" s="9" t="s">
        <v>24</v>
      </c>
    </row>
    <row r="164" customFormat="false" ht="18.75" hidden="false" customHeight="true" outlineLevel="0" collapsed="false">
      <c r="A164" s="9" t="n">
        <v>168</v>
      </c>
      <c r="B164" s="15" t="n">
        <v>44770</v>
      </c>
      <c r="C164" s="15" t="n">
        <v>48423</v>
      </c>
      <c r="D164" s="9" t="n">
        <v>6030009849</v>
      </c>
      <c r="E164" s="9" t="s">
        <v>683</v>
      </c>
      <c r="F164" s="9" t="s">
        <v>684</v>
      </c>
      <c r="G164" s="9" t="s">
        <v>39</v>
      </c>
      <c r="H164" s="9" t="s">
        <v>685</v>
      </c>
      <c r="I164" s="9" t="s">
        <v>62</v>
      </c>
      <c r="J164" s="9" t="s">
        <v>21</v>
      </c>
      <c r="K164" s="9" t="s">
        <v>22</v>
      </c>
      <c r="L164" s="12" t="n">
        <v>0.4125</v>
      </c>
      <c r="M164" s="13" t="n">
        <v>9360000</v>
      </c>
      <c r="N164" s="10" t="n">
        <v>21151</v>
      </c>
      <c r="O164" s="10" t="s">
        <v>686</v>
      </c>
      <c r="P164" s="9" t="s">
        <v>24</v>
      </c>
    </row>
    <row r="165" customFormat="false" ht="18.75" hidden="false" customHeight="true" outlineLevel="0" collapsed="false">
      <c r="A165" s="9" t="n">
        <v>169</v>
      </c>
      <c r="B165" s="15" t="n">
        <v>44772</v>
      </c>
      <c r="C165" s="15" t="n">
        <v>48334</v>
      </c>
      <c r="D165" s="9" t="n">
        <v>6030009639</v>
      </c>
      <c r="E165" s="9" t="s">
        <v>687</v>
      </c>
      <c r="F165" s="9" t="s">
        <v>688</v>
      </c>
      <c r="G165" s="9" t="s">
        <v>39</v>
      </c>
      <c r="H165" s="9" t="s">
        <v>689</v>
      </c>
      <c r="I165" s="9" t="s">
        <v>62</v>
      </c>
      <c r="J165" s="9" t="s">
        <v>21</v>
      </c>
      <c r="K165" s="9" t="s">
        <v>22</v>
      </c>
      <c r="L165" s="12" t="n">
        <v>0.4125</v>
      </c>
      <c r="M165" s="13" t="n">
        <v>8501307</v>
      </c>
      <c r="N165" s="10" t="n">
        <v>26154</v>
      </c>
      <c r="O165" s="10" t="s">
        <v>690</v>
      </c>
      <c r="P165" s="9" t="s">
        <v>24</v>
      </c>
    </row>
    <row r="166" customFormat="false" ht="18.75" hidden="false" customHeight="true" outlineLevel="0" collapsed="false">
      <c r="A166" s="14" t="n">
        <v>170</v>
      </c>
      <c r="B166" s="15" t="n">
        <v>44772</v>
      </c>
      <c r="C166" s="15" t="n">
        <v>48029</v>
      </c>
      <c r="D166" s="9" t="n">
        <v>6030007652</v>
      </c>
      <c r="E166" s="9" t="s">
        <v>691</v>
      </c>
      <c r="F166" s="9" t="s">
        <v>692</v>
      </c>
      <c r="G166" s="9" t="s">
        <v>39</v>
      </c>
      <c r="H166" s="9" t="s">
        <v>693</v>
      </c>
      <c r="I166" s="9" t="s">
        <v>62</v>
      </c>
      <c r="J166" s="9" t="s">
        <v>21</v>
      </c>
      <c r="K166" s="9" t="s">
        <v>22</v>
      </c>
      <c r="L166" s="12" t="n">
        <v>0.4125</v>
      </c>
      <c r="M166" s="13" t="n">
        <v>3185000</v>
      </c>
      <c r="N166" s="10" t="n">
        <v>26110</v>
      </c>
      <c r="O166" s="10" t="s">
        <v>694</v>
      </c>
      <c r="P166" s="9" t="s">
        <v>24</v>
      </c>
    </row>
    <row r="167" customFormat="false" ht="18.75" hidden="false" customHeight="true" outlineLevel="0" collapsed="false">
      <c r="A167" s="9" t="n">
        <v>171</v>
      </c>
      <c r="B167" s="15" t="n">
        <v>44777</v>
      </c>
      <c r="C167" s="15" t="n">
        <v>48430</v>
      </c>
      <c r="D167" s="9" t="s">
        <v>695</v>
      </c>
      <c r="E167" s="9" t="s">
        <v>696</v>
      </c>
      <c r="F167" s="9" t="s">
        <v>697</v>
      </c>
      <c r="G167" s="9" t="s">
        <v>39</v>
      </c>
      <c r="H167" s="9" t="s">
        <v>698</v>
      </c>
      <c r="I167" s="9" t="s">
        <v>67</v>
      </c>
      <c r="J167" s="9" t="s">
        <v>21</v>
      </c>
      <c r="K167" s="9" t="s">
        <v>636</v>
      </c>
      <c r="L167" s="12" t="n">
        <v>0.5607</v>
      </c>
      <c r="M167" s="13" t="n">
        <v>8831000</v>
      </c>
      <c r="N167" s="10" t="s">
        <v>68</v>
      </c>
      <c r="O167" s="10" t="s">
        <v>699</v>
      </c>
      <c r="P167" s="9" t="s">
        <v>24</v>
      </c>
    </row>
    <row r="168" customFormat="false" ht="18.75" hidden="false" customHeight="true" outlineLevel="0" collapsed="false">
      <c r="A168" s="9" t="n">
        <v>172</v>
      </c>
      <c r="B168" s="15" t="n">
        <v>44790</v>
      </c>
      <c r="C168" s="15" t="n">
        <v>52095</v>
      </c>
      <c r="D168" s="9" t="n">
        <v>6030009895</v>
      </c>
      <c r="E168" s="9" t="s">
        <v>700</v>
      </c>
      <c r="F168" s="9" t="s">
        <v>701</v>
      </c>
      <c r="G168" s="9" t="s">
        <v>39</v>
      </c>
      <c r="H168" s="9" t="s">
        <v>702</v>
      </c>
      <c r="I168" s="9" t="s">
        <v>62</v>
      </c>
      <c r="J168" s="9" t="s">
        <v>21</v>
      </c>
      <c r="K168" s="9" t="s">
        <v>22</v>
      </c>
      <c r="L168" s="12" t="n">
        <v>0.4125</v>
      </c>
      <c r="M168" s="13" t="n">
        <v>3883617.48</v>
      </c>
      <c r="N168" s="10" t="n">
        <v>35705</v>
      </c>
      <c r="O168" s="10" t="s">
        <v>703</v>
      </c>
      <c r="P168" s="9" t="s">
        <v>24</v>
      </c>
    </row>
    <row r="169" customFormat="false" ht="18.75" hidden="false" customHeight="true" outlineLevel="0" collapsed="false">
      <c r="A169" s="9" t="n">
        <v>173</v>
      </c>
      <c r="B169" s="15" t="n">
        <v>44804</v>
      </c>
      <c r="C169" s="15" t="n">
        <v>52110</v>
      </c>
      <c r="D169" s="9" t="n">
        <v>6030009945</v>
      </c>
      <c r="E169" s="9" t="s">
        <v>704</v>
      </c>
      <c r="F169" s="9" t="s">
        <v>705</v>
      </c>
      <c r="G169" s="9" t="s">
        <v>39</v>
      </c>
      <c r="H169" s="9" t="s">
        <v>706</v>
      </c>
      <c r="I169" s="9" t="s">
        <v>62</v>
      </c>
      <c r="J169" s="9" t="s">
        <v>21</v>
      </c>
      <c r="K169" s="9" t="s">
        <v>22</v>
      </c>
      <c r="L169" s="12" t="n">
        <v>0.7</v>
      </c>
      <c r="M169" s="13" t="n">
        <v>4028190</v>
      </c>
      <c r="N169" s="10" t="n">
        <v>31497</v>
      </c>
      <c r="O169" s="10" t="s">
        <v>707</v>
      </c>
      <c r="P169" s="9" t="s">
        <v>24</v>
      </c>
    </row>
    <row r="170" customFormat="false" ht="18.75" hidden="false" customHeight="true" outlineLevel="0" collapsed="false">
      <c r="A170" s="14" t="n">
        <v>174</v>
      </c>
      <c r="B170" s="15" t="n">
        <v>44804</v>
      </c>
      <c r="C170" s="15" t="n">
        <v>48458</v>
      </c>
      <c r="D170" s="9" t="n">
        <v>6030009938</v>
      </c>
      <c r="E170" s="9" t="s">
        <v>708</v>
      </c>
      <c r="F170" s="9" t="s">
        <v>709</v>
      </c>
      <c r="G170" s="9" t="s">
        <v>147</v>
      </c>
      <c r="H170" s="9" t="s">
        <v>710</v>
      </c>
      <c r="I170" s="9" t="s">
        <v>62</v>
      </c>
      <c r="J170" s="9" t="s">
        <v>21</v>
      </c>
      <c r="K170" s="9" t="s">
        <v>22</v>
      </c>
      <c r="L170" s="12" t="n">
        <v>0.4125</v>
      </c>
      <c r="M170" s="13" t="n">
        <v>3364762.5</v>
      </c>
      <c r="N170" s="10" t="n">
        <v>24009</v>
      </c>
      <c r="O170" s="10" t="s">
        <v>711</v>
      </c>
      <c r="P170" s="9" t="s">
        <v>24</v>
      </c>
    </row>
    <row r="171" customFormat="false" ht="18.75" hidden="false" customHeight="true" outlineLevel="0" collapsed="false">
      <c r="A171" s="9" t="n">
        <v>175</v>
      </c>
      <c r="B171" s="15" t="n">
        <v>44832</v>
      </c>
      <c r="C171" s="15" t="n">
        <v>52139</v>
      </c>
      <c r="D171" s="9" t="s">
        <v>712</v>
      </c>
      <c r="E171" s="9" t="s">
        <v>713</v>
      </c>
      <c r="F171" s="9" t="s">
        <v>714</v>
      </c>
      <c r="G171" s="9" t="s">
        <v>39</v>
      </c>
      <c r="H171" s="9" t="s">
        <v>715</v>
      </c>
      <c r="I171" s="9" t="s">
        <v>62</v>
      </c>
      <c r="J171" s="9" t="s">
        <v>21</v>
      </c>
      <c r="K171" s="9" t="s">
        <v>22</v>
      </c>
      <c r="L171" s="12" t="n">
        <v>0.4125</v>
      </c>
      <c r="M171" s="13" t="n">
        <v>16857940</v>
      </c>
      <c r="N171" s="10" t="n">
        <v>26087</v>
      </c>
      <c r="O171" s="10" t="s">
        <v>716</v>
      </c>
      <c r="P171" s="9" t="s">
        <v>24</v>
      </c>
    </row>
    <row r="172" customFormat="false" ht="18.75" hidden="false" customHeight="true" outlineLevel="0" collapsed="false">
      <c r="A172" s="9" t="n">
        <v>177</v>
      </c>
      <c r="B172" s="15" t="n">
        <v>44832</v>
      </c>
      <c r="C172" s="15" t="n">
        <v>47391</v>
      </c>
      <c r="D172" s="9" t="n">
        <v>6020073668</v>
      </c>
      <c r="E172" s="9" t="s">
        <v>717</v>
      </c>
      <c r="F172" s="9" t="s">
        <v>718</v>
      </c>
      <c r="G172" s="9" t="s">
        <v>39</v>
      </c>
      <c r="H172" s="9" t="s">
        <v>719</v>
      </c>
      <c r="I172" s="9" t="s">
        <v>67</v>
      </c>
      <c r="J172" s="9" t="s">
        <v>21</v>
      </c>
      <c r="K172" s="9" t="s">
        <v>636</v>
      </c>
      <c r="L172" s="12" t="n">
        <v>0.5607</v>
      </c>
      <c r="M172" s="13" t="n">
        <v>1440000</v>
      </c>
      <c r="N172" s="10" t="n">
        <v>26951</v>
      </c>
      <c r="O172" s="10" t="s">
        <v>720</v>
      </c>
      <c r="P172" s="9" t="s">
        <v>24</v>
      </c>
    </row>
    <row r="173" customFormat="false" ht="18.75" hidden="false" customHeight="true" outlineLevel="0" collapsed="false">
      <c r="A173" s="14" t="n">
        <v>178</v>
      </c>
      <c r="B173" s="15" t="n">
        <v>44833</v>
      </c>
      <c r="C173" s="15" t="n">
        <v>50313</v>
      </c>
      <c r="D173" s="9" t="n">
        <v>6030010029</v>
      </c>
      <c r="E173" s="9" t="s">
        <v>721</v>
      </c>
      <c r="F173" s="9" t="s">
        <v>722</v>
      </c>
      <c r="G173" s="9" t="s">
        <v>125</v>
      </c>
      <c r="H173" s="9" t="s">
        <v>723</v>
      </c>
      <c r="I173" s="9" t="s">
        <v>62</v>
      </c>
      <c r="J173" s="9" t="s">
        <v>21</v>
      </c>
      <c r="K173" s="9" t="s">
        <v>22</v>
      </c>
      <c r="L173" s="12" t="n">
        <v>0.4125</v>
      </c>
      <c r="M173" s="13" t="n">
        <v>3798500</v>
      </c>
      <c r="N173" s="10" t="n">
        <v>33646</v>
      </c>
      <c r="O173" s="10" t="s">
        <v>724</v>
      </c>
      <c r="P173" s="9" t="s">
        <v>24</v>
      </c>
    </row>
    <row r="174" customFormat="false" ht="18.75" hidden="false" customHeight="true" outlineLevel="0" collapsed="false">
      <c r="A174" s="9" t="n">
        <v>179</v>
      </c>
      <c r="B174" s="10" t="n">
        <v>44834</v>
      </c>
      <c r="C174" s="10" t="n">
        <v>50313</v>
      </c>
      <c r="D174" s="9" t="n">
        <v>6030010052</v>
      </c>
      <c r="E174" s="9" t="s">
        <v>725</v>
      </c>
      <c r="F174" s="9" t="s">
        <v>726</v>
      </c>
      <c r="G174" s="9" t="s">
        <v>39</v>
      </c>
      <c r="H174" s="9" t="s">
        <v>727</v>
      </c>
      <c r="I174" s="9" t="s">
        <v>62</v>
      </c>
      <c r="J174" s="9" t="s">
        <v>21</v>
      </c>
      <c r="K174" s="9" t="s">
        <v>22</v>
      </c>
      <c r="L174" s="12" t="n">
        <v>0.4125</v>
      </c>
      <c r="M174" s="13" t="n">
        <v>3890000</v>
      </c>
      <c r="N174" s="10" t="n">
        <v>35685</v>
      </c>
      <c r="O174" s="10" t="s">
        <v>728</v>
      </c>
      <c r="P174" s="9" t="s">
        <v>24</v>
      </c>
    </row>
    <row r="175" customFormat="false" ht="18.75" hidden="false" customHeight="true" outlineLevel="0" collapsed="false">
      <c r="A175" s="9" t="n">
        <v>180</v>
      </c>
      <c r="B175" s="10" t="n">
        <v>44865</v>
      </c>
      <c r="C175" s="10" t="n">
        <v>52171</v>
      </c>
      <c r="D175" s="9" t="n">
        <v>6030010118</v>
      </c>
      <c r="E175" s="9" t="s">
        <v>729</v>
      </c>
      <c r="F175" s="9" t="s">
        <v>730</v>
      </c>
      <c r="G175" s="9" t="s">
        <v>39</v>
      </c>
      <c r="H175" s="9" t="s">
        <v>731</v>
      </c>
      <c r="I175" s="9" t="s">
        <v>62</v>
      </c>
      <c r="J175" s="9" t="s">
        <v>21</v>
      </c>
      <c r="K175" s="9" t="s">
        <v>22</v>
      </c>
      <c r="L175" s="12" t="n">
        <v>0.4125</v>
      </c>
      <c r="M175" s="13" t="n">
        <v>13500000</v>
      </c>
      <c r="N175" s="10" t="n">
        <v>32627</v>
      </c>
      <c r="O175" s="10" t="s">
        <v>732</v>
      </c>
      <c r="P175" s="9" t="s">
        <v>24</v>
      </c>
    </row>
    <row r="176" customFormat="false" ht="18.75" hidden="false" customHeight="true" outlineLevel="0" collapsed="false">
      <c r="A176" s="9" t="n">
        <v>181</v>
      </c>
      <c r="B176" s="10" t="n">
        <v>44853</v>
      </c>
      <c r="C176" s="10" t="n">
        <v>48506</v>
      </c>
      <c r="D176" s="9" t="n">
        <v>6020074115</v>
      </c>
      <c r="E176" s="9" t="s">
        <v>733</v>
      </c>
      <c r="F176" s="9" t="s">
        <v>734</v>
      </c>
      <c r="G176" s="9" t="s">
        <v>39</v>
      </c>
      <c r="H176" s="9" t="s">
        <v>735</v>
      </c>
      <c r="I176" s="9" t="s">
        <v>736</v>
      </c>
      <c r="J176" s="9" t="s">
        <v>737</v>
      </c>
      <c r="K176" s="9" t="s">
        <v>636</v>
      </c>
      <c r="L176" s="12" t="n">
        <v>0.7</v>
      </c>
      <c r="M176" s="13" t="n">
        <v>7200000</v>
      </c>
      <c r="N176" s="10" t="n">
        <v>30923</v>
      </c>
      <c r="O176" s="10" t="s">
        <v>738</v>
      </c>
      <c r="P176" s="9" t="s">
        <v>24</v>
      </c>
    </row>
    <row r="177" customFormat="false" ht="18.75" hidden="false" customHeight="true" outlineLevel="0" collapsed="false">
      <c r="A177" s="14" t="n">
        <v>182</v>
      </c>
      <c r="B177" s="10" t="n">
        <v>44859</v>
      </c>
      <c r="C177" s="10" t="n">
        <v>52164</v>
      </c>
      <c r="D177" s="9" t="n">
        <v>6030010091</v>
      </c>
      <c r="E177" s="9" t="s">
        <v>739</v>
      </c>
      <c r="F177" s="9" t="s">
        <v>740</v>
      </c>
      <c r="G177" s="9" t="s">
        <v>39</v>
      </c>
      <c r="H177" s="9" t="s">
        <v>741</v>
      </c>
      <c r="I177" s="9" t="s">
        <v>62</v>
      </c>
      <c r="J177" s="9" t="s">
        <v>21</v>
      </c>
      <c r="K177" s="9" t="s">
        <v>22</v>
      </c>
      <c r="L177" s="12" t="n">
        <v>0.4125</v>
      </c>
      <c r="M177" s="13" t="n">
        <v>3100000</v>
      </c>
      <c r="N177" s="10" t="n">
        <v>35428</v>
      </c>
      <c r="O177" s="10" t="s">
        <v>742</v>
      </c>
      <c r="P177" s="9" t="s">
        <v>24</v>
      </c>
    </row>
    <row r="178" customFormat="false" ht="18.75" hidden="false" customHeight="true" outlineLevel="0" collapsed="false">
      <c r="A178" s="9" t="n">
        <v>183</v>
      </c>
      <c r="B178" s="10" t="n">
        <v>44882</v>
      </c>
      <c r="C178" s="10" t="n">
        <v>48535</v>
      </c>
      <c r="D178" s="9" t="n">
        <v>6030010125</v>
      </c>
      <c r="E178" s="9" t="s">
        <v>743</v>
      </c>
      <c r="F178" s="9" t="s">
        <v>744</v>
      </c>
      <c r="G178" s="9" t="s">
        <v>39</v>
      </c>
      <c r="H178" s="9" t="s">
        <v>745</v>
      </c>
      <c r="I178" s="9" t="s">
        <v>62</v>
      </c>
      <c r="J178" s="9" t="s">
        <v>21</v>
      </c>
      <c r="K178" s="9" t="s">
        <v>22</v>
      </c>
      <c r="L178" s="12" t="n">
        <v>0.4125</v>
      </c>
      <c r="M178" s="13" t="n">
        <v>5343000</v>
      </c>
      <c r="N178" s="10" t="n">
        <v>35368</v>
      </c>
      <c r="O178" s="10" t="s">
        <v>746</v>
      </c>
      <c r="P178" s="9" t="s">
        <v>24</v>
      </c>
    </row>
    <row r="179" customFormat="false" ht="18.75" hidden="false" customHeight="true" outlineLevel="0" collapsed="false">
      <c r="A179" s="9" t="n">
        <v>184</v>
      </c>
      <c r="B179" s="10" t="n">
        <v>44908</v>
      </c>
      <c r="C179" s="10" t="n">
        <v>52213</v>
      </c>
      <c r="D179" s="9" t="n">
        <v>6030010157</v>
      </c>
      <c r="E179" s="9" t="s">
        <v>747</v>
      </c>
      <c r="F179" s="9" t="s">
        <v>748</v>
      </c>
      <c r="G179" s="9" t="s">
        <v>39</v>
      </c>
      <c r="H179" s="9" t="s">
        <v>749</v>
      </c>
      <c r="I179" s="9" t="s">
        <v>62</v>
      </c>
      <c r="J179" s="9" t="s">
        <v>21</v>
      </c>
      <c r="K179" s="9" t="s">
        <v>22</v>
      </c>
      <c r="L179" s="12" t="n">
        <v>0.4125</v>
      </c>
      <c r="M179" s="13" t="n">
        <v>8045000</v>
      </c>
      <c r="N179" s="10" t="n">
        <v>28730</v>
      </c>
      <c r="O179" s="10" t="s">
        <v>750</v>
      </c>
      <c r="P179" s="9" t="s">
        <v>24</v>
      </c>
    </row>
    <row r="180" customFormat="false" ht="18.75" hidden="false" customHeight="true" outlineLevel="0" collapsed="false">
      <c r="A180" s="9" t="n">
        <v>185</v>
      </c>
      <c r="B180" s="10" t="n">
        <v>44924</v>
      </c>
      <c r="C180" s="10" t="n">
        <v>46387</v>
      </c>
      <c r="D180" s="9" t="n">
        <v>6020075352</v>
      </c>
      <c r="E180" s="9" t="s">
        <v>751</v>
      </c>
      <c r="F180" s="9" t="s">
        <v>752</v>
      </c>
      <c r="G180" s="9" t="s">
        <v>39</v>
      </c>
      <c r="H180" s="9" t="s">
        <v>753</v>
      </c>
      <c r="I180" s="9" t="s">
        <v>29</v>
      </c>
      <c r="J180" s="9" t="s">
        <v>21</v>
      </c>
      <c r="K180" s="9" t="s">
        <v>22</v>
      </c>
      <c r="L180" s="12" t="n">
        <v>0.4125</v>
      </c>
      <c r="M180" s="13" t="n">
        <v>3450000</v>
      </c>
      <c r="N180" s="10" t="s">
        <v>68</v>
      </c>
      <c r="O180" s="10" t="s">
        <v>754</v>
      </c>
      <c r="P180" s="9" t="s">
        <v>24</v>
      </c>
    </row>
    <row r="181" customFormat="false" ht="18.75" hidden="false" customHeight="true" outlineLevel="0" collapsed="false">
      <c r="A181" s="14" t="n">
        <v>186</v>
      </c>
      <c r="B181" s="10" t="n">
        <v>44917</v>
      </c>
      <c r="C181" s="10" t="n">
        <v>47474</v>
      </c>
      <c r="D181" s="9" t="n">
        <v>6020075201</v>
      </c>
      <c r="E181" s="9" t="s">
        <v>755</v>
      </c>
      <c r="F181" s="9" t="s">
        <v>756</v>
      </c>
      <c r="G181" s="9" t="s">
        <v>147</v>
      </c>
      <c r="H181" s="9" t="s">
        <v>757</v>
      </c>
      <c r="I181" s="9" t="s">
        <v>29</v>
      </c>
      <c r="J181" s="9" t="s">
        <v>21</v>
      </c>
      <c r="K181" s="9" t="s">
        <v>22</v>
      </c>
      <c r="L181" s="12" t="n">
        <v>0.4125</v>
      </c>
      <c r="M181" s="13" t="n">
        <v>19596830.4</v>
      </c>
      <c r="N181" s="10" t="s">
        <v>68</v>
      </c>
      <c r="O181" s="10" t="s">
        <v>758</v>
      </c>
      <c r="P181" s="9" t="s">
        <v>24</v>
      </c>
    </row>
    <row r="182" customFormat="false" ht="18.75" hidden="false" customHeight="true" outlineLevel="0" collapsed="false">
      <c r="A182" s="9" t="n">
        <v>187</v>
      </c>
      <c r="B182" s="10" t="n">
        <v>44918</v>
      </c>
      <c r="C182" s="10" t="n">
        <v>50397</v>
      </c>
      <c r="D182" s="9" t="n">
        <v>6030010171</v>
      </c>
      <c r="E182" s="9" t="s">
        <v>759</v>
      </c>
      <c r="F182" s="9" t="s">
        <v>760</v>
      </c>
      <c r="G182" s="9" t="s">
        <v>125</v>
      </c>
      <c r="H182" s="9" t="s">
        <v>761</v>
      </c>
      <c r="I182" s="9" t="s">
        <v>35</v>
      </c>
      <c r="J182" s="9" t="s">
        <v>21</v>
      </c>
      <c r="K182" s="9" t="s">
        <v>22</v>
      </c>
      <c r="L182" s="12" t="n">
        <v>0.4125</v>
      </c>
      <c r="M182" s="13" t="n">
        <v>9537500</v>
      </c>
      <c r="N182" s="10" t="n">
        <v>25151</v>
      </c>
      <c r="O182" s="10" t="s">
        <v>762</v>
      </c>
      <c r="P182" s="9" t="s">
        <v>24</v>
      </c>
    </row>
    <row r="183" customFormat="false" ht="18.75" hidden="false" customHeight="true" outlineLevel="0" collapsed="false">
      <c r="A183" s="9" t="n">
        <v>188</v>
      </c>
      <c r="B183" s="10" t="n">
        <v>44957</v>
      </c>
      <c r="C183" s="10" t="n">
        <v>50436</v>
      </c>
      <c r="D183" s="9" t="n">
        <v>6030010207</v>
      </c>
      <c r="E183" s="9" t="s">
        <v>763</v>
      </c>
      <c r="F183" s="9" t="s">
        <v>764</v>
      </c>
      <c r="G183" s="9" t="s">
        <v>39</v>
      </c>
      <c r="H183" s="9" t="s">
        <v>765</v>
      </c>
      <c r="I183" s="9" t="s">
        <v>62</v>
      </c>
      <c r="J183" s="9" t="s">
        <v>21</v>
      </c>
      <c r="K183" s="9" t="s">
        <v>22</v>
      </c>
      <c r="L183" s="12" t="n">
        <v>0.4125</v>
      </c>
      <c r="M183" s="13" t="n">
        <v>12500000</v>
      </c>
      <c r="N183" s="10" t="n">
        <v>26103</v>
      </c>
      <c r="O183" s="10" t="s">
        <v>766</v>
      </c>
      <c r="P183" s="9" t="s">
        <v>24</v>
      </c>
    </row>
    <row r="184" customFormat="false" ht="18.75" hidden="false" customHeight="true" outlineLevel="0" collapsed="false">
      <c r="A184" s="9" t="n">
        <v>189</v>
      </c>
      <c r="B184" s="10" t="n">
        <v>44932</v>
      </c>
      <c r="C184" s="10" t="n">
        <v>52237</v>
      </c>
      <c r="D184" s="9" t="n">
        <v>6030010189</v>
      </c>
      <c r="E184" s="9" t="s">
        <v>767</v>
      </c>
      <c r="F184" s="9" t="s">
        <v>768</v>
      </c>
      <c r="G184" s="9" t="s">
        <v>147</v>
      </c>
      <c r="H184" s="9" t="s">
        <v>769</v>
      </c>
      <c r="I184" s="9" t="s">
        <v>62</v>
      </c>
      <c r="J184" s="9" t="s">
        <v>21</v>
      </c>
      <c r="K184" s="9" t="s">
        <v>22</v>
      </c>
      <c r="L184" s="12" t="n">
        <v>0.4125</v>
      </c>
      <c r="M184" s="13" t="n">
        <v>3618025.13</v>
      </c>
      <c r="N184" s="10" t="n">
        <v>30287</v>
      </c>
      <c r="O184" s="10" t="s">
        <v>770</v>
      </c>
      <c r="P184" s="9" t="s">
        <v>24</v>
      </c>
    </row>
    <row r="185" customFormat="false" ht="18.75" hidden="false" customHeight="true" outlineLevel="0" collapsed="false">
      <c r="A185" s="14" t="n">
        <v>190</v>
      </c>
      <c r="B185" s="10" t="n">
        <v>44966</v>
      </c>
      <c r="C185" s="10" t="n">
        <v>52271</v>
      </c>
      <c r="D185" s="9" t="n">
        <v>6030010246</v>
      </c>
      <c r="E185" s="9" t="s">
        <v>771</v>
      </c>
      <c r="F185" s="9" t="s">
        <v>772</v>
      </c>
      <c r="G185" s="9" t="s">
        <v>39</v>
      </c>
      <c r="H185" s="9" t="s">
        <v>773</v>
      </c>
      <c r="I185" s="9" t="s">
        <v>62</v>
      </c>
      <c r="J185" s="9" t="s">
        <v>21</v>
      </c>
      <c r="K185" s="9" t="s">
        <v>22</v>
      </c>
      <c r="L185" s="12" t="n">
        <v>0.4125</v>
      </c>
      <c r="M185" s="13" t="n">
        <v>5552000</v>
      </c>
      <c r="N185" s="10" t="n">
        <v>28466</v>
      </c>
      <c r="O185" s="10" t="s">
        <v>774</v>
      </c>
      <c r="P185" s="9" t="s">
        <v>24</v>
      </c>
    </row>
    <row r="186" customFormat="false" ht="18.75" hidden="false" customHeight="true" outlineLevel="0" collapsed="false">
      <c r="A186" s="9" t="n">
        <v>191</v>
      </c>
      <c r="B186" s="10" t="n">
        <v>44965</v>
      </c>
      <c r="C186" s="10" t="n">
        <v>48621</v>
      </c>
      <c r="D186" s="9" t="n">
        <v>6030010214</v>
      </c>
      <c r="E186" s="9" t="s">
        <v>775</v>
      </c>
      <c r="F186" s="9" t="s">
        <v>776</v>
      </c>
      <c r="G186" s="9" t="s">
        <v>147</v>
      </c>
      <c r="H186" s="9" t="s">
        <v>777</v>
      </c>
      <c r="I186" s="9" t="s">
        <v>62</v>
      </c>
      <c r="J186" s="9" t="s">
        <v>21</v>
      </c>
      <c r="K186" s="9" t="s">
        <v>22</v>
      </c>
      <c r="L186" s="12" t="n">
        <v>0.4125</v>
      </c>
      <c r="M186" s="13" t="n">
        <v>6564750</v>
      </c>
      <c r="N186" s="10" t="n">
        <v>32489</v>
      </c>
      <c r="O186" s="10" t="s">
        <v>778</v>
      </c>
      <c r="P186" s="9" t="s">
        <v>24</v>
      </c>
    </row>
    <row r="187" customFormat="false" ht="18.75" hidden="false" customHeight="true" outlineLevel="0" collapsed="false">
      <c r="A187" s="9" t="n">
        <v>192</v>
      </c>
      <c r="B187" s="10" t="n">
        <v>45006</v>
      </c>
      <c r="C187" s="10" t="n">
        <v>52311</v>
      </c>
      <c r="D187" s="9" t="n">
        <v>6030010328</v>
      </c>
      <c r="E187" s="9" t="s">
        <v>779</v>
      </c>
      <c r="F187" s="9" t="s">
        <v>780</v>
      </c>
      <c r="G187" s="9" t="s">
        <v>39</v>
      </c>
      <c r="H187" s="9" t="s">
        <v>781</v>
      </c>
      <c r="I187" s="9" t="s">
        <v>62</v>
      </c>
      <c r="J187" s="9" t="s">
        <v>21</v>
      </c>
      <c r="K187" s="9" t="s">
        <v>22</v>
      </c>
      <c r="L187" s="12" t="n">
        <v>0.4125</v>
      </c>
      <c r="M187" s="13" t="n">
        <v>5391708.7</v>
      </c>
      <c r="N187" s="10" t="n">
        <v>24741</v>
      </c>
      <c r="O187" s="10" t="s">
        <v>782</v>
      </c>
      <c r="P187" s="9" t="s">
        <v>24</v>
      </c>
    </row>
    <row r="188" customFormat="false" ht="18.75" hidden="false" customHeight="true" outlineLevel="0" collapsed="false">
      <c r="A188" s="9" t="n">
        <v>193</v>
      </c>
      <c r="B188" s="10" t="n">
        <v>44995</v>
      </c>
      <c r="C188" s="10" t="n">
        <v>50474</v>
      </c>
      <c r="D188" s="9" t="n">
        <v>6030010285</v>
      </c>
      <c r="E188" s="9" t="s">
        <v>783</v>
      </c>
      <c r="F188" s="9" t="s">
        <v>784</v>
      </c>
      <c r="G188" s="9" t="s">
        <v>39</v>
      </c>
      <c r="H188" s="9" t="s">
        <v>785</v>
      </c>
      <c r="I188" s="9" t="s">
        <v>62</v>
      </c>
      <c r="J188" s="9" t="s">
        <v>21</v>
      </c>
      <c r="K188" s="9" t="s">
        <v>22</v>
      </c>
      <c r="L188" s="12" t="n">
        <v>0.4125</v>
      </c>
      <c r="M188" s="13" t="n">
        <v>8971099.91</v>
      </c>
      <c r="N188" s="10" t="n">
        <v>27922</v>
      </c>
      <c r="O188" s="10" t="s">
        <v>786</v>
      </c>
      <c r="P188" s="9" t="s">
        <v>24</v>
      </c>
    </row>
    <row r="189" customFormat="false" ht="18.75" hidden="false" customHeight="true" outlineLevel="0" collapsed="false">
      <c r="A189" s="14" t="n">
        <v>194</v>
      </c>
      <c r="B189" s="10" t="n">
        <v>45006</v>
      </c>
      <c r="C189" s="10" t="n">
        <v>48659</v>
      </c>
      <c r="D189" s="9" t="n">
        <v>6030010312</v>
      </c>
      <c r="E189" s="9" t="s">
        <v>787</v>
      </c>
      <c r="F189" s="9" t="s">
        <v>788</v>
      </c>
      <c r="G189" s="9" t="s">
        <v>672</v>
      </c>
      <c r="H189" s="9" t="s">
        <v>789</v>
      </c>
      <c r="I189" s="9" t="s">
        <v>62</v>
      </c>
      <c r="J189" s="9" t="s">
        <v>21</v>
      </c>
      <c r="K189" s="9" t="s">
        <v>22</v>
      </c>
      <c r="L189" s="12" t="n">
        <v>0.4125</v>
      </c>
      <c r="M189" s="13" t="n">
        <v>9174823.4</v>
      </c>
      <c r="N189" s="10" t="n">
        <v>22301</v>
      </c>
      <c r="O189" s="10" t="s">
        <v>790</v>
      </c>
      <c r="P189" s="9" t="s">
        <v>24</v>
      </c>
    </row>
    <row r="190" customFormat="false" ht="18.75" hidden="false" customHeight="true" outlineLevel="0" collapsed="false">
      <c r="A190" s="9" t="n">
        <v>195</v>
      </c>
      <c r="B190" s="10" t="n">
        <v>44999</v>
      </c>
      <c r="C190" s="10" t="n">
        <v>48652</v>
      </c>
      <c r="D190" s="9" t="n">
        <v>6030010292</v>
      </c>
      <c r="E190" s="9" t="s">
        <v>791</v>
      </c>
      <c r="F190" s="9" t="s">
        <v>792</v>
      </c>
      <c r="G190" s="9" t="s">
        <v>39</v>
      </c>
      <c r="H190" s="9" t="s">
        <v>793</v>
      </c>
      <c r="I190" s="9" t="s">
        <v>62</v>
      </c>
      <c r="J190" s="9" t="s">
        <v>21</v>
      </c>
      <c r="K190" s="9" t="s">
        <v>22</v>
      </c>
      <c r="L190" s="12" t="n">
        <v>0.4125</v>
      </c>
      <c r="M190" s="13" t="n">
        <v>10636629.97</v>
      </c>
      <c r="N190" s="10" t="n">
        <v>28755</v>
      </c>
      <c r="O190" s="10" t="s">
        <v>794</v>
      </c>
      <c r="P190" s="9" t="s">
        <v>24</v>
      </c>
    </row>
    <row r="191" customFormat="false" ht="18.75" hidden="false" customHeight="true" outlineLevel="0" collapsed="false">
      <c r="A191" s="9" t="n">
        <v>196</v>
      </c>
      <c r="B191" s="10" t="n">
        <v>45008</v>
      </c>
      <c r="C191" s="10" t="n">
        <v>48661</v>
      </c>
      <c r="D191" s="9" t="n">
        <v>6030010335</v>
      </c>
      <c r="E191" s="9" t="s">
        <v>795</v>
      </c>
      <c r="F191" s="9" t="s">
        <v>796</v>
      </c>
      <c r="G191" s="9" t="s">
        <v>125</v>
      </c>
      <c r="H191" s="9" t="s">
        <v>797</v>
      </c>
      <c r="I191" s="9" t="s">
        <v>62</v>
      </c>
      <c r="J191" s="9" t="s">
        <v>21</v>
      </c>
      <c r="K191" s="9" t="s">
        <v>22</v>
      </c>
      <c r="L191" s="12" t="n">
        <v>0.4125</v>
      </c>
      <c r="M191" s="13" t="n">
        <v>8190000</v>
      </c>
      <c r="N191" s="10" t="n">
        <v>19114</v>
      </c>
      <c r="O191" s="10" t="s">
        <v>798</v>
      </c>
      <c r="P191" s="9" t="s">
        <v>24</v>
      </c>
    </row>
    <row r="192" customFormat="false" ht="18.75" hidden="false" customHeight="true" outlineLevel="0" collapsed="false">
      <c r="A192" s="9" t="n">
        <v>197</v>
      </c>
      <c r="B192" s="10" t="n">
        <v>45016</v>
      </c>
      <c r="C192" s="10" t="n">
        <v>52321</v>
      </c>
      <c r="D192" s="9" t="n">
        <v>6030010401</v>
      </c>
      <c r="E192" s="9" t="s">
        <v>70</v>
      </c>
      <c r="F192" s="9" t="s">
        <v>71</v>
      </c>
      <c r="G192" s="9" t="s">
        <v>39</v>
      </c>
      <c r="H192" s="9" t="s">
        <v>799</v>
      </c>
      <c r="I192" s="9" t="s">
        <v>62</v>
      </c>
      <c r="J192" s="9" t="s">
        <v>21</v>
      </c>
      <c r="K192" s="9" t="s">
        <v>22</v>
      </c>
      <c r="L192" s="12" t="n">
        <v>0.4125</v>
      </c>
      <c r="M192" s="13" t="n">
        <v>8190000</v>
      </c>
      <c r="N192" s="10" t="n">
        <v>32623</v>
      </c>
      <c r="O192" s="10" t="s">
        <v>73</v>
      </c>
      <c r="P192" s="9" t="s">
        <v>24</v>
      </c>
    </row>
    <row r="193" customFormat="false" ht="18.75" hidden="false" customHeight="true" outlineLevel="0" collapsed="false">
      <c r="A193" s="14" t="n">
        <v>198</v>
      </c>
      <c r="B193" s="10" t="n">
        <v>45034</v>
      </c>
      <c r="C193" s="10" t="n">
        <v>52354</v>
      </c>
      <c r="D193" s="9" t="n">
        <v>6030010431</v>
      </c>
      <c r="E193" s="9" t="s">
        <v>800</v>
      </c>
      <c r="F193" s="9" t="s">
        <v>801</v>
      </c>
      <c r="G193" s="9" t="s">
        <v>39</v>
      </c>
      <c r="H193" s="9" t="s">
        <v>802</v>
      </c>
      <c r="I193" s="9" t="s">
        <v>62</v>
      </c>
      <c r="J193" s="9" t="s">
        <v>21</v>
      </c>
      <c r="K193" s="9" t="s">
        <v>22</v>
      </c>
      <c r="L193" s="12" t="n">
        <v>0.4125</v>
      </c>
      <c r="M193" s="13" t="n">
        <v>6815972.67</v>
      </c>
      <c r="N193" s="10" t="n">
        <v>30948</v>
      </c>
      <c r="O193" s="10" t="s">
        <v>803</v>
      </c>
      <c r="P193" s="9" t="s">
        <v>24</v>
      </c>
    </row>
    <row r="194" customFormat="false" ht="18.75" hidden="false" customHeight="true" outlineLevel="0" collapsed="false">
      <c r="A194" s="9" t="n">
        <v>199</v>
      </c>
      <c r="B194" s="10" t="n">
        <v>45030</v>
      </c>
      <c r="C194" s="10" t="n">
        <v>48683</v>
      </c>
      <c r="D194" s="9" t="n">
        <v>6020076901</v>
      </c>
      <c r="E194" s="9" t="s">
        <v>804</v>
      </c>
      <c r="F194" s="9" t="s">
        <v>805</v>
      </c>
      <c r="G194" s="9" t="s">
        <v>39</v>
      </c>
      <c r="H194" s="9" t="s">
        <v>806</v>
      </c>
      <c r="I194" s="9" t="s">
        <v>67</v>
      </c>
      <c r="J194" s="9" t="s">
        <v>21</v>
      </c>
      <c r="K194" s="9" t="s">
        <v>636</v>
      </c>
      <c r="L194" s="12" t="n">
        <v>0.5607</v>
      </c>
      <c r="M194" s="13" t="n">
        <v>5366942.85</v>
      </c>
      <c r="N194" s="10" t="n">
        <v>29018</v>
      </c>
      <c r="O194" s="10" t="s">
        <v>807</v>
      </c>
      <c r="P194" s="9" t="s">
        <v>24</v>
      </c>
    </row>
    <row r="195" customFormat="false" ht="18.75" hidden="false" customHeight="true" outlineLevel="0" collapsed="false">
      <c r="A195" s="9" t="n">
        <v>200</v>
      </c>
      <c r="B195" s="10" t="n">
        <v>45068</v>
      </c>
      <c r="C195" s="10" t="n">
        <v>52373</v>
      </c>
      <c r="D195" s="9" t="n">
        <v>6030010472</v>
      </c>
      <c r="E195" s="9" t="s">
        <v>808</v>
      </c>
      <c r="F195" s="9" t="s">
        <v>809</v>
      </c>
      <c r="G195" s="9" t="s">
        <v>39</v>
      </c>
      <c r="H195" s="9" t="s">
        <v>810</v>
      </c>
      <c r="I195" s="9" t="s">
        <v>29</v>
      </c>
      <c r="J195" s="10" t="s">
        <v>21</v>
      </c>
      <c r="K195" s="9" t="s">
        <v>22</v>
      </c>
      <c r="L195" s="12" t="n">
        <v>0.4125</v>
      </c>
      <c r="M195" s="13" t="n">
        <v>3200310</v>
      </c>
      <c r="N195" s="10" t="n">
        <v>33117</v>
      </c>
      <c r="O195" s="10" t="s">
        <v>811</v>
      </c>
      <c r="P195" s="9" t="s">
        <v>24</v>
      </c>
    </row>
    <row r="196" customFormat="false" ht="18.75" hidden="false" customHeight="true" outlineLevel="0" collapsed="false">
      <c r="A196" s="9" t="n">
        <v>201</v>
      </c>
      <c r="B196" s="10" t="n">
        <v>45077</v>
      </c>
      <c r="C196" s="10" t="n">
        <v>52382</v>
      </c>
      <c r="D196" s="9" t="n">
        <v>6030010506</v>
      </c>
      <c r="E196" s="9" t="s">
        <v>812</v>
      </c>
      <c r="F196" s="9" t="s">
        <v>813</v>
      </c>
      <c r="G196" s="9" t="s">
        <v>814</v>
      </c>
      <c r="H196" s="9" t="s">
        <v>815</v>
      </c>
      <c r="I196" s="9" t="s">
        <v>35</v>
      </c>
      <c r="J196" s="10" t="s">
        <v>21</v>
      </c>
      <c r="K196" s="9" t="s">
        <v>22</v>
      </c>
      <c r="L196" s="12" t="n">
        <v>0.4125</v>
      </c>
      <c r="M196" s="13" t="n">
        <v>2603704.5</v>
      </c>
      <c r="N196" s="10" t="n">
        <v>29796</v>
      </c>
      <c r="O196" s="10" t="s">
        <v>816</v>
      </c>
      <c r="P196" s="9" t="s">
        <v>24</v>
      </c>
    </row>
    <row r="197" customFormat="false" ht="18.75" hidden="false" customHeight="true" outlineLevel="0" collapsed="false">
      <c r="A197" s="14" t="n">
        <v>202</v>
      </c>
      <c r="B197" s="10" t="n">
        <v>45098</v>
      </c>
      <c r="C197" s="10" t="n">
        <v>52403</v>
      </c>
      <c r="D197" s="9" t="n">
        <v>6030010611</v>
      </c>
      <c r="E197" s="9" t="s">
        <v>817</v>
      </c>
      <c r="F197" s="9" t="s">
        <v>818</v>
      </c>
      <c r="G197" s="9" t="s">
        <v>39</v>
      </c>
      <c r="H197" s="9" t="s">
        <v>819</v>
      </c>
      <c r="I197" s="9" t="s">
        <v>35</v>
      </c>
      <c r="J197" s="10" t="s">
        <v>21</v>
      </c>
      <c r="K197" s="9" t="s">
        <v>22</v>
      </c>
      <c r="L197" s="12" t="n">
        <v>0.4125</v>
      </c>
      <c r="M197" s="13" t="n">
        <v>12800000</v>
      </c>
      <c r="N197" s="10" t="n">
        <v>24961</v>
      </c>
      <c r="O197" s="10" t="s">
        <v>820</v>
      </c>
      <c r="P197" s="9" t="s">
        <v>24</v>
      </c>
    </row>
    <row r="198" customFormat="false" ht="18.75" hidden="false" customHeight="true" outlineLevel="0" collapsed="false">
      <c r="A198" s="9" t="n">
        <v>203</v>
      </c>
      <c r="B198" s="10" t="n">
        <v>45098</v>
      </c>
      <c r="C198" s="10" t="n">
        <v>49481</v>
      </c>
      <c r="D198" s="9" t="n">
        <v>6030010627</v>
      </c>
      <c r="E198" s="9" t="s">
        <v>821</v>
      </c>
      <c r="F198" s="9" t="s">
        <v>822</v>
      </c>
      <c r="G198" s="9" t="s">
        <v>39</v>
      </c>
      <c r="H198" s="9" t="s">
        <v>823</v>
      </c>
      <c r="I198" s="9" t="s">
        <v>35</v>
      </c>
      <c r="J198" s="10" t="s">
        <v>21</v>
      </c>
      <c r="K198" s="9" t="s">
        <v>22</v>
      </c>
      <c r="L198" s="12" t="n">
        <v>0.4125</v>
      </c>
      <c r="M198" s="13" t="n">
        <v>8573879.61</v>
      </c>
      <c r="N198" s="10" t="n">
        <v>20272</v>
      </c>
      <c r="O198" s="10" t="s">
        <v>824</v>
      </c>
      <c r="P198" s="9" t="s">
        <v>24</v>
      </c>
    </row>
    <row r="199" customFormat="false" ht="18.75" hidden="false" customHeight="true" outlineLevel="0" collapsed="false">
      <c r="A199" s="9" t="n">
        <v>204</v>
      </c>
      <c r="B199" s="10" t="n">
        <v>45093</v>
      </c>
      <c r="C199" s="10" t="n">
        <v>52398</v>
      </c>
      <c r="D199" s="9" t="n">
        <v>6030010584</v>
      </c>
      <c r="E199" s="9" t="s">
        <v>825</v>
      </c>
      <c r="F199" s="9" t="s">
        <v>826</v>
      </c>
      <c r="G199" s="9" t="s">
        <v>39</v>
      </c>
      <c r="H199" s="9" t="s">
        <v>827</v>
      </c>
      <c r="I199" s="9" t="s">
        <v>29</v>
      </c>
      <c r="J199" s="10" t="s">
        <v>21</v>
      </c>
      <c r="K199" s="9" t="s">
        <v>22</v>
      </c>
      <c r="L199" s="12" t="n">
        <v>0.4125</v>
      </c>
      <c r="M199" s="13" t="n">
        <v>4534740</v>
      </c>
      <c r="N199" s="10" t="n">
        <v>23833</v>
      </c>
      <c r="O199" s="10" t="s">
        <v>828</v>
      </c>
      <c r="P199" s="9" t="s">
        <v>24</v>
      </c>
    </row>
    <row r="200" customFormat="false" ht="18.75" hidden="false" customHeight="true" outlineLevel="0" collapsed="false">
      <c r="A200" s="9" t="n">
        <v>205</v>
      </c>
      <c r="B200" s="10" t="n">
        <v>45104</v>
      </c>
      <c r="C200" s="10" t="n">
        <v>52409</v>
      </c>
      <c r="D200" s="9" t="n">
        <v>6030010659</v>
      </c>
      <c r="E200" s="9" t="s">
        <v>829</v>
      </c>
      <c r="F200" s="9" t="s">
        <v>830</v>
      </c>
      <c r="G200" s="9" t="s">
        <v>147</v>
      </c>
      <c r="H200" s="9" t="s">
        <v>831</v>
      </c>
      <c r="I200" s="9" t="s">
        <v>35</v>
      </c>
      <c r="J200" s="10" t="s">
        <v>21</v>
      </c>
      <c r="K200" s="9" t="s">
        <v>22</v>
      </c>
      <c r="L200" s="12" t="n">
        <v>0.4125</v>
      </c>
      <c r="M200" s="13" t="n">
        <v>5814900</v>
      </c>
      <c r="N200" s="10" t="n">
        <v>29843</v>
      </c>
      <c r="O200" s="10" t="s">
        <v>832</v>
      </c>
      <c r="P200" s="9" t="s">
        <v>24</v>
      </c>
    </row>
    <row r="201" customFormat="false" ht="18.75" hidden="false" customHeight="true" outlineLevel="0" collapsed="false">
      <c r="A201" s="14" t="n">
        <v>206</v>
      </c>
      <c r="B201" s="10" t="n">
        <v>45100</v>
      </c>
      <c r="C201" s="10" t="n">
        <v>52405</v>
      </c>
      <c r="D201" s="9" t="n">
        <v>6030010641</v>
      </c>
      <c r="E201" s="9" t="s">
        <v>833</v>
      </c>
      <c r="F201" s="9" t="s">
        <v>834</v>
      </c>
      <c r="G201" s="9" t="s">
        <v>39</v>
      </c>
      <c r="H201" s="9" t="s">
        <v>835</v>
      </c>
      <c r="I201" s="9" t="s">
        <v>62</v>
      </c>
      <c r="J201" s="10" t="s">
        <v>21</v>
      </c>
      <c r="K201" s="9" t="s">
        <v>22</v>
      </c>
      <c r="L201" s="12" t="n">
        <v>0.4125</v>
      </c>
      <c r="M201" s="13" t="n">
        <v>3693494.34</v>
      </c>
      <c r="N201" s="10" t="n">
        <v>30237</v>
      </c>
      <c r="O201" s="10" t="s">
        <v>836</v>
      </c>
      <c r="P201" s="9" t="s">
        <v>24</v>
      </c>
    </row>
    <row r="202" customFormat="false" ht="18.75" hidden="false" customHeight="true" outlineLevel="0" collapsed="false">
      <c r="A202" s="9" t="n">
        <v>207</v>
      </c>
      <c r="B202" s="10" t="n">
        <v>45099</v>
      </c>
      <c r="C202" s="10" t="n">
        <v>50578</v>
      </c>
      <c r="D202" s="9" t="n">
        <v>6030010634</v>
      </c>
      <c r="E202" s="9" t="s">
        <v>837</v>
      </c>
      <c r="F202" s="9" t="s">
        <v>838</v>
      </c>
      <c r="G202" s="9" t="s">
        <v>839</v>
      </c>
      <c r="H202" s="9" t="s">
        <v>840</v>
      </c>
      <c r="I202" s="9" t="s">
        <v>62</v>
      </c>
      <c r="J202" s="10" t="s">
        <v>21</v>
      </c>
      <c r="K202" s="9" t="s">
        <v>22</v>
      </c>
      <c r="L202" s="12" t="n">
        <v>0.4125</v>
      </c>
      <c r="M202" s="13" t="n">
        <v>7465000</v>
      </c>
      <c r="N202" s="10" t="n">
        <v>30460</v>
      </c>
      <c r="O202" s="10" t="s">
        <v>841</v>
      </c>
      <c r="P202" s="9" t="s">
        <v>24</v>
      </c>
    </row>
    <row r="203" customFormat="false" ht="18.75" hidden="false" customHeight="true" outlineLevel="0" collapsed="false">
      <c r="A203" s="9" t="n">
        <v>208</v>
      </c>
      <c r="B203" s="10" t="n">
        <v>45105</v>
      </c>
      <c r="C203" s="10" t="n">
        <v>52410</v>
      </c>
      <c r="D203" s="9" t="n">
        <v>6030010666</v>
      </c>
      <c r="E203" s="9" t="s">
        <v>842</v>
      </c>
      <c r="F203" s="9" t="s">
        <v>843</v>
      </c>
      <c r="G203" s="9" t="s">
        <v>39</v>
      </c>
      <c r="H203" s="9" t="s">
        <v>844</v>
      </c>
      <c r="I203" s="9" t="s">
        <v>29</v>
      </c>
      <c r="J203" s="10" t="s">
        <v>21</v>
      </c>
      <c r="K203" s="9" t="s">
        <v>22</v>
      </c>
      <c r="L203" s="12" t="n">
        <v>0.4125</v>
      </c>
      <c r="M203" s="13" t="n">
        <v>5703448.79</v>
      </c>
      <c r="N203" s="10" t="n">
        <v>30744</v>
      </c>
      <c r="O203" s="10" t="s">
        <v>845</v>
      </c>
      <c r="P203" s="9" t="s">
        <v>24</v>
      </c>
    </row>
    <row r="204" customFormat="false" ht="18.75" hidden="false" customHeight="true" outlineLevel="0" collapsed="false">
      <c r="A204" s="9" t="n">
        <v>209</v>
      </c>
      <c r="B204" s="10" t="n">
        <v>45082</v>
      </c>
      <c r="C204" s="10" t="n">
        <v>52387</v>
      </c>
      <c r="D204" s="9" t="n">
        <v>6030010513</v>
      </c>
      <c r="E204" s="9" t="s">
        <v>846</v>
      </c>
      <c r="F204" s="9" t="s">
        <v>847</v>
      </c>
      <c r="G204" s="9" t="s">
        <v>39</v>
      </c>
      <c r="H204" s="9" t="s">
        <v>848</v>
      </c>
      <c r="I204" s="9" t="s">
        <v>35</v>
      </c>
      <c r="J204" s="10" t="s">
        <v>21</v>
      </c>
      <c r="K204" s="9" t="s">
        <v>22</v>
      </c>
      <c r="L204" s="12" t="n">
        <v>0.4125</v>
      </c>
      <c r="M204" s="13" t="n">
        <v>6877400</v>
      </c>
      <c r="N204" s="10" t="n">
        <v>33707</v>
      </c>
      <c r="O204" s="10" t="s">
        <v>849</v>
      </c>
      <c r="P204" s="9" t="s">
        <v>24</v>
      </c>
    </row>
    <row r="205" customFormat="false" ht="18.75" hidden="false" customHeight="true" outlineLevel="0" collapsed="false">
      <c r="A205" s="14" t="n">
        <v>210</v>
      </c>
      <c r="B205" s="10" t="n">
        <v>45084</v>
      </c>
      <c r="C205" s="10" t="n">
        <v>52389</v>
      </c>
      <c r="D205" s="9" t="n">
        <v>6030010522</v>
      </c>
      <c r="E205" s="9" t="s">
        <v>850</v>
      </c>
      <c r="F205" s="9" t="s">
        <v>851</v>
      </c>
      <c r="G205" s="9" t="s">
        <v>39</v>
      </c>
      <c r="H205" s="9" t="s">
        <v>852</v>
      </c>
      <c r="I205" s="9" t="s">
        <v>35</v>
      </c>
      <c r="J205" s="10" t="s">
        <v>21</v>
      </c>
      <c r="K205" s="9" t="s">
        <v>22</v>
      </c>
      <c r="L205" s="12" t="n">
        <v>0.4125</v>
      </c>
      <c r="M205" s="13" t="n">
        <v>3855000</v>
      </c>
      <c r="N205" s="10" t="n">
        <v>34258</v>
      </c>
      <c r="O205" s="10" t="s">
        <v>853</v>
      </c>
      <c r="P205" s="9" t="s">
        <v>24</v>
      </c>
    </row>
    <row r="206" customFormat="false" ht="18.75" hidden="false" customHeight="true" outlineLevel="0" collapsed="false">
      <c r="A206" s="9" t="n">
        <v>211</v>
      </c>
      <c r="B206" s="10" t="n">
        <v>45107</v>
      </c>
      <c r="C206" s="10" t="n">
        <v>48760</v>
      </c>
      <c r="D206" s="9" t="n">
        <v>6020079404</v>
      </c>
      <c r="E206" s="9" t="s">
        <v>696</v>
      </c>
      <c r="F206" s="9" t="s">
        <v>697</v>
      </c>
      <c r="G206" s="9" t="s">
        <v>147</v>
      </c>
      <c r="H206" s="9" t="s">
        <v>854</v>
      </c>
      <c r="I206" s="9" t="s">
        <v>67</v>
      </c>
      <c r="J206" s="10" t="s">
        <v>21</v>
      </c>
      <c r="K206" s="9" t="s">
        <v>636</v>
      </c>
      <c r="L206" s="12" t="n">
        <v>0.5607</v>
      </c>
      <c r="M206" s="13" t="n">
        <v>25571529.38</v>
      </c>
      <c r="N206" s="10" t="s">
        <v>68</v>
      </c>
      <c r="O206" s="10" t="s">
        <v>699</v>
      </c>
      <c r="P206" s="9" t="s">
        <v>24</v>
      </c>
    </row>
    <row r="207" customFormat="false" ht="18.75" hidden="false" customHeight="true" outlineLevel="0" collapsed="false">
      <c r="A207" s="9" t="n">
        <v>212</v>
      </c>
      <c r="B207" s="10" t="n">
        <v>45107</v>
      </c>
      <c r="C207" s="10" t="n">
        <v>52412</v>
      </c>
      <c r="D207" s="9" t="n">
        <v>6030010673</v>
      </c>
      <c r="E207" s="9" t="s">
        <v>855</v>
      </c>
      <c r="F207" s="9" t="s">
        <v>856</v>
      </c>
      <c r="G207" s="9" t="s">
        <v>39</v>
      </c>
      <c r="H207" s="9" t="s">
        <v>857</v>
      </c>
      <c r="I207" s="9" t="s">
        <v>35</v>
      </c>
      <c r="J207" s="10" t="s">
        <v>21</v>
      </c>
      <c r="K207" s="9" t="s">
        <v>22</v>
      </c>
      <c r="L207" s="12" t="n">
        <v>0.4125</v>
      </c>
      <c r="M207" s="13" t="n">
        <v>2505616.01</v>
      </c>
      <c r="N207" s="10" t="n">
        <v>34324</v>
      </c>
      <c r="O207" s="10" t="s">
        <v>858</v>
      </c>
      <c r="P207" s="9" t="s">
        <v>24</v>
      </c>
    </row>
    <row r="208" customFormat="false" ht="18.75" hidden="false" customHeight="true" outlineLevel="0" collapsed="false">
      <c r="A208" s="9" t="n">
        <v>213</v>
      </c>
      <c r="B208" s="10" t="n">
        <v>45138</v>
      </c>
      <c r="C208" s="10" t="n">
        <v>52443</v>
      </c>
      <c r="D208" s="9" t="n">
        <v>6030010732</v>
      </c>
      <c r="E208" s="9" t="s">
        <v>859</v>
      </c>
      <c r="F208" s="9" t="s">
        <v>860</v>
      </c>
      <c r="G208" s="9" t="s">
        <v>39</v>
      </c>
      <c r="H208" s="9" t="s">
        <v>861</v>
      </c>
      <c r="I208" s="9" t="s">
        <v>62</v>
      </c>
      <c r="J208" s="10" t="s">
        <v>21</v>
      </c>
      <c r="K208" s="9" t="s">
        <v>22</v>
      </c>
      <c r="L208" s="12" t="n">
        <v>0.4125</v>
      </c>
      <c r="M208" s="13" t="n">
        <v>6136700.34</v>
      </c>
      <c r="N208" s="10" t="n">
        <v>29897</v>
      </c>
      <c r="O208" s="10" t="s">
        <v>862</v>
      </c>
      <c r="P208" s="9" t="s">
        <v>24</v>
      </c>
    </row>
    <row r="209" customFormat="false" ht="18.75" hidden="false" customHeight="true" outlineLevel="0" collapsed="false">
      <c r="A209" s="14" t="n">
        <v>214</v>
      </c>
      <c r="B209" s="10" t="n">
        <v>45138</v>
      </c>
      <c r="C209" s="10" t="n">
        <v>50617</v>
      </c>
      <c r="D209" s="9" t="n">
        <v>6030010716</v>
      </c>
      <c r="E209" s="9" t="s">
        <v>863</v>
      </c>
      <c r="F209" s="9" t="s">
        <v>864</v>
      </c>
      <c r="G209" s="9" t="s">
        <v>39</v>
      </c>
      <c r="H209" s="9" t="s">
        <v>865</v>
      </c>
      <c r="I209" s="9" t="s">
        <v>35</v>
      </c>
      <c r="J209" s="10" t="s">
        <v>21</v>
      </c>
      <c r="K209" s="9" t="s">
        <v>22</v>
      </c>
      <c r="L209" s="12" t="n">
        <v>0.4125</v>
      </c>
      <c r="M209" s="13" t="n">
        <v>4266450</v>
      </c>
      <c r="N209" s="10" t="n">
        <v>20221</v>
      </c>
      <c r="O209" s="10" t="s">
        <v>866</v>
      </c>
      <c r="P209" s="9" t="s">
        <v>24</v>
      </c>
    </row>
    <row r="210" customFormat="false" ht="18.75" hidden="false" customHeight="true" outlineLevel="0" collapsed="false">
      <c r="A210" s="9" t="n">
        <v>215</v>
      </c>
      <c r="B210" s="10" t="n">
        <v>45125</v>
      </c>
      <c r="C210" s="10" t="n">
        <v>52430</v>
      </c>
      <c r="D210" s="9" t="n">
        <v>6030010698</v>
      </c>
      <c r="E210" s="9" t="s">
        <v>867</v>
      </c>
      <c r="F210" s="9" t="s">
        <v>868</v>
      </c>
      <c r="G210" s="9" t="s">
        <v>39</v>
      </c>
      <c r="H210" s="9" t="s">
        <v>869</v>
      </c>
      <c r="I210" s="9" t="s">
        <v>29</v>
      </c>
      <c r="J210" s="10" t="s">
        <v>21</v>
      </c>
      <c r="K210" s="9" t="s">
        <v>22</v>
      </c>
      <c r="L210" s="12" t="n">
        <v>0.4125</v>
      </c>
      <c r="M210" s="13" t="n">
        <v>9073043.48</v>
      </c>
      <c r="N210" s="10" t="n">
        <v>32483</v>
      </c>
      <c r="O210" s="10" t="s">
        <v>870</v>
      </c>
      <c r="P210" s="9" t="s">
        <v>24</v>
      </c>
    </row>
    <row r="211" customFormat="false" ht="18.75" hidden="false" customHeight="true" outlineLevel="0" collapsed="false">
      <c r="A211" s="9" t="n">
        <v>216</v>
      </c>
      <c r="B211" s="10" t="n">
        <v>45112</v>
      </c>
      <c r="C211" s="10" t="n">
        <v>52417</v>
      </c>
      <c r="D211" s="9" t="n">
        <v>6030010682</v>
      </c>
      <c r="E211" s="9" t="s">
        <v>871</v>
      </c>
      <c r="F211" s="9" t="s">
        <v>872</v>
      </c>
      <c r="G211" s="9" t="s">
        <v>39</v>
      </c>
      <c r="H211" s="9" t="s">
        <v>873</v>
      </c>
      <c r="I211" s="9" t="s">
        <v>62</v>
      </c>
      <c r="J211" s="10" t="s">
        <v>21</v>
      </c>
      <c r="K211" s="9" t="s">
        <v>22</v>
      </c>
      <c r="L211" s="12" t="n">
        <v>0.4125</v>
      </c>
      <c r="M211" s="13" t="n">
        <v>3443177.56</v>
      </c>
      <c r="N211" s="10" t="n">
        <v>33162</v>
      </c>
      <c r="O211" s="10" t="s">
        <v>874</v>
      </c>
      <c r="P211" s="9" t="s">
        <v>24</v>
      </c>
    </row>
    <row r="212" customFormat="false" ht="18.75" hidden="false" customHeight="true" outlineLevel="0" collapsed="false">
      <c r="A212" s="9" t="n">
        <v>217</v>
      </c>
      <c r="B212" s="10" t="n">
        <v>45126</v>
      </c>
      <c r="C212" s="10" t="n">
        <v>52431</v>
      </c>
      <c r="D212" s="9" t="n">
        <v>6030010709</v>
      </c>
      <c r="E212" s="9" t="s">
        <v>875</v>
      </c>
      <c r="F212" s="9" t="s">
        <v>876</v>
      </c>
      <c r="G212" s="9" t="s">
        <v>39</v>
      </c>
      <c r="H212" s="9" t="s">
        <v>877</v>
      </c>
      <c r="I212" s="9" t="s">
        <v>35</v>
      </c>
      <c r="J212" s="10" t="s">
        <v>21</v>
      </c>
      <c r="K212" s="9" t="s">
        <v>22</v>
      </c>
      <c r="L212" s="12" t="n">
        <v>0.4125</v>
      </c>
      <c r="M212" s="13" t="n">
        <v>6838321.41</v>
      </c>
      <c r="N212" s="10" t="n">
        <v>34728</v>
      </c>
      <c r="O212" s="10" t="s">
        <v>878</v>
      </c>
      <c r="P212" s="9" t="s">
        <v>24</v>
      </c>
    </row>
    <row r="213" customFormat="false" ht="18.75" hidden="false" customHeight="true" outlineLevel="0" collapsed="false">
      <c r="A213" s="14" t="n">
        <v>218</v>
      </c>
      <c r="B213" s="10" t="n">
        <v>45138</v>
      </c>
      <c r="C213" s="10" t="n">
        <v>50617</v>
      </c>
      <c r="D213" s="9" t="n">
        <v>6030010723</v>
      </c>
      <c r="E213" s="9" t="s">
        <v>879</v>
      </c>
      <c r="F213" s="9" t="s">
        <v>880</v>
      </c>
      <c r="G213" s="9" t="s">
        <v>39</v>
      </c>
      <c r="H213" s="9" t="s">
        <v>881</v>
      </c>
      <c r="I213" s="9" t="s">
        <v>35</v>
      </c>
      <c r="J213" s="10" t="s">
        <v>21</v>
      </c>
      <c r="K213" s="9" t="s">
        <v>22</v>
      </c>
      <c r="L213" s="12" t="n">
        <v>0.4125</v>
      </c>
      <c r="M213" s="13" t="n">
        <v>6987500</v>
      </c>
      <c r="N213" s="10" t="n">
        <v>34899</v>
      </c>
      <c r="O213" s="10" t="s">
        <v>882</v>
      </c>
      <c r="P213" s="9" t="s">
        <v>24</v>
      </c>
    </row>
    <row r="214" customFormat="false" ht="18.75" hidden="false" customHeight="true" outlineLevel="0" collapsed="false">
      <c r="A214" s="9" t="n">
        <v>219</v>
      </c>
      <c r="B214" s="10" t="n">
        <v>45153</v>
      </c>
      <c r="C214" s="10" t="n">
        <v>52458</v>
      </c>
      <c r="D214" s="9" t="n">
        <v>6030010787</v>
      </c>
      <c r="E214" s="9" t="s">
        <v>883</v>
      </c>
      <c r="F214" s="9" t="s">
        <v>884</v>
      </c>
      <c r="G214" s="9" t="s">
        <v>147</v>
      </c>
      <c r="H214" s="9" t="s">
        <v>885</v>
      </c>
      <c r="I214" s="9" t="s">
        <v>62</v>
      </c>
      <c r="J214" s="10" t="s">
        <v>21</v>
      </c>
      <c r="K214" s="9" t="s">
        <v>22</v>
      </c>
      <c r="L214" s="12" t="n">
        <v>0.4125</v>
      </c>
      <c r="M214" s="13" t="n">
        <v>8275312.14</v>
      </c>
      <c r="N214" s="10" t="n">
        <v>27114</v>
      </c>
      <c r="O214" s="10" t="s">
        <v>886</v>
      </c>
      <c r="P214" s="9" t="s">
        <v>24</v>
      </c>
    </row>
    <row r="215" customFormat="false" ht="18.75" hidden="false" customHeight="true" outlineLevel="0" collapsed="false">
      <c r="A215" s="9" t="n">
        <v>220</v>
      </c>
      <c r="B215" s="10" t="n">
        <v>45147</v>
      </c>
      <c r="C215" s="10" t="n">
        <v>52452</v>
      </c>
      <c r="D215" s="9" t="n">
        <v>6030010762</v>
      </c>
      <c r="E215" s="9" t="s">
        <v>887</v>
      </c>
      <c r="F215" s="9" t="s">
        <v>888</v>
      </c>
      <c r="G215" s="9" t="s">
        <v>39</v>
      </c>
      <c r="H215" s="9" t="s">
        <v>889</v>
      </c>
      <c r="I215" s="9" t="s">
        <v>35</v>
      </c>
      <c r="J215" s="10" t="s">
        <v>21</v>
      </c>
      <c r="K215" s="9" t="s">
        <v>22</v>
      </c>
      <c r="L215" s="12" t="n">
        <v>0.4125</v>
      </c>
      <c r="M215" s="13" t="n">
        <v>3175900</v>
      </c>
      <c r="N215" s="10" t="n">
        <v>28183</v>
      </c>
      <c r="O215" s="10" t="s">
        <v>890</v>
      </c>
      <c r="P215" s="9" t="s">
        <v>24</v>
      </c>
    </row>
    <row r="216" customFormat="false" ht="18.75" hidden="false" customHeight="true" outlineLevel="0" collapsed="false">
      <c r="A216" s="9" t="n">
        <v>221</v>
      </c>
      <c r="B216" s="10" t="n">
        <v>45142</v>
      </c>
      <c r="C216" s="10" t="n">
        <v>52447</v>
      </c>
      <c r="D216" s="9" t="n">
        <v>6030010748</v>
      </c>
      <c r="E216" s="9" t="s">
        <v>891</v>
      </c>
      <c r="F216" s="9" t="s">
        <v>892</v>
      </c>
      <c r="G216" s="9" t="s">
        <v>39</v>
      </c>
      <c r="H216" s="9" t="s">
        <v>893</v>
      </c>
      <c r="I216" s="9" t="s">
        <v>29</v>
      </c>
      <c r="J216" s="10" t="s">
        <v>21</v>
      </c>
      <c r="K216" s="9" t="s">
        <v>22</v>
      </c>
      <c r="L216" s="12" t="n">
        <v>0.4125</v>
      </c>
      <c r="M216" s="13" t="n">
        <v>3304476</v>
      </c>
      <c r="N216" s="10" t="n">
        <v>31301</v>
      </c>
      <c r="O216" s="10" t="s">
        <v>894</v>
      </c>
      <c r="P216" s="9" t="s">
        <v>24</v>
      </c>
    </row>
    <row r="217" customFormat="false" ht="18.75" hidden="false" customHeight="true" outlineLevel="0" collapsed="false">
      <c r="A217" s="14" t="n">
        <v>222</v>
      </c>
      <c r="B217" s="10" t="n">
        <v>45146</v>
      </c>
      <c r="C217" s="10" t="n">
        <v>50625</v>
      </c>
      <c r="D217" s="9" t="n">
        <v>6030010755</v>
      </c>
      <c r="E217" s="9" t="s">
        <v>895</v>
      </c>
      <c r="F217" s="9" t="s">
        <v>896</v>
      </c>
      <c r="G217" s="9" t="s">
        <v>125</v>
      </c>
      <c r="H217" s="9" t="s">
        <v>897</v>
      </c>
      <c r="I217" s="9" t="s">
        <v>62</v>
      </c>
      <c r="J217" s="10" t="s">
        <v>21</v>
      </c>
      <c r="K217" s="9" t="s">
        <v>22</v>
      </c>
      <c r="L217" s="12" t="n">
        <v>0.4125</v>
      </c>
      <c r="M217" s="13" t="n">
        <v>5469598.39</v>
      </c>
      <c r="N217" s="10" t="n">
        <v>28229</v>
      </c>
      <c r="O217" s="10" t="s">
        <v>898</v>
      </c>
      <c r="P217" s="9" t="s">
        <v>24</v>
      </c>
    </row>
    <row r="218" customFormat="false" ht="18.75" hidden="false" customHeight="true" outlineLevel="0" collapsed="false">
      <c r="A218" s="9" t="n">
        <v>223</v>
      </c>
      <c r="B218" s="10" t="n">
        <v>45149</v>
      </c>
      <c r="C218" s="10" t="n">
        <v>48802</v>
      </c>
      <c r="D218" s="9" t="n">
        <v>6011504331</v>
      </c>
      <c r="E218" s="9" t="s">
        <v>899</v>
      </c>
      <c r="F218" s="9" t="s">
        <v>900</v>
      </c>
      <c r="G218" s="9" t="s">
        <v>39</v>
      </c>
      <c r="H218" s="9" t="s">
        <v>901</v>
      </c>
      <c r="I218" s="9" t="s">
        <v>29</v>
      </c>
      <c r="J218" s="10" t="s">
        <v>21</v>
      </c>
      <c r="K218" s="9" t="s">
        <v>22</v>
      </c>
      <c r="L218" s="12" t="n">
        <v>0.4125</v>
      </c>
      <c r="M218" s="13" t="n">
        <v>9580000</v>
      </c>
      <c r="N218" s="10" t="n">
        <v>27080</v>
      </c>
      <c r="O218" s="10" t="s">
        <v>902</v>
      </c>
      <c r="P218" s="9" t="s">
        <v>24</v>
      </c>
    </row>
    <row r="219" customFormat="false" ht="18.75" hidden="false" customHeight="true" outlineLevel="0" collapsed="false">
      <c r="A219" s="9" t="n">
        <v>224</v>
      </c>
      <c r="B219" s="10" t="n">
        <v>45169</v>
      </c>
      <c r="C219" s="10" t="n">
        <v>52474</v>
      </c>
      <c r="D219" s="9" t="n">
        <v>6030010837</v>
      </c>
      <c r="E219" s="9" t="s">
        <v>903</v>
      </c>
      <c r="F219" s="9" t="s">
        <v>904</v>
      </c>
      <c r="G219" s="9" t="s">
        <v>39</v>
      </c>
      <c r="H219" s="9" t="s">
        <v>905</v>
      </c>
      <c r="I219" s="9" t="s">
        <v>35</v>
      </c>
      <c r="J219" s="10" t="s">
        <v>21</v>
      </c>
      <c r="K219" s="9" t="s">
        <v>22</v>
      </c>
      <c r="L219" s="12" t="n">
        <v>0.4125</v>
      </c>
      <c r="M219" s="13" t="n">
        <v>4675000</v>
      </c>
      <c r="N219" s="10" t="n">
        <v>30960</v>
      </c>
      <c r="O219" s="10" t="s">
        <v>906</v>
      </c>
      <c r="P219" s="9" t="s">
        <v>24</v>
      </c>
    </row>
    <row r="220" customFormat="false" ht="18.75" hidden="false" customHeight="true" outlineLevel="0" collapsed="false">
      <c r="A220" s="9" t="n">
        <v>225</v>
      </c>
      <c r="B220" s="10" t="n">
        <v>45169</v>
      </c>
      <c r="C220" s="10" t="n">
        <v>50648</v>
      </c>
      <c r="D220" s="9" t="n">
        <v>6030010844</v>
      </c>
      <c r="E220" s="9" t="s">
        <v>907</v>
      </c>
      <c r="F220" s="9" t="s">
        <v>908</v>
      </c>
      <c r="G220" s="9" t="s">
        <v>147</v>
      </c>
      <c r="H220" s="9" t="s">
        <v>909</v>
      </c>
      <c r="I220" s="9" t="s">
        <v>35</v>
      </c>
      <c r="J220" s="10" t="s">
        <v>21</v>
      </c>
      <c r="K220" s="9" t="s">
        <v>22</v>
      </c>
      <c r="L220" s="12" t="n">
        <v>0.4125</v>
      </c>
      <c r="M220" s="13" t="n">
        <v>8800000</v>
      </c>
      <c r="N220" s="10" t="n">
        <v>27757</v>
      </c>
      <c r="O220" s="10" t="s">
        <v>910</v>
      </c>
      <c r="P220" s="9" t="s">
        <v>24</v>
      </c>
    </row>
    <row r="221" customFormat="false" ht="18.75" hidden="false" customHeight="true" outlineLevel="0" collapsed="false">
      <c r="A221" s="14" t="n">
        <v>226</v>
      </c>
      <c r="B221" s="10" t="n">
        <v>45169</v>
      </c>
      <c r="C221" s="10" t="n">
        <v>50648</v>
      </c>
      <c r="D221" s="9" t="n">
        <v>6030010821</v>
      </c>
      <c r="E221" s="9" t="s">
        <v>911</v>
      </c>
      <c r="F221" s="9" t="s">
        <v>912</v>
      </c>
      <c r="G221" s="9" t="s">
        <v>39</v>
      </c>
      <c r="H221" s="9" t="s">
        <v>913</v>
      </c>
      <c r="I221" s="9" t="s">
        <v>29</v>
      </c>
      <c r="J221" s="10" t="s">
        <v>21</v>
      </c>
      <c r="K221" s="9" t="s">
        <v>22</v>
      </c>
      <c r="L221" s="12" t="n">
        <v>0.4125</v>
      </c>
      <c r="M221" s="13" t="n">
        <v>4746000</v>
      </c>
      <c r="N221" s="10" t="n">
        <v>36387</v>
      </c>
      <c r="O221" s="10" t="s">
        <v>914</v>
      </c>
      <c r="P221" s="9" t="s">
        <v>24</v>
      </c>
    </row>
    <row r="222" customFormat="false" ht="18.75" hidden="false" customHeight="true" outlineLevel="0" collapsed="false">
      <c r="A222" s="9" t="n">
        <v>227</v>
      </c>
      <c r="B222" s="10" t="n">
        <v>45169</v>
      </c>
      <c r="C222" s="10" t="n">
        <v>48822</v>
      </c>
      <c r="D222" s="9" t="n">
        <v>6020080641</v>
      </c>
      <c r="E222" s="9" t="s">
        <v>915</v>
      </c>
      <c r="F222" s="9" t="s">
        <v>916</v>
      </c>
      <c r="G222" s="9" t="s">
        <v>39</v>
      </c>
      <c r="H222" s="9" t="s">
        <v>917</v>
      </c>
      <c r="I222" s="9" t="s">
        <v>918</v>
      </c>
      <c r="J222" s="10" t="s">
        <v>21</v>
      </c>
      <c r="K222" s="9" t="s">
        <v>636</v>
      </c>
      <c r="L222" s="12" t="n">
        <v>0.5607</v>
      </c>
      <c r="M222" s="13" t="n">
        <v>11868640</v>
      </c>
      <c r="N222" s="10" t="s">
        <v>68</v>
      </c>
      <c r="O222" s="10" t="s">
        <v>919</v>
      </c>
      <c r="P222" s="9" t="s">
        <v>24</v>
      </c>
    </row>
    <row r="223" customFormat="false" ht="18.75" hidden="false" customHeight="true" outlineLevel="0" collapsed="false">
      <c r="A223" s="9" t="n">
        <v>228</v>
      </c>
      <c r="B223" s="10" t="n">
        <v>45183</v>
      </c>
      <c r="C223" s="10" t="n">
        <v>52488</v>
      </c>
      <c r="D223" s="9" t="n">
        <v>6030010851</v>
      </c>
      <c r="E223" s="9" t="s">
        <v>920</v>
      </c>
      <c r="F223" s="9" t="s">
        <v>921</v>
      </c>
      <c r="G223" s="9" t="s">
        <v>39</v>
      </c>
      <c r="H223" s="9" t="s">
        <v>922</v>
      </c>
      <c r="I223" s="9" t="s">
        <v>62</v>
      </c>
      <c r="J223" s="10" t="s">
        <v>21</v>
      </c>
      <c r="K223" s="9" t="s">
        <v>22</v>
      </c>
      <c r="L223" s="12" t="n">
        <v>0.4125</v>
      </c>
      <c r="M223" s="13" t="n">
        <v>4220000</v>
      </c>
      <c r="N223" s="10" t="n">
        <v>25516</v>
      </c>
      <c r="O223" s="10" t="s">
        <v>923</v>
      </c>
      <c r="P223" s="9" t="s">
        <v>24</v>
      </c>
    </row>
    <row r="224" customFormat="false" ht="18.75" hidden="false" customHeight="true" outlineLevel="0" collapsed="false">
      <c r="A224" s="9" t="n">
        <v>229</v>
      </c>
      <c r="B224" s="10" t="n">
        <v>45190</v>
      </c>
      <c r="C224" s="10" t="n">
        <v>48843</v>
      </c>
      <c r="D224" s="9" t="n">
        <v>6030010883</v>
      </c>
      <c r="E224" s="9" t="s">
        <v>924</v>
      </c>
      <c r="F224" s="9" t="s">
        <v>925</v>
      </c>
      <c r="G224" s="9" t="s">
        <v>39</v>
      </c>
      <c r="H224" s="9" t="s">
        <v>926</v>
      </c>
      <c r="I224" s="9" t="s">
        <v>62</v>
      </c>
      <c r="J224" s="10" t="s">
        <v>21</v>
      </c>
      <c r="K224" s="9" t="s">
        <v>22</v>
      </c>
      <c r="L224" s="12" t="n">
        <v>0.4125</v>
      </c>
      <c r="M224" s="13" t="n">
        <v>6609090</v>
      </c>
      <c r="N224" s="10" t="n">
        <v>27461</v>
      </c>
      <c r="O224" s="10" t="s">
        <v>927</v>
      </c>
      <c r="P224" s="9" t="s">
        <v>24</v>
      </c>
    </row>
    <row r="225" customFormat="false" ht="18.75" hidden="false" customHeight="true" outlineLevel="0" collapsed="false">
      <c r="A225" s="14" t="n">
        <v>230</v>
      </c>
      <c r="B225" s="10" t="n">
        <v>45183</v>
      </c>
      <c r="C225" s="10" t="n">
        <v>52488</v>
      </c>
      <c r="D225" s="9" t="n">
        <v>6030010876</v>
      </c>
      <c r="E225" s="9" t="s">
        <v>928</v>
      </c>
      <c r="F225" s="9" t="s">
        <v>929</v>
      </c>
      <c r="G225" s="9" t="s">
        <v>39</v>
      </c>
      <c r="H225" s="9" t="s">
        <v>930</v>
      </c>
      <c r="I225" s="9" t="s">
        <v>62</v>
      </c>
      <c r="J225" s="10" t="s">
        <v>21</v>
      </c>
      <c r="K225" s="9" t="s">
        <v>22</v>
      </c>
      <c r="L225" s="12" t="n">
        <v>0.4125</v>
      </c>
      <c r="M225" s="13" t="n">
        <v>3740000</v>
      </c>
      <c r="N225" s="10" t="n">
        <v>32730</v>
      </c>
      <c r="O225" s="10" t="s">
        <v>931</v>
      </c>
      <c r="P225" s="9" t="s">
        <v>24</v>
      </c>
    </row>
    <row r="226" customFormat="false" ht="18.75" hidden="false" customHeight="true" outlineLevel="0" collapsed="false">
      <c r="A226" s="9" t="n">
        <v>231</v>
      </c>
      <c r="B226" s="10" t="n">
        <v>45182</v>
      </c>
      <c r="C226" s="10" t="n">
        <v>52487</v>
      </c>
      <c r="D226" s="9" t="n">
        <v>6030010869</v>
      </c>
      <c r="E226" s="9" t="s">
        <v>932</v>
      </c>
      <c r="F226" s="9" t="s">
        <v>933</v>
      </c>
      <c r="G226" s="9" t="s">
        <v>39</v>
      </c>
      <c r="H226" s="9" t="s">
        <v>934</v>
      </c>
      <c r="I226" s="9" t="s">
        <v>62</v>
      </c>
      <c r="J226" s="10" t="s">
        <v>21</v>
      </c>
      <c r="K226" s="9" t="s">
        <v>22</v>
      </c>
      <c r="L226" s="12" t="n">
        <v>0.4125</v>
      </c>
      <c r="M226" s="13" t="n">
        <v>5334067.2</v>
      </c>
      <c r="N226" s="10" t="n">
        <v>32737</v>
      </c>
      <c r="O226" s="10" t="s">
        <v>935</v>
      </c>
      <c r="P226" s="9" t="s">
        <v>24</v>
      </c>
    </row>
    <row r="227" customFormat="false" ht="18.75" hidden="false" customHeight="true" outlineLevel="0" collapsed="false">
      <c r="A227" s="9" t="n">
        <v>232</v>
      </c>
      <c r="B227" s="10" t="n">
        <v>45191</v>
      </c>
      <c r="C227" s="10" t="n">
        <v>52496</v>
      </c>
      <c r="D227" s="9" t="n">
        <v>6030010892</v>
      </c>
      <c r="E227" s="9" t="s">
        <v>936</v>
      </c>
      <c r="F227" s="9" t="s">
        <v>937</v>
      </c>
      <c r="G227" s="9" t="s">
        <v>39</v>
      </c>
      <c r="H227" s="9" t="s">
        <v>938</v>
      </c>
      <c r="I227" s="9" t="s">
        <v>62</v>
      </c>
      <c r="J227" s="10" t="s">
        <v>21</v>
      </c>
      <c r="K227" s="9" t="s">
        <v>22</v>
      </c>
      <c r="L227" s="12" t="n">
        <v>0.4125</v>
      </c>
      <c r="M227" s="13" t="n">
        <v>3750050</v>
      </c>
      <c r="N227" s="10" t="n">
        <v>35534</v>
      </c>
      <c r="O227" s="10" t="s">
        <v>939</v>
      </c>
      <c r="P227" s="9" t="s">
        <v>24</v>
      </c>
    </row>
    <row r="228" customFormat="false" ht="18.75" hidden="false" customHeight="true" outlineLevel="0" collapsed="false">
      <c r="A228" s="9" t="n">
        <v>233</v>
      </c>
      <c r="B228" s="10" t="n">
        <v>45194</v>
      </c>
      <c r="C228" s="10" t="n">
        <v>48847</v>
      </c>
      <c r="D228" s="9" t="n">
        <v>6030010901</v>
      </c>
      <c r="E228" s="9" t="s">
        <v>940</v>
      </c>
      <c r="F228" s="9" t="s">
        <v>941</v>
      </c>
      <c r="G228" s="9" t="s">
        <v>39</v>
      </c>
      <c r="H228" s="9" t="s">
        <v>942</v>
      </c>
      <c r="I228" s="9" t="s">
        <v>62</v>
      </c>
      <c r="J228" s="10" t="s">
        <v>21</v>
      </c>
      <c r="K228" s="9" t="s">
        <v>22</v>
      </c>
      <c r="L228" s="12" t="n">
        <v>0.4125</v>
      </c>
      <c r="M228" s="13" t="n">
        <v>12950000</v>
      </c>
      <c r="N228" s="10" t="n">
        <v>34517</v>
      </c>
      <c r="O228" s="10" t="s">
        <v>943</v>
      </c>
      <c r="P228" s="9" t="s">
        <v>24</v>
      </c>
    </row>
    <row r="229" customFormat="false" ht="18.75" hidden="false" customHeight="true" outlineLevel="0" collapsed="false">
      <c r="A229" s="14" t="n">
        <v>234</v>
      </c>
      <c r="B229" s="10" t="n">
        <v>45197</v>
      </c>
      <c r="C229" s="10" t="n">
        <v>52502</v>
      </c>
      <c r="D229" s="9" t="n">
        <v>6030010933</v>
      </c>
      <c r="E229" s="9" t="s">
        <v>944</v>
      </c>
      <c r="F229" s="9" t="s">
        <v>945</v>
      </c>
      <c r="G229" s="9" t="s">
        <v>39</v>
      </c>
      <c r="H229" s="9" t="s">
        <v>946</v>
      </c>
      <c r="I229" s="9" t="s">
        <v>62</v>
      </c>
      <c r="J229" s="10" t="s">
        <v>21</v>
      </c>
      <c r="K229" s="9" t="s">
        <v>22</v>
      </c>
      <c r="L229" s="12" t="n">
        <v>0.4125</v>
      </c>
      <c r="M229" s="13" t="n">
        <v>6477000</v>
      </c>
      <c r="N229" s="10" t="n">
        <v>33144</v>
      </c>
      <c r="O229" s="10" t="s">
        <v>947</v>
      </c>
      <c r="P229" s="9" t="s">
        <v>24</v>
      </c>
    </row>
    <row r="230" customFormat="false" ht="18.75" hidden="false" customHeight="true" outlineLevel="0" collapsed="false">
      <c r="A230" s="9" t="n">
        <v>235</v>
      </c>
      <c r="B230" s="10" t="n">
        <v>45197</v>
      </c>
      <c r="C230" s="10" t="n">
        <v>52502</v>
      </c>
      <c r="D230" s="9" t="n">
        <v>6030010926</v>
      </c>
      <c r="E230" s="9" t="s">
        <v>948</v>
      </c>
      <c r="F230" s="9" t="s">
        <v>949</v>
      </c>
      <c r="G230" s="9" t="s">
        <v>39</v>
      </c>
      <c r="H230" s="9" t="s">
        <v>950</v>
      </c>
      <c r="I230" s="9" t="s">
        <v>62</v>
      </c>
      <c r="J230" s="10" t="s">
        <v>21</v>
      </c>
      <c r="K230" s="9" t="s">
        <v>22</v>
      </c>
      <c r="L230" s="12" t="n">
        <v>0.4125</v>
      </c>
      <c r="M230" s="13" t="n">
        <v>4318080</v>
      </c>
      <c r="N230" s="10" t="n">
        <v>29301</v>
      </c>
      <c r="O230" s="10" t="s">
        <v>951</v>
      </c>
      <c r="P230" s="9" t="s">
        <v>24</v>
      </c>
    </row>
    <row r="231" customFormat="false" ht="18.75" hidden="false" customHeight="true" outlineLevel="0" collapsed="false">
      <c r="A231" s="9" t="n">
        <v>236</v>
      </c>
      <c r="B231" s="10" t="n">
        <v>45205</v>
      </c>
      <c r="C231" s="10" t="n">
        <v>52145</v>
      </c>
      <c r="D231" s="9" t="n">
        <v>6030010965</v>
      </c>
      <c r="E231" s="9" t="n">
        <v>513893278</v>
      </c>
      <c r="F231" s="9" t="s">
        <v>952</v>
      </c>
      <c r="G231" s="9" t="s">
        <v>147</v>
      </c>
      <c r="H231" s="9" t="s">
        <v>953</v>
      </c>
      <c r="I231" s="9" t="s">
        <v>62</v>
      </c>
      <c r="J231" s="10" t="s">
        <v>21</v>
      </c>
      <c r="K231" s="9" t="s">
        <v>22</v>
      </c>
      <c r="L231" s="12" t="n">
        <v>0.4125</v>
      </c>
      <c r="M231" s="13" t="n">
        <v>10055000</v>
      </c>
      <c r="N231" s="10" t="n">
        <v>23457</v>
      </c>
      <c r="O231" s="10" t="s">
        <v>954</v>
      </c>
      <c r="P231" s="9" t="s">
        <v>24</v>
      </c>
    </row>
    <row r="232" customFormat="false" ht="18.75" hidden="false" customHeight="true" outlineLevel="0" collapsed="false">
      <c r="A232" s="9" t="n">
        <v>237</v>
      </c>
      <c r="B232" s="10" t="n">
        <v>45208</v>
      </c>
      <c r="C232" s="10" t="n">
        <v>52513</v>
      </c>
      <c r="D232" s="9" t="n">
        <v>6030010981</v>
      </c>
      <c r="E232" s="9" t="s">
        <v>955</v>
      </c>
      <c r="F232" s="9" t="s">
        <v>956</v>
      </c>
      <c r="G232" s="9" t="s">
        <v>39</v>
      </c>
      <c r="H232" s="9" t="s">
        <v>957</v>
      </c>
      <c r="I232" s="9" t="s">
        <v>62</v>
      </c>
      <c r="J232" s="10" t="s">
        <v>21</v>
      </c>
      <c r="K232" s="9" t="s">
        <v>22</v>
      </c>
      <c r="L232" s="12" t="n">
        <v>0.4125</v>
      </c>
      <c r="M232" s="13" t="n">
        <v>3916000</v>
      </c>
      <c r="N232" s="10" t="n">
        <v>27482</v>
      </c>
      <c r="O232" s="10" t="s">
        <v>958</v>
      </c>
      <c r="P232" s="9" t="s">
        <v>24</v>
      </c>
    </row>
    <row r="233" customFormat="false" ht="18.75" hidden="false" customHeight="true" outlineLevel="0" collapsed="false">
      <c r="A233" s="14" t="n">
        <v>238</v>
      </c>
      <c r="B233" s="10" t="n">
        <v>45220</v>
      </c>
      <c r="C233" s="10" t="n">
        <v>52525</v>
      </c>
      <c r="D233" s="9" t="n">
        <v>6030011017</v>
      </c>
      <c r="E233" s="9" t="s">
        <v>959</v>
      </c>
      <c r="F233" s="9" t="s">
        <v>960</v>
      </c>
      <c r="G233" s="9" t="s">
        <v>39</v>
      </c>
      <c r="H233" s="9" t="s">
        <v>961</v>
      </c>
      <c r="I233" s="9" t="s">
        <v>62</v>
      </c>
      <c r="J233" s="10" t="s">
        <v>21</v>
      </c>
      <c r="K233" s="9" t="s">
        <v>22</v>
      </c>
      <c r="L233" s="12" t="n">
        <v>0.4125</v>
      </c>
      <c r="M233" s="13" t="n">
        <v>2712318.23</v>
      </c>
      <c r="N233" s="10" t="n">
        <v>28294</v>
      </c>
      <c r="O233" s="10" t="s">
        <v>962</v>
      </c>
      <c r="P233" s="9" t="s">
        <v>24</v>
      </c>
    </row>
    <row r="234" customFormat="false" ht="18.75" hidden="false" customHeight="true" outlineLevel="0" collapsed="false">
      <c r="A234" s="9" t="n">
        <v>239</v>
      </c>
      <c r="B234" s="10" t="n">
        <v>45206</v>
      </c>
      <c r="C234" s="10" t="n">
        <v>52511</v>
      </c>
      <c r="D234" s="9" t="n">
        <v>6030010972</v>
      </c>
      <c r="E234" s="9" t="s">
        <v>963</v>
      </c>
      <c r="F234" s="9" t="s">
        <v>964</v>
      </c>
      <c r="G234" s="9" t="s">
        <v>147</v>
      </c>
      <c r="H234" s="9" t="s">
        <v>965</v>
      </c>
      <c r="I234" s="9" t="s">
        <v>62</v>
      </c>
      <c r="J234" s="10" t="s">
        <v>21</v>
      </c>
      <c r="K234" s="9" t="s">
        <v>22</v>
      </c>
      <c r="L234" s="12" t="n">
        <v>0.4125</v>
      </c>
      <c r="M234" s="13" t="n">
        <v>7749086</v>
      </c>
      <c r="N234" s="10" t="n">
        <v>28951</v>
      </c>
      <c r="O234" s="10" t="s">
        <v>966</v>
      </c>
      <c r="P234" s="9" t="s">
        <v>24</v>
      </c>
    </row>
    <row r="235" customFormat="false" ht="18.75" hidden="false" customHeight="true" outlineLevel="0" collapsed="false">
      <c r="A235" s="9" t="n">
        <v>240</v>
      </c>
      <c r="B235" s="10" t="n">
        <v>45224</v>
      </c>
      <c r="C235" s="10" t="n">
        <v>52529</v>
      </c>
      <c r="D235" s="9" t="n">
        <v>6030011031</v>
      </c>
      <c r="E235" s="9" t="s">
        <v>967</v>
      </c>
      <c r="F235" s="9" t="s">
        <v>968</v>
      </c>
      <c r="G235" s="9" t="s">
        <v>39</v>
      </c>
      <c r="H235" s="9" t="s">
        <v>969</v>
      </c>
      <c r="I235" s="9" t="s">
        <v>62</v>
      </c>
      <c r="J235" s="10" t="s">
        <v>21</v>
      </c>
      <c r="K235" s="9" t="s">
        <v>22</v>
      </c>
      <c r="L235" s="12" t="n">
        <v>0.4125</v>
      </c>
      <c r="M235" s="13" t="n">
        <v>4010000</v>
      </c>
      <c r="N235" s="10" t="n">
        <v>34484</v>
      </c>
      <c r="O235" s="10" t="s">
        <v>970</v>
      </c>
      <c r="P235" s="9" t="s">
        <v>24</v>
      </c>
    </row>
    <row r="236" customFormat="false" ht="18.75" hidden="false" customHeight="true" outlineLevel="0" collapsed="false">
      <c r="A236" s="9" t="n">
        <v>241</v>
      </c>
      <c r="B236" s="10" t="n">
        <v>45218</v>
      </c>
      <c r="C236" s="10" t="n">
        <v>52523</v>
      </c>
      <c r="D236" s="9" t="n">
        <v>6030011001</v>
      </c>
      <c r="E236" s="9" t="s">
        <v>971</v>
      </c>
      <c r="F236" s="9" t="s">
        <v>972</v>
      </c>
      <c r="G236" s="9" t="s">
        <v>562</v>
      </c>
      <c r="H236" s="9" t="s">
        <v>973</v>
      </c>
      <c r="I236" s="9" t="s">
        <v>62</v>
      </c>
      <c r="J236" s="10" t="s">
        <v>21</v>
      </c>
      <c r="K236" s="9" t="s">
        <v>22</v>
      </c>
      <c r="L236" s="12" t="n">
        <v>0.4125</v>
      </c>
      <c r="M236" s="13" t="n">
        <v>9660000</v>
      </c>
      <c r="N236" s="10" t="n">
        <v>32489</v>
      </c>
      <c r="O236" s="10" t="s">
        <v>974</v>
      </c>
      <c r="P236" s="9" t="s">
        <v>24</v>
      </c>
    </row>
    <row r="237" customFormat="false" ht="18.75" hidden="false" customHeight="true" outlineLevel="0" collapsed="false">
      <c r="A237" s="14" t="n">
        <v>242</v>
      </c>
      <c r="B237" s="10" t="n">
        <v>45227</v>
      </c>
      <c r="C237" s="10" t="n">
        <v>52532</v>
      </c>
      <c r="D237" s="9" t="n">
        <v>6030011049</v>
      </c>
      <c r="E237" s="9" t="s">
        <v>975</v>
      </c>
      <c r="F237" s="9" t="s">
        <v>976</v>
      </c>
      <c r="G237" s="9" t="s">
        <v>39</v>
      </c>
      <c r="H237" s="9" t="s">
        <v>977</v>
      </c>
      <c r="I237" s="9" t="s">
        <v>62</v>
      </c>
      <c r="J237" s="10" t="s">
        <v>21</v>
      </c>
      <c r="K237" s="9" t="s">
        <v>22</v>
      </c>
      <c r="L237" s="12" t="n">
        <v>0.4125</v>
      </c>
      <c r="M237" s="13" t="n">
        <v>4765000</v>
      </c>
      <c r="N237" s="10" t="n">
        <v>29812</v>
      </c>
      <c r="O237" s="10" t="s">
        <v>978</v>
      </c>
      <c r="P237" s="9" t="s">
        <v>24</v>
      </c>
    </row>
    <row r="238" customFormat="false" ht="18.75" hidden="false" customHeight="true" outlineLevel="0" collapsed="false">
      <c r="A238" s="9" t="n">
        <v>243</v>
      </c>
      <c r="B238" s="10" t="n">
        <v>45226</v>
      </c>
      <c r="C238" s="10" t="n">
        <v>52531</v>
      </c>
      <c r="D238" s="9" t="n">
        <v>6030011095</v>
      </c>
      <c r="E238" s="9" t="s">
        <v>979</v>
      </c>
      <c r="F238" s="9" t="s">
        <v>980</v>
      </c>
      <c r="G238" s="9" t="s">
        <v>39</v>
      </c>
      <c r="H238" s="9" t="s">
        <v>981</v>
      </c>
      <c r="I238" s="9" t="s">
        <v>62</v>
      </c>
      <c r="J238" s="10" t="s">
        <v>21</v>
      </c>
      <c r="K238" s="9" t="s">
        <v>22</v>
      </c>
      <c r="L238" s="12" t="n">
        <v>0.4125</v>
      </c>
      <c r="M238" s="13" t="n">
        <v>3626362</v>
      </c>
      <c r="N238" s="10" t="n">
        <v>22777</v>
      </c>
      <c r="O238" s="10" t="s">
        <v>982</v>
      </c>
      <c r="P238" s="9" t="s">
        <v>24</v>
      </c>
    </row>
    <row r="239" customFormat="false" ht="18.75" hidden="false" customHeight="true" outlineLevel="0" collapsed="false">
      <c r="A239" s="9" t="n">
        <v>244</v>
      </c>
      <c r="B239" s="10" t="n">
        <v>45230</v>
      </c>
      <c r="C239" s="10" t="n">
        <v>52535</v>
      </c>
      <c r="D239" s="9" t="n">
        <v>6030011088</v>
      </c>
      <c r="E239" s="9" t="s">
        <v>983</v>
      </c>
      <c r="F239" s="9" t="s">
        <v>984</v>
      </c>
      <c r="G239" s="9" t="s">
        <v>39</v>
      </c>
      <c r="H239" s="9" t="s">
        <v>985</v>
      </c>
      <c r="I239" s="9" t="s">
        <v>62</v>
      </c>
      <c r="J239" s="10" t="s">
        <v>21</v>
      </c>
      <c r="K239" s="9" t="s">
        <v>22</v>
      </c>
      <c r="L239" s="12" t="n">
        <v>0.4125</v>
      </c>
      <c r="M239" s="13" t="n">
        <v>10500000</v>
      </c>
      <c r="N239" s="10" t="n">
        <v>26344</v>
      </c>
      <c r="O239" s="10" t="s">
        <v>986</v>
      </c>
      <c r="P239" s="9" t="s">
        <v>24</v>
      </c>
    </row>
    <row r="240" customFormat="false" ht="18.75" hidden="false" customHeight="true" outlineLevel="0" collapsed="false">
      <c r="A240" s="9" t="n">
        <v>245</v>
      </c>
      <c r="B240" s="10" t="n">
        <v>45230</v>
      </c>
      <c r="C240" s="10" t="n">
        <v>52535</v>
      </c>
      <c r="D240" s="9" t="n">
        <v>6030011063</v>
      </c>
      <c r="E240" s="9" t="s">
        <v>987</v>
      </c>
      <c r="F240" s="9" t="s">
        <v>988</v>
      </c>
      <c r="G240" s="9" t="s">
        <v>39</v>
      </c>
      <c r="H240" s="9" t="s">
        <v>989</v>
      </c>
      <c r="I240" s="9" t="s">
        <v>62</v>
      </c>
      <c r="J240" s="10" t="s">
        <v>21</v>
      </c>
      <c r="K240" s="9" t="s">
        <v>22</v>
      </c>
      <c r="L240" s="12" t="n">
        <v>0.4125</v>
      </c>
      <c r="M240" s="13" t="n">
        <v>4355000</v>
      </c>
      <c r="N240" s="10" t="n">
        <v>26667</v>
      </c>
      <c r="O240" s="10" t="s">
        <v>990</v>
      </c>
      <c r="P240" s="9" t="s">
        <v>24</v>
      </c>
    </row>
    <row r="241" customFormat="false" ht="18.75" hidden="false" customHeight="true" outlineLevel="0" collapsed="false">
      <c r="A241" s="14" t="n">
        <v>246</v>
      </c>
      <c r="B241" s="10" t="n">
        <v>45251</v>
      </c>
      <c r="C241" s="10" t="n">
        <v>52556</v>
      </c>
      <c r="D241" s="9" t="n">
        <v>6030011161</v>
      </c>
      <c r="E241" s="9" t="s">
        <v>991</v>
      </c>
      <c r="F241" s="9" t="s">
        <v>992</v>
      </c>
      <c r="G241" s="9" t="s">
        <v>39</v>
      </c>
      <c r="H241" s="9" t="s">
        <v>993</v>
      </c>
      <c r="I241" s="9" t="s">
        <v>62</v>
      </c>
      <c r="J241" s="10" t="s">
        <v>21</v>
      </c>
      <c r="K241" s="9" t="s">
        <v>22</v>
      </c>
      <c r="L241" s="12" t="n">
        <v>0.4125</v>
      </c>
      <c r="M241" s="13" t="n">
        <v>13841000</v>
      </c>
      <c r="N241" s="10" t="n">
        <v>28875</v>
      </c>
      <c r="O241" s="10" t="s">
        <v>994</v>
      </c>
      <c r="P241" s="9" t="s">
        <v>24</v>
      </c>
    </row>
    <row r="242" customFormat="false" ht="18.75" hidden="false" customHeight="true" outlineLevel="0" collapsed="false">
      <c r="A242" s="9" t="n">
        <v>247</v>
      </c>
      <c r="B242" s="10" t="n">
        <v>45231</v>
      </c>
      <c r="C242" s="10" t="n">
        <v>48884</v>
      </c>
      <c r="D242" s="9" t="n">
        <v>6030011072</v>
      </c>
      <c r="E242" s="9" t="s">
        <v>995</v>
      </c>
      <c r="F242" s="9" t="s">
        <v>996</v>
      </c>
      <c r="G242" s="9" t="s">
        <v>39</v>
      </c>
      <c r="H242" s="9" t="s">
        <v>997</v>
      </c>
      <c r="I242" s="9" t="s">
        <v>62</v>
      </c>
      <c r="J242" s="10" t="s">
        <v>21</v>
      </c>
      <c r="K242" s="9" t="s">
        <v>22</v>
      </c>
      <c r="L242" s="12" t="n">
        <v>0.4125</v>
      </c>
      <c r="M242" s="13" t="n">
        <v>8085360</v>
      </c>
      <c r="N242" s="10" t="n">
        <v>32846</v>
      </c>
      <c r="O242" s="10" t="s">
        <v>998</v>
      </c>
      <c r="P242" s="9" t="s">
        <v>24</v>
      </c>
    </row>
    <row r="243" customFormat="false" ht="18.75" hidden="false" customHeight="true" outlineLevel="0" collapsed="false">
      <c r="A243" s="9" t="n">
        <v>248</v>
      </c>
      <c r="B243" s="10" t="n">
        <v>45233</v>
      </c>
      <c r="C243" s="10" t="n">
        <v>52538</v>
      </c>
      <c r="D243" s="9" t="n">
        <v>6030011113</v>
      </c>
      <c r="E243" s="9" t="s">
        <v>999</v>
      </c>
      <c r="F243" s="9" t="s">
        <v>1000</v>
      </c>
      <c r="G243" s="9" t="s">
        <v>39</v>
      </c>
      <c r="H243" s="9" t="s">
        <v>1001</v>
      </c>
      <c r="I243" s="9" t="s">
        <v>62</v>
      </c>
      <c r="J243" s="10" t="s">
        <v>21</v>
      </c>
      <c r="K243" s="9" t="s">
        <v>22</v>
      </c>
      <c r="L243" s="12" t="n">
        <v>0.4125</v>
      </c>
      <c r="M243" s="13" t="n">
        <v>5200000</v>
      </c>
      <c r="N243" s="10" t="n">
        <v>34658</v>
      </c>
      <c r="O243" s="10" t="s">
        <v>1002</v>
      </c>
      <c r="P243" s="9" t="s">
        <v>24</v>
      </c>
    </row>
    <row r="244" customFormat="false" ht="18.75" hidden="false" customHeight="true" outlineLevel="0" collapsed="false">
      <c r="A244" s="9" t="n">
        <v>249</v>
      </c>
      <c r="B244" s="10" t="n">
        <v>45238</v>
      </c>
      <c r="C244" s="10" t="n">
        <v>50717</v>
      </c>
      <c r="D244" s="9" t="n">
        <v>6030011122</v>
      </c>
      <c r="E244" s="9" t="s">
        <v>1003</v>
      </c>
      <c r="F244" s="9" t="s">
        <v>1004</v>
      </c>
      <c r="G244" s="9" t="s">
        <v>125</v>
      </c>
      <c r="H244" s="9" t="s">
        <v>1005</v>
      </c>
      <c r="I244" s="9" t="s">
        <v>62</v>
      </c>
      <c r="J244" s="10" t="s">
        <v>21</v>
      </c>
      <c r="K244" s="9" t="s">
        <v>22</v>
      </c>
      <c r="L244" s="12" t="n">
        <v>0.4125</v>
      </c>
      <c r="M244" s="13" t="n">
        <v>6400000</v>
      </c>
      <c r="N244" s="10" t="n">
        <v>24635</v>
      </c>
      <c r="O244" s="10" t="s">
        <v>1006</v>
      </c>
      <c r="P244" s="9" t="s">
        <v>24</v>
      </c>
    </row>
    <row r="245" customFormat="false" ht="18.75" hidden="false" customHeight="true" outlineLevel="0" collapsed="false">
      <c r="A245" s="14" t="n">
        <v>250</v>
      </c>
      <c r="B245" s="10" t="n">
        <v>45232</v>
      </c>
      <c r="C245" s="10" t="n">
        <v>52537</v>
      </c>
      <c r="D245" s="9" t="n">
        <v>6030011106</v>
      </c>
      <c r="E245" s="9" t="s">
        <v>1007</v>
      </c>
      <c r="F245" s="9" t="s">
        <v>1008</v>
      </c>
      <c r="G245" s="9" t="s">
        <v>147</v>
      </c>
      <c r="H245" s="9" t="s">
        <v>1009</v>
      </c>
      <c r="I245" s="9" t="s">
        <v>62</v>
      </c>
      <c r="J245" s="10" t="s">
        <v>21</v>
      </c>
      <c r="K245" s="9" t="s">
        <v>22</v>
      </c>
      <c r="L245" s="12" t="n">
        <v>0.4125</v>
      </c>
      <c r="M245" s="13" t="n">
        <v>4283550</v>
      </c>
      <c r="N245" s="10" t="n">
        <v>30691</v>
      </c>
      <c r="O245" s="10" t="s">
        <v>1010</v>
      </c>
      <c r="P245" s="9" t="s">
        <v>24</v>
      </c>
    </row>
    <row r="246" customFormat="false" ht="18.75" hidden="false" customHeight="true" outlineLevel="0" collapsed="false">
      <c r="A246" s="9" t="n">
        <v>251</v>
      </c>
      <c r="B246" s="10" t="n">
        <v>45244</v>
      </c>
      <c r="C246" s="10" t="n">
        <v>52549</v>
      </c>
      <c r="D246" s="9" t="n">
        <v>6030011145</v>
      </c>
      <c r="E246" s="9" t="s">
        <v>1011</v>
      </c>
      <c r="F246" s="9" t="s">
        <v>1012</v>
      </c>
      <c r="G246" s="9" t="s">
        <v>39</v>
      </c>
      <c r="H246" s="9" t="s">
        <v>1013</v>
      </c>
      <c r="I246" s="9" t="s">
        <v>62</v>
      </c>
      <c r="J246" s="10" t="s">
        <v>21</v>
      </c>
      <c r="K246" s="9" t="s">
        <v>22</v>
      </c>
      <c r="L246" s="12" t="n">
        <v>0.4125</v>
      </c>
      <c r="M246" s="13" t="n">
        <v>9979200</v>
      </c>
      <c r="N246" s="10" t="n">
        <v>32765</v>
      </c>
      <c r="O246" s="10" t="s">
        <v>1014</v>
      </c>
      <c r="P246" s="9" t="s">
        <v>24</v>
      </c>
    </row>
    <row r="247" customFormat="false" ht="18.75" hidden="false" customHeight="true" outlineLevel="0" collapsed="false">
      <c r="A247" s="9" t="n">
        <v>252</v>
      </c>
      <c r="B247" s="10" t="n">
        <v>45239</v>
      </c>
      <c r="C247" s="10" t="n">
        <v>48892</v>
      </c>
      <c r="D247" s="9" t="n">
        <v>6030011138</v>
      </c>
      <c r="E247" s="9" t="s">
        <v>1015</v>
      </c>
      <c r="F247" s="9" t="s">
        <v>1016</v>
      </c>
      <c r="G247" s="9" t="s">
        <v>39</v>
      </c>
      <c r="H247" s="9" t="s">
        <v>1017</v>
      </c>
      <c r="I247" s="9" t="s">
        <v>62</v>
      </c>
      <c r="J247" s="10" t="s">
        <v>21</v>
      </c>
      <c r="K247" s="9" t="s">
        <v>22</v>
      </c>
      <c r="L247" s="12" t="n">
        <v>0.4125</v>
      </c>
      <c r="M247" s="13" t="n">
        <v>19078640</v>
      </c>
      <c r="N247" s="10" t="n">
        <v>32664</v>
      </c>
      <c r="O247" s="10" t="s">
        <v>1018</v>
      </c>
      <c r="P247" s="9" t="s">
        <v>24</v>
      </c>
    </row>
    <row r="248" customFormat="false" ht="18.75" hidden="false" customHeight="true" outlineLevel="0" collapsed="false">
      <c r="A248" s="9" t="n">
        <v>253</v>
      </c>
      <c r="B248" s="10" t="n">
        <v>45254</v>
      </c>
      <c r="C248" s="10" t="n">
        <v>52559</v>
      </c>
      <c r="D248" s="9" t="n">
        <v>6030011177</v>
      </c>
      <c r="E248" s="9" t="s">
        <v>1019</v>
      </c>
      <c r="F248" s="9" t="s">
        <v>1020</v>
      </c>
      <c r="G248" s="9" t="s">
        <v>39</v>
      </c>
      <c r="H248" s="9" t="s">
        <v>1021</v>
      </c>
      <c r="I248" s="9" t="s">
        <v>62</v>
      </c>
      <c r="J248" s="10" t="s">
        <v>21</v>
      </c>
      <c r="K248" s="9" t="s">
        <v>22</v>
      </c>
      <c r="L248" s="12" t="n">
        <v>0.4125</v>
      </c>
      <c r="M248" s="13" t="n">
        <v>3494400</v>
      </c>
      <c r="N248" s="10" t="n">
        <v>26060</v>
      </c>
      <c r="O248" s="10" t="s">
        <v>1022</v>
      </c>
      <c r="P248" s="9" t="s">
        <v>24</v>
      </c>
    </row>
    <row r="249" customFormat="false" ht="18.75" hidden="false" customHeight="true" outlineLevel="0" collapsed="false">
      <c r="A249" s="14" t="n">
        <v>254</v>
      </c>
      <c r="B249" s="10" t="n">
        <v>45279</v>
      </c>
      <c r="C249" s="10" t="n">
        <v>52584</v>
      </c>
      <c r="D249" s="9" t="n">
        <v>6030011227</v>
      </c>
      <c r="E249" s="9" t="s">
        <v>1023</v>
      </c>
      <c r="F249" s="9" t="s">
        <v>1024</v>
      </c>
      <c r="G249" s="9" t="s">
        <v>39</v>
      </c>
      <c r="H249" s="9" t="s">
        <v>1025</v>
      </c>
      <c r="I249" s="9" t="s">
        <v>62</v>
      </c>
      <c r="J249" s="10" t="s">
        <v>21</v>
      </c>
      <c r="K249" s="9" t="s">
        <v>22</v>
      </c>
      <c r="L249" s="12" t="n">
        <v>0.4125</v>
      </c>
      <c r="M249" s="13" t="n">
        <v>10020000</v>
      </c>
      <c r="N249" s="10" t="n">
        <v>30627</v>
      </c>
      <c r="O249" s="10" t="s">
        <v>1026</v>
      </c>
      <c r="P249" s="9" t="s">
        <v>24</v>
      </c>
    </row>
    <row r="250" customFormat="false" ht="18.75" hidden="false" customHeight="true" outlineLevel="0" collapsed="false">
      <c r="A250" s="9" t="n">
        <v>255</v>
      </c>
      <c r="B250" s="10" t="n">
        <v>45268</v>
      </c>
      <c r="C250" s="10" t="n">
        <v>52573</v>
      </c>
      <c r="D250" s="9" t="n">
        <v>6030011191</v>
      </c>
      <c r="E250" s="9" t="s">
        <v>1027</v>
      </c>
      <c r="F250" s="9" t="s">
        <v>1028</v>
      </c>
      <c r="G250" s="9" t="s">
        <v>39</v>
      </c>
      <c r="H250" s="9" t="s">
        <v>1029</v>
      </c>
      <c r="I250" s="9" t="s">
        <v>62</v>
      </c>
      <c r="J250" s="10" t="s">
        <v>21</v>
      </c>
      <c r="K250" s="9" t="s">
        <v>22</v>
      </c>
      <c r="L250" s="12" t="n">
        <v>0.4125</v>
      </c>
      <c r="M250" s="13" t="n">
        <v>4685022.54</v>
      </c>
      <c r="N250" s="10" t="n">
        <v>27287</v>
      </c>
      <c r="O250" s="10" t="s">
        <v>1030</v>
      </c>
      <c r="P250" s="9" t="s">
        <v>24</v>
      </c>
    </row>
    <row r="251" customFormat="false" ht="18.75" hidden="false" customHeight="true" outlineLevel="0" collapsed="false">
      <c r="A251" s="9" t="n">
        <v>256</v>
      </c>
      <c r="B251" s="10" t="n">
        <v>45288</v>
      </c>
      <c r="C251" s="10" t="n">
        <v>48941</v>
      </c>
      <c r="D251" s="9" t="n">
        <v>6030011234</v>
      </c>
      <c r="E251" s="9" t="s">
        <v>1031</v>
      </c>
      <c r="F251" s="9" t="s">
        <v>1032</v>
      </c>
      <c r="G251" s="9" t="s">
        <v>39</v>
      </c>
      <c r="H251" s="9" t="s">
        <v>1033</v>
      </c>
      <c r="I251" s="9" t="s">
        <v>62</v>
      </c>
      <c r="J251" s="10" t="s">
        <v>21</v>
      </c>
      <c r="K251" s="9" t="s">
        <v>22</v>
      </c>
      <c r="L251" s="12" t="n">
        <v>0.4125</v>
      </c>
      <c r="M251" s="13" t="n">
        <v>10000000</v>
      </c>
      <c r="N251" s="10" t="n">
        <v>27330</v>
      </c>
      <c r="O251" s="10" t="s">
        <v>1034</v>
      </c>
      <c r="P251" s="9" t="s">
        <v>24</v>
      </c>
    </row>
    <row r="252" customFormat="false" ht="18.75" hidden="false" customHeight="true" outlineLevel="0" collapsed="false">
      <c r="A252" s="9" t="n">
        <v>257</v>
      </c>
      <c r="B252" s="10" t="n">
        <v>45273</v>
      </c>
      <c r="C252" s="10" t="n">
        <v>52578</v>
      </c>
      <c r="D252" s="9" t="n">
        <v>6030011202</v>
      </c>
      <c r="E252" s="9" t="s">
        <v>1035</v>
      </c>
      <c r="F252" s="9" t="s">
        <v>1036</v>
      </c>
      <c r="G252" s="9" t="s">
        <v>39</v>
      </c>
      <c r="H252" s="9" t="s">
        <v>1037</v>
      </c>
      <c r="I252" s="9" t="s">
        <v>62</v>
      </c>
      <c r="J252" s="10" t="s">
        <v>21</v>
      </c>
      <c r="K252" s="9" t="s">
        <v>22</v>
      </c>
      <c r="L252" s="12" t="n">
        <v>0.4125</v>
      </c>
      <c r="M252" s="13" t="n">
        <v>7500000</v>
      </c>
      <c r="N252" s="10" t="n">
        <v>31775</v>
      </c>
      <c r="O252" s="10" t="s">
        <v>1038</v>
      </c>
      <c r="P252" s="9" t="s">
        <v>24</v>
      </c>
    </row>
    <row r="253" s="19" customFormat="true" ht="18.75" hidden="false" customHeight="true" outlineLevel="0" collapsed="false">
      <c r="A253" s="14" t="n">
        <v>258</v>
      </c>
      <c r="B253" s="10" t="n">
        <v>45289</v>
      </c>
      <c r="C253" s="10" t="n">
        <v>50768</v>
      </c>
      <c r="D253" s="9" t="n">
        <v>6030011241</v>
      </c>
      <c r="E253" s="9" t="s">
        <v>1039</v>
      </c>
      <c r="F253" s="9" t="s">
        <v>1040</v>
      </c>
      <c r="G253" s="9" t="s">
        <v>672</v>
      </c>
      <c r="H253" s="9" t="s">
        <v>1041</v>
      </c>
      <c r="I253" s="9" t="s">
        <v>62</v>
      </c>
      <c r="J253" s="10" t="s">
        <v>21</v>
      </c>
      <c r="K253" s="9" t="s">
        <v>22</v>
      </c>
      <c r="L253" s="12" t="n">
        <v>0.4125</v>
      </c>
      <c r="M253" s="13" t="n">
        <v>4500000</v>
      </c>
      <c r="N253" s="10" t="n">
        <v>22902</v>
      </c>
      <c r="O253" s="10" t="s">
        <v>1042</v>
      </c>
      <c r="P253" s="9" t="s">
        <v>24</v>
      </c>
      <c r="AMJ253" s="0"/>
    </row>
    <row r="254" customFormat="false" ht="18.75" hidden="false" customHeight="true" outlineLevel="0" collapsed="false">
      <c r="A254" s="9" t="n">
        <v>259</v>
      </c>
      <c r="B254" s="10" t="n">
        <v>45277</v>
      </c>
      <c r="C254" s="10" t="n">
        <v>50726</v>
      </c>
      <c r="D254" s="9" t="n">
        <v>6030011152</v>
      </c>
      <c r="E254" s="9" t="s">
        <v>1043</v>
      </c>
      <c r="F254" s="9" t="s">
        <v>1044</v>
      </c>
      <c r="G254" s="9" t="s">
        <v>1045</v>
      </c>
      <c r="H254" s="9" t="s">
        <v>1046</v>
      </c>
      <c r="I254" s="9" t="s">
        <v>62</v>
      </c>
      <c r="J254" s="10" t="s">
        <v>21</v>
      </c>
      <c r="K254" s="9" t="s">
        <v>22</v>
      </c>
      <c r="L254" s="12" t="n">
        <v>0.4125</v>
      </c>
      <c r="M254" s="13" t="n">
        <v>11100000</v>
      </c>
      <c r="N254" s="10" t="n">
        <v>27078</v>
      </c>
      <c r="O254" s="10" t="s">
        <v>1047</v>
      </c>
      <c r="P254" s="9" t="s">
        <v>24</v>
      </c>
    </row>
    <row r="255" customFormat="false" ht="18.75" hidden="false" customHeight="true" outlineLevel="0" collapsed="false">
      <c r="A255" s="9" t="n">
        <v>260</v>
      </c>
      <c r="B255" s="10" t="n">
        <v>45294</v>
      </c>
      <c r="C255" s="10" t="n">
        <v>52599</v>
      </c>
      <c r="D255" s="9" t="n">
        <v>6030011259</v>
      </c>
      <c r="E255" s="9" t="s">
        <v>1048</v>
      </c>
      <c r="F255" s="9" t="s">
        <v>1049</v>
      </c>
      <c r="G255" s="9" t="s">
        <v>39</v>
      </c>
      <c r="H255" s="9" t="s">
        <v>1050</v>
      </c>
      <c r="I255" s="9" t="s">
        <v>35</v>
      </c>
      <c r="J255" s="10" t="s">
        <v>21</v>
      </c>
      <c r="K255" s="9" t="s">
        <v>22</v>
      </c>
      <c r="L255" s="12" t="n">
        <v>0.4125</v>
      </c>
      <c r="M255" s="13" t="n">
        <v>11451300</v>
      </c>
      <c r="N255" s="10" t="n">
        <v>28723</v>
      </c>
      <c r="O255" s="10" t="s">
        <v>1051</v>
      </c>
      <c r="P255" s="9" t="s">
        <v>24</v>
      </c>
    </row>
    <row r="256" customFormat="false" ht="18.75" hidden="false" customHeight="true" outlineLevel="0" collapsed="false">
      <c r="A256" s="9" t="n">
        <v>261</v>
      </c>
      <c r="B256" s="10" t="n">
        <v>45295</v>
      </c>
      <c r="C256" s="10" t="n">
        <v>50774</v>
      </c>
      <c r="D256" s="9" t="n">
        <v>6030011266</v>
      </c>
      <c r="E256" s="9" t="s">
        <v>1052</v>
      </c>
      <c r="F256" s="9" t="s">
        <v>1053</v>
      </c>
      <c r="G256" s="9" t="s">
        <v>39</v>
      </c>
      <c r="H256" s="9" t="s">
        <v>1054</v>
      </c>
      <c r="I256" s="9" t="s">
        <v>35</v>
      </c>
      <c r="J256" s="10" t="s">
        <v>21</v>
      </c>
      <c r="K256" s="9" t="s">
        <v>22</v>
      </c>
      <c r="L256" s="12" t="n">
        <v>0.4125</v>
      </c>
      <c r="M256" s="13" t="n">
        <v>10482680</v>
      </c>
      <c r="N256" s="10" t="n">
        <v>33613</v>
      </c>
      <c r="O256" s="10" t="s">
        <v>1055</v>
      </c>
      <c r="P256" s="9" t="s">
        <v>24</v>
      </c>
    </row>
    <row r="257" customFormat="false" ht="18.75" hidden="false" customHeight="true" outlineLevel="0" collapsed="false">
      <c r="A257" s="14" t="n">
        <v>262</v>
      </c>
      <c r="B257" s="10" t="n">
        <v>45307</v>
      </c>
      <c r="C257" s="10" t="n">
        <v>48960</v>
      </c>
      <c r="D257" s="9" t="n">
        <v>6030011309</v>
      </c>
      <c r="E257" s="9" t="s">
        <v>1056</v>
      </c>
      <c r="F257" s="9" t="s">
        <v>1057</v>
      </c>
      <c r="G257" s="9" t="s">
        <v>39</v>
      </c>
      <c r="H257" s="9" t="s">
        <v>1058</v>
      </c>
      <c r="I257" s="9" t="s">
        <v>35</v>
      </c>
      <c r="J257" s="10" t="s">
        <v>21</v>
      </c>
      <c r="K257" s="9" t="s">
        <v>22</v>
      </c>
      <c r="L257" s="12" t="n">
        <v>0.4125</v>
      </c>
      <c r="M257" s="13" t="n">
        <v>7568100</v>
      </c>
      <c r="N257" s="10" t="n">
        <v>31500</v>
      </c>
      <c r="O257" s="10" t="s">
        <v>1059</v>
      </c>
      <c r="P257" s="9" t="s">
        <v>24</v>
      </c>
    </row>
    <row r="258" customFormat="false" ht="18.75" hidden="false" customHeight="true" outlineLevel="0" collapsed="false">
      <c r="A258" s="9" t="n">
        <v>263</v>
      </c>
      <c r="B258" s="10" t="n">
        <v>45307</v>
      </c>
      <c r="C258" s="10" t="n">
        <v>52612</v>
      </c>
      <c r="D258" s="9" t="n">
        <v>6030011316</v>
      </c>
      <c r="E258" s="9" t="s">
        <v>1060</v>
      </c>
      <c r="F258" s="9" t="s">
        <v>1061</v>
      </c>
      <c r="G258" s="9" t="s">
        <v>39</v>
      </c>
      <c r="H258" s="9" t="s">
        <v>1062</v>
      </c>
      <c r="I258" s="9" t="s">
        <v>35</v>
      </c>
      <c r="J258" s="10" t="s">
        <v>21</v>
      </c>
      <c r="K258" s="9" t="s">
        <v>22</v>
      </c>
      <c r="L258" s="12" t="n">
        <v>0.4125</v>
      </c>
      <c r="M258" s="13" t="n">
        <v>4673078.11</v>
      </c>
      <c r="N258" s="10" t="n">
        <v>32692</v>
      </c>
      <c r="O258" s="10" t="s">
        <v>1063</v>
      </c>
      <c r="P258" s="9" t="s">
        <v>24</v>
      </c>
    </row>
    <row r="259" customFormat="false" ht="18.75" hidden="false" customHeight="true" outlineLevel="0" collapsed="false">
      <c r="A259" s="9" t="n">
        <v>264</v>
      </c>
      <c r="B259" s="10" t="n">
        <v>45306</v>
      </c>
      <c r="C259" s="10" t="n">
        <v>50785</v>
      </c>
      <c r="D259" s="9" t="n">
        <v>6030011298</v>
      </c>
      <c r="E259" s="9" t="s">
        <v>1064</v>
      </c>
      <c r="F259" s="9" t="s">
        <v>1065</v>
      </c>
      <c r="G259" s="9" t="s">
        <v>39</v>
      </c>
      <c r="H259" s="9" t="s">
        <v>1066</v>
      </c>
      <c r="I259" s="9" t="s">
        <v>35</v>
      </c>
      <c r="J259" s="10" t="s">
        <v>21</v>
      </c>
      <c r="K259" s="9" t="s">
        <v>22</v>
      </c>
      <c r="L259" s="12" t="n">
        <v>0.4125</v>
      </c>
      <c r="M259" s="13" t="n">
        <v>20000000</v>
      </c>
      <c r="N259" s="10" t="n">
        <v>19929</v>
      </c>
      <c r="O259" s="10" t="s">
        <v>1067</v>
      </c>
      <c r="P259" s="9" t="s">
        <v>24</v>
      </c>
    </row>
    <row r="260" customFormat="false" ht="18.75" hidden="false" customHeight="true" outlineLevel="0" collapsed="false">
      <c r="A260" s="9" t="n">
        <v>265</v>
      </c>
      <c r="B260" s="10" t="n">
        <v>45307</v>
      </c>
      <c r="C260" s="10" t="n">
        <v>52612</v>
      </c>
      <c r="D260" s="9" t="n">
        <v>6030011323</v>
      </c>
      <c r="E260" s="9" t="s">
        <v>1068</v>
      </c>
      <c r="F260" s="9" t="s">
        <v>1069</v>
      </c>
      <c r="G260" s="9" t="s">
        <v>39</v>
      </c>
      <c r="H260" s="9" t="s">
        <v>1070</v>
      </c>
      <c r="I260" s="9" t="s">
        <v>35</v>
      </c>
      <c r="J260" s="10" t="s">
        <v>21</v>
      </c>
      <c r="K260" s="9" t="s">
        <v>22</v>
      </c>
      <c r="L260" s="12" t="n">
        <v>0.4125</v>
      </c>
      <c r="M260" s="13" t="n">
        <v>2659347.9</v>
      </c>
      <c r="N260" s="10" t="n">
        <v>34677</v>
      </c>
      <c r="O260" s="10" t="s">
        <v>1071</v>
      </c>
      <c r="P260" s="9" t="s">
        <v>24</v>
      </c>
    </row>
    <row r="261" customFormat="false" ht="18.75" hidden="false" customHeight="true" outlineLevel="0" collapsed="false">
      <c r="A261" s="14" t="n">
        <v>266</v>
      </c>
      <c r="B261" s="18" t="n">
        <v>45012</v>
      </c>
      <c r="C261" s="15" t="n">
        <v>52324</v>
      </c>
      <c r="D261" s="9" t="n">
        <v>6030010381</v>
      </c>
      <c r="E261" s="9" t="s">
        <v>1072</v>
      </c>
      <c r="F261" s="9" t="s">
        <v>1073</v>
      </c>
      <c r="G261" s="9" t="s">
        <v>39</v>
      </c>
      <c r="H261" s="9" t="s">
        <v>1074</v>
      </c>
      <c r="I261" s="9" t="s">
        <v>35</v>
      </c>
      <c r="J261" s="10" t="s">
        <v>21</v>
      </c>
      <c r="K261" s="9" t="s">
        <v>22</v>
      </c>
      <c r="L261" s="12" t="n">
        <v>0.4125</v>
      </c>
      <c r="M261" s="13" t="n">
        <v>12905000</v>
      </c>
      <c r="N261" s="10" t="n">
        <v>33758</v>
      </c>
      <c r="O261" s="10" t="s">
        <v>1075</v>
      </c>
      <c r="P261" s="9" t="s">
        <v>24</v>
      </c>
    </row>
    <row r="262" s="19" customFormat="true" ht="18.75" hidden="false" customHeight="true" outlineLevel="0" collapsed="false">
      <c r="A262" s="9" t="n">
        <v>267</v>
      </c>
      <c r="B262" s="10" t="n">
        <v>45266</v>
      </c>
      <c r="C262" s="10" t="n">
        <v>52571</v>
      </c>
      <c r="D262" s="9" t="n">
        <v>6030011184</v>
      </c>
      <c r="E262" s="9" t="s">
        <v>1076</v>
      </c>
      <c r="F262" s="9" t="s">
        <v>1077</v>
      </c>
      <c r="G262" s="9" t="s">
        <v>39</v>
      </c>
      <c r="H262" s="9" t="s">
        <v>1078</v>
      </c>
      <c r="I262" s="9" t="s">
        <v>62</v>
      </c>
      <c r="J262" s="10" t="s">
        <v>21</v>
      </c>
      <c r="K262" s="9" t="s">
        <v>22</v>
      </c>
      <c r="L262" s="12" t="n">
        <v>0.4125</v>
      </c>
      <c r="M262" s="13" t="n">
        <v>3240900</v>
      </c>
      <c r="N262" s="10" t="n">
        <v>23486</v>
      </c>
      <c r="O262" s="10" t="s">
        <v>1079</v>
      </c>
      <c r="P262" s="9" t="s">
        <v>24</v>
      </c>
      <c r="AMJ262" s="0"/>
    </row>
    <row r="263" customFormat="false" ht="18.75" hidden="false" customHeight="true" outlineLevel="0" collapsed="false">
      <c r="A263" s="9" t="n">
        <v>268</v>
      </c>
      <c r="B263" s="10" t="n">
        <v>45281</v>
      </c>
      <c r="C263" s="10" t="n">
        <v>50760</v>
      </c>
      <c r="D263" s="9" t="n">
        <v>6030011211</v>
      </c>
      <c r="E263" s="9" t="s">
        <v>1080</v>
      </c>
      <c r="F263" s="9" t="s">
        <v>1081</v>
      </c>
      <c r="G263" s="9" t="s">
        <v>39</v>
      </c>
      <c r="H263" s="9" t="s">
        <v>1082</v>
      </c>
      <c r="I263" s="9" t="s">
        <v>62</v>
      </c>
      <c r="J263" s="10" t="s">
        <v>21</v>
      </c>
      <c r="K263" s="9" t="s">
        <v>22</v>
      </c>
      <c r="L263" s="12" t="n">
        <v>0.4125</v>
      </c>
      <c r="M263" s="13" t="n">
        <v>5987018.74</v>
      </c>
      <c r="N263" s="10" t="n">
        <v>24945</v>
      </c>
      <c r="O263" s="10" t="s">
        <v>1083</v>
      </c>
      <c r="P263" s="9" t="s">
        <v>24</v>
      </c>
    </row>
    <row r="264" customFormat="false" ht="18.75" hidden="false" customHeight="true" outlineLevel="0" collapsed="false">
      <c r="A264" s="9" t="n">
        <v>269</v>
      </c>
      <c r="B264" s="10" t="n">
        <v>45336</v>
      </c>
      <c r="C264" s="10" t="n">
        <v>52641</v>
      </c>
      <c r="D264" s="9" t="n">
        <v>6030011412</v>
      </c>
      <c r="E264" s="9" t="s">
        <v>1084</v>
      </c>
      <c r="F264" s="9" t="s">
        <v>1085</v>
      </c>
      <c r="G264" s="9" t="s">
        <v>39</v>
      </c>
      <c r="H264" s="9" t="s">
        <v>1086</v>
      </c>
      <c r="I264" s="9" t="s">
        <v>35</v>
      </c>
      <c r="J264" s="10" t="s">
        <v>21</v>
      </c>
      <c r="K264" s="9" t="s">
        <v>22</v>
      </c>
      <c r="L264" s="12" t="n">
        <v>0.4125</v>
      </c>
      <c r="M264" s="13" t="n">
        <v>9200145</v>
      </c>
      <c r="N264" s="10" t="n">
        <v>27844</v>
      </c>
      <c r="O264" s="10" t="s">
        <v>1087</v>
      </c>
      <c r="P264" s="9" t="s">
        <v>24</v>
      </c>
    </row>
    <row r="265" customFormat="false" ht="18.75" hidden="false" customHeight="true" outlineLevel="0" collapsed="false">
      <c r="A265" s="14" t="n">
        <v>270</v>
      </c>
      <c r="B265" s="10" t="n">
        <v>45335</v>
      </c>
      <c r="C265" s="10" t="n">
        <v>52640</v>
      </c>
      <c r="D265" s="9" t="n">
        <v>6030011405</v>
      </c>
      <c r="E265" s="9" t="s">
        <v>1088</v>
      </c>
      <c r="F265" s="9" t="s">
        <v>1089</v>
      </c>
      <c r="G265" s="9" t="s">
        <v>39</v>
      </c>
      <c r="H265" s="9" t="s">
        <v>1090</v>
      </c>
      <c r="I265" s="9" t="s">
        <v>35</v>
      </c>
      <c r="J265" s="10" t="s">
        <v>21</v>
      </c>
      <c r="K265" s="9" t="s">
        <v>22</v>
      </c>
      <c r="L265" s="12" t="n">
        <v>0.4125</v>
      </c>
      <c r="M265" s="13" t="n">
        <v>3393236.88</v>
      </c>
      <c r="N265" s="10" t="n">
        <v>31378</v>
      </c>
      <c r="O265" s="10" t="s">
        <v>1091</v>
      </c>
      <c r="P265" s="9" t="s">
        <v>24</v>
      </c>
    </row>
    <row r="266" customFormat="false" ht="18.75" hidden="false" customHeight="true" outlineLevel="0" collapsed="false">
      <c r="A266" s="9" t="n">
        <v>271</v>
      </c>
      <c r="B266" s="10" t="n">
        <v>45344</v>
      </c>
      <c r="C266" s="10" t="n">
        <v>52649</v>
      </c>
      <c r="D266" s="9" t="n">
        <v>6030011444</v>
      </c>
      <c r="E266" s="9" t="s">
        <v>1092</v>
      </c>
      <c r="F266" s="9" t="s">
        <v>1093</v>
      </c>
      <c r="G266" s="9" t="s">
        <v>39</v>
      </c>
      <c r="H266" s="9" t="s">
        <v>1094</v>
      </c>
      <c r="I266" s="9" t="s">
        <v>35</v>
      </c>
      <c r="J266" s="10" t="s">
        <v>21</v>
      </c>
      <c r="K266" s="9" t="s">
        <v>22</v>
      </c>
      <c r="L266" s="12" t="n">
        <v>0.4125</v>
      </c>
      <c r="M266" s="13" t="n">
        <v>17960000</v>
      </c>
      <c r="N266" s="10" t="n">
        <v>30550</v>
      </c>
      <c r="O266" s="10" t="s">
        <v>1095</v>
      </c>
      <c r="P266" s="9" t="s">
        <v>24</v>
      </c>
    </row>
    <row r="267" customFormat="false" ht="18.75" hidden="false" customHeight="true" outlineLevel="0" collapsed="false">
      <c r="A267" s="9" t="n">
        <v>272</v>
      </c>
      <c r="B267" s="10" t="n">
        <v>45343</v>
      </c>
      <c r="C267" s="10" t="n">
        <v>52648</v>
      </c>
      <c r="D267" s="9" t="n">
        <v>6030011437</v>
      </c>
      <c r="E267" s="9" t="s">
        <v>1096</v>
      </c>
      <c r="F267" s="9" t="s">
        <v>1097</v>
      </c>
      <c r="G267" s="9" t="s">
        <v>39</v>
      </c>
      <c r="H267" s="9" t="s">
        <v>1098</v>
      </c>
      <c r="I267" s="9" t="s">
        <v>35</v>
      </c>
      <c r="J267" s="10" t="s">
        <v>21</v>
      </c>
      <c r="K267" s="9" t="s">
        <v>22</v>
      </c>
      <c r="L267" s="12" t="n">
        <v>0.4125</v>
      </c>
      <c r="M267" s="13" t="n">
        <v>7600000</v>
      </c>
      <c r="N267" s="10" t="n">
        <v>29916</v>
      </c>
      <c r="O267" s="10" t="s">
        <v>1099</v>
      </c>
      <c r="P267" s="9" t="s">
        <v>24</v>
      </c>
    </row>
    <row r="268" customFormat="false" ht="18.75" hidden="false" customHeight="true" outlineLevel="0" collapsed="false">
      <c r="A268" s="9" t="n">
        <v>273</v>
      </c>
      <c r="B268" s="10" t="n">
        <v>45348</v>
      </c>
      <c r="C268" s="10" t="n">
        <v>52653</v>
      </c>
      <c r="D268" s="9" t="n">
        <v>6030011476</v>
      </c>
      <c r="E268" s="9" t="s">
        <v>704</v>
      </c>
      <c r="F268" s="9" t="s">
        <v>1100</v>
      </c>
      <c r="G268" s="9" t="s">
        <v>39</v>
      </c>
      <c r="H268" s="9" t="s">
        <v>1101</v>
      </c>
      <c r="I268" s="9" t="s">
        <v>35</v>
      </c>
      <c r="J268" s="10" t="s">
        <v>21</v>
      </c>
      <c r="K268" s="9" t="s">
        <v>22</v>
      </c>
      <c r="L268" s="12" t="n">
        <v>0.4125</v>
      </c>
      <c r="M268" s="13" t="n">
        <v>4410000</v>
      </c>
      <c r="N268" s="10" t="n">
        <v>31497</v>
      </c>
      <c r="O268" s="10" t="s">
        <v>707</v>
      </c>
      <c r="P268" s="9" t="s">
        <v>24</v>
      </c>
    </row>
    <row r="269" customFormat="false" ht="18.75" hidden="false" customHeight="true" outlineLevel="0" collapsed="false">
      <c r="A269" s="14" t="n">
        <v>274</v>
      </c>
      <c r="B269" s="10" t="n">
        <v>45328</v>
      </c>
      <c r="C269" s="10" t="n">
        <v>52633</v>
      </c>
      <c r="D269" s="9" t="n">
        <v>6030011387</v>
      </c>
      <c r="E269" s="9" t="s">
        <v>1102</v>
      </c>
      <c r="F269" s="9" t="s">
        <v>1103</v>
      </c>
      <c r="G269" s="9" t="s">
        <v>39</v>
      </c>
      <c r="H269" s="9" t="s">
        <v>1104</v>
      </c>
      <c r="I269" s="9" t="s">
        <v>35</v>
      </c>
      <c r="J269" s="10" t="s">
        <v>21</v>
      </c>
      <c r="K269" s="9" t="s">
        <v>22</v>
      </c>
      <c r="L269" s="12" t="n">
        <v>0.4125</v>
      </c>
      <c r="M269" s="13" t="n">
        <v>6500000</v>
      </c>
      <c r="N269" s="10" t="n">
        <v>34076</v>
      </c>
      <c r="O269" s="10" t="s">
        <v>1105</v>
      </c>
      <c r="P269" s="9" t="s">
        <v>24</v>
      </c>
    </row>
    <row r="270" customFormat="false" ht="18.75" hidden="false" customHeight="true" outlineLevel="0" collapsed="false">
      <c r="A270" s="9" t="n">
        <v>275</v>
      </c>
      <c r="B270" s="10" t="n">
        <v>45328</v>
      </c>
      <c r="C270" s="10" t="n">
        <v>50807</v>
      </c>
      <c r="D270" s="9" t="n">
        <v>6030011394</v>
      </c>
      <c r="E270" s="9" t="s">
        <v>1106</v>
      </c>
      <c r="F270" s="9" t="s">
        <v>1107</v>
      </c>
      <c r="G270" s="9" t="s">
        <v>39</v>
      </c>
      <c r="H270" s="9" t="s">
        <v>1108</v>
      </c>
      <c r="I270" s="9" t="s">
        <v>35</v>
      </c>
      <c r="J270" s="10" t="s">
        <v>21</v>
      </c>
      <c r="K270" s="9" t="s">
        <v>22</v>
      </c>
      <c r="L270" s="12" t="n">
        <v>0.4125</v>
      </c>
      <c r="M270" s="13" t="n">
        <v>12170000</v>
      </c>
      <c r="N270" s="10" t="n">
        <v>34369</v>
      </c>
      <c r="O270" s="10" t="s">
        <v>1109</v>
      </c>
      <c r="P270" s="9" t="s">
        <v>24</v>
      </c>
    </row>
    <row r="271" customFormat="false" ht="18.75" hidden="false" customHeight="true" outlineLevel="0" collapsed="false">
      <c r="A271" s="9" t="n">
        <v>276</v>
      </c>
      <c r="B271" s="10" t="n">
        <v>45328</v>
      </c>
      <c r="C271" s="10" t="n">
        <v>50807</v>
      </c>
      <c r="D271" s="9" t="n">
        <v>6030011371</v>
      </c>
      <c r="E271" s="9" t="s">
        <v>1110</v>
      </c>
      <c r="F271" s="9" t="s">
        <v>1111</v>
      </c>
      <c r="G271" s="9" t="s">
        <v>39</v>
      </c>
      <c r="H271" s="9" t="s">
        <v>1112</v>
      </c>
      <c r="I271" s="9" t="s">
        <v>35</v>
      </c>
      <c r="J271" s="10" t="s">
        <v>21</v>
      </c>
      <c r="K271" s="9" t="s">
        <v>22</v>
      </c>
      <c r="L271" s="12" t="n">
        <v>0.4125</v>
      </c>
      <c r="M271" s="13" t="n">
        <v>6335000</v>
      </c>
      <c r="N271" s="10" t="n">
        <v>37702</v>
      </c>
      <c r="O271" s="10" t="s">
        <v>1113</v>
      </c>
      <c r="P271" s="9" t="s">
        <v>24</v>
      </c>
    </row>
    <row r="272" customFormat="false" ht="18.75" hidden="false" customHeight="true" outlineLevel="0" collapsed="false">
      <c r="A272" s="9" t="n">
        <v>277</v>
      </c>
      <c r="B272" s="10" t="n">
        <v>45324</v>
      </c>
      <c r="C272" s="10" t="n">
        <v>52141</v>
      </c>
      <c r="D272" s="9" t="n">
        <v>6030011362</v>
      </c>
      <c r="E272" s="9" t="n">
        <v>669932453</v>
      </c>
      <c r="F272" s="9" t="s">
        <v>1114</v>
      </c>
      <c r="G272" s="9" t="s">
        <v>147</v>
      </c>
      <c r="H272" s="9" t="s">
        <v>1115</v>
      </c>
      <c r="I272" s="9" t="s">
        <v>35</v>
      </c>
      <c r="J272" s="10" t="s">
        <v>21</v>
      </c>
      <c r="K272" s="9" t="s">
        <v>22</v>
      </c>
      <c r="L272" s="12" t="n">
        <v>0.4125</v>
      </c>
      <c r="M272" s="13" t="n">
        <v>14060000</v>
      </c>
      <c r="N272" s="10" t="n">
        <v>31999</v>
      </c>
      <c r="O272" s="10" t="s">
        <v>1116</v>
      </c>
      <c r="P272" s="9" t="s">
        <v>24</v>
      </c>
    </row>
    <row r="273" s="19" customFormat="true" ht="18.75" hidden="false" customHeight="true" outlineLevel="0" collapsed="false">
      <c r="A273" s="14" t="n">
        <v>278</v>
      </c>
      <c r="B273" s="10" t="n">
        <v>45345</v>
      </c>
      <c r="C273" s="10" t="n">
        <v>48998</v>
      </c>
      <c r="D273" s="9" t="n">
        <v>6030011469</v>
      </c>
      <c r="E273" s="9" t="s">
        <v>1117</v>
      </c>
      <c r="F273" s="9" t="s">
        <v>1118</v>
      </c>
      <c r="G273" s="9" t="s">
        <v>147</v>
      </c>
      <c r="H273" s="9" t="s">
        <v>1119</v>
      </c>
      <c r="I273" s="9" t="s">
        <v>35</v>
      </c>
      <c r="J273" s="10" t="s">
        <v>21</v>
      </c>
      <c r="K273" s="9" t="s">
        <v>22</v>
      </c>
      <c r="L273" s="12" t="n">
        <v>0.4125</v>
      </c>
      <c r="M273" s="13" t="n">
        <v>19580400</v>
      </c>
      <c r="N273" s="10" t="n">
        <v>26556</v>
      </c>
      <c r="O273" s="10" t="s">
        <v>1120</v>
      </c>
      <c r="P273" s="9" t="s">
        <v>24</v>
      </c>
      <c r="AMJ273" s="0"/>
    </row>
    <row r="274" customFormat="false" ht="18.75" hidden="false" customHeight="true" outlineLevel="0" collapsed="false">
      <c r="A274" s="9" t="n">
        <v>279</v>
      </c>
      <c r="B274" s="10" t="n">
        <v>45327</v>
      </c>
      <c r="C274" s="10" t="n">
        <v>47154</v>
      </c>
      <c r="D274" s="9" t="n">
        <v>6020084013</v>
      </c>
      <c r="E274" s="9" t="s">
        <v>1121</v>
      </c>
      <c r="F274" s="9" t="s">
        <v>1122</v>
      </c>
      <c r="G274" s="9" t="s">
        <v>147</v>
      </c>
      <c r="H274" s="9" t="s">
        <v>1123</v>
      </c>
      <c r="I274" s="9" t="s">
        <v>35</v>
      </c>
      <c r="J274" s="10" t="s">
        <v>21</v>
      </c>
      <c r="K274" s="9" t="s">
        <v>22</v>
      </c>
      <c r="L274" s="12" t="n">
        <v>0.4125</v>
      </c>
      <c r="M274" s="13" t="n">
        <v>7500000</v>
      </c>
      <c r="N274" s="10" t="s">
        <v>68</v>
      </c>
      <c r="O274" s="10" t="s">
        <v>1124</v>
      </c>
      <c r="P274" s="9" t="s">
        <v>24</v>
      </c>
    </row>
    <row r="275" customFormat="false" ht="18.75" hidden="false" customHeight="true" outlineLevel="0" collapsed="false">
      <c r="A275" s="9" t="n">
        <v>280</v>
      </c>
      <c r="B275" s="10" t="n">
        <v>45331</v>
      </c>
      <c r="C275" s="10" t="n">
        <v>48984</v>
      </c>
      <c r="D275" s="9" t="n">
        <v>6020084061</v>
      </c>
      <c r="E275" s="9" t="s">
        <v>1125</v>
      </c>
      <c r="F275" s="9" t="s">
        <v>1126</v>
      </c>
      <c r="G275" s="9" t="s">
        <v>147</v>
      </c>
      <c r="H275" s="9" t="s">
        <v>1127</v>
      </c>
      <c r="I275" s="9" t="s">
        <v>35</v>
      </c>
      <c r="J275" s="10" t="s">
        <v>21</v>
      </c>
      <c r="K275" s="9" t="s">
        <v>22</v>
      </c>
      <c r="L275" s="12" t="n">
        <v>0.4125</v>
      </c>
      <c r="M275" s="13" t="n">
        <v>14284453.6</v>
      </c>
      <c r="N275" s="10" t="s">
        <v>68</v>
      </c>
      <c r="O275" s="10" t="s">
        <v>1128</v>
      </c>
      <c r="P275" s="9" t="s">
        <v>24</v>
      </c>
    </row>
    <row r="276" customFormat="false" ht="18.75" hidden="false" customHeight="true" outlineLevel="0" collapsed="false">
      <c r="A276" s="9" t="n">
        <v>281</v>
      </c>
      <c r="B276" s="10" t="n">
        <v>45344</v>
      </c>
      <c r="C276" s="10" t="n">
        <v>52649</v>
      </c>
      <c r="D276" s="9" t="n">
        <v>6030011451</v>
      </c>
      <c r="E276" s="9" t="s">
        <v>1129</v>
      </c>
      <c r="F276" s="9" t="s">
        <v>1130</v>
      </c>
      <c r="G276" s="9" t="s">
        <v>147</v>
      </c>
      <c r="H276" s="9" t="s">
        <v>1131</v>
      </c>
      <c r="I276" s="9" t="s">
        <v>35</v>
      </c>
      <c r="J276" s="10" t="s">
        <v>21</v>
      </c>
      <c r="K276" s="9" t="s">
        <v>22</v>
      </c>
      <c r="L276" s="12" t="n">
        <v>0.4125</v>
      </c>
      <c r="M276" s="13" t="n">
        <v>10004945.15</v>
      </c>
      <c r="N276" s="10" t="n">
        <v>31758</v>
      </c>
      <c r="O276" s="10" t="s">
        <v>1132</v>
      </c>
      <c r="P276" s="9" t="s">
        <v>24</v>
      </c>
    </row>
    <row r="277" customFormat="false" ht="18.75" hidden="false" customHeight="true" outlineLevel="0" collapsed="false">
      <c r="A277" s="14" t="n">
        <v>282</v>
      </c>
      <c r="B277" s="10" t="n">
        <v>45359</v>
      </c>
      <c r="C277" s="10" t="n">
        <v>51568</v>
      </c>
      <c r="D277" s="9" t="n">
        <v>6030011542</v>
      </c>
      <c r="E277" s="9" t="s">
        <v>1133</v>
      </c>
      <c r="F277" s="9" t="s">
        <v>1134</v>
      </c>
      <c r="G277" s="9" t="s">
        <v>147</v>
      </c>
      <c r="H277" s="9" t="s">
        <v>1135</v>
      </c>
      <c r="I277" s="9" t="s">
        <v>35</v>
      </c>
      <c r="J277" s="10" t="s">
        <v>21</v>
      </c>
      <c r="K277" s="9" t="s">
        <v>22</v>
      </c>
      <c r="L277" s="12" t="n">
        <v>0.4125</v>
      </c>
      <c r="M277" s="13" t="n">
        <v>6980816.25</v>
      </c>
      <c r="N277" s="10" t="n">
        <v>25278</v>
      </c>
      <c r="O277" s="10" t="s">
        <v>1136</v>
      </c>
      <c r="P277" s="9" t="s">
        <v>24</v>
      </c>
    </row>
    <row r="278" customFormat="false" ht="18.75" hidden="false" customHeight="true" outlineLevel="0" collapsed="false">
      <c r="A278" s="9" t="n">
        <v>283</v>
      </c>
      <c r="B278" s="20" t="n">
        <v>45359</v>
      </c>
      <c r="C278" s="20" t="n">
        <v>51568</v>
      </c>
      <c r="D278" s="9" t="n">
        <v>6030011533</v>
      </c>
      <c r="E278" s="21" t="s">
        <v>1133</v>
      </c>
      <c r="F278" s="21" t="s">
        <v>1134</v>
      </c>
      <c r="G278" s="21" t="s">
        <v>147</v>
      </c>
      <c r="H278" s="21" t="s">
        <v>1137</v>
      </c>
      <c r="I278" s="21" t="s">
        <v>35</v>
      </c>
      <c r="J278" s="20" t="s">
        <v>21</v>
      </c>
      <c r="K278" s="9" t="s">
        <v>22</v>
      </c>
      <c r="L278" s="12" t="n">
        <v>0.4125</v>
      </c>
      <c r="M278" s="13" t="n">
        <v>7302227.15</v>
      </c>
      <c r="N278" s="10" t="n">
        <v>25278</v>
      </c>
      <c r="O278" s="10" t="s">
        <v>1136</v>
      </c>
      <c r="P278" s="9" t="s">
        <v>24</v>
      </c>
    </row>
    <row r="279" customFormat="false" ht="18.75" hidden="false" customHeight="true" outlineLevel="0" collapsed="false">
      <c r="A279" s="9" t="n">
        <v>284</v>
      </c>
      <c r="B279" s="10" t="n">
        <v>45352</v>
      </c>
      <c r="C279" s="10" t="n">
        <v>52657</v>
      </c>
      <c r="D279" s="9" t="n">
        <v>6030011492</v>
      </c>
      <c r="E279" s="9" t="s">
        <v>1138</v>
      </c>
      <c r="F279" s="9" t="s">
        <v>1139</v>
      </c>
      <c r="G279" s="9" t="s">
        <v>39</v>
      </c>
      <c r="H279" s="9" t="s">
        <v>1140</v>
      </c>
      <c r="I279" s="9" t="s">
        <v>29</v>
      </c>
      <c r="J279" s="10" t="s">
        <v>21</v>
      </c>
      <c r="K279" s="9" t="s">
        <v>22</v>
      </c>
      <c r="L279" s="12" t="n">
        <v>0.4125</v>
      </c>
      <c r="M279" s="13" t="n">
        <v>5501952</v>
      </c>
      <c r="N279" s="10" t="n">
        <v>29208</v>
      </c>
      <c r="O279" s="10" t="s">
        <v>1141</v>
      </c>
      <c r="P279" s="9" t="s">
        <v>24</v>
      </c>
    </row>
    <row r="280" customFormat="false" ht="18.75" hidden="false" customHeight="true" outlineLevel="0" collapsed="false">
      <c r="A280" s="9" t="n">
        <v>285</v>
      </c>
      <c r="B280" s="10" t="n">
        <v>45355</v>
      </c>
      <c r="C280" s="10" t="n">
        <v>49007</v>
      </c>
      <c r="D280" s="9" t="n">
        <v>6030011519</v>
      </c>
      <c r="E280" s="9" t="s">
        <v>1142</v>
      </c>
      <c r="F280" s="9" t="s">
        <v>1143</v>
      </c>
      <c r="G280" s="9" t="s">
        <v>39</v>
      </c>
      <c r="H280" s="9" t="s">
        <v>1144</v>
      </c>
      <c r="I280" s="9" t="s">
        <v>35</v>
      </c>
      <c r="J280" s="10" t="s">
        <v>21</v>
      </c>
      <c r="K280" s="9" t="s">
        <v>22</v>
      </c>
      <c r="L280" s="12" t="n">
        <v>0.4125</v>
      </c>
      <c r="M280" s="13" t="n">
        <v>14560000</v>
      </c>
      <c r="N280" s="10" t="n">
        <v>30725</v>
      </c>
      <c r="O280" s="10" t="s">
        <v>1145</v>
      </c>
      <c r="P280" s="9" t="s">
        <v>24</v>
      </c>
    </row>
    <row r="281" customFormat="false" ht="18.75" hidden="false" customHeight="true" outlineLevel="0" collapsed="false">
      <c r="A281" s="14" t="n">
        <v>286</v>
      </c>
      <c r="B281" s="10" t="n">
        <v>45372</v>
      </c>
      <c r="C281" s="10" t="n">
        <v>50850</v>
      </c>
      <c r="D281" s="9" t="n">
        <v>6030011597</v>
      </c>
      <c r="E281" s="9" t="s">
        <v>1146</v>
      </c>
      <c r="F281" s="9" t="s">
        <v>1147</v>
      </c>
      <c r="G281" s="9" t="s">
        <v>39</v>
      </c>
      <c r="H281" s="9" t="s">
        <v>1148</v>
      </c>
      <c r="I281" s="9" t="s">
        <v>62</v>
      </c>
      <c r="J281" s="10" t="s">
        <v>21</v>
      </c>
      <c r="K281" s="9" t="s">
        <v>22</v>
      </c>
      <c r="L281" s="12" t="n">
        <v>0.4125</v>
      </c>
      <c r="M281" s="13" t="n">
        <v>21251658.97</v>
      </c>
      <c r="N281" s="10" t="n">
        <v>32059</v>
      </c>
      <c r="O281" s="10" t="s">
        <v>1149</v>
      </c>
      <c r="P281" s="9" t="s">
        <v>24</v>
      </c>
    </row>
    <row r="282" customFormat="false" ht="18.75" hidden="false" customHeight="true" outlineLevel="0" collapsed="false">
      <c r="A282" s="9" t="n">
        <v>287</v>
      </c>
      <c r="B282" s="10" t="n">
        <v>45365</v>
      </c>
      <c r="C282" s="10" t="n">
        <v>50843</v>
      </c>
      <c r="D282" s="9" t="n">
        <v>6030011565</v>
      </c>
      <c r="E282" s="9" t="s">
        <v>1150</v>
      </c>
      <c r="F282" s="9" t="s">
        <v>1151</v>
      </c>
      <c r="G282" s="9" t="s">
        <v>39</v>
      </c>
      <c r="H282" s="9" t="s">
        <v>1152</v>
      </c>
      <c r="I282" s="9" t="s">
        <v>62</v>
      </c>
      <c r="J282" s="10" t="s">
        <v>21</v>
      </c>
      <c r="K282" s="9" t="s">
        <v>22</v>
      </c>
      <c r="L282" s="12" t="n">
        <v>0.4125</v>
      </c>
      <c r="M282" s="13" t="n">
        <v>10280000</v>
      </c>
      <c r="N282" s="10" t="n">
        <v>29370</v>
      </c>
      <c r="O282" s="10" t="s">
        <v>1153</v>
      </c>
      <c r="P282" s="9" t="s">
        <v>24</v>
      </c>
    </row>
    <row r="283" customFormat="false" ht="18.75" hidden="false" customHeight="true" outlineLevel="0" collapsed="false">
      <c r="A283" s="9" t="n">
        <v>288</v>
      </c>
      <c r="B283" s="10" t="n">
        <v>45364</v>
      </c>
      <c r="C283" s="10" t="n">
        <v>49016</v>
      </c>
      <c r="D283" s="9" t="n">
        <v>6020084682</v>
      </c>
      <c r="E283" s="9" t="s">
        <v>1154</v>
      </c>
      <c r="F283" s="9" t="s">
        <v>1155</v>
      </c>
      <c r="G283" s="9" t="s">
        <v>147</v>
      </c>
      <c r="H283" s="9" t="s">
        <v>1156</v>
      </c>
      <c r="I283" s="9" t="s">
        <v>62</v>
      </c>
      <c r="J283" s="10" t="s">
        <v>21</v>
      </c>
      <c r="K283" s="9" t="s">
        <v>22</v>
      </c>
      <c r="L283" s="12" t="n">
        <v>0.4125</v>
      </c>
      <c r="M283" s="13" t="n">
        <v>7980909.31</v>
      </c>
      <c r="N283" s="10" t="n">
        <v>26607</v>
      </c>
      <c r="O283" s="10" t="s">
        <v>1157</v>
      </c>
      <c r="P283" s="9" t="s">
        <v>24</v>
      </c>
    </row>
    <row r="284" customFormat="false" ht="18.75" hidden="false" customHeight="true" outlineLevel="0" collapsed="false">
      <c r="A284" s="9" t="n">
        <v>289</v>
      </c>
      <c r="B284" s="10" t="n">
        <v>45356</v>
      </c>
      <c r="C284" s="10" t="n">
        <v>48096</v>
      </c>
      <c r="D284" s="9" t="n">
        <v>6020084515</v>
      </c>
      <c r="E284" s="9" t="s">
        <v>1158</v>
      </c>
      <c r="F284" s="9" t="s">
        <v>1159</v>
      </c>
      <c r="G284" s="9" t="s">
        <v>39</v>
      </c>
      <c r="H284" s="9" t="s">
        <v>1160</v>
      </c>
      <c r="I284" s="9" t="s">
        <v>35</v>
      </c>
      <c r="J284" s="10" t="s">
        <v>21</v>
      </c>
      <c r="K284" s="9" t="s">
        <v>22</v>
      </c>
      <c r="L284" s="12" t="n">
        <v>0.4125</v>
      </c>
      <c r="M284" s="13" t="n">
        <v>9818844</v>
      </c>
      <c r="N284" s="10" t="s">
        <v>68</v>
      </c>
      <c r="O284" s="10" t="s">
        <v>1161</v>
      </c>
      <c r="P284" s="9" t="s">
        <v>24</v>
      </c>
    </row>
    <row r="285" customFormat="false" ht="18.75" hidden="false" customHeight="true" outlineLevel="0" collapsed="false">
      <c r="A285" s="14" t="n">
        <v>290</v>
      </c>
      <c r="B285" s="10" t="n">
        <v>45366</v>
      </c>
      <c r="C285" s="10" t="n">
        <v>49018</v>
      </c>
      <c r="D285" s="9" t="n">
        <v>6020084725</v>
      </c>
      <c r="E285" s="9" t="s">
        <v>1162</v>
      </c>
      <c r="F285" s="9" t="s">
        <v>1163</v>
      </c>
      <c r="G285" s="9" t="s">
        <v>39</v>
      </c>
      <c r="H285" s="9" t="s">
        <v>1164</v>
      </c>
      <c r="I285" s="9" t="s">
        <v>67</v>
      </c>
      <c r="J285" s="10" t="s">
        <v>21</v>
      </c>
      <c r="K285" s="9" t="s">
        <v>22</v>
      </c>
      <c r="L285" s="12" t="n">
        <v>0.5607</v>
      </c>
      <c r="M285" s="13" t="n">
        <v>15113059.08</v>
      </c>
      <c r="N285" s="10" t="s">
        <v>68</v>
      </c>
      <c r="O285" s="10" t="s">
        <v>1165</v>
      </c>
      <c r="P285" s="9" t="s">
        <v>24</v>
      </c>
    </row>
    <row r="286" customFormat="false" ht="18.75" hidden="false" customHeight="true" outlineLevel="0" collapsed="false">
      <c r="A286" s="9" t="n">
        <v>291</v>
      </c>
      <c r="B286" s="10" t="n">
        <v>45352</v>
      </c>
      <c r="C286" s="10" t="n">
        <v>52657</v>
      </c>
      <c r="D286" s="9" t="n">
        <v>6030011483</v>
      </c>
      <c r="E286" s="9" t="s">
        <v>1166</v>
      </c>
      <c r="F286" s="9" t="s">
        <v>1167</v>
      </c>
      <c r="G286" s="9" t="s">
        <v>39</v>
      </c>
      <c r="H286" s="9" t="s">
        <v>1168</v>
      </c>
      <c r="I286" s="9" t="s">
        <v>35</v>
      </c>
      <c r="J286" s="10" t="s">
        <v>21</v>
      </c>
      <c r="K286" s="9" t="s">
        <v>22</v>
      </c>
      <c r="L286" s="12" t="n">
        <v>0.4125</v>
      </c>
      <c r="M286" s="13" t="n">
        <v>2280000</v>
      </c>
      <c r="N286" s="10" t="n">
        <v>31828</v>
      </c>
      <c r="O286" s="10" t="s">
        <v>1169</v>
      </c>
      <c r="P286" s="9" t="s">
        <v>24</v>
      </c>
    </row>
    <row r="287" customFormat="false" ht="18.75" hidden="false" customHeight="true" outlineLevel="0" collapsed="false">
      <c r="A287" s="9" t="n">
        <v>292</v>
      </c>
      <c r="B287" s="10" t="n">
        <v>45365</v>
      </c>
      <c r="C287" s="10" t="n">
        <v>52670</v>
      </c>
      <c r="D287" s="9" t="n">
        <v>6030011572</v>
      </c>
      <c r="E287" s="9" t="s">
        <v>1170</v>
      </c>
      <c r="F287" s="9" t="s">
        <v>1171</v>
      </c>
      <c r="G287" s="9" t="s">
        <v>147</v>
      </c>
      <c r="H287" s="9" t="s">
        <v>1172</v>
      </c>
      <c r="I287" s="9" t="s">
        <v>62</v>
      </c>
      <c r="J287" s="10" t="s">
        <v>21</v>
      </c>
      <c r="K287" s="9" t="s">
        <v>22</v>
      </c>
      <c r="L287" s="12" t="n">
        <v>0.4125</v>
      </c>
      <c r="M287" s="13" t="n">
        <v>6994800</v>
      </c>
      <c r="N287" s="10" t="n">
        <v>34464</v>
      </c>
      <c r="O287" s="10" t="s">
        <v>1173</v>
      </c>
      <c r="P287" s="9" t="s">
        <v>24</v>
      </c>
    </row>
    <row r="288" customFormat="false" ht="18.75" hidden="false" customHeight="true" outlineLevel="0" collapsed="false">
      <c r="A288" s="9" t="n">
        <v>293</v>
      </c>
      <c r="B288" s="10" t="n">
        <v>45373</v>
      </c>
      <c r="C288" s="10" t="n">
        <v>52678</v>
      </c>
      <c r="D288" s="9" t="n">
        <v>6030011608</v>
      </c>
      <c r="E288" s="9" t="s">
        <v>1174</v>
      </c>
      <c r="F288" s="9" t="s">
        <v>1175</v>
      </c>
      <c r="G288" s="9" t="s">
        <v>39</v>
      </c>
      <c r="H288" s="9" t="s">
        <v>1176</v>
      </c>
      <c r="I288" s="9" t="s">
        <v>29</v>
      </c>
      <c r="J288" s="10" t="s">
        <v>21</v>
      </c>
      <c r="K288" s="9" t="s">
        <v>22</v>
      </c>
      <c r="L288" s="12" t="n">
        <v>0.4125</v>
      </c>
      <c r="M288" s="13" t="n">
        <v>4082400</v>
      </c>
      <c r="N288" s="10" t="n">
        <v>35294</v>
      </c>
      <c r="O288" s="10" t="s">
        <v>1177</v>
      </c>
      <c r="P288" s="9" t="s">
        <v>24</v>
      </c>
    </row>
    <row r="289" customFormat="false" ht="18.75" hidden="false" customHeight="true" outlineLevel="0" collapsed="false">
      <c r="A289" s="14" t="n">
        <v>294</v>
      </c>
      <c r="B289" s="10" t="n">
        <v>45372</v>
      </c>
      <c r="C289" s="10" t="n">
        <v>49024</v>
      </c>
      <c r="D289" s="9" t="n">
        <v>6030011581</v>
      </c>
      <c r="E289" s="9" t="s">
        <v>1178</v>
      </c>
      <c r="F289" s="9" t="s">
        <v>1179</v>
      </c>
      <c r="G289" s="9" t="s">
        <v>125</v>
      </c>
      <c r="H289" s="9" t="s">
        <v>1180</v>
      </c>
      <c r="I289" s="9" t="s">
        <v>29</v>
      </c>
      <c r="J289" s="10" t="s">
        <v>21</v>
      </c>
      <c r="K289" s="9" t="s">
        <v>22</v>
      </c>
      <c r="L289" s="12" t="n">
        <v>0.4125</v>
      </c>
      <c r="M289" s="13" t="n">
        <v>5000000</v>
      </c>
      <c r="N289" s="10" t="n">
        <v>32941</v>
      </c>
      <c r="O289" s="10" t="s">
        <v>1181</v>
      </c>
      <c r="P289" s="9" t="s">
        <v>24</v>
      </c>
    </row>
    <row r="290" s="19" customFormat="true" ht="18.75" hidden="false" customHeight="true" outlineLevel="0" collapsed="false">
      <c r="A290" s="9" t="n">
        <v>295</v>
      </c>
      <c r="B290" s="10" t="n">
        <v>45379</v>
      </c>
      <c r="C290" s="10" t="n">
        <v>52684</v>
      </c>
      <c r="D290" s="9" t="n">
        <v>6030011622</v>
      </c>
      <c r="E290" s="9" t="s">
        <v>1182</v>
      </c>
      <c r="F290" s="9" t="s">
        <v>1183</v>
      </c>
      <c r="G290" s="9" t="s">
        <v>39</v>
      </c>
      <c r="H290" s="9" t="s">
        <v>1184</v>
      </c>
      <c r="I290" s="9" t="s">
        <v>29</v>
      </c>
      <c r="J290" s="10" t="s">
        <v>21</v>
      </c>
      <c r="K290" s="9" t="s">
        <v>22</v>
      </c>
      <c r="L290" s="12" t="n">
        <v>0.4125</v>
      </c>
      <c r="M290" s="13" t="n">
        <v>15090000</v>
      </c>
      <c r="N290" s="10" t="n">
        <v>29231</v>
      </c>
      <c r="O290" s="10" t="s">
        <v>1185</v>
      </c>
      <c r="P290" s="9" t="s">
        <v>24</v>
      </c>
      <c r="AMJ290" s="0"/>
    </row>
    <row r="291" customFormat="false" ht="18.75" hidden="false" customHeight="true" outlineLevel="0" collapsed="false">
      <c r="A291" s="9" t="n">
        <v>296</v>
      </c>
      <c r="B291" s="10" t="n">
        <v>45371</v>
      </c>
      <c r="C291" s="10" t="n">
        <v>49023</v>
      </c>
      <c r="D291" s="9" t="n">
        <v>6020084789</v>
      </c>
      <c r="E291" s="9" t="s">
        <v>1080</v>
      </c>
      <c r="F291" s="9" t="s">
        <v>1081</v>
      </c>
      <c r="G291" s="9" t="s">
        <v>39</v>
      </c>
      <c r="H291" s="9" t="s">
        <v>1186</v>
      </c>
      <c r="I291" s="9" t="s">
        <v>62</v>
      </c>
      <c r="J291" s="10" t="s">
        <v>21</v>
      </c>
      <c r="K291" s="9" t="s">
        <v>22</v>
      </c>
      <c r="L291" s="12" t="n">
        <v>0.4125</v>
      </c>
      <c r="M291" s="13" t="n">
        <v>6000000</v>
      </c>
      <c r="N291" s="10" t="n">
        <v>24945</v>
      </c>
      <c r="O291" s="10" t="s">
        <v>1083</v>
      </c>
      <c r="P291" s="9" t="s">
        <v>24</v>
      </c>
    </row>
    <row r="292" customFormat="false" ht="18.75" hidden="false" customHeight="true" outlineLevel="0" collapsed="false">
      <c r="A292" s="9" t="n">
        <v>297</v>
      </c>
      <c r="B292" s="10" t="n">
        <v>45407</v>
      </c>
      <c r="C292" s="10" t="n">
        <v>49059</v>
      </c>
      <c r="D292" s="9" t="n">
        <v>6020085581</v>
      </c>
      <c r="E292" s="9" t="s">
        <v>1187</v>
      </c>
      <c r="F292" s="9" t="s">
        <v>1188</v>
      </c>
      <c r="G292" s="9" t="s">
        <v>147</v>
      </c>
      <c r="H292" s="9" t="s">
        <v>1189</v>
      </c>
      <c r="I292" s="9" t="s">
        <v>35</v>
      </c>
      <c r="J292" s="10" t="s">
        <v>21</v>
      </c>
      <c r="K292" s="9" t="s">
        <v>22</v>
      </c>
      <c r="L292" s="12" t="n">
        <v>0.4125</v>
      </c>
      <c r="M292" s="13" t="n">
        <v>4574836.33</v>
      </c>
      <c r="N292" s="10" t="n">
        <v>32041</v>
      </c>
      <c r="O292" s="10" t="s">
        <v>1190</v>
      </c>
      <c r="P292" s="9" t="s">
        <v>24</v>
      </c>
    </row>
    <row r="293" customFormat="false" ht="18.75" hidden="false" customHeight="true" outlineLevel="0" collapsed="false">
      <c r="A293" s="14" t="n">
        <v>298</v>
      </c>
      <c r="B293" s="10" t="n">
        <v>45741</v>
      </c>
      <c r="C293" s="10" t="n">
        <v>46106</v>
      </c>
      <c r="D293" s="9" t="n">
        <v>6020092693</v>
      </c>
      <c r="E293" s="9" t="s">
        <v>1191</v>
      </c>
      <c r="F293" s="9" t="s">
        <v>1192</v>
      </c>
      <c r="G293" s="9" t="s">
        <v>147</v>
      </c>
      <c r="H293" s="9" t="s">
        <v>1193</v>
      </c>
      <c r="I293" s="9" t="s">
        <v>67</v>
      </c>
      <c r="J293" s="10" t="s">
        <v>21</v>
      </c>
      <c r="K293" s="9" t="s">
        <v>22</v>
      </c>
      <c r="L293" s="12" t="n">
        <v>0.5607</v>
      </c>
      <c r="M293" s="13" t="n">
        <v>5430342.97</v>
      </c>
      <c r="N293" s="10" t="s">
        <v>68</v>
      </c>
      <c r="O293" s="10" t="s">
        <v>1194</v>
      </c>
      <c r="P293" s="9" t="s">
        <v>24</v>
      </c>
    </row>
    <row r="294" s="19" customFormat="true" ht="18.75" hidden="false" customHeight="true" outlineLevel="0" collapsed="false">
      <c r="A294" s="9" t="n">
        <v>299</v>
      </c>
      <c r="B294" s="10" t="n">
        <v>45398</v>
      </c>
      <c r="C294" s="10" t="n">
        <v>52703</v>
      </c>
      <c r="D294" s="9" t="n">
        <v>6030011647</v>
      </c>
      <c r="E294" s="9" t="s">
        <v>1195</v>
      </c>
      <c r="F294" s="9" t="s">
        <v>1196</v>
      </c>
      <c r="G294" s="9" t="s">
        <v>39</v>
      </c>
      <c r="H294" s="9" t="s">
        <v>1197</v>
      </c>
      <c r="I294" s="9" t="s">
        <v>29</v>
      </c>
      <c r="J294" s="10" t="s">
        <v>21</v>
      </c>
      <c r="K294" s="9" t="s">
        <v>636</v>
      </c>
      <c r="L294" s="12" t="n">
        <v>0.4125</v>
      </c>
      <c r="M294" s="13" t="n">
        <v>4012706.64</v>
      </c>
      <c r="N294" s="10" t="n">
        <v>35503</v>
      </c>
      <c r="O294" s="10" t="s">
        <v>1198</v>
      </c>
      <c r="P294" s="9" t="s">
        <v>24</v>
      </c>
      <c r="AMJ294" s="0"/>
    </row>
    <row r="295" customFormat="false" ht="18.75" hidden="false" customHeight="true" outlineLevel="0" collapsed="false">
      <c r="A295" s="9" t="n">
        <v>300</v>
      </c>
      <c r="B295" s="10" t="n">
        <v>45401</v>
      </c>
      <c r="C295" s="10" t="n">
        <v>52706</v>
      </c>
      <c r="D295" s="9" t="n">
        <v>6030011661</v>
      </c>
      <c r="E295" s="9" t="s">
        <v>1199</v>
      </c>
      <c r="F295" s="9" t="s">
        <v>1200</v>
      </c>
      <c r="G295" s="9" t="s">
        <v>39</v>
      </c>
      <c r="H295" s="9" t="s">
        <v>1201</v>
      </c>
      <c r="I295" s="9" t="s">
        <v>35</v>
      </c>
      <c r="J295" s="10" t="s">
        <v>21</v>
      </c>
      <c r="K295" s="9" t="s">
        <v>636</v>
      </c>
      <c r="L295" s="12" t="n">
        <v>0.4125</v>
      </c>
      <c r="M295" s="13" t="n">
        <v>14860000</v>
      </c>
      <c r="N295" s="10" t="n">
        <v>33436</v>
      </c>
      <c r="O295" s="10" t="s">
        <v>1202</v>
      </c>
      <c r="P295" s="9" t="s">
        <v>24</v>
      </c>
    </row>
    <row r="296" customFormat="false" ht="18.75" hidden="false" customHeight="true" outlineLevel="0" collapsed="false">
      <c r="A296" s="9" t="n">
        <v>301</v>
      </c>
      <c r="B296" s="10" t="n">
        <v>45391</v>
      </c>
      <c r="C296" s="10" t="n">
        <v>52696</v>
      </c>
      <c r="D296" s="9" t="n">
        <v>6030011631</v>
      </c>
      <c r="E296" s="9" t="s">
        <v>1203</v>
      </c>
      <c r="F296" s="9" t="s">
        <v>1204</v>
      </c>
      <c r="G296" s="9" t="s">
        <v>39</v>
      </c>
      <c r="H296" s="9" t="s">
        <v>1205</v>
      </c>
      <c r="I296" s="9" t="s">
        <v>35</v>
      </c>
      <c r="J296" s="10" t="s">
        <v>21</v>
      </c>
      <c r="K296" s="9" t="s">
        <v>22</v>
      </c>
      <c r="L296" s="12" t="n">
        <v>0.4125</v>
      </c>
      <c r="M296" s="13" t="n">
        <v>3631000</v>
      </c>
      <c r="N296" s="10" t="n">
        <v>34536</v>
      </c>
      <c r="O296" s="10" t="s">
        <v>1206</v>
      </c>
      <c r="P296" s="9" t="s">
        <v>24</v>
      </c>
    </row>
    <row r="297" customFormat="false" ht="18.75" hidden="false" customHeight="true" outlineLevel="0" collapsed="false">
      <c r="A297" s="14" t="n">
        <v>302</v>
      </c>
      <c r="B297" s="15" t="n">
        <v>45436</v>
      </c>
      <c r="C297" s="15" t="n">
        <v>52741</v>
      </c>
      <c r="D297" s="9" t="n">
        <v>6030011729</v>
      </c>
      <c r="E297" s="9" t="s">
        <v>552</v>
      </c>
      <c r="F297" s="9" t="s">
        <v>553</v>
      </c>
      <c r="G297" s="9" t="s">
        <v>39</v>
      </c>
      <c r="H297" s="9" t="s">
        <v>1207</v>
      </c>
      <c r="I297" s="9" t="s">
        <v>35</v>
      </c>
      <c r="J297" s="10" t="s">
        <v>21</v>
      </c>
      <c r="K297" s="9" t="s">
        <v>22</v>
      </c>
      <c r="L297" s="12" t="n">
        <v>0.4125</v>
      </c>
      <c r="M297" s="13" t="n">
        <v>4500000</v>
      </c>
      <c r="N297" s="10" t="n">
        <v>27202</v>
      </c>
      <c r="O297" s="10" t="s">
        <v>555</v>
      </c>
      <c r="P297" s="9" t="s">
        <v>24</v>
      </c>
    </row>
    <row r="298" customFormat="false" ht="18.75" hidden="false" customHeight="true" outlineLevel="0" collapsed="false">
      <c r="A298" s="9" t="n">
        <v>303</v>
      </c>
      <c r="B298" s="15" t="n">
        <v>45443</v>
      </c>
      <c r="C298" s="15" t="n">
        <v>49095</v>
      </c>
      <c r="D298" s="9" t="n">
        <v>6020086249</v>
      </c>
      <c r="E298" s="9" t="s">
        <v>1208</v>
      </c>
      <c r="F298" s="9" t="s">
        <v>1209</v>
      </c>
      <c r="G298" s="9" t="s">
        <v>394</v>
      </c>
      <c r="H298" s="9" t="s">
        <v>1210</v>
      </c>
      <c r="I298" s="9" t="s">
        <v>35</v>
      </c>
      <c r="J298" s="10" t="s">
        <v>21</v>
      </c>
      <c r="K298" s="9" t="s">
        <v>22</v>
      </c>
      <c r="L298" s="12" t="n">
        <v>0.4125</v>
      </c>
      <c r="M298" s="13" t="n">
        <v>11524822.4</v>
      </c>
      <c r="N298" s="10" t="n">
        <v>21868</v>
      </c>
      <c r="O298" s="10" t="s">
        <v>1211</v>
      </c>
      <c r="P298" s="9" t="s">
        <v>24</v>
      </c>
    </row>
    <row r="299" customFormat="false" ht="18.75" hidden="false" customHeight="true" outlineLevel="0" collapsed="false">
      <c r="A299" s="9" t="n">
        <v>304</v>
      </c>
      <c r="B299" s="15" t="n">
        <v>45413</v>
      </c>
      <c r="C299" s="15" t="n">
        <v>52718</v>
      </c>
      <c r="D299" s="9" t="n">
        <v>6030011679</v>
      </c>
      <c r="E299" s="9" t="s">
        <v>1212</v>
      </c>
      <c r="F299" s="9" t="s">
        <v>1213</v>
      </c>
      <c r="G299" s="9" t="s">
        <v>39</v>
      </c>
      <c r="H299" s="9" t="s">
        <v>1214</v>
      </c>
      <c r="I299" s="9" t="s">
        <v>35</v>
      </c>
      <c r="J299" s="10" t="s">
        <v>21</v>
      </c>
      <c r="K299" s="9" t="s">
        <v>22</v>
      </c>
      <c r="L299" s="12" t="n">
        <v>0.4125</v>
      </c>
      <c r="M299" s="13" t="n">
        <v>4374000</v>
      </c>
      <c r="N299" s="10" t="n">
        <v>27060</v>
      </c>
      <c r="O299" s="10" t="s">
        <v>1215</v>
      </c>
      <c r="P299" s="9" t="s">
        <v>24</v>
      </c>
    </row>
    <row r="300" s="19" customFormat="true" ht="18.75" hidden="false" customHeight="true" outlineLevel="0" collapsed="false">
      <c r="A300" s="9" t="n">
        <v>305</v>
      </c>
      <c r="B300" s="15" t="n">
        <v>45436</v>
      </c>
      <c r="C300" s="15" t="n">
        <v>52741</v>
      </c>
      <c r="D300" s="9" t="n">
        <v>6030011711</v>
      </c>
      <c r="E300" s="9" t="s">
        <v>1216</v>
      </c>
      <c r="F300" s="9" t="s">
        <v>1217</v>
      </c>
      <c r="G300" s="9" t="s">
        <v>39</v>
      </c>
      <c r="H300" s="9" t="s">
        <v>1218</v>
      </c>
      <c r="I300" s="9" t="s">
        <v>35</v>
      </c>
      <c r="J300" s="10" t="s">
        <v>21</v>
      </c>
      <c r="K300" s="9" t="s">
        <v>22</v>
      </c>
      <c r="L300" s="12" t="n">
        <v>0.4125</v>
      </c>
      <c r="M300" s="13" t="n">
        <v>4312440</v>
      </c>
      <c r="N300" s="10" t="n">
        <v>33853</v>
      </c>
      <c r="O300" s="10" t="s">
        <v>1219</v>
      </c>
      <c r="P300" s="9" t="s">
        <v>24</v>
      </c>
      <c r="AMJ300" s="0"/>
    </row>
    <row r="301" customFormat="false" ht="18.75" hidden="false" customHeight="true" outlineLevel="0" collapsed="false">
      <c r="A301" s="14" t="n">
        <v>306</v>
      </c>
      <c r="B301" s="15" t="n">
        <v>45422</v>
      </c>
      <c r="C301" s="15" t="n">
        <v>52727</v>
      </c>
      <c r="D301" s="9" t="n">
        <v>6030011693</v>
      </c>
      <c r="E301" s="9" t="s">
        <v>1220</v>
      </c>
      <c r="F301" s="9" t="s">
        <v>1221</v>
      </c>
      <c r="G301" s="9" t="s">
        <v>39</v>
      </c>
      <c r="H301" s="9" t="s">
        <v>1222</v>
      </c>
      <c r="I301" s="9" t="s">
        <v>35</v>
      </c>
      <c r="J301" s="10" t="s">
        <v>21</v>
      </c>
      <c r="K301" s="9" t="s">
        <v>22</v>
      </c>
      <c r="L301" s="12" t="n">
        <v>0.4125</v>
      </c>
      <c r="M301" s="13" t="n">
        <v>4620000</v>
      </c>
      <c r="N301" s="10" t="n">
        <v>35534</v>
      </c>
      <c r="O301" s="10" t="s">
        <v>1223</v>
      </c>
      <c r="P301" s="9" t="s">
        <v>24</v>
      </c>
    </row>
    <row r="302" customFormat="false" ht="18.75" hidden="false" customHeight="true" outlineLevel="0" collapsed="false">
      <c r="A302" s="9" t="n">
        <v>307</v>
      </c>
      <c r="B302" s="10" t="n">
        <v>45443</v>
      </c>
      <c r="C302" s="10" t="n">
        <v>50921</v>
      </c>
      <c r="D302" s="9" t="n">
        <v>6030011743</v>
      </c>
      <c r="E302" s="9" t="s">
        <v>1224</v>
      </c>
      <c r="F302" s="9" t="s">
        <v>1225</v>
      </c>
      <c r="G302" s="9" t="s">
        <v>1045</v>
      </c>
      <c r="H302" s="9" t="s">
        <v>1226</v>
      </c>
      <c r="I302" s="9" t="s">
        <v>35</v>
      </c>
      <c r="J302" s="10" t="s">
        <v>21</v>
      </c>
      <c r="K302" s="9" t="s">
        <v>22</v>
      </c>
      <c r="L302" s="12" t="n">
        <v>0.4125</v>
      </c>
      <c r="M302" s="13" t="n">
        <v>35813500</v>
      </c>
      <c r="N302" s="10" t="n">
        <v>30613</v>
      </c>
      <c r="O302" s="10" t="s">
        <v>1227</v>
      </c>
      <c r="P302" s="9" t="s">
        <v>24</v>
      </c>
    </row>
    <row r="303" customFormat="false" ht="18.75" hidden="false" customHeight="true" outlineLevel="0" collapsed="false">
      <c r="A303" s="9" t="n">
        <v>308</v>
      </c>
      <c r="B303" s="10" t="n">
        <v>45352</v>
      </c>
      <c r="C303" s="10" t="n">
        <v>49004</v>
      </c>
      <c r="D303" s="9" t="n">
        <v>6011598567</v>
      </c>
      <c r="E303" s="9" t="s">
        <v>1228</v>
      </c>
      <c r="F303" s="9" t="s">
        <v>1229</v>
      </c>
      <c r="G303" s="9" t="s">
        <v>147</v>
      </c>
      <c r="H303" s="9" t="s">
        <v>1230</v>
      </c>
      <c r="I303" s="9" t="s">
        <v>35</v>
      </c>
      <c r="J303" s="10" t="s">
        <v>21</v>
      </c>
      <c r="K303" s="9" t="s">
        <v>22</v>
      </c>
      <c r="L303" s="12" t="n">
        <v>0.4125</v>
      </c>
      <c r="M303" s="13" t="n">
        <v>7480600</v>
      </c>
      <c r="N303" s="10" t="n">
        <v>34187</v>
      </c>
      <c r="O303" s="10" t="s">
        <v>1231</v>
      </c>
      <c r="P303" s="9" t="s">
        <v>24</v>
      </c>
    </row>
    <row r="304" customFormat="false" ht="18.75" hidden="false" customHeight="true" outlineLevel="0" collapsed="false">
      <c r="A304" s="9" t="n">
        <v>309</v>
      </c>
      <c r="B304" s="10" t="n">
        <v>45454</v>
      </c>
      <c r="C304" s="10" t="n">
        <v>49106</v>
      </c>
      <c r="D304" s="9" t="n">
        <v>6011655406</v>
      </c>
      <c r="E304" s="10" t="s">
        <v>1232</v>
      </c>
      <c r="F304" s="9" t="s">
        <v>1233</v>
      </c>
      <c r="G304" s="9" t="s">
        <v>39</v>
      </c>
      <c r="H304" s="9" t="s">
        <v>1234</v>
      </c>
      <c r="I304" s="9" t="s">
        <v>62</v>
      </c>
      <c r="J304" s="9" t="s">
        <v>21</v>
      </c>
      <c r="K304" s="9" t="s">
        <v>1235</v>
      </c>
      <c r="L304" s="12" t="n">
        <v>0.4125</v>
      </c>
      <c r="M304" s="13" t="n">
        <v>4624125</v>
      </c>
      <c r="N304" s="10" t="n">
        <v>21881</v>
      </c>
      <c r="O304" s="10" t="s">
        <v>1236</v>
      </c>
      <c r="P304" s="9" t="s">
        <v>24</v>
      </c>
    </row>
    <row r="305" customFormat="false" ht="18.75" hidden="false" customHeight="true" outlineLevel="0" collapsed="false">
      <c r="A305" s="14" t="n">
        <v>310</v>
      </c>
      <c r="B305" s="10" t="n">
        <v>45453</v>
      </c>
      <c r="C305" s="10" t="n">
        <v>52758</v>
      </c>
      <c r="D305" s="9" t="n">
        <v>6030011782</v>
      </c>
      <c r="E305" s="10" t="s">
        <v>1237</v>
      </c>
      <c r="F305" s="9" t="s">
        <v>1238</v>
      </c>
      <c r="G305" s="9" t="s">
        <v>39</v>
      </c>
      <c r="H305" s="9" t="s">
        <v>1239</v>
      </c>
      <c r="I305" s="9" t="s">
        <v>29</v>
      </c>
      <c r="J305" s="9" t="s">
        <v>21</v>
      </c>
      <c r="K305" s="9" t="s">
        <v>636</v>
      </c>
      <c r="L305" s="12" t="n">
        <v>0.4125</v>
      </c>
      <c r="M305" s="13" t="n">
        <v>10661100</v>
      </c>
      <c r="N305" s="10" t="n">
        <v>31717</v>
      </c>
      <c r="O305" s="10" t="s">
        <v>1240</v>
      </c>
      <c r="P305" s="9" t="s">
        <v>24</v>
      </c>
    </row>
    <row r="306" customFormat="false" ht="18.75" hidden="false" customHeight="true" outlineLevel="0" collapsed="false">
      <c r="A306" s="9" t="n">
        <v>311</v>
      </c>
      <c r="B306" s="10" t="n">
        <v>45453</v>
      </c>
      <c r="C306" s="10" t="n">
        <v>52758</v>
      </c>
      <c r="D306" s="9" t="n">
        <v>6030011791</v>
      </c>
      <c r="E306" s="10" t="s">
        <v>1241</v>
      </c>
      <c r="F306" s="9" t="s">
        <v>1242</v>
      </c>
      <c r="G306" s="9" t="s">
        <v>39</v>
      </c>
      <c r="H306" s="9" t="s">
        <v>1243</v>
      </c>
      <c r="I306" s="9" t="s">
        <v>62</v>
      </c>
      <c r="J306" s="9" t="s">
        <v>21</v>
      </c>
      <c r="K306" s="9" t="s">
        <v>22</v>
      </c>
      <c r="L306" s="12" t="n">
        <v>0.4125</v>
      </c>
      <c r="M306" s="13" t="n">
        <v>3820640.09</v>
      </c>
      <c r="N306" s="10" t="n">
        <v>35922</v>
      </c>
      <c r="O306" s="10" t="s">
        <v>1244</v>
      </c>
      <c r="P306" s="9" t="s">
        <v>24</v>
      </c>
    </row>
    <row r="307" customFormat="false" ht="18.75" hidden="false" customHeight="true" outlineLevel="0" collapsed="false">
      <c r="A307" s="9" t="n">
        <v>312</v>
      </c>
      <c r="B307" s="10" t="n">
        <v>45467</v>
      </c>
      <c r="C307" s="10" t="n">
        <v>50945</v>
      </c>
      <c r="D307" s="9" t="n">
        <v>6030011818</v>
      </c>
      <c r="E307" s="10" t="s">
        <v>1245</v>
      </c>
      <c r="F307" s="9" t="s">
        <v>1246</v>
      </c>
      <c r="G307" s="9" t="s">
        <v>147</v>
      </c>
      <c r="H307" s="9" t="s">
        <v>1247</v>
      </c>
      <c r="I307" s="9" t="s">
        <v>62</v>
      </c>
      <c r="J307" s="9" t="s">
        <v>21</v>
      </c>
      <c r="K307" s="9" t="s">
        <v>22</v>
      </c>
      <c r="L307" s="12" t="n">
        <v>0.4125</v>
      </c>
      <c r="M307" s="13" t="n">
        <v>10977059.8</v>
      </c>
      <c r="N307" s="10" t="n">
        <v>30729</v>
      </c>
      <c r="O307" s="10" t="s">
        <v>1248</v>
      </c>
      <c r="P307" s="9" t="s">
        <v>24</v>
      </c>
    </row>
    <row r="308" customFormat="false" ht="18.75" hidden="false" customHeight="true" outlineLevel="0" collapsed="false">
      <c r="A308" s="9" t="n">
        <v>313</v>
      </c>
      <c r="B308" s="10" t="n">
        <v>45470</v>
      </c>
      <c r="C308" s="10" t="n">
        <v>52775</v>
      </c>
      <c r="D308" s="9" t="n">
        <v>6030011857</v>
      </c>
      <c r="E308" s="10" t="s">
        <v>1249</v>
      </c>
      <c r="F308" s="9" t="s">
        <v>1250</v>
      </c>
      <c r="G308" s="9" t="s">
        <v>39</v>
      </c>
      <c r="H308" s="9" t="s">
        <v>1251</v>
      </c>
      <c r="I308" s="9" t="s">
        <v>62</v>
      </c>
      <c r="J308" s="9" t="s">
        <v>21</v>
      </c>
      <c r="K308" s="9" t="s">
        <v>636</v>
      </c>
      <c r="L308" s="12" t="n">
        <v>0.4125</v>
      </c>
      <c r="M308" s="13" t="n">
        <v>7423331</v>
      </c>
      <c r="N308" s="10" t="n">
        <v>33471</v>
      </c>
      <c r="O308" s="10" t="s">
        <v>1252</v>
      </c>
      <c r="P308" s="9" t="s">
        <v>24</v>
      </c>
    </row>
    <row r="309" customFormat="false" ht="18.75" hidden="false" customHeight="true" outlineLevel="0" collapsed="false">
      <c r="A309" s="14" t="n">
        <v>314</v>
      </c>
      <c r="B309" s="10" t="n">
        <v>45471</v>
      </c>
      <c r="C309" s="10" t="n">
        <v>52776</v>
      </c>
      <c r="D309" s="9" t="n">
        <v>6030011864</v>
      </c>
      <c r="E309" s="10" t="s">
        <v>1253</v>
      </c>
      <c r="F309" s="9" t="s">
        <v>1254</v>
      </c>
      <c r="G309" s="9" t="s">
        <v>39</v>
      </c>
      <c r="H309" s="9" t="s">
        <v>1255</v>
      </c>
      <c r="I309" s="9" t="s">
        <v>62</v>
      </c>
      <c r="J309" s="9" t="s">
        <v>21</v>
      </c>
      <c r="K309" s="9" t="s">
        <v>22</v>
      </c>
      <c r="L309" s="12" t="n">
        <v>0.4125</v>
      </c>
      <c r="M309" s="13" t="n">
        <v>3939169.56</v>
      </c>
      <c r="N309" s="10" t="n">
        <v>34604</v>
      </c>
      <c r="O309" s="10" t="s">
        <v>1256</v>
      </c>
      <c r="P309" s="9" t="s">
        <v>24</v>
      </c>
    </row>
    <row r="310" customFormat="false" ht="18.75" hidden="false" customHeight="true" outlineLevel="0" collapsed="false">
      <c r="A310" s="9" t="n">
        <v>315</v>
      </c>
      <c r="B310" s="10" t="n">
        <v>45470</v>
      </c>
      <c r="C310" s="10" t="n">
        <v>52775</v>
      </c>
      <c r="D310" s="9" t="n">
        <v>6030011889</v>
      </c>
      <c r="E310" s="10" t="s">
        <v>1257</v>
      </c>
      <c r="F310" s="9" t="s">
        <v>1258</v>
      </c>
      <c r="G310" s="9" t="s">
        <v>39</v>
      </c>
      <c r="H310" s="9" t="s">
        <v>1259</v>
      </c>
      <c r="I310" s="9" t="s">
        <v>62</v>
      </c>
      <c r="J310" s="9" t="s">
        <v>21</v>
      </c>
      <c r="K310" s="9" t="s">
        <v>22</v>
      </c>
      <c r="L310" s="12" t="n">
        <v>0.4125</v>
      </c>
      <c r="M310" s="13" t="n">
        <v>3457000</v>
      </c>
      <c r="N310" s="10" t="n">
        <v>32093</v>
      </c>
      <c r="O310" s="10" t="s">
        <v>1260</v>
      </c>
      <c r="P310" s="9" t="s">
        <v>24</v>
      </c>
    </row>
    <row r="311" customFormat="false" ht="18.75" hidden="false" customHeight="true" outlineLevel="0" collapsed="false">
      <c r="A311" s="9" t="n">
        <v>316</v>
      </c>
      <c r="B311" s="10" t="n">
        <v>45504</v>
      </c>
      <c r="C311" s="10" t="n">
        <v>45688</v>
      </c>
      <c r="D311" s="9" t="n">
        <v>6020091303</v>
      </c>
      <c r="E311" s="10" t="s">
        <v>1261</v>
      </c>
      <c r="F311" s="9" t="s">
        <v>1262</v>
      </c>
      <c r="G311" s="9" t="s">
        <v>125</v>
      </c>
      <c r="H311" s="9" t="s">
        <v>1263</v>
      </c>
      <c r="I311" s="9" t="s">
        <v>67</v>
      </c>
      <c r="J311" s="9" t="s">
        <v>21</v>
      </c>
      <c r="K311" s="9" t="s">
        <v>22</v>
      </c>
      <c r="L311" s="9" t="n">
        <v>0.5607</v>
      </c>
      <c r="M311" s="22" t="n">
        <v>6092520</v>
      </c>
      <c r="N311" s="10" t="s">
        <v>68</v>
      </c>
      <c r="O311" s="10" t="s">
        <v>1264</v>
      </c>
      <c r="P311" s="9" t="s">
        <v>24</v>
      </c>
    </row>
    <row r="312" customFormat="false" ht="18.75" hidden="false" customHeight="true" outlineLevel="0" collapsed="false">
      <c r="A312" s="9" t="n">
        <v>317</v>
      </c>
      <c r="B312" s="10" t="n">
        <v>45504</v>
      </c>
      <c r="C312" s="10" t="n">
        <v>46599</v>
      </c>
      <c r="D312" s="9" t="n">
        <v>6020087625</v>
      </c>
      <c r="E312" s="10" t="s">
        <v>1265</v>
      </c>
      <c r="F312" s="9" t="s">
        <v>1266</v>
      </c>
      <c r="G312" s="9" t="s">
        <v>1267</v>
      </c>
      <c r="H312" s="23" t="s">
        <v>1268</v>
      </c>
      <c r="I312" s="9" t="s">
        <v>67</v>
      </c>
      <c r="J312" s="9" t="s">
        <v>21</v>
      </c>
      <c r="K312" s="9" t="s">
        <v>22</v>
      </c>
      <c r="L312" s="9" t="n">
        <v>0.5607</v>
      </c>
      <c r="M312" s="22" t="n">
        <v>5190000</v>
      </c>
      <c r="N312" s="10" t="s">
        <v>68</v>
      </c>
      <c r="O312" s="10" t="s">
        <v>1269</v>
      </c>
      <c r="P312" s="9" t="s">
        <v>24</v>
      </c>
    </row>
    <row r="313" customFormat="false" ht="18.75" hidden="false" customHeight="true" outlineLevel="0" collapsed="false">
      <c r="A313" s="14" t="n">
        <v>318</v>
      </c>
      <c r="B313" s="10" t="n">
        <v>45497</v>
      </c>
      <c r="C313" s="10" t="n">
        <v>52802</v>
      </c>
      <c r="D313" s="9" t="n">
        <v>6030011939</v>
      </c>
      <c r="E313" s="10" t="s">
        <v>1270</v>
      </c>
      <c r="F313" s="9" t="s">
        <v>1271</v>
      </c>
      <c r="G313" s="9" t="s">
        <v>1267</v>
      </c>
      <c r="H313" s="9" t="s">
        <v>1272</v>
      </c>
      <c r="I313" s="9" t="s">
        <v>35</v>
      </c>
      <c r="J313" s="9" t="s">
        <v>21</v>
      </c>
      <c r="K313" s="9" t="s">
        <v>636</v>
      </c>
      <c r="L313" s="9" t="n">
        <v>0.4125</v>
      </c>
      <c r="M313" s="22" t="n">
        <v>3690000</v>
      </c>
      <c r="N313" s="10" t="n">
        <v>34214</v>
      </c>
      <c r="O313" s="10" t="s">
        <v>1273</v>
      </c>
      <c r="P313" s="9" t="s">
        <v>24</v>
      </c>
    </row>
    <row r="314" customFormat="false" ht="18.75" hidden="false" customHeight="true" outlineLevel="0" collapsed="false">
      <c r="A314" s="9" t="n">
        <v>319</v>
      </c>
      <c r="B314" s="10" t="n">
        <v>45495</v>
      </c>
      <c r="C314" s="10" t="n">
        <v>52800</v>
      </c>
      <c r="D314" s="9" t="n">
        <v>6030011914</v>
      </c>
      <c r="E314" s="10" t="s">
        <v>1274</v>
      </c>
      <c r="F314" s="9" t="s">
        <v>1275</v>
      </c>
      <c r="G314" s="9" t="s">
        <v>1267</v>
      </c>
      <c r="H314" s="9" t="s">
        <v>1276</v>
      </c>
      <c r="I314" s="9" t="s">
        <v>35</v>
      </c>
      <c r="J314" s="9" t="s">
        <v>21</v>
      </c>
      <c r="K314" s="9" t="s">
        <v>22</v>
      </c>
      <c r="L314" s="9" t="n">
        <v>0.4125</v>
      </c>
      <c r="M314" s="22" t="n">
        <v>6152999.6</v>
      </c>
      <c r="N314" s="10" t="n">
        <v>34235</v>
      </c>
      <c r="O314" s="10" t="s">
        <v>1277</v>
      </c>
      <c r="P314" s="9" t="s">
        <v>24</v>
      </c>
    </row>
    <row r="315" customFormat="false" ht="18.75" hidden="false" customHeight="true" outlineLevel="0" collapsed="false">
      <c r="A315" s="9" t="n">
        <v>321</v>
      </c>
      <c r="B315" s="10" t="n">
        <v>45534</v>
      </c>
      <c r="C315" s="10" t="n">
        <v>52840</v>
      </c>
      <c r="D315" s="9" t="n">
        <v>6030012069</v>
      </c>
      <c r="E315" s="10" t="s">
        <v>1278</v>
      </c>
      <c r="F315" s="9" t="s">
        <v>1279</v>
      </c>
      <c r="G315" s="9" t="s">
        <v>1267</v>
      </c>
      <c r="H315" s="9" t="s">
        <v>1280</v>
      </c>
      <c r="I315" s="9" t="s">
        <v>35</v>
      </c>
      <c r="J315" s="9" t="s">
        <v>21</v>
      </c>
      <c r="K315" s="9" t="s">
        <v>1235</v>
      </c>
      <c r="L315" s="9" t="n">
        <v>0.4125</v>
      </c>
      <c r="M315" s="22" t="n">
        <v>11400000</v>
      </c>
      <c r="N315" s="10" t="n">
        <v>28525</v>
      </c>
      <c r="O315" s="10" t="s">
        <v>1281</v>
      </c>
      <c r="P315" s="9" t="s">
        <v>24</v>
      </c>
    </row>
    <row r="316" customFormat="false" ht="18.75" hidden="false" customHeight="true" outlineLevel="0" collapsed="false">
      <c r="A316" s="14" t="n">
        <v>322</v>
      </c>
      <c r="B316" s="10" t="n">
        <v>45535</v>
      </c>
      <c r="C316" s="10" t="n">
        <v>52840</v>
      </c>
      <c r="D316" s="9" t="n">
        <v>6030012076</v>
      </c>
      <c r="E316" s="10" t="s">
        <v>1282</v>
      </c>
      <c r="F316" s="9" t="s">
        <v>1283</v>
      </c>
      <c r="G316" s="9" t="s">
        <v>1267</v>
      </c>
      <c r="H316" s="9" t="s">
        <v>1284</v>
      </c>
      <c r="I316" s="9" t="s">
        <v>62</v>
      </c>
      <c r="J316" s="9" t="s">
        <v>21</v>
      </c>
      <c r="K316" s="9" t="s">
        <v>1285</v>
      </c>
      <c r="L316" s="9" t="n">
        <v>0.4125</v>
      </c>
      <c r="M316" s="22" t="n">
        <v>3978525.11</v>
      </c>
      <c r="N316" s="10" t="n">
        <v>26262</v>
      </c>
      <c r="O316" s="10" t="s">
        <v>1286</v>
      </c>
      <c r="P316" s="9" t="s">
        <v>24</v>
      </c>
    </row>
    <row r="317" customFormat="false" ht="18.75" hidden="false" customHeight="true" outlineLevel="0" collapsed="false">
      <c r="A317" s="9" t="n">
        <v>323</v>
      </c>
      <c r="B317" s="10" t="n">
        <v>45555</v>
      </c>
      <c r="C317" s="10" t="n">
        <v>52860</v>
      </c>
      <c r="D317" s="9" t="n">
        <v>6030012158</v>
      </c>
      <c r="E317" s="10" t="s">
        <v>1287</v>
      </c>
      <c r="F317" s="9" t="s">
        <v>1288</v>
      </c>
      <c r="G317" s="9" t="s">
        <v>27</v>
      </c>
      <c r="H317" s="9" t="s">
        <v>1289</v>
      </c>
      <c r="I317" s="9" t="s">
        <v>29</v>
      </c>
      <c r="J317" s="9" t="s">
        <v>21</v>
      </c>
      <c r="K317" s="9" t="s">
        <v>1285</v>
      </c>
      <c r="L317" s="9" t="n">
        <v>0.4125</v>
      </c>
      <c r="M317" s="22" t="n">
        <v>15540000</v>
      </c>
      <c r="N317" s="10" t="n">
        <v>28717</v>
      </c>
      <c r="O317" s="10" t="s">
        <v>1290</v>
      </c>
      <c r="P317" s="9" t="s">
        <v>24</v>
      </c>
    </row>
    <row r="318" customFormat="false" ht="27" hidden="false" customHeight="true" outlineLevel="0" collapsed="false">
      <c r="A318" s="9" t="n">
        <v>324</v>
      </c>
      <c r="B318" s="10" t="n">
        <v>45555</v>
      </c>
      <c r="C318" s="10" t="n">
        <v>49207</v>
      </c>
      <c r="D318" s="9" t="n">
        <v>6030012133</v>
      </c>
      <c r="E318" s="10" t="s">
        <v>1291</v>
      </c>
      <c r="F318" s="9" t="s">
        <v>1292</v>
      </c>
      <c r="G318" s="9" t="s">
        <v>1267</v>
      </c>
      <c r="H318" s="9" t="s">
        <v>1293</v>
      </c>
      <c r="I318" s="9" t="s">
        <v>62</v>
      </c>
      <c r="J318" s="9" t="s">
        <v>21</v>
      </c>
      <c r="K318" s="24" t="s">
        <v>636</v>
      </c>
      <c r="L318" s="24" t="n">
        <v>0.4125</v>
      </c>
      <c r="M318" s="22" t="n">
        <v>580800</v>
      </c>
      <c r="N318" s="10" t="n">
        <v>29602</v>
      </c>
      <c r="O318" s="10" t="s">
        <v>1294</v>
      </c>
      <c r="P318" s="9" t="s">
        <v>24</v>
      </c>
    </row>
    <row r="319" customFormat="false" ht="18.75" hidden="false" customHeight="true" outlineLevel="0" collapsed="false">
      <c r="A319" s="9" t="n">
        <v>325</v>
      </c>
      <c r="B319" s="10" t="n">
        <v>45565</v>
      </c>
      <c r="C319" s="10" t="n">
        <v>49217</v>
      </c>
      <c r="D319" s="9" t="n">
        <v>6011714801</v>
      </c>
      <c r="E319" s="10" t="s">
        <v>1295</v>
      </c>
      <c r="F319" s="9" t="s">
        <v>1296</v>
      </c>
      <c r="G319" s="9" t="s">
        <v>33</v>
      </c>
      <c r="H319" s="9" t="s">
        <v>1297</v>
      </c>
      <c r="I319" s="9" t="s">
        <v>35</v>
      </c>
      <c r="J319" s="9" t="s">
        <v>21</v>
      </c>
      <c r="K319" s="9" t="s">
        <v>636</v>
      </c>
      <c r="L319" s="9" t="n">
        <v>0.4125</v>
      </c>
      <c r="M319" s="22" t="n">
        <v>4000000</v>
      </c>
      <c r="N319" s="10" t="n">
        <v>32661</v>
      </c>
      <c r="O319" s="10" t="s">
        <v>1298</v>
      </c>
      <c r="P319" s="9" t="s">
        <v>24</v>
      </c>
    </row>
    <row r="320" customFormat="false" ht="18.75" hidden="false" customHeight="true" outlineLevel="0" collapsed="false">
      <c r="A320" s="14" t="n">
        <v>326</v>
      </c>
      <c r="B320" s="10" t="n">
        <v>45560</v>
      </c>
      <c r="C320" s="10" t="n">
        <v>52865</v>
      </c>
      <c r="D320" s="9" t="n">
        <v>6030012142</v>
      </c>
      <c r="E320" s="10" t="s">
        <v>1299</v>
      </c>
      <c r="F320" s="9" t="s">
        <v>1300</v>
      </c>
      <c r="G320" s="9" t="s">
        <v>1267</v>
      </c>
      <c r="H320" s="9" t="s">
        <v>1301</v>
      </c>
      <c r="I320" s="9" t="s">
        <v>62</v>
      </c>
      <c r="J320" s="9" t="s">
        <v>21</v>
      </c>
      <c r="K320" s="9" t="s">
        <v>636</v>
      </c>
      <c r="L320" s="9" t="n">
        <v>0.4125</v>
      </c>
      <c r="M320" s="22" t="n">
        <v>4378239</v>
      </c>
      <c r="N320" s="10" t="n">
        <v>31623</v>
      </c>
      <c r="O320" s="10" t="s">
        <v>1302</v>
      </c>
      <c r="P320" s="9" t="s">
        <v>24</v>
      </c>
    </row>
    <row r="321" customFormat="false" ht="18.75" hidden="false" customHeight="true" outlineLevel="0" collapsed="false">
      <c r="A321" s="9" t="n">
        <v>327</v>
      </c>
      <c r="B321" s="10" t="n">
        <v>45544</v>
      </c>
      <c r="C321" s="10" t="n">
        <v>49196</v>
      </c>
      <c r="D321" s="9" t="n">
        <v>6020088392</v>
      </c>
      <c r="E321" s="10" t="s">
        <v>1303</v>
      </c>
      <c r="F321" s="9" t="s">
        <v>1304</v>
      </c>
      <c r="G321" s="9" t="s">
        <v>33</v>
      </c>
      <c r="H321" s="9" t="s">
        <v>1305</v>
      </c>
      <c r="I321" s="9" t="s">
        <v>29</v>
      </c>
      <c r="J321" s="9" t="s">
        <v>21</v>
      </c>
      <c r="K321" s="9" t="s">
        <v>1235</v>
      </c>
      <c r="L321" s="9" t="n">
        <v>0.4125</v>
      </c>
      <c r="M321" s="22" t="n">
        <v>15498235.29</v>
      </c>
      <c r="N321" s="10" t="s">
        <v>68</v>
      </c>
      <c r="O321" s="10" t="s">
        <v>1306</v>
      </c>
      <c r="P321" s="9" t="s">
        <v>24</v>
      </c>
    </row>
    <row r="322" customFormat="false" ht="18.75" hidden="false" customHeight="true" outlineLevel="0" collapsed="false">
      <c r="A322" s="9" t="n">
        <v>328</v>
      </c>
      <c r="B322" s="10" t="n">
        <v>45565</v>
      </c>
      <c r="C322" s="10" t="n">
        <v>45656</v>
      </c>
      <c r="D322" s="9" t="n">
        <v>6020079144</v>
      </c>
      <c r="E322" s="10" t="s">
        <v>1307</v>
      </c>
      <c r="F322" s="9" t="s">
        <v>1308</v>
      </c>
      <c r="G322" s="9" t="s">
        <v>1309</v>
      </c>
      <c r="H322" s="17" t="s">
        <v>1310</v>
      </c>
      <c r="I322" s="9" t="s">
        <v>67</v>
      </c>
      <c r="J322" s="9" t="s">
        <v>21</v>
      </c>
      <c r="K322" s="9" t="s">
        <v>22</v>
      </c>
      <c r="L322" s="9" t="n">
        <v>0.5607</v>
      </c>
      <c r="M322" s="22" t="n">
        <v>51184815</v>
      </c>
      <c r="N322" s="10" t="s">
        <v>68</v>
      </c>
      <c r="O322" s="10" t="s">
        <v>1311</v>
      </c>
      <c r="P322" s="9" t="s">
        <v>24</v>
      </c>
    </row>
    <row r="323" customFormat="false" ht="18" hidden="false" customHeight="true" outlineLevel="0" collapsed="false">
      <c r="A323" s="9" t="n">
        <v>329</v>
      </c>
      <c r="B323" s="10" t="n">
        <v>45565</v>
      </c>
      <c r="C323" s="10" t="n">
        <v>52870</v>
      </c>
      <c r="D323" s="9" t="n">
        <v>6030012197</v>
      </c>
      <c r="E323" s="10" t="s">
        <v>1312</v>
      </c>
      <c r="F323" s="9" t="s">
        <v>1313</v>
      </c>
      <c r="G323" s="9" t="s">
        <v>1267</v>
      </c>
      <c r="H323" s="9" t="s">
        <v>1314</v>
      </c>
      <c r="I323" s="9" t="s">
        <v>35</v>
      </c>
      <c r="J323" s="9" t="s">
        <v>21</v>
      </c>
      <c r="K323" s="9" t="s">
        <v>636</v>
      </c>
      <c r="L323" s="9" t="n">
        <v>0.4125</v>
      </c>
      <c r="M323" s="22" t="n">
        <v>3599100.17</v>
      </c>
      <c r="N323" s="10" t="n">
        <v>33123</v>
      </c>
      <c r="O323" s="10" t="s">
        <v>1315</v>
      </c>
      <c r="P323" s="9" t="s">
        <v>24</v>
      </c>
    </row>
    <row r="324" customFormat="false" ht="18.75" hidden="false" customHeight="true" outlineLevel="0" collapsed="false">
      <c r="A324" s="14" t="n">
        <v>330</v>
      </c>
      <c r="B324" s="10" t="n">
        <v>45565</v>
      </c>
      <c r="C324" s="10" t="n">
        <v>51043</v>
      </c>
      <c r="D324" s="9" t="n">
        <v>6030012172</v>
      </c>
      <c r="E324" s="10" t="s">
        <v>1316</v>
      </c>
      <c r="F324" s="9" t="s">
        <v>1317</v>
      </c>
      <c r="G324" s="9" t="s">
        <v>1318</v>
      </c>
      <c r="H324" s="9" t="s">
        <v>1319</v>
      </c>
      <c r="I324" s="9" t="s">
        <v>62</v>
      </c>
      <c r="J324" s="9" t="s">
        <v>21</v>
      </c>
      <c r="K324" s="9" t="s">
        <v>636</v>
      </c>
      <c r="L324" s="9" t="n">
        <v>0.4125</v>
      </c>
      <c r="M324" s="22" t="n">
        <v>5250000</v>
      </c>
      <c r="N324" s="10" t="n">
        <v>35373</v>
      </c>
      <c r="O324" s="10" t="s">
        <v>1320</v>
      </c>
      <c r="P324" s="9" t="s">
        <v>24</v>
      </c>
    </row>
    <row r="325" customFormat="false" ht="18.75" hidden="false" customHeight="true" outlineLevel="0" collapsed="false">
      <c r="A325" s="9" t="n">
        <v>331</v>
      </c>
      <c r="B325" s="10" t="n">
        <v>45552</v>
      </c>
      <c r="C325" s="10" t="n">
        <v>52857</v>
      </c>
      <c r="D325" s="9" t="n">
        <v>6030012119</v>
      </c>
      <c r="E325" s="10" t="s">
        <v>1321</v>
      </c>
      <c r="F325" s="9" t="s">
        <v>1322</v>
      </c>
      <c r="G325" s="9" t="s">
        <v>1267</v>
      </c>
      <c r="H325" s="9" t="s">
        <v>1323</v>
      </c>
      <c r="I325" s="9" t="s">
        <v>35</v>
      </c>
      <c r="J325" s="9" t="s">
        <v>21</v>
      </c>
      <c r="K325" s="9" t="s">
        <v>22</v>
      </c>
      <c r="L325" s="9" t="n">
        <v>0.4125</v>
      </c>
      <c r="M325" s="22" t="n">
        <v>3757499.85</v>
      </c>
      <c r="N325" s="10" t="n">
        <v>33340</v>
      </c>
      <c r="O325" s="10" t="s">
        <v>1324</v>
      </c>
      <c r="P325" s="9" t="s">
        <v>24</v>
      </c>
    </row>
    <row r="326" customFormat="false" ht="18.75" hidden="false" customHeight="true" outlineLevel="0" collapsed="false">
      <c r="A326" s="9" t="n">
        <v>332</v>
      </c>
      <c r="B326" s="10" t="n">
        <v>45565</v>
      </c>
      <c r="C326" s="10" t="n">
        <v>52870</v>
      </c>
      <c r="D326" s="9" t="n">
        <v>6030012165</v>
      </c>
      <c r="E326" s="10" t="s">
        <v>1325</v>
      </c>
      <c r="F326" s="9" t="s">
        <v>1326</v>
      </c>
      <c r="G326" s="9" t="s">
        <v>1327</v>
      </c>
      <c r="H326" s="9" t="s">
        <v>1328</v>
      </c>
      <c r="I326" s="9" t="s">
        <v>62</v>
      </c>
      <c r="J326" s="9" t="s">
        <v>21</v>
      </c>
      <c r="K326" s="9" t="s">
        <v>22</v>
      </c>
      <c r="L326" s="9" t="n">
        <v>0.4125</v>
      </c>
      <c r="M326" s="22" t="n">
        <v>2858002.5</v>
      </c>
      <c r="N326" s="10" t="n">
        <v>33183</v>
      </c>
      <c r="O326" s="10" t="s">
        <v>1329</v>
      </c>
      <c r="P326" s="9" t="s">
        <v>24</v>
      </c>
    </row>
    <row r="327" customFormat="false" ht="18.75" hidden="false" customHeight="true" outlineLevel="0" collapsed="false">
      <c r="A327" s="9" t="n">
        <v>333</v>
      </c>
      <c r="B327" s="10" t="n">
        <v>45590</v>
      </c>
      <c r="C327" s="10" t="n">
        <v>47416</v>
      </c>
      <c r="D327" s="9" t="n">
        <v>6030012329</v>
      </c>
      <c r="E327" s="10" t="s">
        <v>1330</v>
      </c>
      <c r="F327" s="9" t="s">
        <v>1331</v>
      </c>
      <c r="G327" s="9" t="s">
        <v>1267</v>
      </c>
      <c r="H327" s="9" t="s">
        <v>1332</v>
      </c>
      <c r="I327" s="9" t="s">
        <v>35</v>
      </c>
      <c r="J327" s="9" t="s">
        <v>21</v>
      </c>
      <c r="K327" s="9" t="s">
        <v>1333</v>
      </c>
      <c r="L327" s="9" t="n">
        <v>0.4125</v>
      </c>
      <c r="M327" s="22" t="n">
        <v>5141696.52</v>
      </c>
      <c r="N327" s="10" t="n">
        <v>20008</v>
      </c>
      <c r="O327" s="10" t="s">
        <v>1334</v>
      </c>
      <c r="P327" s="9" t="s">
        <v>24</v>
      </c>
    </row>
    <row r="328" customFormat="false" ht="18.75" hidden="false" customHeight="true" outlineLevel="0" collapsed="false">
      <c r="A328" s="14" t="n">
        <v>334</v>
      </c>
      <c r="B328" s="10" t="n">
        <v>45596</v>
      </c>
      <c r="C328" s="10" t="n">
        <v>45961</v>
      </c>
      <c r="D328" s="9" t="n">
        <v>6020089672</v>
      </c>
      <c r="E328" s="10" t="s">
        <v>1335</v>
      </c>
      <c r="F328" s="9" t="s">
        <v>1336</v>
      </c>
      <c r="G328" s="9" t="s">
        <v>147</v>
      </c>
      <c r="H328" s="9" t="s">
        <v>1337</v>
      </c>
      <c r="I328" s="9" t="s">
        <v>62</v>
      </c>
      <c r="J328" s="9" t="s">
        <v>21</v>
      </c>
      <c r="K328" s="9" t="s">
        <v>22</v>
      </c>
      <c r="L328" s="9" t="n">
        <v>0.4125</v>
      </c>
      <c r="M328" s="22" t="n">
        <v>8597933.76</v>
      </c>
      <c r="N328" s="10" t="s">
        <v>68</v>
      </c>
      <c r="O328" s="10" t="s">
        <v>1338</v>
      </c>
      <c r="P328" s="9" t="s">
        <v>24</v>
      </c>
    </row>
    <row r="329" customFormat="false" ht="18.75" hidden="false" customHeight="true" outlineLevel="0" collapsed="false">
      <c r="A329" s="9" t="n">
        <v>335</v>
      </c>
      <c r="B329" s="10" t="n">
        <v>45587</v>
      </c>
      <c r="C329" s="10" t="n">
        <v>52892</v>
      </c>
      <c r="D329" s="9" t="n">
        <v>6030012279</v>
      </c>
      <c r="E329" s="10" t="s">
        <v>1339</v>
      </c>
      <c r="F329" s="9" t="s">
        <v>1340</v>
      </c>
      <c r="G329" s="9" t="s">
        <v>27</v>
      </c>
      <c r="H329" s="9" t="s">
        <v>1341</v>
      </c>
      <c r="I329" s="9" t="s">
        <v>35</v>
      </c>
      <c r="J329" s="9" t="s">
        <v>21</v>
      </c>
      <c r="K329" s="9" t="s">
        <v>636</v>
      </c>
      <c r="L329" s="9" t="n">
        <v>0.4125</v>
      </c>
      <c r="M329" s="22" t="n">
        <v>5900000</v>
      </c>
      <c r="N329" s="10" t="n">
        <v>29329</v>
      </c>
      <c r="O329" s="10" t="s">
        <v>1342</v>
      </c>
      <c r="P329" s="9" t="s">
        <v>24</v>
      </c>
    </row>
    <row r="330" customFormat="false" ht="18.75" hidden="false" customHeight="true" outlineLevel="0" collapsed="false">
      <c r="A330" s="9" t="n">
        <v>336</v>
      </c>
      <c r="B330" s="10" t="n">
        <v>45593</v>
      </c>
      <c r="C330" s="10" t="n">
        <v>52898</v>
      </c>
      <c r="D330" s="9" t="n">
        <v>6030012293</v>
      </c>
      <c r="E330" s="10" t="s">
        <v>1343</v>
      </c>
      <c r="F330" s="9" t="s">
        <v>1344</v>
      </c>
      <c r="G330" s="9" t="s">
        <v>1318</v>
      </c>
      <c r="H330" s="9" t="s">
        <v>1345</v>
      </c>
      <c r="I330" s="9" t="s">
        <v>35</v>
      </c>
      <c r="J330" s="9" t="s">
        <v>21</v>
      </c>
      <c r="K330" s="9" t="s">
        <v>22</v>
      </c>
      <c r="L330" s="9" t="n">
        <v>0.4125</v>
      </c>
      <c r="M330" s="22" t="n">
        <v>1873307.94</v>
      </c>
      <c r="N330" s="10" t="n">
        <v>33083</v>
      </c>
      <c r="O330" s="10" t="s">
        <v>1346</v>
      </c>
      <c r="P330" s="9" t="s">
        <v>24</v>
      </c>
    </row>
    <row r="331" customFormat="false" ht="18.75" hidden="false" customHeight="true" outlineLevel="0" collapsed="false">
      <c r="A331" s="9" t="n">
        <v>337</v>
      </c>
      <c r="B331" s="10" t="n">
        <v>45625</v>
      </c>
      <c r="C331" s="10" t="n">
        <v>45990</v>
      </c>
      <c r="D331" s="9" t="n">
        <v>6020090105</v>
      </c>
      <c r="E331" s="10" t="s">
        <v>1347</v>
      </c>
      <c r="F331" s="9" t="s">
        <v>1348</v>
      </c>
      <c r="G331" s="9" t="s">
        <v>1349</v>
      </c>
      <c r="H331" s="9" t="s">
        <v>1350</v>
      </c>
      <c r="I331" s="9" t="s">
        <v>35</v>
      </c>
      <c r="J331" s="9" t="s">
        <v>21</v>
      </c>
      <c r="K331" s="9" t="s">
        <v>22</v>
      </c>
      <c r="L331" s="24" t="n">
        <v>0.5607</v>
      </c>
      <c r="M331" s="22" t="n">
        <v>7000000</v>
      </c>
      <c r="N331" s="10" t="n">
        <v>28633</v>
      </c>
      <c r="O331" s="10" t="s">
        <v>1351</v>
      </c>
      <c r="P331" s="9" t="s">
        <v>24</v>
      </c>
    </row>
    <row r="332" customFormat="false" ht="18.75" hidden="false" customHeight="true" outlineLevel="0" collapsed="false">
      <c r="A332" s="14" t="n">
        <v>338</v>
      </c>
      <c r="B332" s="10" t="n">
        <v>45618</v>
      </c>
      <c r="C332" s="10" t="n">
        <v>52923</v>
      </c>
      <c r="D332" s="9" t="n">
        <v>6030012382</v>
      </c>
      <c r="E332" s="10" t="s">
        <v>1352</v>
      </c>
      <c r="F332" s="9" t="s">
        <v>1353</v>
      </c>
      <c r="G332" s="9" t="s">
        <v>1318</v>
      </c>
      <c r="H332" s="9" t="s">
        <v>1354</v>
      </c>
      <c r="I332" s="9" t="s">
        <v>246</v>
      </c>
      <c r="J332" s="9" t="s">
        <v>21</v>
      </c>
      <c r="K332" s="9" t="s">
        <v>1235</v>
      </c>
      <c r="L332" s="9" t="n">
        <v>0.4125</v>
      </c>
      <c r="M332" s="22" t="n">
        <v>8838254.95</v>
      </c>
      <c r="N332" s="10" t="n">
        <v>27143</v>
      </c>
      <c r="O332" s="10" t="s">
        <v>1355</v>
      </c>
      <c r="P332" s="9" t="s">
        <v>24</v>
      </c>
    </row>
    <row r="333" customFormat="false" ht="18.75" hidden="false" customHeight="true" outlineLevel="0" collapsed="false">
      <c r="A333" s="9" t="n">
        <v>339</v>
      </c>
      <c r="B333" s="10" t="n">
        <v>45623</v>
      </c>
      <c r="C333" s="10" t="n">
        <v>52928</v>
      </c>
      <c r="D333" s="9" t="n">
        <v>6030012402</v>
      </c>
      <c r="E333" s="10" t="s">
        <v>1356</v>
      </c>
      <c r="F333" s="9" t="s">
        <v>1357</v>
      </c>
      <c r="G333" s="9" t="s">
        <v>1267</v>
      </c>
      <c r="H333" s="9" t="s">
        <v>1358</v>
      </c>
      <c r="I333" s="9" t="s">
        <v>35</v>
      </c>
      <c r="J333" s="9" t="s">
        <v>21</v>
      </c>
      <c r="K333" s="9" t="s">
        <v>22</v>
      </c>
      <c r="L333" s="9" t="n">
        <v>0.4125</v>
      </c>
      <c r="M333" s="22" t="n">
        <v>5027172.02</v>
      </c>
      <c r="N333" s="10" t="n">
        <v>32524</v>
      </c>
      <c r="O333" s="10" t="s">
        <v>1359</v>
      </c>
      <c r="P333" s="9" t="s">
        <v>24</v>
      </c>
    </row>
    <row r="334" customFormat="false" ht="18.75" hidden="false" customHeight="true" outlineLevel="0" collapsed="false">
      <c r="A334" s="9" t="n">
        <v>340</v>
      </c>
      <c r="B334" s="10" t="n">
        <v>45626</v>
      </c>
      <c r="C334" s="10" t="n">
        <v>51104</v>
      </c>
      <c r="D334" s="9" t="n">
        <v>6030012418</v>
      </c>
      <c r="E334" s="9" t="s">
        <v>1360</v>
      </c>
      <c r="F334" s="9" t="s">
        <v>1361</v>
      </c>
      <c r="G334" s="9" t="s">
        <v>1349</v>
      </c>
      <c r="H334" s="9" t="s">
        <v>1362</v>
      </c>
      <c r="I334" s="9" t="s">
        <v>29</v>
      </c>
      <c r="J334" s="9" t="s">
        <v>21</v>
      </c>
      <c r="K334" s="25" t="s">
        <v>22</v>
      </c>
      <c r="L334" s="9" t="n">
        <v>0.4125</v>
      </c>
      <c r="M334" s="22" t="n">
        <v>5241750</v>
      </c>
      <c r="N334" s="10" t="n">
        <v>27442</v>
      </c>
      <c r="O334" s="10" t="s">
        <v>1363</v>
      </c>
      <c r="P334" s="9" t="s">
        <v>24</v>
      </c>
    </row>
    <row r="335" customFormat="false" ht="18.75" hidden="false" customHeight="true" outlineLevel="0" collapsed="false">
      <c r="A335" s="9" t="n">
        <v>341</v>
      </c>
      <c r="B335" s="10" t="n">
        <v>45637</v>
      </c>
      <c r="C335" s="10" t="n">
        <v>52942</v>
      </c>
      <c r="D335" s="9" t="n">
        <v>6030012457</v>
      </c>
      <c r="E335" s="9" t="s">
        <v>1364</v>
      </c>
      <c r="F335" s="9" t="s">
        <v>1365</v>
      </c>
      <c r="G335" s="9" t="s">
        <v>1267</v>
      </c>
      <c r="H335" s="9" t="s">
        <v>1366</v>
      </c>
      <c r="I335" s="9" t="s">
        <v>35</v>
      </c>
      <c r="J335" s="9" t="s">
        <v>21</v>
      </c>
      <c r="K335" s="25" t="s">
        <v>22</v>
      </c>
      <c r="L335" s="9" t="n">
        <v>0.4125</v>
      </c>
      <c r="M335" s="22" t="n">
        <v>4187705.63</v>
      </c>
      <c r="N335" s="10" t="n">
        <v>33863</v>
      </c>
      <c r="O335" s="10" t="s">
        <v>1367</v>
      </c>
      <c r="P335" s="9" t="s">
        <v>24</v>
      </c>
    </row>
    <row r="336" customFormat="false" ht="18.75" hidden="false" customHeight="true" outlineLevel="0" collapsed="false">
      <c r="A336" s="14" t="n">
        <v>342</v>
      </c>
      <c r="B336" s="10" t="n">
        <v>45652</v>
      </c>
      <c r="C336" s="10" t="n">
        <v>52957</v>
      </c>
      <c r="D336" s="9" t="n">
        <v>6030012489</v>
      </c>
      <c r="E336" s="9" t="s">
        <v>1368</v>
      </c>
      <c r="F336" s="9" t="s">
        <v>1369</v>
      </c>
      <c r="G336" s="9" t="s">
        <v>1267</v>
      </c>
      <c r="H336" s="9" t="s">
        <v>1370</v>
      </c>
      <c r="I336" s="9" t="s">
        <v>29</v>
      </c>
      <c r="J336" s="9" t="s">
        <v>21</v>
      </c>
      <c r="K336" s="25" t="s">
        <v>636</v>
      </c>
      <c r="L336" s="9" t="n">
        <v>0.4125</v>
      </c>
      <c r="M336" s="22" t="n">
        <v>7880298.32</v>
      </c>
      <c r="N336" s="10" t="n">
        <v>34234</v>
      </c>
      <c r="O336" s="10" t="s">
        <v>1371</v>
      </c>
      <c r="P336" s="9" t="s">
        <v>24</v>
      </c>
    </row>
    <row r="337" customFormat="false" ht="18.75" hidden="false" customHeight="true" outlineLevel="0" collapsed="false">
      <c r="A337" s="9" t="n">
        <v>343</v>
      </c>
      <c r="B337" s="10" t="n">
        <v>45654</v>
      </c>
      <c r="C337" s="10" t="n">
        <v>51132</v>
      </c>
      <c r="D337" s="9" t="n">
        <v>6030012507</v>
      </c>
      <c r="E337" s="9" t="s">
        <v>1372</v>
      </c>
      <c r="F337" s="9" t="s">
        <v>1373</v>
      </c>
      <c r="G337" s="9" t="s">
        <v>394</v>
      </c>
      <c r="H337" s="9" t="s">
        <v>1374</v>
      </c>
      <c r="I337" s="9" t="s">
        <v>62</v>
      </c>
      <c r="J337" s="9" t="s">
        <v>21</v>
      </c>
      <c r="K337" s="25" t="s">
        <v>636</v>
      </c>
      <c r="L337" s="9" t="n">
        <v>0.4125</v>
      </c>
      <c r="M337" s="22" t="n">
        <v>7230000</v>
      </c>
      <c r="N337" s="10" t="n">
        <v>30859</v>
      </c>
      <c r="O337" s="10" t="s">
        <v>1375</v>
      </c>
      <c r="P337" s="9" t="s">
        <v>24</v>
      </c>
    </row>
    <row r="338" customFormat="false" ht="18.75" hidden="false" customHeight="true" outlineLevel="0" collapsed="false">
      <c r="A338" s="9" t="n">
        <v>344</v>
      </c>
      <c r="B338" s="10" t="n">
        <v>45627</v>
      </c>
      <c r="C338" s="10" t="n">
        <v>52317</v>
      </c>
      <c r="D338" s="9" t="n">
        <v>6030012021</v>
      </c>
      <c r="E338" s="23" t="s">
        <v>1376</v>
      </c>
      <c r="F338" s="17" t="s">
        <v>1377</v>
      </c>
      <c r="G338" s="9" t="s">
        <v>39</v>
      </c>
      <c r="H338" s="9" t="s">
        <v>1378</v>
      </c>
      <c r="I338" s="23" t="s">
        <v>35</v>
      </c>
      <c r="J338" s="9" t="s">
        <v>21</v>
      </c>
      <c r="K338" s="25" t="s">
        <v>636</v>
      </c>
      <c r="L338" s="9" t="n">
        <v>0.4125</v>
      </c>
      <c r="M338" s="22" t="n">
        <v>5230674.62</v>
      </c>
      <c r="N338" s="10" t="n">
        <v>33601</v>
      </c>
      <c r="O338" s="10" t="s">
        <v>1379</v>
      </c>
      <c r="P338" s="9" t="s">
        <v>24</v>
      </c>
    </row>
    <row r="339" customFormat="false" ht="18.75" hidden="false" customHeight="true" outlineLevel="0" collapsed="false">
      <c r="A339" s="9" t="n">
        <v>345</v>
      </c>
      <c r="B339" s="10" t="n">
        <v>45627</v>
      </c>
      <c r="C339" s="10" t="n">
        <v>49179</v>
      </c>
      <c r="D339" s="9" t="n">
        <v>6020087963</v>
      </c>
      <c r="E339" s="10" t="s">
        <v>1380</v>
      </c>
      <c r="F339" s="9" t="s">
        <v>1381</v>
      </c>
      <c r="G339" s="9" t="s">
        <v>1382</v>
      </c>
      <c r="H339" s="9" t="s">
        <v>1383</v>
      </c>
      <c r="I339" s="9" t="s">
        <v>67</v>
      </c>
      <c r="J339" s="9" t="s">
        <v>21</v>
      </c>
      <c r="K339" s="9" t="s">
        <v>1235</v>
      </c>
      <c r="L339" s="9" t="n">
        <v>0.5607</v>
      </c>
      <c r="M339" s="22" t="n">
        <v>6326000</v>
      </c>
      <c r="N339" s="10" t="n">
        <v>21913</v>
      </c>
      <c r="O339" s="10" t="s">
        <v>1384</v>
      </c>
      <c r="P339" s="9" t="s">
        <v>24</v>
      </c>
    </row>
    <row r="340" customFormat="false" ht="18.75" hidden="false" customHeight="true" outlineLevel="0" collapsed="false">
      <c r="A340" s="14" t="n">
        <v>346</v>
      </c>
      <c r="B340" s="15" t="n">
        <v>45586</v>
      </c>
      <c r="C340" s="15" t="n">
        <v>52903</v>
      </c>
      <c r="D340" s="9" t="n">
        <v>6030012261</v>
      </c>
      <c r="E340" s="9" t="s">
        <v>1385</v>
      </c>
      <c r="F340" s="9" t="s">
        <v>1386</v>
      </c>
      <c r="G340" s="15" t="s">
        <v>1267</v>
      </c>
      <c r="H340" s="9" t="s">
        <v>1387</v>
      </c>
      <c r="I340" s="9" t="s">
        <v>35</v>
      </c>
      <c r="J340" s="9" t="s">
        <v>21</v>
      </c>
      <c r="K340" s="9" t="s">
        <v>1235</v>
      </c>
      <c r="L340" s="9" t="n">
        <v>0.4125</v>
      </c>
      <c r="M340" s="16" t="n">
        <v>3790500</v>
      </c>
      <c r="N340" s="10" t="n">
        <v>25977</v>
      </c>
      <c r="O340" s="10" t="s">
        <v>1388</v>
      </c>
      <c r="P340" s="9" t="s">
        <v>24</v>
      </c>
    </row>
    <row r="341" customFormat="false" ht="18.75" hidden="false" customHeight="true" outlineLevel="0" collapsed="false">
      <c r="A341" s="9" t="n">
        <v>347</v>
      </c>
      <c r="B341" s="15" t="n">
        <v>45548</v>
      </c>
      <c r="C341" s="15" t="n">
        <v>52853</v>
      </c>
      <c r="D341" s="9" t="n">
        <v>6030012101</v>
      </c>
      <c r="E341" s="9" t="s">
        <v>1389</v>
      </c>
      <c r="F341" s="9" t="s">
        <v>1390</v>
      </c>
      <c r="G341" s="15" t="s">
        <v>1267</v>
      </c>
      <c r="H341" s="9" t="s">
        <v>1391</v>
      </c>
      <c r="I341" s="9" t="s">
        <v>62</v>
      </c>
      <c r="J341" s="9" t="s">
        <v>21</v>
      </c>
      <c r="K341" s="9" t="s">
        <v>1235</v>
      </c>
      <c r="L341" s="9" t="n">
        <v>0.4125</v>
      </c>
      <c r="M341" s="16" t="n">
        <v>5115000</v>
      </c>
      <c r="N341" s="10" t="n">
        <v>27542</v>
      </c>
      <c r="O341" s="10" t="s">
        <v>1392</v>
      </c>
      <c r="P341" s="9" t="s">
        <v>24</v>
      </c>
    </row>
    <row r="342" customFormat="false" ht="18.75" hidden="false" customHeight="true" outlineLevel="0" collapsed="false">
      <c r="A342" s="9" t="n">
        <v>348</v>
      </c>
      <c r="B342" s="15" t="n">
        <v>45611</v>
      </c>
      <c r="C342" s="15" t="n">
        <v>45945</v>
      </c>
      <c r="D342" s="9" t="n">
        <v>6020089868</v>
      </c>
      <c r="E342" s="9" t="s">
        <v>1393</v>
      </c>
      <c r="F342" s="9" t="s">
        <v>1394</v>
      </c>
      <c r="G342" s="15" t="s">
        <v>125</v>
      </c>
      <c r="H342" s="9" t="s">
        <v>1395</v>
      </c>
      <c r="I342" s="9" t="s">
        <v>62</v>
      </c>
      <c r="J342" s="9" t="s">
        <v>21</v>
      </c>
      <c r="K342" s="9" t="s">
        <v>22</v>
      </c>
      <c r="L342" s="9" t="n">
        <v>0.4125</v>
      </c>
      <c r="M342" s="16" t="n">
        <v>11970000</v>
      </c>
      <c r="N342" s="10" t="n">
        <v>26192</v>
      </c>
      <c r="O342" s="10" t="s">
        <v>1396</v>
      </c>
      <c r="P342" s="9" t="s">
        <v>24</v>
      </c>
    </row>
    <row r="343" customFormat="false" ht="18.75" hidden="false" customHeight="true" outlineLevel="0" collapsed="false">
      <c r="A343" s="9" t="n">
        <v>349</v>
      </c>
      <c r="B343" s="15" t="n">
        <v>45567</v>
      </c>
      <c r="C343" s="15" t="n">
        <v>52598</v>
      </c>
      <c r="D343" s="9" t="n">
        <v>6030012208</v>
      </c>
      <c r="E343" s="9" t="s">
        <v>1397</v>
      </c>
      <c r="F343" s="9" t="s">
        <v>1398</v>
      </c>
      <c r="G343" s="15" t="s">
        <v>1267</v>
      </c>
      <c r="H343" s="9" t="s">
        <v>1399</v>
      </c>
      <c r="I343" s="9" t="s">
        <v>35</v>
      </c>
      <c r="J343" s="9" t="s">
        <v>21</v>
      </c>
      <c r="K343" s="9" t="s">
        <v>1285</v>
      </c>
      <c r="L343" s="9" t="n">
        <v>0.4125</v>
      </c>
      <c r="M343" s="16" t="n">
        <v>3580000</v>
      </c>
      <c r="N343" s="10" t="n">
        <v>28729</v>
      </c>
      <c r="O343" s="10" t="s">
        <v>1400</v>
      </c>
      <c r="P343" s="9" t="s">
        <v>24</v>
      </c>
    </row>
    <row r="344" customFormat="false" ht="18.75" hidden="false" customHeight="true" outlineLevel="0" collapsed="false">
      <c r="A344" s="14" t="n">
        <v>350</v>
      </c>
      <c r="B344" s="15" t="n">
        <v>45490</v>
      </c>
      <c r="C344" s="15" t="n">
        <v>52795</v>
      </c>
      <c r="D344" s="9" t="n">
        <v>6030011907</v>
      </c>
      <c r="E344" s="9" t="s">
        <v>1401</v>
      </c>
      <c r="F344" s="9" t="s">
        <v>1402</v>
      </c>
      <c r="G344" s="15" t="s">
        <v>1267</v>
      </c>
      <c r="H344" s="9" t="s">
        <v>1403</v>
      </c>
      <c r="I344" s="9" t="s">
        <v>29</v>
      </c>
      <c r="J344" s="9" t="s">
        <v>21</v>
      </c>
      <c r="K344" s="9" t="s">
        <v>1235</v>
      </c>
      <c r="L344" s="9" t="n">
        <v>0.4125</v>
      </c>
      <c r="M344" s="16" t="n">
        <v>4042500</v>
      </c>
      <c r="N344" s="10" t="n">
        <v>28378</v>
      </c>
      <c r="O344" s="10" t="s">
        <v>1404</v>
      </c>
      <c r="P344" s="9" t="s">
        <v>24</v>
      </c>
    </row>
    <row r="345" customFormat="false" ht="18.75" hidden="false" customHeight="true" outlineLevel="0" collapsed="false">
      <c r="A345" s="9" t="n">
        <v>351</v>
      </c>
      <c r="B345" s="15" t="n">
        <v>45517</v>
      </c>
      <c r="C345" s="15" t="n">
        <v>52822</v>
      </c>
      <c r="D345" s="9" t="n">
        <v>6030012005</v>
      </c>
      <c r="E345" s="9" t="s">
        <v>1405</v>
      </c>
      <c r="F345" s="9" t="s">
        <v>1406</v>
      </c>
      <c r="G345" s="15" t="s">
        <v>1267</v>
      </c>
      <c r="H345" s="9" t="s">
        <v>1407</v>
      </c>
      <c r="I345" s="9" t="s">
        <v>35</v>
      </c>
      <c r="J345" s="9" t="s">
        <v>21</v>
      </c>
      <c r="K345" s="9" t="s">
        <v>636</v>
      </c>
      <c r="L345" s="9" t="n">
        <v>0.4125</v>
      </c>
      <c r="M345" s="16" t="n">
        <v>13362000</v>
      </c>
      <c r="N345" s="10" t="n">
        <v>28697</v>
      </c>
      <c r="O345" s="10" t="s">
        <v>1408</v>
      </c>
      <c r="P345" s="9" t="s">
        <v>24</v>
      </c>
    </row>
    <row r="346" customFormat="false" ht="18.75" hidden="false" customHeight="true" outlineLevel="0" collapsed="false">
      <c r="A346" s="9" t="n">
        <v>352</v>
      </c>
      <c r="B346" s="15" t="n">
        <v>45447</v>
      </c>
      <c r="C346" s="15" t="n">
        <v>52752</v>
      </c>
      <c r="D346" s="9" t="n">
        <v>6030011752</v>
      </c>
      <c r="E346" s="9" t="s">
        <v>1409</v>
      </c>
      <c r="F346" s="9" t="s">
        <v>1410</v>
      </c>
      <c r="G346" s="15" t="s">
        <v>1267</v>
      </c>
      <c r="H346" s="9" t="s">
        <v>1411</v>
      </c>
      <c r="I346" s="9" t="s">
        <v>29</v>
      </c>
      <c r="J346" s="9" t="s">
        <v>21</v>
      </c>
      <c r="K346" s="9" t="s">
        <v>22</v>
      </c>
      <c r="L346" s="9" t="n">
        <v>0.4125</v>
      </c>
      <c r="M346" s="16" t="n">
        <v>9840000</v>
      </c>
      <c r="N346" s="10" t="n">
        <v>29274</v>
      </c>
      <c r="O346" s="10" t="s">
        <v>1412</v>
      </c>
      <c r="P346" s="9" t="s">
        <v>24</v>
      </c>
    </row>
    <row r="347" customFormat="false" ht="18.75" hidden="false" customHeight="true" outlineLevel="0" collapsed="false">
      <c r="A347" s="9" t="n">
        <v>353</v>
      </c>
      <c r="B347" s="15" t="n">
        <v>45596</v>
      </c>
      <c r="C347" s="15" t="n">
        <v>52901</v>
      </c>
      <c r="D347" s="9" t="n">
        <v>6030012336</v>
      </c>
      <c r="E347" s="9" t="s">
        <v>1413</v>
      </c>
      <c r="F347" s="9" t="s">
        <v>1414</v>
      </c>
      <c r="G347" s="15" t="s">
        <v>1267</v>
      </c>
      <c r="H347" s="9" t="s">
        <v>1415</v>
      </c>
      <c r="I347" s="9" t="s">
        <v>35</v>
      </c>
      <c r="J347" s="9" t="s">
        <v>21</v>
      </c>
      <c r="K347" s="9" t="s">
        <v>22</v>
      </c>
      <c r="L347" s="9" t="n">
        <v>0.4125</v>
      </c>
      <c r="M347" s="16" t="n">
        <v>3621120</v>
      </c>
      <c r="N347" s="10" t="n">
        <v>30433</v>
      </c>
      <c r="O347" s="10" t="s">
        <v>1416</v>
      </c>
      <c r="P347" s="9" t="s">
        <v>24</v>
      </c>
    </row>
    <row r="348" customFormat="false" ht="18.75" hidden="false" customHeight="true" outlineLevel="0" collapsed="false">
      <c r="A348" s="14" t="n">
        <v>354</v>
      </c>
      <c r="B348" s="15" t="n">
        <v>45572</v>
      </c>
      <c r="C348" s="15" t="n">
        <v>51050</v>
      </c>
      <c r="D348" s="9" t="n">
        <v>6030012247</v>
      </c>
      <c r="E348" s="9" t="s">
        <v>1245</v>
      </c>
      <c r="F348" s="9" t="s">
        <v>1246</v>
      </c>
      <c r="G348" s="15" t="s">
        <v>27</v>
      </c>
      <c r="H348" s="9" t="s">
        <v>1417</v>
      </c>
      <c r="I348" s="9" t="s">
        <v>62</v>
      </c>
      <c r="J348" s="9" t="s">
        <v>21</v>
      </c>
      <c r="K348" s="9" t="s">
        <v>22</v>
      </c>
      <c r="L348" s="9" t="n">
        <v>0.4125</v>
      </c>
      <c r="M348" s="16" t="n">
        <v>10503118.18</v>
      </c>
      <c r="N348" s="10" t="n">
        <v>30729</v>
      </c>
      <c r="O348" s="10" t="s">
        <v>1248</v>
      </c>
      <c r="P348" s="9" t="s">
        <v>24</v>
      </c>
    </row>
    <row r="349" customFormat="false" ht="18.75" hidden="false" customHeight="true" outlineLevel="0" collapsed="false">
      <c r="A349" s="9" t="n">
        <v>356</v>
      </c>
      <c r="B349" s="15" t="n">
        <v>45467</v>
      </c>
      <c r="C349" s="15" t="n">
        <v>52772</v>
      </c>
      <c r="D349" s="9" t="n">
        <v>6030011825</v>
      </c>
      <c r="E349" s="9" t="s">
        <v>1418</v>
      </c>
      <c r="F349" s="9" t="s">
        <v>1419</v>
      </c>
      <c r="G349" s="15" t="s">
        <v>1267</v>
      </c>
      <c r="H349" s="9" t="s">
        <v>1420</v>
      </c>
      <c r="I349" s="9" t="s">
        <v>62</v>
      </c>
      <c r="J349" s="9" t="s">
        <v>21</v>
      </c>
      <c r="K349" s="9" t="s">
        <v>22</v>
      </c>
      <c r="L349" s="9" t="n">
        <v>0.4125</v>
      </c>
      <c r="M349" s="16" t="n">
        <v>4325790.11</v>
      </c>
      <c r="N349" s="10" t="n">
        <v>31667</v>
      </c>
      <c r="O349" s="10" t="s">
        <v>1421</v>
      </c>
      <c r="P349" s="9" t="s">
        <v>24</v>
      </c>
    </row>
    <row r="350" s="26" customFormat="true" ht="18.75" hidden="false" customHeight="true" outlineLevel="0" collapsed="false">
      <c r="A350" s="9" t="n">
        <v>357</v>
      </c>
      <c r="B350" s="15" t="n">
        <v>45455</v>
      </c>
      <c r="C350" s="15" t="n">
        <v>49107</v>
      </c>
      <c r="D350" s="9" t="n">
        <v>6011656515</v>
      </c>
      <c r="E350" s="9" t="s">
        <v>1422</v>
      </c>
      <c r="F350" s="9" t="s">
        <v>1423</v>
      </c>
      <c r="G350" s="15" t="s">
        <v>1318</v>
      </c>
      <c r="H350" s="9" t="s">
        <v>1424</v>
      </c>
      <c r="I350" s="9" t="s">
        <v>29</v>
      </c>
      <c r="J350" s="9" t="s">
        <v>21</v>
      </c>
      <c r="K350" s="9" t="s">
        <v>636</v>
      </c>
      <c r="L350" s="9" t="n">
        <v>0.4125</v>
      </c>
      <c r="M350" s="16" t="n">
        <v>5202878.8</v>
      </c>
      <c r="N350" s="10" t="n">
        <v>33430</v>
      </c>
      <c r="O350" s="10" t="s">
        <v>1425</v>
      </c>
      <c r="P350" s="9" t="s">
        <v>24</v>
      </c>
      <c r="AMJ350" s="0"/>
    </row>
    <row r="351" customFormat="false" ht="18.75" hidden="false" customHeight="true" outlineLevel="0" collapsed="false">
      <c r="A351" s="14" t="n">
        <v>358</v>
      </c>
      <c r="B351" s="27" t="n">
        <v>45309</v>
      </c>
      <c r="C351" s="27" t="n">
        <v>52614</v>
      </c>
      <c r="D351" s="28" t="n">
        <v>6030011282</v>
      </c>
      <c r="E351" s="28" t="s">
        <v>1426</v>
      </c>
      <c r="F351" s="28" t="s">
        <v>1427</v>
      </c>
      <c r="G351" s="27" t="s">
        <v>1267</v>
      </c>
      <c r="H351" s="28" t="s">
        <v>1428</v>
      </c>
      <c r="I351" s="28" t="s">
        <v>29</v>
      </c>
      <c r="J351" s="28" t="s">
        <v>21</v>
      </c>
      <c r="K351" s="28" t="s">
        <v>22</v>
      </c>
      <c r="L351" s="28" t="n">
        <v>0.4125</v>
      </c>
      <c r="M351" s="29" t="n">
        <v>2599000</v>
      </c>
      <c r="N351" s="30" t="n">
        <v>32034</v>
      </c>
      <c r="O351" s="30" t="s">
        <v>1429</v>
      </c>
      <c r="P351" s="28" t="s">
        <v>24</v>
      </c>
    </row>
    <row r="352" customFormat="false" ht="18.75" hidden="false" customHeight="true" outlineLevel="0" collapsed="false">
      <c r="A352" s="9" t="n">
        <v>359</v>
      </c>
      <c r="B352" s="15" t="n">
        <v>45511</v>
      </c>
      <c r="C352" s="15" t="n">
        <v>52785</v>
      </c>
      <c r="D352" s="9" t="n">
        <v>6030011992</v>
      </c>
      <c r="E352" s="9" t="s">
        <v>1430</v>
      </c>
      <c r="F352" s="9" t="s">
        <v>1431</v>
      </c>
      <c r="G352" s="15" t="s">
        <v>1267</v>
      </c>
      <c r="H352" s="9" t="s">
        <v>1432</v>
      </c>
      <c r="I352" s="9" t="s">
        <v>35</v>
      </c>
      <c r="J352" s="9" t="s">
        <v>21</v>
      </c>
      <c r="K352" s="9" t="s">
        <v>22</v>
      </c>
      <c r="L352" s="9" t="n">
        <v>0.4125</v>
      </c>
      <c r="M352" s="16" t="n">
        <v>5251640</v>
      </c>
      <c r="N352" s="10" t="n">
        <v>34183</v>
      </c>
      <c r="O352" s="10" t="s">
        <v>1433</v>
      </c>
      <c r="P352" s="9" t="s">
        <v>24</v>
      </c>
    </row>
    <row r="353" customFormat="false" ht="18.75" hidden="false" customHeight="true" outlineLevel="0" collapsed="false">
      <c r="A353" s="9" t="n">
        <v>360</v>
      </c>
      <c r="B353" s="15" t="n">
        <v>45533</v>
      </c>
      <c r="C353" s="15" t="n">
        <v>52838</v>
      </c>
      <c r="D353" s="9" t="n">
        <v>6030012044</v>
      </c>
      <c r="E353" s="9" t="s">
        <v>1434</v>
      </c>
      <c r="F353" s="9" t="s">
        <v>1435</v>
      </c>
      <c r="G353" s="15" t="s">
        <v>27</v>
      </c>
      <c r="H353" s="9" t="s">
        <v>1436</v>
      </c>
      <c r="I353" s="9" t="s">
        <v>62</v>
      </c>
      <c r="J353" s="9" t="s">
        <v>21</v>
      </c>
      <c r="K353" s="9" t="s">
        <v>22</v>
      </c>
      <c r="L353" s="9" t="n">
        <v>0.4125</v>
      </c>
      <c r="M353" s="16" t="n">
        <v>3868000</v>
      </c>
      <c r="N353" s="10" t="n">
        <v>34041</v>
      </c>
      <c r="O353" s="10" t="s">
        <v>1437</v>
      </c>
      <c r="P353" s="9" t="s">
        <v>24</v>
      </c>
    </row>
    <row r="354" customFormat="false" ht="18.75" hidden="false" customHeight="true" outlineLevel="0" collapsed="false">
      <c r="A354" s="9" t="n">
        <v>361</v>
      </c>
      <c r="B354" s="15" t="n">
        <v>45526</v>
      </c>
      <c r="C354" s="15" t="n">
        <v>49543</v>
      </c>
      <c r="D354" s="9" t="n">
        <v>6011694238</v>
      </c>
      <c r="E354" s="9" t="s">
        <v>1438</v>
      </c>
      <c r="F354" s="9" t="s">
        <v>1439</v>
      </c>
      <c r="G354" s="15" t="s">
        <v>1267</v>
      </c>
      <c r="H354" s="9" t="s">
        <v>1440</v>
      </c>
      <c r="I354" s="9" t="s">
        <v>29</v>
      </c>
      <c r="J354" s="9" t="s">
        <v>21</v>
      </c>
      <c r="K354" s="9" t="s">
        <v>636</v>
      </c>
      <c r="L354" s="9" t="n">
        <v>0.4125</v>
      </c>
      <c r="M354" s="16" t="n">
        <v>8599500</v>
      </c>
      <c r="N354" s="10" t="n">
        <v>29958</v>
      </c>
      <c r="O354" s="10" t="s">
        <v>1441</v>
      </c>
      <c r="P354" s="9" t="s">
        <v>24</v>
      </c>
    </row>
    <row r="355" customFormat="false" ht="18.75" hidden="false" customHeight="true" outlineLevel="0" collapsed="false">
      <c r="A355" s="14" t="n">
        <v>362</v>
      </c>
      <c r="B355" s="15" t="n">
        <v>45532</v>
      </c>
      <c r="C355" s="15" t="n">
        <v>52837</v>
      </c>
      <c r="D355" s="9" t="n">
        <v>6030012037</v>
      </c>
      <c r="E355" s="9" t="s">
        <v>1442</v>
      </c>
      <c r="F355" s="9" t="s">
        <v>1443</v>
      </c>
      <c r="G355" s="15" t="s">
        <v>1267</v>
      </c>
      <c r="H355" s="9" t="s">
        <v>1444</v>
      </c>
      <c r="I355" s="9" t="s">
        <v>35</v>
      </c>
      <c r="J355" s="9" t="s">
        <v>21</v>
      </c>
      <c r="K355" s="9" t="s">
        <v>22</v>
      </c>
      <c r="L355" s="9" t="n">
        <v>0.4125</v>
      </c>
      <c r="M355" s="16" t="n">
        <v>5264250</v>
      </c>
      <c r="N355" s="10" t="n">
        <v>32697</v>
      </c>
      <c r="O355" s="10" t="s">
        <v>1445</v>
      </c>
      <c r="P355" s="9" t="s">
        <v>24</v>
      </c>
    </row>
    <row r="356" customFormat="false" ht="18.75" hidden="false" customHeight="true" outlineLevel="0" collapsed="false">
      <c r="A356" s="9" t="n">
        <v>363</v>
      </c>
      <c r="B356" s="15" t="n">
        <v>45554</v>
      </c>
      <c r="C356" s="15" t="n">
        <v>52859</v>
      </c>
      <c r="D356" s="9" t="n">
        <v>6030012126</v>
      </c>
      <c r="E356" s="9" t="s">
        <v>1446</v>
      </c>
      <c r="F356" s="9" t="s">
        <v>1447</v>
      </c>
      <c r="G356" s="15" t="s">
        <v>1448</v>
      </c>
      <c r="H356" s="9" t="s">
        <v>1449</v>
      </c>
      <c r="I356" s="9" t="s">
        <v>62</v>
      </c>
      <c r="J356" s="9" t="s">
        <v>21</v>
      </c>
      <c r="K356" s="9" t="s">
        <v>1333</v>
      </c>
      <c r="L356" s="9" t="n">
        <v>0.4125</v>
      </c>
      <c r="M356" s="16" t="n">
        <v>6048000</v>
      </c>
      <c r="N356" s="10" t="n">
        <v>21670</v>
      </c>
      <c r="O356" s="10" t="s">
        <v>1450</v>
      </c>
      <c r="P356" s="9" t="s">
        <v>24</v>
      </c>
    </row>
    <row r="357" customFormat="false" ht="18.75" hidden="false" customHeight="true" outlineLevel="0" collapsed="false">
      <c r="A357" s="9" t="n">
        <v>364</v>
      </c>
      <c r="B357" s="15" t="n">
        <v>45636</v>
      </c>
      <c r="C357" s="15" t="n">
        <v>49288</v>
      </c>
      <c r="D357" s="9" t="n">
        <v>6011749713</v>
      </c>
      <c r="E357" s="9" t="s">
        <v>1451</v>
      </c>
      <c r="F357" s="9" t="s">
        <v>1452</v>
      </c>
      <c r="G357" s="15" t="s">
        <v>1309</v>
      </c>
      <c r="H357" s="9" t="s">
        <v>1453</v>
      </c>
      <c r="I357" s="9" t="s">
        <v>62</v>
      </c>
      <c r="J357" s="9" t="s">
        <v>21</v>
      </c>
      <c r="K357" s="9" t="s">
        <v>22</v>
      </c>
      <c r="L357" s="9"/>
      <c r="M357" s="16" t="n">
        <v>6709965.93</v>
      </c>
      <c r="N357" s="10" t="n">
        <v>35250</v>
      </c>
      <c r="O357" s="10" t="s">
        <v>1454</v>
      </c>
      <c r="P357" s="9" t="s">
        <v>24</v>
      </c>
    </row>
    <row r="358" customFormat="false" ht="18.75" hidden="false" customHeight="true" outlineLevel="0" collapsed="false">
      <c r="A358" s="9" t="n">
        <v>365</v>
      </c>
      <c r="B358" s="15" t="n">
        <v>45637</v>
      </c>
      <c r="C358" s="15" t="n">
        <v>52942</v>
      </c>
      <c r="D358" s="9" t="n">
        <v>6030012464</v>
      </c>
      <c r="E358" s="9" t="s">
        <v>1455</v>
      </c>
      <c r="F358" s="9" t="s">
        <v>1456</v>
      </c>
      <c r="G358" s="15" t="s">
        <v>125</v>
      </c>
      <c r="H358" s="9" t="s">
        <v>1457</v>
      </c>
      <c r="I358" s="9" t="s">
        <v>246</v>
      </c>
      <c r="J358" s="9" t="s">
        <v>21</v>
      </c>
      <c r="K358" s="9" t="s">
        <v>22</v>
      </c>
      <c r="L358" s="9" t="n">
        <v>0.4125</v>
      </c>
      <c r="M358" s="16" t="n">
        <v>2991933</v>
      </c>
      <c r="N358" s="10" t="n">
        <v>34319</v>
      </c>
      <c r="O358" s="10" t="s">
        <v>1458</v>
      </c>
      <c r="P358" s="9" t="s">
        <v>24</v>
      </c>
    </row>
    <row r="359" customFormat="false" ht="18.75" hidden="false" customHeight="true" outlineLevel="0" collapsed="false">
      <c r="A359" s="14" t="n">
        <v>366</v>
      </c>
      <c r="B359" s="15" t="n">
        <v>45632</v>
      </c>
      <c r="C359" s="15" t="n">
        <v>52937</v>
      </c>
      <c r="D359" s="9" t="n">
        <v>6030012432</v>
      </c>
      <c r="E359" s="9" t="s">
        <v>1459</v>
      </c>
      <c r="F359" s="9" t="s">
        <v>1460</v>
      </c>
      <c r="G359" s="15" t="s">
        <v>1267</v>
      </c>
      <c r="H359" s="9" t="s">
        <v>1461</v>
      </c>
      <c r="I359" s="9" t="s">
        <v>35</v>
      </c>
      <c r="J359" s="9" t="s">
        <v>21</v>
      </c>
      <c r="K359" s="9" t="s">
        <v>636</v>
      </c>
      <c r="L359" s="9" t="n">
        <v>0.4125</v>
      </c>
      <c r="M359" s="16" t="n">
        <v>4317500</v>
      </c>
      <c r="N359" s="10" t="n">
        <v>30110</v>
      </c>
      <c r="O359" s="10" t="s">
        <v>1462</v>
      </c>
      <c r="P359" s="9" t="s">
        <v>24</v>
      </c>
    </row>
    <row r="360" customFormat="false" ht="18.75" hidden="false" customHeight="true" outlineLevel="0" collapsed="false">
      <c r="A360" s="9" t="n">
        <v>367</v>
      </c>
      <c r="B360" s="15" t="n">
        <v>45622</v>
      </c>
      <c r="C360" s="15" t="n">
        <v>52927</v>
      </c>
      <c r="D360" s="9" t="n">
        <v>6030012391</v>
      </c>
      <c r="E360" s="9" t="s">
        <v>1463</v>
      </c>
      <c r="F360" s="9" t="s">
        <v>1464</v>
      </c>
      <c r="G360" s="15" t="s">
        <v>672</v>
      </c>
      <c r="H360" s="9" t="s">
        <v>1465</v>
      </c>
      <c r="I360" s="9" t="s">
        <v>35</v>
      </c>
      <c r="J360" s="9" t="s">
        <v>21</v>
      </c>
      <c r="K360" s="9" t="s">
        <v>1333</v>
      </c>
      <c r="L360" s="9" t="n">
        <v>0.4125</v>
      </c>
      <c r="M360" s="16" t="n">
        <v>4180000</v>
      </c>
      <c r="N360" s="10" t="n">
        <v>24703</v>
      </c>
      <c r="O360" s="10" t="s">
        <v>1466</v>
      </c>
      <c r="P360" s="9" t="s">
        <v>24</v>
      </c>
    </row>
    <row r="361" customFormat="false" ht="18.75" hidden="false" customHeight="true" outlineLevel="0" collapsed="false">
      <c r="A361" s="9" t="n">
        <v>368</v>
      </c>
      <c r="B361" s="15" t="n">
        <v>45504</v>
      </c>
      <c r="C361" s="15" t="n">
        <v>52809</v>
      </c>
      <c r="D361" s="9" t="n">
        <v>6030011962</v>
      </c>
      <c r="E361" s="9" t="s">
        <v>1467</v>
      </c>
      <c r="F361" s="9" t="s">
        <v>1468</v>
      </c>
      <c r="G361" s="15" t="s">
        <v>562</v>
      </c>
      <c r="H361" s="9" t="s">
        <v>1469</v>
      </c>
      <c r="I361" s="9" t="s">
        <v>62</v>
      </c>
      <c r="J361" s="9" t="s">
        <v>21</v>
      </c>
      <c r="K361" s="9" t="s">
        <v>1235</v>
      </c>
      <c r="L361" s="9" t="n">
        <v>0.4125</v>
      </c>
      <c r="M361" s="16" t="n">
        <v>2700000</v>
      </c>
      <c r="N361" s="10" t="n">
        <v>26081</v>
      </c>
      <c r="O361" s="10" t="s">
        <v>1470</v>
      </c>
      <c r="P361" s="9" t="s">
        <v>24</v>
      </c>
    </row>
    <row r="362" customFormat="false" ht="18.75" hidden="false" customHeight="true" outlineLevel="0" collapsed="false">
      <c r="A362" s="9" t="n">
        <v>369</v>
      </c>
      <c r="B362" s="15" t="n">
        <v>45470</v>
      </c>
      <c r="C362" s="15" t="n">
        <v>52775</v>
      </c>
      <c r="D362" s="9" t="n">
        <v>6030011832</v>
      </c>
      <c r="E362" s="9" t="s">
        <v>1471</v>
      </c>
      <c r="F362" s="9" t="s">
        <v>1472</v>
      </c>
      <c r="G362" s="15" t="s">
        <v>1267</v>
      </c>
      <c r="H362" s="9" t="s">
        <v>1473</v>
      </c>
      <c r="I362" s="9" t="s">
        <v>62</v>
      </c>
      <c r="J362" s="9" t="s">
        <v>21</v>
      </c>
      <c r="K362" s="9" t="s">
        <v>636</v>
      </c>
      <c r="L362" s="9" t="n">
        <v>0.4125</v>
      </c>
      <c r="M362" s="16" t="n">
        <v>3778899.36</v>
      </c>
      <c r="N362" s="10" t="n">
        <v>30834</v>
      </c>
      <c r="O362" s="10" t="s">
        <v>1474</v>
      </c>
      <c r="P362" s="9" t="s">
        <v>24</v>
      </c>
    </row>
    <row r="363" customFormat="false" ht="18.75" hidden="false" customHeight="true" outlineLevel="0" collapsed="false">
      <c r="A363" s="14" t="n">
        <v>370</v>
      </c>
      <c r="B363" s="15" t="n">
        <v>45499</v>
      </c>
      <c r="C363" s="15" t="n">
        <v>52804</v>
      </c>
      <c r="D363" s="9" t="n">
        <v>6030011946</v>
      </c>
      <c r="E363" s="9" t="s">
        <v>1475</v>
      </c>
      <c r="F363" s="9" t="s">
        <v>1476</v>
      </c>
      <c r="G363" s="15" t="s">
        <v>1318</v>
      </c>
      <c r="H363" s="9" t="s">
        <v>1477</v>
      </c>
      <c r="I363" s="9" t="s">
        <v>62</v>
      </c>
      <c r="J363" s="9" t="s">
        <v>21</v>
      </c>
      <c r="K363" s="9" t="s">
        <v>1235</v>
      </c>
      <c r="L363" s="9" t="n">
        <v>0.4125</v>
      </c>
      <c r="M363" s="16" t="n">
        <v>3443016.69</v>
      </c>
      <c r="N363" s="10" t="n">
        <v>26877</v>
      </c>
      <c r="O363" s="10" t="s">
        <v>1478</v>
      </c>
      <c r="P363" s="9" t="s">
        <v>24</v>
      </c>
    </row>
    <row r="364" customFormat="false" ht="18.75" hidden="false" customHeight="true" outlineLevel="0" collapsed="false">
      <c r="A364" s="9" t="n">
        <v>371</v>
      </c>
      <c r="B364" s="15" t="n">
        <v>45638</v>
      </c>
      <c r="C364" s="15" t="n">
        <v>49290</v>
      </c>
      <c r="D364" s="9" t="n">
        <v>6020090452</v>
      </c>
      <c r="E364" s="9" t="s">
        <v>1479</v>
      </c>
      <c r="F364" s="9" t="s">
        <v>1480</v>
      </c>
      <c r="G364" s="15" t="s">
        <v>1267</v>
      </c>
      <c r="H364" s="9" t="s">
        <v>1481</v>
      </c>
      <c r="I364" s="9" t="s">
        <v>35</v>
      </c>
      <c r="J364" s="9" t="s">
        <v>21</v>
      </c>
      <c r="K364" s="9" t="s">
        <v>22</v>
      </c>
      <c r="L364" s="9" t="n">
        <v>0.4125</v>
      </c>
      <c r="M364" s="16" t="n">
        <v>38857930</v>
      </c>
      <c r="N364" s="10" t="s">
        <v>68</v>
      </c>
      <c r="O364" s="10" t="s">
        <v>1482</v>
      </c>
      <c r="P364" s="9" t="s">
        <v>24</v>
      </c>
    </row>
    <row r="365" customFormat="false" ht="18.75" hidden="false" customHeight="true" outlineLevel="0" collapsed="false">
      <c r="A365" s="9" t="n">
        <v>372</v>
      </c>
      <c r="B365" s="15" t="n">
        <v>45594</v>
      </c>
      <c r="C365" s="15" t="n">
        <v>51072</v>
      </c>
      <c r="D365" s="9" t="n">
        <v>6030012304</v>
      </c>
      <c r="E365" s="9" t="s">
        <v>1483</v>
      </c>
      <c r="F365" s="9" t="s">
        <v>1484</v>
      </c>
      <c r="G365" s="15" t="s">
        <v>1485</v>
      </c>
      <c r="H365" s="9" t="s">
        <v>1486</v>
      </c>
      <c r="I365" s="9" t="s">
        <v>35</v>
      </c>
      <c r="J365" s="9" t="s">
        <v>21</v>
      </c>
      <c r="K365" s="9" t="s">
        <v>1333</v>
      </c>
      <c r="L365" s="9" t="n">
        <v>0.4125</v>
      </c>
      <c r="M365" s="16" t="n">
        <v>11289476.25</v>
      </c>
      <c r="N365" s="10" t="n">
        <v>28687</v>
      </c>
      <c r="O365" s="10" t="s">
        <v>1487</v>
      </c>
      <c r="P365" s="9" t="s">
        <v>24</v>
      </c>
    </row>
    <row r="366" customFormat="false" ht="18.75" hidden="false" customHeight="true" outlineLevel="0" collapsed="false">
      <c r="A366" s="9" t="n">
        <v>373</v>
      </c>
      <c r="B366" s="15" t="n">
        <v>45533</v>
      </c>
      <c r="C366" s="15" t="n">
        <v>52838</v>
      </c>
      <c r="D366" s="9" t="n">
        <v>6030012051</v>
      </c>
      <c r="E366" s="9" t="s">
        <v>1488</v>
      </c>
      <c r="F366" s="9" t="s">
        <v>1489</v>
      </c>
      <c r="G366" s="15" t="s">
        <v>27</v>
      </c>
      <c r="H366" s="9" t="s">
        <v>1490</v>
      </c>
      <c r="I366" s="9" t="s">
        <v>62</v>
      </c>
      <c r="J366" s="9" t="s">
        <v>21</v>
      </c>
      <c r="K366" s="9" t="s">
        <v>22</v>
      </c>
      <c r="L366" s="9" t="n">
        <v>0.4125</v>
      </c>
      <c r="M366" s="16" t="n">
        <v>3272976</v>
      </c>
      <c r="N366" s="10" t="n">
        <v>30562</v>
      </c>
      <c r="O366" s="10" t="s">
        <v>1491</v>
      </c>
      <c r="P366" s="9" t="s">
        <v>24</v>
      </c>
    </row>
    <row r="367" customFormat="false" ht="18.75" hidden="false" customHeight="true" outlineLevel="0" collapsed="false">
      <c r="A367" s="14" t="n">
        <v>374</v>
      </c>
      <c r="B367" s="15" t="n">
        <v>45518</v>
      </c>
      <c r="C367" s="15" t="n">
        <v>49170</v>
      </c>
      <c r="D367" s="9" t="n">
        <v>6011690535</v>
      </c>
      <c r="E367" s="9" t="s">
        <v>1492</v>
      </c>
      <c r="F367" s="9" t="s">
        <v>1493</v>
      </c>
      <c r="G367" s="15" t="s">
        <v>1318</v>
      </c>
      <c r="H367" s="9" t="s">
        <v>1494</v>
      </c>
      <c r="I367" s="9" t="s">
        <v>35</v>
      </c>
      <c r="J367" s="9" t="s">
        <v>21</v>
      </c>
      <c r="K367" s="9" t="s">
        <v>22</v>
      </c>
      <c r="L367" s="9" t="n">
        <v>0.4125</v>
      </c>
      <c r="M367" s="16" t="n">
        <v>7807000</v>
      </c>
      <c r="N367" s="10" t="n">
        <v>31790</v>
      </c>
      <c r="O367" s="10" t="s">
        <v>1495</v>
      </c>
      <c r="P367" s="9" t="s">
        <v>24</v>
      </c>
    </row>
    <row r="368" customFormat="false" ht="18.75" hidden="false" customHeight="true" outlineLevel="0" collapsed="false">
      <c r="A368" s="9" t="n">
        <v>375</v>
      </c>
      <c r="B368" s="15" t="n">
        <v>45590</v>
      </c>
      <c r="C368" s="15" t="n">
        <v>52895</v>
      </c>
      <c r="D368" s="9" t="n">
        <v>6030012286</v>
      </c>
      <c r="E368" s="9" t="s">
        <v>1496</v>
      </c>
      <c r="F368" s="9" t="s">
        <v>1497</v>
      </c>
      <c r="G368" s="15" t="s">
        <v>1267</v>
      </c>
      <c r="H368" s="9" t="s">
        <v>27</v>
      </c>
      <c r="I368" s="9" t="s">
        <v>35</v>
      </c>
      <c r="J368" s="9" t="s">
        <v>21</v>
      </c>
      <c r="K368" s="9" t="s">
        <v>636</v>
      </c>
      <c r="L368" s="9" t="n">
        <v>0.4125</v>
      </c>
      <c r="M368" s="16" t="n">
        <v>3777732.56</v>
      </c>
      <c r="N368" s="10" t="n">
        <v>32788</v>
      </c>
      <c r="O368" s="10" t="s">
        <v>1498</v>
      </c>
      <c r="P368" s="9" t="s">
        <v>24</v>
      </c>
    </row>
    <row r="369" customFormat="false" ht="18.75" hidden="false" customHeight="true" outlineLevel="0" collapsed="false">
      <c r="A369" s="9" t="n">
        <v>376</v>
      </c>
      <c r="B369" s="15" t="n">
        <v>45547</v>
      </c>
      <c r="C369" s="15" t="n">
        <v>52852</v>
      </c>
      <c r="D369" s="9" t="n">
        <v>6030012083</v>
      </c>
      <c r="E369" s="9" t="s">
        <v>1499</v>
      </c>
      <c r="F369" s="9" t="s">
        <v>1500</v>
      </c>
      <c r="G369" s="15" t="s">
        <v>1267</v>
      </c>
      <c r="H369" s="9" t="s">
        <v>1501</v>
      </c>
      <c r="I369" s="9" t="s">
        <v>62</v>
      </c>
      <c r="J369" s="9" t="s">
        <v>21</v>
      </c>
      <c r="K369" s="9" t="s">
        <v>22</v>
      </c>
      <c r="L369" s="9" t="n">
        <v>0.4125</v>
      </c>
      <c r="M369" s="16" t="n">
        <v>4836516.07</v>
      </c>
      <c r="N369" s="10" t="n">
        <v>36126</v>
      </c>
      <c r="O369" s="10" t="s">
        <v>1502</v>
      </c>
      <c r="P369" s="9" t="s">
        <v>24</v>
      </c>
    </row>
    <row r="370" customFormat="false" ht="18.75" hidden="false" customHeight="true" outlineLevel="0" collapsed="false">
      <c r="A370" s="9" t="n">
        <v>377</v>
      </c>
      <c r="B370" s="15" t="n">
        <v>45524</v>
      </c>
      <c r="C370" s="15" t="n">
        <v>52829</v>
      </c>
      <c r="D370" s="9" t="n">
        <v>6030012012</v>
      </c>
      <c r="E370" s="9" t="s">
        <v>1503</v>
      </c>
      <c r="F370" s="9" t="s">
        <v>1504</v>
      </c>
      <c r="G370" s="15" t="s">
        <v>1267</v>
      </c>
      <c r="H370" s="9" t="s">
        <v>1505</v>
      </c>
      <c r="I370" s="9" t="s">
        <v>35</v>
      </c>
      <c r="J370" s="9" t="s">
        <v>21</v>
      </c>
      <c r="K370" s="9" t="s">
        <v>22</v>
      </c>
      <c r="L370" s="9" t="n">
        <v>0.4125</v>
      </c>
      <c r="M370" s="16" t="n">
        <v>3015798.33</v>
      </c>
      <c r="N370" s="10" t="n">
        <v>33105</v>
      </c>
      <c r="O370" s="10" t="s">
        <v>1506</v>
      </c>
      <c r="P370" s="9" t="s">
        <v>24</v>
      </c>
    </row>
    <row r="371" customFormat="false" ht="18.75" hidden="false" customHeight="true" outlineLevel="0" collapsed="false">
      <c r="A371" s="14" t="n">
        <v>378</v>
      </c>
      <c r="B371" s="15" t="n">
        <v>45548</v>
      </c>
      <c r="C371" s="15" t="n">
        <v>52853</v>
      </c>
      <c r="D371" s="9" t="n">
        <v>6030012092</v>
      </c>
      <c r="E371" s="9" t="s">
        <v>1507</v>
      </c>
      <c r="F371" s="9" t="s">
        <v>1508</v>
      </c>
      <c r="G371" s="15" t="s">
        <v>1267</v>
      </c>
      <c r="H371" s="9" t="s">
        <v>1509</v>
      </c>
      <c r="I371" s="9" t="s">
        <v>62</v>
      </c>
      <c r="J371" s="9" t="s">
        <v>21</v>
      </c>
      <c r="K371" s="9" t="s">
        <v>636</v>
      </c>
      <c r="L371" s="9" t="n">
        <v>0.4125</v>
      </c>
      <c r="M371" s="16" t="n">
        <v>3993416.67</v>
      </c>
      <c r="N371" s="10" t="n">
        <v>33251</v>
      </c>
      <c r="O371" s="10" t="s">
        <v>1510</v>
      </c>
      <c r="P371" s="9" t="s">
        <v>24</v>
      </c>
    </row>
    <row r="372" customFormat="false" ht="18.75" hidden="false" customHeight="true" outlineLevel="0" collapsed="false">
      <c r="A372" s="9" t="n">
        <v>379</v>
      </c>
      <c r="B372" s="15" t="n">
        <v>45510</v>
      </c>
      <c r="C372" s="15" t="n">
        <v>52815</v>
      </c>
      <c r="D372" s="9" t="n">
        <v>6030011985</v>
      </c>
      <c r="E372" s="9" t="s">
        <v>1511</v>
      </c>
      <c r="F372" s="9" t="s">
        <v>1512</v>
      </c>
      <c r="G372" s="15" t="s">
        <v>27</v>
      </c>
      <c r="H372" s="9" t="s">
        <v>1513</v>
      </c>
      <c r="I372" s="9" t="s">
        <v>62</v>
      </c>
      <c r="J372" s="9" t="s">
        <v>21</v>
      </c>
      <c r="K372" s="9" t="s">
        <v>22</v>
      </c>
      <c r="L372" s="9" t="n">
        <v>0.4125</v>
      </c>
      <c r="M372" s="16" t="n">
        <v>2917150</v>
      </c>
      <c r="N372" s="10" t="n">
        <v>33753</v>
      </c>
      <c r="O372" s="10" t="s">
        <v>1514</v>
      </c>
      <c r="P372" s="9" t="s">
        <v>24</v>
      </c>
    </row>
    <row r="373" customFormat="false" ht="18.75" hidden="false" customHeight="true" outlineLevel="0" collapsed="false">
      <c r="A373" s="9" t="n">
        <v>380</v>
      </c>
      <c r="B373" s="15" t="n">
        <v>45614</v>
      </c>
      <c r="C373" s="15" t="n">
        <v>52919</v>
      </c>
      <c r="D373" s="9" t="n">
        <v>6030012352</v>
      </c>
      <c r="E373" s="9" t="s">
        <v>1515</v>
      </c>
      <c r="F373" s="9" t="s">
        <v>1516</v>
      </c>
      <c r="G373" s="15" t="s">
        <v>1267</v>
      </c>
      <c r="H373" s="9" t="s">
        <v>1517</v>
      </c>
      <c r="I373" s="9" t="s">
        <v>62</v>
      </c>
      <c r="J373" s="9" t="s">
        <v>21</v>
      </c>
      <c r="K373" s="9" t="s">
        <v>22</v>
      </c>
      <c r="L373" s="9" t="n">
        <v>0.4125</v>
      </c>
      <c r="M373" s="16" t="n">
        <v>2939100.03</v>
      </c>
      <c r="N373" s="10" t="n">
        <v>33963</v>
      </c>
      <c r="O373" s="10" t="s">
        <v>1518</v>
      </c>
      <c r="P373" s="9" t="s">
        <v>24</v>
      </c>
    </row>
    <row r="374" customFormat="false" ht="18.75" hidden="false" customHeight="true" outlineLevel="0" collapsed="false">
      <c r="A374" s="9" t="n">
        <v>381</v>
      </c>
      <c r="B374" s="15" t="n">
        <v>45615</v>
      </c>
      <c r="C374" s="15" t="n">
        <v>52920</v>
      </c>
      <c r="D374" s="9" t="n">
        <v>6030012375</v>
      </c>
      <c r="E374" s="31" t="s">
        <v>1519</v>
      </c>
      <c r="F374" s="31" t="s">
        <v>1520</v>
      </c>
      <c r="G374" s="15" t="s">
        <v>27</v>
      </c>
      <c r="H374" s="31" t="s">
        <v>1521</v>
      </c>
      <c r="I374" s="31" t="s">
        <v>62</v>
      </c>
      <c r="J374" s="31" t="s">
        <v>21</v>
      </c>
      <c r="K374" s="31" t="s">
        <v>636</v>
      </c>
      <c r="L374" s="9" t="n">
        <v>0.4125</v>
      </c>
      <c r="M374" s="32" t="n">
        <v>2877760</v>
      </c>
      <c r="N374" s="10" t="n">
        <v>35037</v>
      </c>
      <c r="O374" s="10" t="s">
        <v>1522</v>
      </c>
      <c r="P374" s="9" t="s">
        <v>24</v>
      </c>
    </row>
    <row r="375" customFormat="false" ht="18.75" hidden="false" customHeight="true" outlineLevel="0" collapsed="false">
      <c r="A375" s="14" t="n">
        <v>382</v>
      </c>
      <c r="B375" s="15" t="n">
        <v>45450</v>
      </c>
      <c r="C375" s="15" t="n">
        <v>52755</v>
      </c>
      <c r="D375" s="9" t="n">
        <v>6030011775</v>
      </c>
      <c r="E375" s="9" t="s">
        <v>1523</v>
      </c>
      <c r="F375" s="9" t="s">
        <v>1524</v>
      </c>
      <c r="G375" s="15" t="s">
        <v>33</v>
      </c>
      <c r="H375" s="9" t="s">
        <v>1525</v>
      </c>
      <c r="I375" s="9" t="s">
        <v>29</v>
      </c>
      <c r="J375" s="9" t="s">
        <v>21</v>
      </c>
      <c r="K375" s="9" t="s">
        <v>636</v>
      </c>
      <c r="L375" s="9" t="n">
        <v>0.4125</v>
      </c>
      <c r="M375" s="16" t="n">
        <v>8500000</v>
      </c>
      <c r="N375" s="10" t="n">
        <v>35888</v>
      </c>
      <c r="O375" s="10" t="s">
        <v>1526</v>
      </c>
      <c r="P375" s="9" t="s">
        <v>24</v>
      </c>
    </row>
    <row r="376" customFormat="false" ht="18.75" hidden="false" customHeight="true" outlineLevel="0" collapsed="false">
      <c r="A376" s="9" t="n">
        <v>383</v>
      </c>
      <c r="B376" s="15" t="n">
        <v>45632</v>
      </c>
      <c r="C376" s="15" t="n">
        <v>52937</v>
      </c>
      <c r="D376" s="9" t="n">
        <v>6030012425</v>
      </c>
      <c r="E376" s="9" t="s">
        <v>1527</v>
      </c>
      <c r="F376" s="9" t="s">
        <v>1528</v>
      </c>
      <c r="G376" s="15" t="s">
        <v>1267</v>
      </c>
      <c r="H376" s="9" t="s">
        <v>1529</v>
      </c>
      <c r="I376" s="9" t="s">
        <v>35</v>
      </c>
      <c r="J376" s="9" t="s">
        <v>21</v>
      </c>
      <c r="K376" s="9" t="s">
        <v>22</v>
      </c>
      <c r="L376" s="9" t="n">
        <v>0.4125</v>
      </c>
      <c r="M376" s="16" t="n">
        <v>3749200.08</v>
      </c>
      <c r="N376" s="10" t="n">
        <v>35885</v>
      </c>
      <c r="O376" s="10" t="s">
        <v>1530</v>
      </c>
      <c r="P376" s="9" t="s">
        <v>24</v>
      </c>
    </row>
    <row r="377" customFormat="false" ht="18.75" hidden="false" customHeight="true" outlineLevel="0" collapsed="false">
      <c r="A377" s="9" t="n">
        <v>384</v>
      </c>
      <c r="B377" s="15" t="n">
        <v>45609</v>
      </c>
      <c r="C377" s="15" t="n">
        <v>52914</v>
      </c>
      <c r="D377" s="9" t="n">
        <v>6030012343</v>
      </c>
      <c r="E377" s="9" t="s">
        <v>1531</v>
      </c>
      <c r="F377" s="9" t="s">
        <v>1532</v>
      </c>
      <c r="G377" s="15" t="s">
        <v>1267</v>
      </c>
      <c r="H377" s="9" t="s">
        <v>1533</v>
      </c>
      <c r="I377" s="9" t="s">
        <v>35</v>
      </c>
      <c r="J377" s="9" t="s">
        <v>21</v>
      </c>
      <c r="K377" s="9" t="s">
        <v>636</v>
      </c>
      <c r="L377" s="9" t="n">
        <v>0.4125</v>
      </c>
      <c r="M377" s="16" t="n">
        <v>4600000</v>
      </c>
      <c r="N377" s="10" t="n">
        <v>36533</v>
      </c>
      <c r="O377" s="10" t="s">
        <v>1534</v>
      </c>
      <c r="P377" s="9" t="s">
        <v>24</v>
      </c>
    </row>
    <row r="378" customFormat="false" ht="18.75" hidden="false" customHeight="true" outlineLevel="0" collapsed="false">
      <c r="A378" s="9" t="n">
        <v>385</v>
      </c>
      <c r="B378" s="15" t="n">
        <v>45565</v>
      </c>
      <c r="C378" s="15" t="n">
        <v>52717</v>
      </c>
      <c r="D378" s="9" t="n">
        <v>6030012181</v>
      </c>
      <c r="E378" s="9" t="s">
        <v>1535</v>
      </c>
      <c r="F378" s="9" t="s">
        <v>1536</v>
      </c>
      <c r="G378" s="15" t="s">
        <v>1267</v>
      </c>
      <c r="H378" s="9" t="s">
        <v>1537</v>
      </c>
      <c r="I378" s="9" t="s">
        <v>62</v>
      </c>
      <c r="J378" s="9" t="s">
        <v>21</v>
      </c>
      <c r="K378" s="9" t="s">
        <v>1333</v>
      </c>
      <c r="L378" s="9" t="n">
        <v>0.4125</v>
      </c>
      <c r="M378" s="16" t="n">
        <v>4206500</v>
      </c>
      <c r="N378" s="10" t="n">
        <v>36609</v>
      </c>
      <c r="O378" s="10" t="s">
        <v>1538</v>
      </c>
      <c r="P378" s="9" t="s">
        <v>24</v>
      </c>
    </row>
    <row r="379" customFormat="false" ht="18.75" hidden="false" customHeight="true" outlineLevel="0" collapsed="false">
      <c r="A379" s="14" t="n">
        <v>386</v>
      </c>
      <c r="B379" s="15" t="n">
        <v>45450</v>
      </c>
      <c r="C379" s="15" t="n">
        <v>52755</v>
      </c>
      <c r="D379" s="9" t="n">
        <v>6030011768</v>
      </c>
      <c r="E379" s="9" t="s">
        <v>1539</v>
      </c>
      <c r="F379" s="9" t="s">
        <v>1540</v>
      </c>
      <c r="G379" s="15" t="s">
        <v>33</v>
      </c>
      <c r="H379" s="9" t="s">
        <v>1541</v>
      </c>
      <c r="I379" s="9" t="s">
        <v>29</v>
      </c>
      <c r="J379" s="9" t="s">
        <v>21</v>
      </c>
      <c r="K379" s="9" t="s">
        <v>636</v>
      </c>
      <c r="L379" s="9" t="n">
        <v>0.4125</v>
      </c>
      <c r="M379" s="16" t="n">
        <v>9625520.06</v>
      </c>
      <c r="N379" s="10" t="n">
        <v>32659</v>
      </c>
      <c r="O379" s="10" t="s">
        <v>1542</v>
      </c>
      <c r="P379" s="9" t="s">
        <v>24</v>
      </c>
    </row>
    <row r="380" customFormat="false" ht="18.75" hidden="false" customHeight="true" outlineLevel="0" collapsed="false">
      <c r="A380" s="9" t="n">
        <v>387</v>
      </c>
      <c r="B380" s="15" t="n">
        <v>45509</v>
      </c>
      <c r="C380" s="15" t="n">
        <v>52814</v>
      </c>
      <c r="D380" s="9" t="n">
        <v>6030011978</v>
      </c>
      <c r="E380" s="9" t="s">
        <v>1543</v>
      </c>
      <c r="F380" s="9" t="s">
        <v>1544</v>
      </c>
      <c r="G380" s="15" t="s">
        <v>1267</v>
      </c>
      <c r="H380" s="9" t="s">
        <v>1545</v>
      </c>
      <c r="I380" s="9" t="s">
        <v>62</v>
      </c>
      <c r="J380" s="9" t="s">
        <v>21</v>
      </c>
      <c r="K380" s="9" t="s">
        <v>22</v>
      </c>
      <c r="L380" s="9" t="n">
        <v>0.4125</v>
      </c>
      <c r="M380" s="16" t="n">
        <v>5328000</v>
      </c>
      <c r="N380" s="10" t="n">
        <v>36459</v>
      </c>
      <c r="O380" s="10" t="s">
        <v>1546</v>
      </c>
      <c r="P380" s="9" t="s">
        <v>24</v>
      </c>
    </row>
    <row r="381" customFormat="false" ht="18.75" hidden="false" customHeight="true" outlineLevel="0" collapsed="false">
      <c r="A381" s="9" t="n">
        <v>388</v>
      </c>
      <c r="B381" s="15" t="n">
        <v>45646</v>
      </c>
      <c r="C381" s="15" t="n">
        <v>52951</v>
      </c>
      <c r="D381" s="9" t="n">
        <v>6030012471</v>
      </c>
      <c r="E381" s="9" t="s">
        <v>1547</v>
      </c>
      <c r="F381" s="9" t="s">
        <v>1548</v>
      </c>
      <c r="G381" s="15" t="s">
        <v>1549</v>
      </c>
      <c r="H381" s="9" t="s">
        <v>1550</v>
      </c>
      <c r="I381" s="9" t="s">
        <v>1551</v>
      </c>
      <c r="J381" s="9" t="s">
        <v>21</v>
      </c>
      <c r="K381" s="9" t="s">
        <v>1235</v>
      </c>
      <c r="L381" s="12" t="n">
        <v>0.4125</v>
      </c>
      <c r="M381" s="16" t="n">
        <v>6481020</v>
      </c>
      <c r="N381" s="10" t="n">
        <v>27500</v>
      </c>
      <c r="O381" s="10" t="s">
        <v>1552</v>
      </c>
      <c r="P381" s="9" t="s">
        <v>24</v>
      </c>
    </row>
    <row r="382" customFormat="false" ht="18.75" hidden="false" customHeight="true" outlineLevel="0" collapsed="false">
      <c r="A382" s="9" t="n">
        <v>389</v>
      </c>
      <c r="B382" s="15" t="n">
        <v>45687</v>
      </c>
      <c r="C382" s="15" t="n">
        <v>52992</v>
      </c>
      <c r="D382" s="9" t="n">
        <v>6030012603</v>
      </c>
      <c r="E382" s="9" t="s">
        <v>1553</v>
      </c>
      <c r="F382" s="9" t="s">
        <v>1554</v>
      </c>
      <c r="G382" s="15" t="s">
        <v>1318</v>
      </c>
      <c r="H382" s="9" t="s">
        <v>1555</v>
      </c>
      <c r="I382" s="9" t="s">
        <v>62</v>
      </c>
      <c r="J382" s="9" t="s">
        <v>21</v>
      </c>
      <c r="K382" s="9" t="s">
        <v>1285</v>
      </c>
      <c r="L382" s="12" t="n">
        <v>0.4125</v>
      </c>
      <c r="M382" s="16" t="n">
        <v>5408235</v>
      </c>
      <c r="N382" s="10" t="n">
        <v>28027</v>
      </c>
      <c r="O382" s="10" t="s">
        <v>1556</v>
      </c>
      <c r="P382" s="9" t="s">
        <v>24</v>
      </c>
    </row>
    <row r="383" customFormat="false" ht="18.75" hidden="false" customHeight="true" outlineLevel="0" collapsed="false">
      <c r="A383" s="14" t="n">
        <v>390</v>
      </c>
      <c r="B383" s="15" t="n">
        <v>45687</v>
      </c>
      <c r="C383" s="15" t="n">
        <v>51896</v>
      </c>
      <c r="D383" s="9" t="n">
        <v>6030012562</v>
      </c>
      <c r="E383" s="9" t="s">
        <v>1557</v>
      </c>
      <c r="F383" s="9" t="s">
        <v>1558</v>
      </c>
      <c r="G383" s="15" t="s">
        <v>1559</v>
      </c>
      <c r="H383" s="9" t="s">
        <v>1560</v>
      </c>
      <c r="I383" s="9" t="s">
        <v>35</v>
      </c>
      <c r="J383" s="9" t="s">
        <v>21</v>
      </c>
      <c r="K383" s="9" t="s">
        <v>1333</v>
      </c>
      <c r="L383" s="12" t="n">
        <v>0.4125</v>
      </c>
      <c r="M383" s="16" t="n">
        <v>12001912</v>
      </c>
      <c r="N383" s="10" t="n">
        <v>22678</v>
      </c>
      <c r="O383" s="10" t="s">
        <v>1561</v>
      </c>
      <c r="P383" s="9" t="s">
        <v>24</v>
      </c>
    </row>
    <row r="384" customFormat="false" ht="18.75" hidden="false" customHeight="true" outlineLevel="0" collapsed="false">
      <c r="A384" s="9" t="n">
        <v>391</v>
      </c>
      <c r="B384" s="15" t="n">
        <v>45687</v>
      </c>
      <c r="C384" s="15" t="n">
        <v>52992</v>
      </c>
      <c r="D384" s="9" t="n">
        <v>6030012553</v>
      </c>
      <c r="E384" s="9" t="s">
        <v>1562</v>
      </c>
      <c r="F384" s="9" t="s">
        <v>1563</v>
      </c>
      <c r="G384" s="15" t="s">
        <v>1533</v>
      </c>
      <c r="H384" s="9" t="s">
        <v>1564</v>
      </c>
      <c r="I384" s="9" t="s">
        <v>35</v>
      </c>
      <c r="J384" s="9" t="s">
        <v>21</v>
      </c>
      <c r="K384" s="9" t="s">
        <v>22</v>
      </c>
      <c r="L384" s="12" t="n">
        <v>0.4125</v>
      </c>
      <c r="M384" s="16" t="n">
        <v>3800000</v>
      </c>
      <c r="N384" s="10" t="n">
        <v>33354</v>
      </c>
      <c r="O384" s="10" t="s">
        <v>1565</v>
      </c>
      <c r="P384" s="9" t="s">
        <v>24</v>
      </c>
    </row>
    <row r="385" customFormat="false" ht="18.75" hidden="false" customHeight="true" outlineLevel="0" collapsed="false">
      <c r="A385" s="9" t="n">
        <v>392</v>
      </c>
      <c r="B385" s="15" t="n">
        <v>45679</v>
      </c>
      <c r="C385" s="15" t="n">
        <v>45922</v>
      </c>
      <c r="D385" s="9" t="n">
        <v>6020091082</v>
      </c>
      <c r="E385" s="9" t="s">
        <v>1566</v>
      </c>
      <c r="F385" s="9" t="s">
        <v>1567</v>
      </c>
      <c r="G385" s="15" t="s">
        <v>125</v>
      </c>
      <c r="H385" s="9" t="s">
        <v>1568</v>
      </c>
      <c r="I385" s="9" t="s">
        <v>35</v>
      </c>
      <c r="J385" s="9" t="s">
        <v>21</v>
      </c>
      <c r="K385" s="9" t="s">
        <v>22</v>
      </c>
      <c r="L385" s="12" t="n">
        <v>0.4125</v>
      </c>
      <c r="M385" s="16" t="n">
        <v>13000000</v>
      </c>
      <c r="N385" s="10" t="s">
        <v>68</v>
      </c>
      <c r="O385" s="10" t="s">
        <v>1569</v>
      </c>
      <c r="P385" s="9" t="s">
        <v>24</v>
      </c>
    </row>
    <row r="386" customFormat="false" ht="18.75" hidden="false" customHeight="true" outlineLevel="0" collapsed="false">
      <c r="A386" s="9" t="n">
        <v>393</v>
      </c>
      <c r="B386" s="15" t="n">
        <v>45688</v>
      </c>
      <c r="C386" s="15" t="n">
        <v>52993</v>
      </c>
      <c r="D386" s="9" t="n">
        <v>6030012612</v>
      </c>
      <c r="E386" s="9" t="s">
        <v>1570</v>
      </c>
      <c r="F386" s="9" t="s">
        <v>1571</v>
      </c>
      <c r="G386" s="15" t="s">
        <v>33</v>
      </c>
      <c r="H386" s="9" t="s">
        <v>1572</v>
      </c>
      <c r="I386" s="9" t="s">
        <v>62</v>
      </c>
      <c r="J386" s="9" t="s">
        <v>21</v>
      </c>
      <c r="K386" s="9" t="s">
        <v>1333</v>
      </c>
      <c r="L386" s="12" t="n">
        <v>0.4125</v>
      </c>
      <c r="M386" s="16" t="n">
        <v>14241439.55</v>
      </c>
      <c r="N386" s="10" t="n">
        <v>23453</v>
      </c>
      <c r="O386" s="10" t="s">
        <v>1573</v>
      </c>
      <c r="P386" s="9" t="s">
        <v>24</v>
      </c>
    </row>
    <row r="387" customFormat="false" ht="18.75" hidden="false" customHeight="true" outlineLevel="0" collapsed="false">
      <c r="A387" s="14" t="n">
        <v>394</v>
      </c>
      <c r="B387" s="15" t="n">
        <v>45679</v>
      </c>
      <c r="C387" s="15" t="n">
        <v>52984</v>
      </c>
      <c r="D387" s="9" t="n">
        <v>6030012539</v>
      </c>
      <c r="E387" s="9" t="s">
        <v>99</v>
      </c>
      <c r="F387" s="9" t="s">
        <v>100</v>
      </c>
      <c r="G387" s="15" t="s">
        <v>1267</v>
      </c>
      <c r="H387" s="9" t="s">
        <v>1574</v>
      </c>
      <c r="I387" s="9" t="s">
        <v>62</v>
      </c>
      <c r="J387" s="9" t="s">
        <v>21</v>
      </c>
      <c r="K387" s="9" t="s">
        <v>1235</v>
      </c>
      <c r="L387" s="12" t="n">
        <v>0.4125</v>
      </c>
      <c r="M387" s="16" t="n">
        <v>5796580</v>
      </c>
      <c r="N387" s="10" t="n">
        <v>28159</v>
      </c>
      <c r="O387" s="10" t="s">
        <v>102</v>
      </c>
      <c r="P387" s="9" t="s">
        <v>24</v>
      </c>
    </row>
    <row r="388" customFormat="false" ht="18.75" hidden="false" customHeight="true" outlineLevel="0" collapsed="false">
      <c r="A388" s="9" t="n">
        <v>395</v>
      </c>
      <c r="B388" s="15" t="n">
        <v>45687</v>
      </c>
      <c r="C388" s="15" t="n">
        <v>52992</v>
      </c>
      <c r="D388" s="9" t="n">
        <v>6030012592</v>
      </c>
      <c r="E388" s="9" t="s">
        <v>1575</v>
      </c>
      <c r="F388" s="9" t="s">
        <v>1576</v>
      </c>
      <c r="G388" s="15" t="s">
        <v>1267</v>
      </c>
      <c r="H388" s="9" t="s">
        <v>1577</v>
      </c>
      <c r="I388" s="9" t="s">
        <v>62</v>
      </c>
      <c r="J388" s="9" t="s">
        <v>21</v>
      </c>
      <c r="K388" s="9" t="s">
        <v>1333</v>
      </c>
      <c r="L388" s="12" t="n">
        <v>0.4125</v>
      </c>
      <c r="M388" s="16" t="n">
        <v>3411977.08</v>
      </c>
      <c r="N388" s="10" t="n">
        <v>29336</v>
      </c>
      <c r="O388" s="10" t="s">
        <v>1578</v>
      </c>
      <c r="P388" s="9" t="s">
        <v>24</v>
      </c>
    </row>
    <row r="389" customFormat="false" ht="18.75" hidden="false" customHeight="true" outlineLevel="0" collapsed="false">
      <c r="A389" s="9" t="n">
        <v>396</v>
      </c>
      <c r="B389" s="15" t="n">
        <v>45659</v>
      </c>
      <c r="C389" s="15" t="n">
        <v>52979</v>
      </c>
      <c r="D389" s="9" t="n">
        <v>6030012521</v>
      </c>
      <c r="E389" s="9" t="s">
        <v>1579</v>
      </c>
      <c r="F389" s="9" t="s">
        <v>1580</v>
      </c>
      <c r="G389" s="15" t="s">
        <v>1267</v>
      </c>
      <c r="H389" s="9" t="s">
        <v>1581</v>
      </c>
      <c r="I389" s="9" t="s">
        <v>62</v>
      </c>
      <c r="J389" s="9" t="s">
        <v>21</v>
      </c>
      <c r="K389" s="9" t="s">
        <v>22</v>
      </c>
      <c r="L389" s="9" t="n">
        <v>0.4125</v>
      </c>
      <c r="M389" s="16" t="n">
        <v>5663944.19</v>
      </c>
      <c r="N389" s="10" t="n">
        <v>35436</v>
      </c>
      <c r="O389" s="10" t="s">
        <v>1582</v>
      </c>
      <c r="P389" s="9" t="s">
        <v>24</v>
      </c>
    </row>
    <row r="390" customFormat="false" ht="18.75" hidden="false" customHeight="true" outlineLevel="0" collapsed="false">
      <c r="A390" s="9" t="n">
        <v>397</v>
      </c>
      <c r="B390" s="15" t="n">
        <v>45712</v>
      </c>
      <c r="C390" s="15" t="n">
        <v>53017</v>
      </c>
      <c r="D390" s="9" t="n">
        <v>6030012681</v>
      </c>
      <c r="E390" s="9" t="s">
        <v>1583</v>
      </c>
      <c r="F390" s="9" t="s">
        <v>1584</v>
      </c>
      <c r="G390" s="15" t="s">
        <v>1585</v>
      </c>
      <c r="H390" s="9" t="s">
        <v>1586</v>
      </c>
      <c r="I390" s="9" t="s">
        <v>62</v>
      </c>
      <c r="J390" s="9" t="s">
        <v>21</v>
      </c>
      <c r="K390" s="9" t="s">
        <v>1285</v>
      </c>
      <c r="L390" s="9" t="n">
        <v>0.4125</v>
      </c>
      <c r="M390" s="16" t="n">
        <v>3052280</v>
      </c>
      <c r="N390" s="10" t="n">
        <v>27910</v>
      </c>
      <c r="O390" s="10" t="s">
        <v>1587</v>
      </c>
      <c r="P390" s="9" t="s">
        <v>24</v>
      </c>
    </row>
    <row r="391" customFormat="false" ht="18.75" hidden="false" customHeight="true" outlineLevel="0" collapsed="false">
      <c r="A391" s="14" t="n">
        <v>398</v>
      </c>
      <c r="B391" s="15" t="n">
        <v>45698</v>
      </c>
      <c r="C391" s="15" t="n">
        <v>53003</v>
      </c>
      <c r="D391" s="9" t="n">
        <v>6030012651</v>
      </c>
      <c r="E391" s="9" t="s">
        <v>1588</v>
      </c>
      <c r="F391" s="9" t="s">
        <v>1589</v>
      </c>
      <c r="G391" s="15" t="s">
        <v>147</v>
      </c>
      <c r="H391" s="9" t="s">
        <v>1590</v>
      </c>
      <c r="I391" s="9" t="s">
        <v>62</v>
      </c>
      <c r="J391" s="9" t="s">
        <v>21</v>
      </c>
      <c r="K391" s="9" t="s">
        <v>1333</v>
      </c>
      <c r="L391" s="9" t="n">
        <v>0.4125</v>
      </c>
      <c r="M391" s="16" t="n">
        <v>7443349.45</v>
      </c>
      <c r="N391" s="10" t="n">
        <v>24429</v>
      </c>
      <c r="O391" s="10" t="s">
        <v>1591</v>
      </c>
      <c r="P391" s="9" t="s">
        <v>24</v>
      </c>
    </row>
    <row r="392" customFormat="false" ht="18.75" hidden="false" customHeight="true" outlineLevel="0" collapsed="false">
      <c r="A392" s="9" t="n">
        <v>399</v>
      </c>
      <c r="B392" s="15" t="n">
        <v>45713</v>
      </c>
      <c r="C392" s="15" t="n">
        <v>49365</v>
      </c>
      <c r="D392" s="9" t="n">
        <v>6011770999</v>
      </c>
      <c r="E392" s="9" t="s">
        <v>670</v>
      </c>
      <c r="F392" s="9" t="s">
        <v>1592</v>
      </c>
      <c r="G392" s="15" t="s">
        <v>1593</v>
      </c>
      <c r="H392" s="9" t="s">
        <v>1594</v>
      </c>
      <c r="I392" s="9" t="s">
        <v>35</v>
      </c>
      <c r="J392" s="9" t="s">
        <v>21</v>
      </c>
      <c r="K392" s="9" t="s">
        <v>22</v>
      </c>
      <c r="L392" s="9" t="n">
        <v>0.4125</v>
      </c>
      <c r="M392" s="16" t="n">
        <v>36549480</v>
      </c>
      <c r="N392" s="10" t="n">
        <v>30779</v>
      </c>
      <c r="O392" s="10" t="s">
        <v>674</v>
      </c>
      <c r="P392" s="9" t="s">
        <v>24</v>
      </c>
    </row>
    <row r="393" customFormat="false" ht="18.75" hidden="false" customHeight="true" outlineLevel="0" collapsed="false">
      <c r="A393" s="9" t="n">
        <v>400</v>
      </c>
      <c r="B393" s="15" t="n">
        <v>45702</v>
      </c>
      <c r="C393" s="15" t="n">
        <v>49354</v>
      </c>
      <c r="D393" s="9" t="n">
        <v>6030012674</v>
      </c>
      <c r="E393" s="9" t="s">
        <v>1595</v>
      </c>
      <c r="F393" s="9" t="s">
        <v>1596</v>
      </c>
      <c r="G393" s="15" t="s">
        <v>1593</v>
      </c>
      <c r="H393" s="9" t="s">
        <v>1597</v>
      </c>
      <c r="I393" s="9" t="s">
        <v>29</v>
      </c>
      <c r="J393" s="9" t="s">
        <v>21</v>
      </c>
      <c r="K393" s="9" t="s">
        <v>22</v>
      </c>
      <c r="L393" s="9" t="n">
        <v>0.4125</v>
      </c>
      <c r="M393" s="16" t="n">
        <v>28425440</v>
      </c>
      <c r="N393" s="10" t="n">
        <v>25763</v>
      </c>
      <c r="O393" s="10" t="s">
        <v>1598</v>
      </c>
      <c r="P393" s="9" t="s">
        <v>24</v>
      </c>
    </row>
    <row r="394" customFormat="false" ht="18.75" hidden="false" customHeight="true" outlineLevel="0" collapsed="false">
      <c r="A394" s="9" t="n">
        <v>401</v>
      </c>
      <c r="B394" s="15" t="n">
        <v>45705</v>
      </c>
      <c r="C394" s="15" t="n">
        <v>46039</v>
      </c>
      <c r="D394" s="9" t="n">
        <v>6020091627</v>
      </c>
      <c r="E394" s="9" t="s">
        <v>1599</v>
      </c>
      <c r="F394" s="9" t="s">
        <v>1600</v>
      </c>
      <c r="G394" s="15" t="s">
        <v>1585</v>
      </c>
      <c r="H394" s="9" t="s">
        <v>1601</v>
      </c>
      <c r="I394" s="9" t="s">
        <v>67</v>
      </c>
      <c r="J394" s="9" t="s">
        <v>21</v>
      </c>
      <c r="K394" s="9" t="s">
        <v>22</v>
      </c>
      <c r="L394" s="9" t="n">
        <v>0.5607</v>
      </c>
      <c r="M394" s="16" t="n">
        <v>7715000</v>
      </c>
      <c r="N394" s="10" t="n">
        <v>42398</v>
      </c>
      <c r="O394" s="10" t="s">
        <v>1602</v>
      </c>
      <c r="P394" s="9" t="s">
        <v>24</v>
      </c>
    </row>
    <row r="395" customFormat="false" ht="18.75" hidden="false" customHeight="true" outlineLevel="0" collapsed="false">
      <c r="A395" s="14" t="n">
        <v>402</v>
      </c>
      <c r="B395" s="15" t="n">
        <v>45699</v>
      </c>
      <c r="C395" s="15" t="n">
        <v>53004</v>
      </c>
      <c r="D395" s="9" t="n">
        <v>6030012667</v>
      </c>
      <c r="E395" s="9" t="s">
        <v>1603</v>
      </c>
      <c r="F395" s="9" t="s">
        <v>1604</v>
      </c>
      <c r="G395" s="15" t="s">
        <v>1585</v>
      </c>
      <c r="H395" s="9" t="s">
        <v>1605</v>
      </c>
      <c r="I395" s="9" t="s">
        <v>35</v>
      </c>
      <c r="J395" s="9" t="s">
        <v>21</v>
      </c>
      <c r="K395" s="9" t="s">
        <v>1333</v>
      </c>
      <c r="L395" s="9" t="n">
        <v>0.4125</v>
      </c>
      <c r="M395" s="16" t="n">
        <v>15860000</v>
      </c>
      <c r="N395" s="10" t="n">
        <v>37316</v>
      </c>
      <c r="O395" s="10" t="s">
        <v>1606</v>
      </c>
      <c r="P395" s="9" t="s">
        <v>24</v>
      </c>
    </row>
    <row r="396" customFormat="false" ht="18.75" hidden="false" customHeight="true" outlineLevel="0" collapsed="false">
      <c r="A396" s="9" t="n">
        <v>403</v>
      </c>
      <c r="B396" s="15" t="n">
        <v>45714</v>
      </c>
      <c r="C396" s="15" t="n">
        <v>53019</v>
      </c>
      <c r="D396" s="9" t="n">
        <v>6030012699</v>
      </c>
      <c r="E396" s="9" t="s">
        <v>1607</v>
      </c>
      <c r="F396" s="9" t="s">
        <v>1608</v>
      </c>
      <c r="G396" s="15" t="s">
        <v>1609</v>
      </c>
      <c r="H396" s="9" t="s">
        <v>1610</v>
      </c>
      <c r="I396" s="9" t="s">
        <v>35</v>
      </c>
      <c r="J396" s="9" t="s">
        <v>21</v>
      </c>
      <c r="K396" s="9" t="s">
        <v>22</v>
      </c>
      <c r="L396" s="9" t="n">
        <v>0.4125</v>
      </c>
      <c r="M396" s="16" t="n">
        <v>7500000</v>
      </c>
      <c r="N396" s="10" t="n">
        <v>36928</v>
      </c>
      <c r="O396" s="10" t="s">
        <v>1611</v>
      </c>
      <c r="P396" s="9" t="s">
        <v>24</v>
      </c>
    </row>
    <row r="397" customFormat="false" ht="18.75" hidden="false" customHeight="true" outlineLevel="0" collapsed="false">
      <c r="A397" s="9" t="n">
        <v>404</v>
      </c>
      <c r="B397" s="15" t="n">
        <v>45722</v>
      </c>
      <c r="C397" s="15" t="n">
        <v>45997</v>
      </c>
      <c r="D397" s="9" t="n">
        <v>6020092138</v>
      </c>
      <c r="E397" s="9" t="s">
        <v>1612</v>
      </c>
      <c r="F397" s="9" t="s">
        <v>1613</v>
      </c>
      <c r="G397" s="15" t="s">
        <v>125</v>
      </c>
      <c r="H397" s="9" t="s">
        <v>1614</v>
      </c>
      <c r="I397" s="9" t="s">
        <v>67</v>
      </c>
      <c r="J397" s="9" t="s">
        <v>21</v>
      </c>
      <c r="K397" s="9" t="s">
        <v>22</v>
      </c>
      <c r="L397" s="9" t="n">
        <v>0.5607</v>
      </c>
      <c r="M397" s="16" t="n">
        <v>11115000</v>
      </c>
      <c r="N397" s="10" t="n">
        <v>45692</v>
      </c>
      <c r="O397" s="10" t="s">
        <v>1615</v>
      </c>
      <c r="P397" s="9" t="s">
        <v>24</v>
      </c>
    </row>
    <row r="398" customFormat="false" ht="18.75" hidden="false" customHeight="true" outlineLevel="0" collapsed="false">
      <c r="A398" s="9" t="n">
        <v>405</v>
      </c>
      <c r="B398" s="15" t="n">
        <v>45745</v>
      </c>
      <c r="C398" s="15" t="n">
        <v>49397</v>
      </c>
      <c r="D398" s="9" t="n">
        <v>6020093012</v>
      </c>
      <c r="E398" s="9" t="s">
        <v>1616</v>
      </c>
      <c r="F398" s="9" t="s">
        <v>1617</v>
      </c>
      <c r="G398" s="15" t="s">
        <v>1609</v>
      </c>
      <c r="H398" s="9" t="s">
        <v>1618</v>
      </c>
      <c r="I398" s="9" t="s">
        <v>62</v>
      </c>
      <c r="J398" s="9" t="s">
        <v>21</v>
      </c>
      <c r="K398" s="9" t="s">
        <v>22</v>
      </c>
      <c r="L398" s="9" t="n">
        <v>0.4125</v>
      </c>
      <c r="M398" s="16" t="n">
        <v>18000000</v>
      </c>
      <c r="N398" s="10" t="n">
        <v>26534</v>
      </c>
      <c r="O398" s="10" t="s">
        <v>1619</v>
      </c>
      <c r="P398" s="9" t="s">
        <v>24</v>
      </c>
    </row>
    <row r="399" customFormat="false" ht="18.75" hidden="false" customHeight="true" outlineLevel="0" collapsed="false">
      <c r="A399" s="14" t="n">
        <v>406</v>
      </c>
      <c r="B399" s="15" t="n">
        <v>45743</v>
      </c>
      <c r="C399" s="15" t="n">
        <v>49395</v>
      </c>
      <c r="D399" s="9" t="n">
        <v>6020093076</v>
      </c>
      <c r="E399" s="9" t="s">
        <v>1620</v>
      </c>
      <c r="F399" s="9" t="s">
        <v>1621</v>
      </c>
      <c r="G399" s="15" t="s">
        <v>1609</v>
      </c>
      <c r="H399" s="9" t="s">
        <v>1622</v>
      </c>
      <c r="I399" s="9" t="s">
        <v>35</v>
      </c>
      <c r="J399" s="9" t="s">
        <v>21</v>
      </c>
      <c r="K399" s="9" t="s">
        <v>22</v>
      </c>
      <c r="L399" s="9" t="n">
        <v>0.4125</v>
      </c>
      <c r="M399" s="16" t="n">
        <v>13003032</v>
      </c>
      <c r="N399" s="10" t="n">
        <v>41977</v>
      </c>
      <c r="O399" s="10" t="s">
        <v>1623</v>
      </c>
      <c r="P399" s="9" t="s">
        <v>24</v>
      </c>
    </row>
    <row r="400" customFormat="false" ht="18.75" hidden="false" customHeight="true" outlineLevel="0" collapsed="false">
      <c r="A400" s="9" t="n">
        <v>407</v>
      </c>
      <c r="B400" s="15" t="n">
        <v>45721</v>
      </c>
      <c r="C400" s="15" t="n">
        <v>53026</v>
      </c>
      <c r="D400" s="9" t="n">
        <v>6030012701</v>
      </c>
      <c r="E400" s="9" t="s">
        <v>1624</v>
      </c>
      <c r="F400" s="9" t="s">
        <v>1625</v>
      </c>
      <c r="G400" s="15" t="s">
        <v>1609</v>
      </c>
      <c r="H400" s="9" t="s">
        <v>1626</v>
      </c>
      <c r="I400" s="9" t="s">
        <v>35</v>
      </c>
      <c r="J400" s="9" t="s">
        <v>21</v>
      </c>
      <c r="K400" s="9" t="s">
        <v>1235</v>
      </c>
      <c r="L400" s="9" t="n">
        <v>0.4125</v>
      </c>
      <c r="M400" s="16" t="n">
        <v>14200000</v>
      </c>
      <c r="N400" s="10" t="n">
        <v>26340</v>
      </c>
      <c r="O400" s="10" t="s">
        <v>1627</v>
      </c>
      <c r="P400" s="9" t="s">
        <v>24</v>
      </c>
    </row>
    <row r="401" customFormat="false" ht="18.75" hidden="false" customHeight="true" outlineLevel="0" collapsed="false">
      <c r="A401" s="9" t="n">
        <v>408</v>
      </c>
      <c r="B401" s="15" t="n">
        <v>45722</v>
      </c>
      <c r="C401" s="15" t="n">
        <v>53027</v>
      </c>
      <c r="D401" s="9" t="n">
        <v>6030012724</v>
      </c>
      <c r="E401" s="9" t="s">
        <v>1628</v>
      </c>
      <c r="F401" s="9" t="s">
        <v>1629</v>
      </c>
      <c r="G401" s="15" t="s">
        <v>1609</v>
      </c>
      <c r="H401" s="9" t="s">
        <v>1630</v>
      </c>
      <c r="I401" s="9" t="s">
        <v>29</v>
      </c>
      <c r="J401" s="9" t="s">
        <v>21</v>
      </c>
      <c r="K401" s="9" t="s">
        <v>22</v>
      </c>
      <c r="L401" s="9" t="n">
        <v>0.4125</v>
      </c>
      <c r="M401" s="16" t="n">
        <v>11033665.37</v>
      </c>
      <c r="N401" s="10" t="n">
        <v>30879</v>
      </c>
      <c r="O401" s="10" t="s">
        <v>1631</v>
      </c>
      <c r="P401" s="9" t="s">
        <v>24</v>
      </c>
    </row>
    <row r="402" customFormat="false" ht="18.75" hidden="false" customHeight="true" outlineLevel="0" collapsed="false">
      <c r="A402" s="9" t="n">
        <v>409</v>
      </c>
      <c r="B402" s="15" t="n">
        <v>45722</v>
      </c>
      <c r="C402" s="15" t="n">
        <v>48644</v>
      </c>
      <c r="D402" s="9" t="n">
        <v>6030012749</v>
      </c>
      <c r="E402" s="9" t="s">
        <v>1632</v>
      </c>
      <c r="F402" s="9" t="s">
        <v>1633</v>
      </c>
      <c r="G402" s="15" t="s">
        <v>1609</v>
      </c>
      <c r="H402" s="9" t="s">
        <v>1634</v>
      </c>
      <c r="I402" s="9" t="s">
        <v>62</v>
      </c>
      <c r="J402" s="9" t="s">
        <v>21</v>
      </c>
      <c r="K402" s="9" t="s">
        <v>22</v>
      </c>
      <c r="L402" s="9" t="n">
        <v>0.4125</v>
      </c>
      <c r="M402" s="16" t="n">
        <v>8000000</v>
      </c>
      <c r="N402" s="10" t="n">
        <v>28665</v>
      </c>
      <c r="O402" s="10" t="s">
        <v>1635</v>
      </c>
      <c r="P402" s="9" t="s">
        <v>24</v>
      </c>
    </row>
    <row r="403" customFormat="false" ht="18.75" hidden="false" customHeight="true" outlineLevel="0" collapsed="false">
      <c r="A403" s="14" t="n">
        <v>410</v>
      </c>
      <c r="B403" s="15" t="n">
        <v>45722</v>
      </c>
      <c r="C403" s="15" t="n">
        <v>53027</v>
      </c>
      <c r="D403" s="9" t="n">
        <v>6030012756</v>
      </c>
      <c r="E403" s="9" t="s">
        <v>1636</v>
      </c>
      <c r="F403" s="9" t="s">
        <v>1637</v>
      </c>
      <c r="G403" s="15" t="s">
        <v>1609</v>
      </c>
      <c r="H403" s="9" t="s">
        <v>1638</v>
      </c>
      <c r="I403" s="9" t="s">
        <v>35</v>
      </c>
      <c r="J403" s="9" t="s">
        <v>21</v>
      </c>
      <c r="K403" s="9" t="s">
        <v>1235</v>
      </c>
      <c r="L403" s="9" t="n">
        <v>0.4125</v>
      </c>
      <c r="M403" s="16" t="n">
        <v>6710000</v>
      </c>
      <c r="N403" s="10" t="n">
        <v>27983</v>
      </c>
      <c r="O403" s="10" t="s">
        <v>1639</v>
      </c>
      <c r="P403" s="9" t="s">
        <v>24</v>
      </c>
    </row>
    <row r="404" customFormat="false" ht="18.75" hidden="false" customHeight="true" outlineLevel="0" collapsed="false">
      <c r="A404" s="9" t="n">
        <v>411</v>
      </c>
      <c r="B404" s="15" t="n">
        <v>45722</v>
      </c>
      <c r="C404" s="15" t="n">
        <v>53027</v>
      </c>
      <c r="D404" s="9" t="n">
        <v>6030012763</v>
      </c>
      <c r="E404" s="9" t="s">
        <v>1640</v>
      </c>
      <c r="F404" s="9" t="s">
        <v>1641</v>
      </c>
      <c r="G404" s="15" t="s">
        <v>1609</v>
      </c>
      <c r="H404" s="9" t="s">
        <v>1642</v>
      </c>
      <c r="I404" s="9" t="s">
        <v>62</v>
      </c>
      <c r="J404" s="9" t="s">
        <v>21</v>
      </c>
      <c r="K404" s="9" t="s">
        <v>22</v>
      </c>
      <c r="L404" s="9" t="n">
        <v>0.4125</v>
      </c>
      <c r="M404" s="16" t="n">
        <v>4217067.75</v>
      </c>
      <c r="N404" s="10" t="n">
        <v>36685</v>
      </c>
      <c r="O404" s="10" t="s">
        <v>1643</v>
      </c>
      <c r="P404" s="9" t="s">
        <v>24</v>
      </c>
    </row>
    <row r="405" customFormat="false" ht="18.75" hidden="false" customHeight="true" outlineLevel="0" collapsed="false">
      <c r="A405" s="9" t="n">
        <v>412</v>
      </c>
      <c r="B405" s="15" t="n">
        <v>45726</v>
      </c>
      <c r="C405" s="15" t="n">
        <v>49378</v>
      </c>
      <c r="D405" s="9" t="n">
        <v>6030012772</v>
      </c>
      <c r="E405" s="9" t="s">
        <v>1644</v>
      </c>
      <c r="F405" s="9" t="s">
        <v>1645</v>
      </c>
      <c r="G405" s="15" t="s">
        <v>1609</v>
      </c>
      <c r="H405" s="9" t="s">
        <v>1646</v>
      </c>
      <c r="I405" s="9" t="s">
        <v>62</v>
      </c>
      <c r="J405" s="9" t="s">
        <v>21</v>
      </c>
      <c r="K405" s="9" t="s">
        <v>22</v>
      </c>
      <c r="L405" s="9" t="n">
        <v>0.4125</v>
      </c>
      <c r="M405" s="16" t="n">
        <v>5033600</v>
      </c>
      <c r="N405" s="10" t="n">
        <v>27655</v>
      </c>
      <c r="O405" s="10" t="s">
        <v>1647</v>
      </c>
      <c r="P405" s="9" t="s">
        <v>24</v>
      </c>
    </row>
    <row r="406" customFormat="false" ht="18.75" hidden="false" customHeight="true" outlineLevel="0" collapsed="false">
      <c r="A406" s="9" t="n">
        <v>413</v>
      </c>
      <c r="B406" s="10" t="n">
        <v>45730</v>
      </c>
      <c r="C406" s="15" t="n">
        <v>53035</v>
      </c>
      <c r="D406" s="9" t="n">
        <v>6030012788</v>
      </c>
      <c r="E406" s="9" t="s">
        <v>1648</v>
      </c>
      <c r="F406" s="9" t="s">
        <v>1649</v>
      </c>
      <c r="G406" s="15" t="s">
        <v>1609</v>
      </c>
      <c r="H406" s="9" t="s">
        <v>1650</v>
      </c>
      <c r="I406" s="9" t="s">
        <v>35</v>
      </c>
      <c r="J406" s="9" t="s">
        <v>21</v>
      </c>
      <c r="K406" s="9" t="s">
        <v>22</v>
      </c>
      <c r="L406" s="9" t="n">
        <v>0.4125</v>
      </c>
      <c r="M406" s="16" t="n">
        <v>7347572.75</v>
      </c>
      <c r="N406" s="10" t="n">
        <v>32203</v>
      </c>
      <c r="O406" s="10" t="s">
        <v>1651</v>
      </c>
      <c r="P406" s="9" t="s">
        <v>24</v>
      </c>
    </row>
    <row r="407" customFormat="false" ht="18.75" hidden="false" customHeight="true" outlineLevel="0" collapsed="false">
      <c r="A407" s="14" t="n">
        <v>414</v>
      </c>
      <c r="B407" s="15" t="n">
        <v>45735</v>
      </c>
      <c r="C407" s="15" t="n">
        <v>48292</v>
      </c>
      <c r="D407" s="9" t="n">
        <v>6030012806</v>
      </c>
      <c r="E407" s="9" t="s">
        <v>1652</v>
      </c>
      <c r="F407" s="9" t="s">
        <v>1653</v>
      </c>
      <c r="G407" s="15" t="s">
        <v>1609</v>
      </c>
      <c r="H407" s="9" t="s">
        <v>1654</v>
      </c>
      <c r="I407" s="9" t="s">
        <v>29</v>
      </c>
      <c r="J407" s="9" t="s">
        <v>21</v>
      </c>
      <c r="K407" s="9" t="s">
        <v>22</v>
      </c>
      <c r="L407" s="9" t="n">
        <v>0.4125</v>
      </c>
      <c r="M407" s="16" t="n">
        <v>4167393.06</v>
      </c>
      <c r="N407" s="10" t="n">
        <v>37755</v>
      </c>
      <c r="O407" s="10" t="s">
        <v>1655</v>
      </c>
      <c r="P407" s="9" t="s">
        <v>24</v>
      </c>
    </row>
    <row r="408" customFormat="false" ht="18.75" hidden="false" customHeight="true" outlineLevel="0" collapsed="false">
      <c r="A408" s="9" t="n">
        <v>415</v>
      </c>
      <c r="B408" s="15" t="n">
        <v>45742</v>
      </c>
      <c r="C408" s="15" t="n">
        <v>53047</v>
      </c>
      <c r="D408" s="9" t="n">
        <v>6030012861</v>
      </c>
      <c r="E408" s="9" t="s">
        <v>1330</v>
      </c>
      <c r="F408" s="9" t="s">
        <v>1331</v>
      </c>
      <c r="G408" s="15" t="s">
        <v>1609</v>
      </c>
      <c r="H408" s="9" t="s">
        <v>1656</v>
      </c>
      <c r="I408" s="9" t="s">
        <v>35</v>
      </c>
      <c r="J408" s="9" t="s">
        <v>21</v>
      </c>
      <c r="K408" s="9" t="s">
        <v>1333</v>
      </c>
      <c r="L408" s="9" t="n">
        <v>0.4125</v>
      </c>
      <c r="M408" s="16" t="n">
        <v>7839151.08</v>
      </c>
      <c r="N408" s="10" t="n">
        <v>20008</v>
      </c>
      <c r="O408" s="10" t="s">
        <v>1657</v>
      </c>
      <c r="P408" s="9" t="s">
        <v>24</v>
      </c>
    </row>
    <row r="409" customFormat="false" ht="18.75" hidden="false" customHeight="true" outlineLevel="0" collapsed="false">
      <c r="A409" s="9" t="n">
        <v>416</v>
      </c>
      <c r="B409" s="15" t="n">
        <v>45743</v>
      </c>
      <c r="C409" s="15" t="n">
        <v>53048</v>
      </c>
      <c r="D409" s="9" t="n">
        <v>6030012877</v>
      </c>
      <c r="E409" s="9" t="s">
        <v>1658</v>
      </c>
      <c r="F409" s="9" t="s">
        <v>1659</v>
      </c>
      <c r="G409" s="15" t="s">
        <v>1609</v>
      </c>
      <c r="H409" s="9" t="s">
        <v>1660</v>
      </c>
      <c r="I409" s="9" t="s">
        <v>62</v>
      </c>
      <c r="J409" s="9" t="s">
        <v>21</v>
      </c>
      <c r="K409" s="9" t="s">
        <v>1235</v>
      </c>
      <c r="L409" s="9" t="n">
        <v>0.4125</v>
      </c>
      <c r="M409" s="16" t="n">
        <v>8121161.81</v>
      </c>
      <c r="N409" s="10" t="n">
        <v>28764</v>
      </c>
      <c r="O409" s="10" t="s">
        <v>1661</v>
      </c>
      <c r="P409" s="9" t="s">
        <v>24</v>
      </c>
    </row>
    <row r="410" customFormat="false" ht="18.75" hidden="false" customHeight="true" outlineLevel="0" collapsed="false">
      <c r="A410" s="9" t="n">
        <v>417</v>
      </c>
      <c r="B410" s="15" t="n">
        <v>45744</v>
      </c>
      <c r="C410" s="15" t="n">
        <v>53049</v>
      </c>
      <c r="D410" s="9" t="n">
        <v>6030012902</v>
      </c>
      <c r="E410" s="9" t="s">
        <v>1662</v>
      </c>
      <c r="F410" s="9" t="s">
        <v>1663</v>
      </c>
      <c r="G410" s="15" t="s">
        <v>1609</v>
      </c>
      <c r="H410" s="9" t="s">
        <v>1664</v>
      </c>
      <c r="I410" s="9" t="s">
        <v>35</v>
      </c>
      <c r="J410" s="9" t="s">
        <v>21</v>
      </c>
      <c r="K410" s="9" t="s">
        <v>1235</v>
      </c>
      <c r="L410" s="9" t="n">
        <v>0.4125</v>
      </c>
      <c r="M410" s="16" t="n">
        <v>5400000</v>
      </c>
      <c r="N410" s="10" t="n">
        <v>28068</v>
      </c>
      <c r="O410" s="10" t="s">
        <v>1665</v>
      </c>
      <c r="P410" s="9" t="s">
        <v>24</v>
      </c>
    </row>
    <row r="411" customFormat="false" ht="18.75" hidden="false" customHeight="true" outlineLevel="0" collapsed="false">
      <c r="A411" s="14" t="n">
        <v>418</v>
      </c>
      <c r="B411" s="15" t="n">
        <v>45740</v>
      </c>
      <c r="C411" s="15" t="n">
        <v>49392</v>
      </c>
      <c r="D411" s="9" t="n">
        <v>6020092679</v>
      </c>
      <c r="E411" s="9" t="s">
        <v>1666</v>
      </c>
      <c r="F411" s="9" t="s">
        <v>1667</v>
      </c>
      <c r="G411" s="15" t="s">
        <v>1668</v>
      </c>
      <c r="H411" s="9" t="s">
        <v>1669</v>
      </c>
      <c r="I411" s="9" t="s">
        <v>35</v>
      </c>
      <c r="J411" s="9" t="s">
        <v>21</v>
      </c>
      <c r="K411" s="9" t="s">
        <v>22</v>
      </c>
      <c r="L411" s="9" t="n">
        <v>0.4125</v>
      </c>
      <c r="M411" s="16" t="n">
        <v>6500000</v>
      </c>
      <c r="N411" s="10" t="s">
        <v>68</v>
      </c>
      <c r="O411" s="10" t="s">
        <v>1670</v>
      </c>
      <c r="P411" s="9" t="s">
        <v>24</v>
      </c>
    </row>
    <row r="412" customFormat="false" ht="18.75" hidden="false" customHeight="true" outlineLevel="0" collapsed="false">
      <c r="A412" s="9" t="n">
        <v>419</v>
      </c>
      <c r="B412" s="15" t="n">
        <v>45733</v>
      </c>
      <c r="C412" s="15" t="n">
        <v>53038</v>
      </c>
      <c r="D412" s="9" t="n">
        <v>6030012795</v>
      </c>
      <c r="E412" s="9" t="s">
        <v>1671</v>
      </c>
      <c r="F412" s="9" t="s">
        <v>1672</v>
      </c>
      <c r="G412" s="15" t="s">
        <v>1668</v>
      </c>
      <c r="H412" s="9" t="s">
        <v>1673</v>
      </c>
      <c r="I412" s="9" t="s">
        <v>62</v>
      </c>
      <c r="J412" s="9" t="s">
        <v>21</v>
      </c>
      <c r="K412" s="9" t="s">
        <v>22</v>
      </c>
      <c r="L412" s="9" t="n">
        <v>0.4125</v>
      </c>
      <c r="M412" s="16" t="n">
        <v>6529320</v>
      </c>
      <c r="N412" s="10" t="n">
        <v>33531</v>
      </c>
      <c r="O412" s="10" t="s">
        <v>1674</v>
      </c>
      <c r="P412" s="9" t="s">
        <v>24</v>
      </c>
    </row>
    <row r="413" customFormat="false" ht="18.75" hidden="false" customHeight="true" outlineLevel="0" collapsed="false">
      <c r="A413" s="9" t="n">
        <v>420</v>
      </c>
      <c r="B413" s="15" t="n">
        <v>45747</v>
      </c>
      <c r="C413" s="15" t="n">
        <v>53052</v>
      </c>
      <c r="D413" s="9" t="n">
        <v>6030012927</v>
      </c>
      <c r="E413" s="9" t="s">
        <v>1675</v>
      </c>
      <c r="F413" s="9" t="s">
        <v>1676</v>
      </c>
      <c r="G413" s="15" t="s">
        <v>1668</v>
      </c>
      <c r="H413" s="9" t="s">
        <v>1677</v>
      </c>
      <c r="I413" s="9" t="s">
        <v>62</v>
      </c>
      <c r="J413" s="9" t="s">
        <v>21</v>
      </c>
      <c r="K413" s="9" t="s">
        <v>1235</v>
      </c>
      <c r="L413" s="9" t="n">
        <v>0.4125</v>
      </c>
      <c r="M413" s="16" t="n">
        <v>8782520.57</v>
      </c>
      <c r="N413" s="10" t="n">
        <v>28220</v>
      </c>
      <c r="O413" s="10" t="s">
        <v>1678</v>
      </c>
      <c r="P413" s="9" t="s">
        <v>24</v>
      </c>
    </row>
    <row r="414" customFormat="false" ht="18.75" hidden="false" customHeight="true" outlineLevel="0" collapsed="false">
      <c r="A414" s="9" t="n">
        <v>421</v>
      </c>
      <c r="B414" s="15" t="n">
        <v>45727</v>
      </c>
      <c r="C414" s="15" t="n">
        <v>49379</v>
      </c>
      <c r="D414" s="9" t="n">
        <v>6011774264</v>
      </c>
      <c r="E414" s="9" t="s">
        <v>1679</v>
      </c>
      <c r="F414" s="9" t="s">
        <v>1680</v>
      </c>
      <c r="G414" s="15" t="s">
        <v>147</v>
      </c>
      <c r="H414" s="9" t="s">
        <v>1681</v>
      </c>
      <c r="I414" s="9" t="s">
        <v>62</v>
      </c>
      <c r="J414" s="9" t="s">
        <v>21</v>
      </c>
      <c r="K414" s="9" t="s">
        <v>22</v>
      </c>
      <c r="L414" s="9" t="n">
        <v>0.4125</v>
      </c>
      <c r="M414" s="16" t="n">
        <v>11599764.62</v>
      </c>
      <c r="N414" s="10" t="n">
        <v>29198</v>
      </c>
      <c r="O414" s="10" t="s">
        <v>1682</v>
      </c>
      <c r="P414" s="9" t="s">
        <v>24</v>
      </c>
    </row>
    <row r="415" customFormat="false" ht="18.75" hidden="false" customHeight="true" outlineLevel="0" collapsed="false">
      <c r="A415" s="14" t="n">
        <v>422</v>
      </c>
      <c r="B415" s="27" t="n">
        <v>45747</v>
      </c>
      <c r="C415" s="27" t="n">
        <v>49399</v>
      </c>
      <c r="D415" s="28" t="n">
        <v>6020093083</v>
      </c>
      <c r="E415" s="28" t="s">
        <v>1683</v>
      </c>
      <c r="F415" s="28" t="s">
        <v>1684</v>
      </c>
      <c r="G415" s="27" t="s">
        <v>147</v>
      </c>
      <c r="H415" s="33" t="s">
        <v>1685</v>
      </c>
      <c r="I415" s="28" t="s">
        <v>62</v>
      </c>
      <c r="J415" s="28" t="s">
        <v>21</v>
      </c>
      <c r="K415" s="28" t="s">
        <v>22</v>
      </c>
      <c r="L415" s="28" t="n">
        <v>0.4125</v>
      </c>
      <c r="M415" s="29" t="n">
        <v>2093700</v>
      </c>
      <c r="N415" s="30" t="n">
        <v>31919</v>
      </c>
      <c r="O415" s="30" t="s">
        <v>1686</v>
      </c>
      <c r="P415" s="28" t="s">
        <v>24</v>
      </c>
    </row>
    <row r="416" customFormat="false" ht="18.75" hidden="false" customHeight="true" outlineLevel="0" collapsed="false">
      <c r="A416" s="9" t="n">
        <v>423</v>
      </c>
      <c r="B416" s="15" t="n">
        <v>45741</v>
      </c>
      <c r="C416" s="15" t="n">
        <v>53046</v>
      </c>
      <c r="D416" s="9" t="n">
        <v>6030012838</v>
      </c>
      <c r="E416" s="9" t="s">
        <v>1687</v>
      </c>
      <c r="F416" s="9" t="s">
        <v>1688</v>
      </c>
      <c r="G416" s="15" t="s">
        <v>1668</v>
      </c>
      <c r="H416" s="9" t="s">
        <v>1689</v>
      </c>
      <c r="I416" s="9" t="s">
        <v>29</v>
      </c>
      <c r="J416" s="9" t="s">
        <v>21</v>
      </c>
      <c r="K416" s="9" t="s">
        <v>22</v>
      </c>
      <c r="L416" s="9" t="n">
        <v>0.4125</v>
      </c>
      <c r="M416" s="16" t="n">
        <v>6978240</v>
      </c>
      <c r="N416" s="10" t="n">
        <v>29266</v>
      </c>
      <c r="O416" s="10" t="s">
        <v>1690</v>
      </c>
      <c r="P416" s="9" t="s">
        <v>24</v>
      </c>
    </row>
    <row r="417" customFormat="false" ht="18.75" hidden="false" customHeight="true" outlineLevel="0" collapsed="false">
      <c r="A417" s="9" t="n">
        <v>424</v>
      </c>
      <c r="B417" s="15" t="n">
        <v>45744</v>
      </c>
      <c r="C417" s="15" t="n">
        <v>53049</v>
      </c>
      <c r="D417" s="9" t="n">
        <v>6030012884</v>
      </c>
      <c r="E417" s="9" t="s">
        <v>1691</v>
      </c>
      <c r="F417" s="9" t="s">
        <v>1692</v>
      </c>
      <c r="G417" s="15" t="s">
        <v>1693</v>
      </c>
      <c r="H417" s="9" t="s">
        <v>1694</v>
      </c>
      <c r="I417" s="9" t="s">
        <v>62</v>
      </c>
      <c r="J417" s="9" t="s">
        <v>21</v>
      </c>
      <c r="K417" s="9" t="s">
        <v>22</v>
      </c>
      <c r="L417" s="9" t="n">
        <v>0.4125</v>
      </c>
      <c r="M417" s="16" t="n">
        <v>6698850.38</v>
      </c>
      <c r="N417" s="10" t="n">
        <v>32633</v>
      </c>
      <c r="O417" s="10" t="s">
        <v>1695</v>
      </c>
      <c r="P417" s="9" t="s">
        <v>24</v>
      </c>
    </row>
    <row r="418" customFormat="false" ht="18.75" hidden="false" customHeight="true" outlineLevel="0" collapsed="false">
      <c r="A418" s="9" t="n">
        <v>425</v>
      </c>
      <c r="B418" s="15" t="n">
        <v>45747</v>
      </c>
      <c r="C418" s="15" t="n">
        <v>53052</v>
      </c>
      <c r="D418" s="9" t="n">
        <v>6030012934</v>
      </c>
      <c r="E418" s="9" t="s">
        <v>1696</v>
      </c>
      <c r="F418" s="9" t="s">
        <v>1697</v>
      </c>
      <c r="G418" s="15" t="s">
        <v>1698</v>
      </c>
      <c r="H418" s="9" t="s">
        <v>1699</v>
      </c>
      <c r="I418" s="9" t="s">
        <v>35</v>
      </c>
      <c r="J418" s="9" t="s">
        <v>21</v>
      </c>
      <c r="K418" s="9" t="s">
        <v>1235</v>
      </c>
      <c r="L418" s="9" t="n">
        <v>0.4125</v>
      </c>
      <c r="M418" s="16" t="n">
        <v>10738000</v>
      </c>
      <c r="N418" s="10" t="n">
        <v>28610</v>
      </c>
      <c r="O418" s="10" t="s">
        <v>1700</v>
      </c>
      <c r="P418" s="9" t="s">
        <v>24</v>
      </c>
    </row>
    <row r="419" customFormat="false" ht="18.75" hidden="false" customHeight="true" outlineLevel="0" collapsed="false">
      <c r="A419" s="14" t="n">
        <v>426</v>
      </c>
      <c r="B419" s="15" t="n">
        <v>45721</v>
      </c>
      <c r="C419" s="15" t="n">
        <v>53026</v>
      </c>
      <c r="D419" s="9" t="n">
        <v>6030012717</v>
      </c>
      <c r="E419" s="9" t="s">
        <v>1701</v>
      </c>
      <c r="F419" s="9" t="s">
        <v>1702</v>
      </c>
      <c r="G419" s="15" t="s">
        <v>1668</v>
      </c>
      <c r="H419" s="9" t="s">
        <v>1703</v>
      </c>
      <c r="I419" s="9" t="s">
        <v>35</v>
      </c>
      <c r="J419" s="9" t="s">
        <v>21</v>
      </c>
      <c r="K419" s="9" t="s">
        <v>22</v>
      </c>
      <c r="L419" s="9" t="n">
        <v>0.4125</v>
      </c>
      <c r="M419" s="16" t="n">
        <v>5256523.61</v>
      </c>
      <c r="N419" s="10" t="n">
        <v>35695</v>
      </c>
      <c r="O419" s="10" t="s">
        <v>1704</v>
      </c>
      <c r="P419" s="9" t="s">
        <v>24</v>
      </c>
    </row>
    <row r="420" customFormat="false" ht="18.75" hidden="false" customHeight="true" outlineLevel="0" collapsed="false">
      <c r="A420" s="9" t="n">
        <v>427</v>
      </c>
      <c r="B420" s="15" t="n">
        <v>45719</v>
      </c>
      <c r="C420" s="15" t="n">
        <v>49371</v>
      </c>
      <c r="D420" s="9" t="n">
        <v>6020092017</v>
      </c>
      <c r="E420" s="9" t="s">
        <v>1705</v>
      </c>
      <c r="F420" s="9" t="s">
        <v>1706</v>
      </c>
      <c r="G420" s="15" t="s">
        <v>147</v>
      </c>
      <c r="H420" s="9" t="s">
        <v>1707</v>
      </c>
      <c r="I420" s="9" t="s">
        <v>29</v>
      </c>
      <c r="J420" s="9" t="s">
        <v>21</v>
      </c>
      <c r="K420" s="9" t="s">
        <v>636</v>
      </c>
      <c r="L420" s="9" t="n">
        <v>0.4125</v>
      </c>
      <c r="M420" s="16" t="n">
        <v>19576832</v>
      </c>
      <c r="N420" s="10" t="n">
        <v>25675</v>
      </c>
      <c r="O420" s="10" t="s">
        <v>1708</v>
      </c>
      <c r="P420" s="9" t="s">
        <v>24</v>
      </c>
    </row>
    <row r="421" customFormat="false" ht="18.75" hidden="false" customHeight="true" outlineLevel="0" collapsed="false">
      <c r="A421" s="9" t="n">
        <v>428</v>
      </c>
      <c r="B421" s="15" t="n">
        <v>45722</v>
      </c>
      <c r="C421" s="15" t="n">
        <v>51201</v>
      </c>
      <c r="D421" s="9" t="n">
        <v>6030012731</v>
      </c>
      <c r="E421" s="9" t="s">
        <v>1709</v>
      </c>
      <c r="F421" s="9" t="s">
        <v>1710</v>
      </c>
      <c r="G421" s="15" t="s">
        <v>1668</v>
      </c>
      <c r="H421" s="9" t="s">
        <v>1711</v>
      </c>
      <c r="I421" s="9" t="s">
        <v>35</v>
      </c>
      <c r="J421" s="9" t="s">
        <v>21</v>
      </c>
      <c r="K421" s="9" t="s">
        <v>22</v>
      </c>
      <c r="L421" s="9" t="n">
        <v>0.4125</v>
      </c>
      <c r="M421" s="16" t="n">
        <v>20626648.93</v>
      </c>
      <c r="N421" s="10" t="n">
        <v>35954</v>
      </c>
      <c r="O421" s="10" t="s">
        <v>1712</v>
      </c>
      <c r="P421" s="9" t="s">
        <v>24</v>
      </c>
    </row>
    <row r="422" customFormat="false" ht="18.75" hidden="false" customHeight="true" outlineLevel="0" collapsed="false">
      <c r="A422" s="9" t="n">
        <v>429</v>
      </c>
      <c r="B422" s="15" t="n">
        <v>45736</v>
      </c>
      <c r="C422" s="15" t="n">
        <v>49388</v>
      </c>
      <c r="D422" s="9" t="n">
        <v>6030012813</v>
      </c>
      <c r="E422" s="9" t="s">
        <v>1713</v>
      </c>
      <c r="F422" s="9" t="s">
        <v>1714</v>
      </c>
      <c r="G422" s="15" t="s">
        <v>1668</v>
      </c>
      <c r="H422" s="9" t="s">
        <v>1715</v>
      </c>
      <c r="I422" s="9" t="s">
        <v>35</v>
      </c>
      <c r="J422" s="9" t="s">
        <v>21</v>
      </c>
      <c r="K422" s="9" t="s">
        <v>1235</v>
      </c>
      <c r="L422" s="9" t="n">
        <v>0.4125</v>
      </c>
      <c r="M422" s="16" t="n">
        <v>9187500</v>
      </c>
      <c r="N422" s="10" t="n">
        <v>22564</v>
      </c>
      <c r="O422" s="10" t="s">
        <v>1716</v>
      </c>
      <c r="P422" s="9" t="s">
        <v>24</v>
      </c>
    </row>
    <row r="423" customFormat="false" ht="18.75" hidden="false" customHeight="true" outlineLevel="0" collapsed="false">
      <c r="A423" s="14" t="n">
        <v>430</v>
      </c>
      <c r="B423" s="15" t="n">
        <v>45772</v>
      </c>
      <c r="C423" s="15" t="n">
        <v>51251</v>
      </c>
      <c r="D423" s="9" t="n">
        <v>6030013057</v>
      </c>
      <c r="E423" s="9" t="s">
        <v>1717</v>
      </c>
      <c r="F423" s="9" t="s">
        <v>1718</v>
      </c>
      <c r="G423" s="15" t="s">
        <v>33</v>
      </c>
      <c r="H423" s="9" t="s">
        <v>1719</v>
      </c>
      <c r="I423" s="9" t="s">
        <v>35</v>
      </c>
      <c r="J423" s="9" t="s">
        <v>21</v>
      </c>
      <c r="K423" s="9" t="s">
        <v>22</v>
      </c>
      <c r="L423" s="9" t="n">
        <v>0.4125</v>
      </c>
      <c r="M423" s="16" t="n">
        <v>8400000</v>
      </c>
      <c r="N423" s="10" t="n">
        <v>27399</v>
      </c>
      <c r="O423" s="10" t="s">
        <v>1720</v>
      </c>
      <c r="P423" s="9" t="s">
        <v>24</v>
      </c>
    </row>
    <row r="424" customFormat="false" ht="18.75" hidden="false" customHeight="true" outlineLevel="0" collapsed="false">
      <c r="A424" s="9" t="n">
        <v>431</v>
      </c>
      <c r="B424" s="15" t="n">
        <v>45774</v>
      </c>
      <c r="C424" s="15" t="n">
        <v>51253</v>
      </c>
      <c r="D424" s="9" t="s">
        <v>1721</v>
      </c>
      <c r="E424" s="9" t="s">
        <v>1722</v>
      </c>
      <c r="F424" s="9" t="s">
        <v>1723</v>
      </c>
      <c r="G424" s="15" t="s">
        <v>33</v>
      </c>
      <c r="H424" s="9" t="s">
        <v>1724</v>
      </c>
      <c r="I424" s="9" t="s">
        <v>62</v>
      </c>
      <c r="J424" s="9" t="s">
        <v>21</v>
      </c>
      <c r="K424" s="9" t="s">
        <v>22</v>
      </c>
      <c r="L424" s="9" t="n">
        <v>0.4125</v>
      </c>
      <c r="M424" s="16" t="n">
        <v>21662741.7</v>
      </c>
      <c r="N424" s="10" t="n">
        <v>27789</v>
      </c>
      <c r="O424" s="10" t="s">
        <v>1725</v>
      </c>
      <c r="P424" s="9" t="s">
        <v>24</v>
      </c>
    </row>
    <row r="425" customFormat="false" ht="18.75" hidden="false" customHeight="true" outlineLevel="0" collapsed="false">
      <c r="A425" s="9" t="n">
        <v>432</v>
      </c>
      <c r="B425" s="15" t="n">
        <v>45755</v>
      </c>
      <c r="C425" s="15" t="n">
        <v>53060</v>
      </c>
      <c r="D425" s="9" t="n">
        <v>6030012941</v>
      </c>
      <c r="E425" s="9" t="s">
        <v>1726</v>
      </c>
      <c r="F425" s="9" t="s">
        <v>1727</v>
      </c>
      <c r="G425" s="15" t="s">
        <v>33</v>
      </c>
      <c r="H425" s="9" t="s">
        <v>1728</v>
      </c>
      <c r="I425" s="9" t="s">
        <v>62</v>
      </c>
      <c r="J425" s="9" t="s">
        <v>21</v>
      </c>
      <c r="K425" s="9" t="s">
        <v>1235</v>
      </c>
      <c r="L425" s="9" t="n">
        <v>0.4125</v>
      </c>
      <c r="M425" s="16" t="n">
        <v>14041253.88</v>
      </c>
      <c r="N425" s="10" t="n">
        <v>28064</v>
      </c>
      <c r="O425" s="10" t="s">
        <v>1729</v>
      </c>
      <c r="P425" s="9" t="s">
        <v>24</v>
      </c>
    </row>
    <row r="426" customFormat="false" ht="18.75" hidden="false" customHeight="true" outlineLevel="0" collapsed="false">
      <c r="A426" s="9" t="n">
        <v>433</v>
      </c>
      <c r="B426" s="15" t="n">
        <v>45776</v>
      </c>
      <c r="C426" s="15" t="n">
        <v>52262</v>
      </c>
      <c r="D426" s="9" t="n">
        <v>6030013089</v>
      </c>
      <c r="E426" s="9" t="s">
        <v>1730</v>
      </c>
      <c r="F426" s="9" t="s">
        <v>1731</v>
      </c>
      <c r="G426" s="15" t="s">
        <v>33</v>
      </c>
      <c r="H426" s="9" t="s">
        <v>1732</v>
      </c>
      <c r="I426" s="9" t="s">
        <v>62</v>
      </c>
      <c r="J426" s="9" t="s">
        <v>21</v>
      </c>
      <c r="K426" s="9" t="s">
        <v>22</v>
      </c>
      <c r="L426" s="9" t="n">
        <v>0.4125</v>
      </c>
      <c r="M426" s="16" t="n">
        <v>5011888</v>
      </c>
      <c r="N426" s="10" t="n">
        <v>30371</v>
      </c>
      <c r="O426" s="10" t="s">
        <v>1733</v>
      </c>
      <c r="P426" s="9" t="s">
        <v>24</v>
      </c>
    </row>
    <row r="427" customFormat="false" ht="18.75" hidden="false" customHeight="true" outlineLevel="0" collapsed="false">
      <c r="A427" s="14" t="n">
        <v>434</v>
      </c>
      <c r="B427" s="15" t="n">
        <v>45751</v>
      </c>
      <c r="C427" s="15" t="n">
        <v>53068</v>
      </c>
      <c r="D427" s="9" t="n">
        <v>6030013025</v>
      </c>
      <c r="E427" s="9" t="s">
        <v>570</v>
      </c>
      <c r="F427" s="9" t="s">
        <v>571</v>
      </c>
      <c r="G427" s="15" t="s">
        <v>147</v>
      </c>
      <c r="H427" s="9" t="s">
        <v>1734</v>
      </c>
      <c r="I427" s="9" t="s">
        <v>35</v>
      </c>
      <c r="J427" s="9" t="s">
        <v>21</v>
      </c>
      <c r="K427" s="9" t="s">
        <v>22</v>
      </c>
      <c r="L427" s="9" t="n">
        <v>0.4125</v>
      </c>
      <c r="M427" s="16" t="n">
        <v>13176000</v>
      </c>
      <c r="N427" s="10" t="n">
        <v>32824</v>
      </c>
      <c r="O427" s="10" t="s">
        <v>1735</v>
      </c>
      <c r="P427" s="9" t="s">
        <v>24</v>
      </c>
    </row>
    <row r="428" customFormat="false" ht="18.75" hidden="false" customHeight="true" outlineLevel="0" collapsed="false">
      <c r="A428" s="9" t="n">
        <v>435</v>
      </c>
      <c r="B428" s="15" t="n">
        <v>45763</v>
      </c>
      <c r="C428" s="15" t="n">
        <v>53068</v>
      </c>
      <c r="D428" s="9" t="n">
        <v>6030013032</v>
      </c>
      <c r="E428" s="9" t="s">
        <v>1736</v>
      </c>
      <c r="F428" s="9" t="s">
        <v>1737</v>
      </c>
      <c r="G428" s="15" t="s">
        <v>33</v>
      </c>
      <c r="H428" s="9" t="s">
        <v>1738</v>
      </c>
      <c r="I428" s="9" t="s">
        <v>62</v>
      </c>
      <c r="J428" s="9" t="s">
        <v>21</v>
      </c>
      <c r="K428" s="9" t="s">
        <v>22</v>
      </c>
      <c r="L428" s="9" t="n">
        <v>0.4125</v>
      </c>
      <c r="M428" s="16" t="n">
        <v>10048500.05</v>
      </c>
      <c r="N428" s="10" t="n">
        <v>32979</v>
      </c>
      <c r="O428" s="10" t="s">
        <v>1739</v>
      </c>
      <c r="P428" s="9" t="s">
        <v>24</v>
      </c>
    </row>
    <row r="429" customFormat="false" ht="18.75" hidden="false" customHeight="true" outlineLevel="0" collapsed="false">
      <c r="A429" s="9" t="n">
        <v>436</v>
      </c>
      <c r="B429" s="15" t="n">
        <v>45758</v>
      </c>
      <c r="C429" s="15" t="n">
        <v>53063</v>
      </c>
      <c r="D429" s="9" t="n">
        <v>6030012982</v>
      </c>
      <c r="E429" s="9" t="s">
        <v>1740</v>
      </c>
      <c r="F429" s="9" t="s">
        <v>1741</v>
      </c>
      <c r="G429" s="15" t="s">
        <v>33</v>
      </c>
      <c r="H429" s="9" t="s">
        <v>1742</v>
      </c>
      <c r="I429" s="9" t="s">
        <v>35</v>
      </c>
      <c r="J429" s="9" t="s">
        <v>21</v>
      </c>
      <c r="K429" s="9" t="s">
        <v>22</v>
      </c>
      <c r="L429" s="9" t="n">
        <v>0.4125</v>
      </c>
      <c r="M429" s="16" t="n">
        <v>7500000</v>
      </c>
      <c r="N429" s="10" t="n">
        <v>33382</v>
      </c>
      <c r="O429" s="10" t="s">
        <v>1743</v>
      </c>
      <c r="P429" s="9" t="s">
        <v>24</v>
      </c>
    </row>
    <row r="430" customFormat="false" ht="18.75" hidden="false" customHeight="true" outlineLevel="0" collapsed="false">
      <c r="A430" s="9" t="n">
        <v>437</v>
      </c>
      <c r="B430" s="15" t="n">
        <v>45775</v>
      </c>
      <c r="C430" s="15" t="n">
        <v>53080</v>
      </c>
      <c r="D430" s="9" t="n">
        <v>6030013071</v>
      </c>
      <c r="E430" s="9" t="s">
        <v>1744</v>
      </c>
      <c r="F430" s="9" t="s">
        <v>1745</v>
      </c>
      <c r="G430" s="15" t="s">
        <v>147</v>
      </c>
      <c r="H430" s="9" t="s">
        <v>1746</v>
      </c>
      <c r="I430" s="9" t="s">
        <v>29</v>
      </c>
      <c r="J430" s="9" t="s">
        <v>21</v>
      </c>
      <c r="K430" s="9" t="s">
        <v>1333</v>
      </c>
      <c r="L430" s="9" t="n">
        <v>0.4125</v>
      </c>
      <c r="M430" s="16" t="n">
        <v>7709202.55</v>
      </c>
      <c r="N430" s="10" t="n">
        <v>32597</v>
      </c>
      <c r="O430" s="10" t="s">
        <v>1747</v>
      </c>
      <c r="P430" s="9" t="s">
        <v>24</v>
      </c>
    </row>
    <row r="431" customFormat="false" ht="18.75" hidden="false" customHeight="true" outlineLevel="0" collapsed="false">
      <c r="A431" s="9" t="n">
        <v>439</v>
      </c>
      <c r="B431" s="15" t="n">
        <v>45772</v>
      </c>
      <c r="C431" s="15" t="n">
        <v>51251</v>
      </c>
      <c r="D431" s="9" t="n">
        <v>6030013064</v>
      </c>
      <c r="E431" s="9" t="s">
        <v>1748</v>
      </c>
      <c r="F431" s="9" t="s">
        <v>1749</v>
      </c>
      <c r="G431" s="15" t="s">
        <v>33</v>
      </c>
      <c r="H431" s="9" t="s">
        <v>1750</v>
      </c>
      <c r="I431" s="9" t="s">
        <v>62</v>
      </c>
      <c r="J431" s="9" t="s">
        <v>21</v>
      </c>
      <c r="K431" s="9" t="s">
        <v>22</v>
      </c>
      <c r="L431" s="9" t="n">
        <v>0.4125</v>
      </c>
      <c r="M431" s="16" t="n">
        <v>10008300</v>
      </c>
      <c r="N431" s="10" t="n">
        <v>32571</v>
      </c>
      <c r="O431" s="10" t="s">
        <v>1751</v>
      </c>
      <c r="P431" s="9" t="s">
        <v>24</v>
      </c>
    </row>
    <row r="432" customFormat="false" ht="18.75" hidden="false" customHeight="true" outlineLevel="0" collapsed="false">
      <c r="A432" s="9" t="n">
        <v>440</v>
      </c>
      <c r="B432" s="15" t="n">
        <v>45764</v>
      </c>
      <c r="C432" s="15" t="n">
        <v>53069</v>
      </c>
      <c r="D432" s="9" t="n">
        <v>6030013041</v>
      </c>
      <c r="E432" s="9" t="s">
        <v>1752</v>
      </c>
      <c r="F432" s="9" t="s">
        <v>1753</v>
      </c>
      <c r="G432" s="15" t="s">
        <v>33</v>
      </c>
      <c r="H432" s="9" t="s">
        <v>1754</v>
      </c>
      <c r="I432" s="9" t="s">
        <v>62</v>
      </c>
      <c r="J432" s="9" t="s">
        <v>21</v>
      </c>
      <c r="K432" s="9" t="s">
        <v>22</v>
      </c>
      <c r="L432" s="9" t="n">
        <v>0.4125</v>
      </c>
      <c r="M432" s="16" t="n">
        <v>5432000</v>
      </c>
      <c r="N432" s="10" t="n">
        <v>37708</v>
      </c>
      <c r="O432" s="10" t="s">
        <v>1755</v>
      </c>
      <c r="P432" s="9" t="s">
        <v>24</v>
      </c>
    </row>
    <row r="433" customFormat="false" ht="18.75" hidden="false" customHeight="true" outlineLevel="0" collapsed="false">
      <c r="A433" s="9" t="n">
        <v>441</v>
      </c>
      <c r="B433" s="15" t="n">
        <v>45763</v>
      </c>
      <c r="C433" s="15" t="n">
        <v>53068</v>
      </c>
      <c r="D433" s="9" t="n">
        <v>6030013018</v>
      </c>
      <c r="E433" s="9" t="s">
        <v>1756</v>
      </c>
      <c r="F433" s="9" t="s">
        <v>1757</v>
      </c>
      <c r="G433" s="15" t="s">
        <v>1533</v>
      </c>
      <c r="H433" s="9" t="s">
        <v>1758</v>
      </c>
      <c r="I433" s="9" t="s">
        <v>62</v>
      </c>
      <c r="J433" s="9" t="s">
        <v>21</v>
      </c>
      <c r="K433" s="9" t="s">
        <v>22</v>
      </c>
      <c r="L433" s="9" t="n">
        <v>0.4125</v>
      </c>
      <c r="M433" s="16" t="n">
        <v>7100000</v>
      </c>
      <c r="N433" s="10" t="n">
        <v>35877</v>
      </c>
      <c r="O433" s="10" t="s">
        <v>1759</v>
      </c>
      <c r="P433" s="9" t="s">
        <v>24</v>
      </c>
    </row>
    <row r="434" customFormat="false" ht="18.75" hidden="false" customHeight="true" outlineLevel="0" collapsed="false">
      <c r="A434" s="14" t="n">
        <v>442</v>
      </c>
      <c r="B434" s="15" t="n">
        <v>45758</v>
      </c>
      <c r="C434" s="15" t="n">
        <v>53063</v>
      </c>
      <c r="D434" s="9" t="n">
        <v>6030012973</v>
      </c>
      <c r="E434" s="9" t="s">
        <v>1760</v>
      </c>
      <c r="F434" s="9" t="s">
        <v>1761</v>
      </c>
      <c r="G434" s="15" t="s">
        <v>147</v>
      </c>
      <c r="H434" s="9" t="s">
        <v>1762</v>
      </c>
      <c r="I434" s="9" t="s">
        <v>62</v>
      </c>
      <c r="J434" s="9" t="s">
        <v>21</v>
      </c>
      <c r="K434" s="9" t="s">
        <v>22</v>
      </c>
      <c r="L434" s="9" t="n">
        <v>0.4125</v>
      </c>
      <c r="M434" s="16" t="n">
        <v>6252600</v>
      </c>
      <c r="N434" s="10" t="n">
        <v>34223</v>
      </c>
      <c r="O434" s="10" t="s">
        <v>1763</v>
      </c>
      <c r="P434" s="9" t="s">
        <v>24</v>
      </c>
    </row>
    <row r="435" customFormat="false" ht="18.75" hidden="false" customHeight="true" outlineLevel="0" collapsed="false">
      <c r="A435" s="9" t="n">
        <v>443</v>
      </c>
      <c r="B435" s="15" t="n">
        <v>45744</v>
      </c>
      <c r="C435" s="15" t="n">
        <v>53049</v>
      </c>
      <c r="D435" s="9" t="n">
        <v>6030012891</v>
      </c>
      <c r="E435" s="9" t="s">
        <v>1764</v>
      </c>
      <c r="F435" s="9" t="s">
        <v>1765</v>
      </c>
      <c r="G435" s="15" t="s">
        <v>1609</v>
      </c>
      <c r="H435" s="9" t="s">
        <v>1766</v>
      </c>
      <c r="I435" s="9" t="s">
        <v>246</v>
      </c>
      <c r="J435" s="9" t="s">
        <v>21</v>
      </c>
      <c r="K435" s="9" t="s">
        <v>1235</v>
      </c>
      <c r="L435" s="9" t="n">
        <v>0.4125</v>
      </c>
      <c r="M435" s="16" t="n">
        <v>6399239.9</v>
      </c>
      <c r="N435" s="10" t="n">
        <v>27874</v>
      </c>
      <c r="O435" s="14" t="s">
        <v>24</v>
      </c>
      <c r="P435" s="9" t="s">
        <v>24</v>
      </c>
    </row>
    <row r="436" customFormat="false" ht="18.75" hidden="false" customHeight="true" outlineLevel="0" collapsed="false">
      <c r="A436" s="9" t="n">
        <v>444</v>
      </c>
      <c r="B436" s="15" t="n">
        <v>45793</v>
      </c>
      <c r="C436" s="15" t="n">
        <v>53098</v>
      </c>
      <c r="D436" s="9" t="n">
        <v>6030013139</v>
      </c>
      <c r="E436" s="9" t="s">
        <v>1767</v>
      </c>
      <c r="F436" s="9" t="s">
        <v>1768</v>
      </c>
      <c r="G436" s="15" t="s">
        <v>33</v>
      </c>
      <c r="H436" s="9" t="s">
        <v>1769</v>
      </c>
      <c r="I436" s="9" t="s">
        <v>35</v>
      </c>
      <c r="J436" s="9" t="s">
        <v>21</v>
      </c>
      <c r="K436" s="9" t="s">
        <v>22</v>
      </c>
      <c r="L436" s="9" t="n">
        <v>0.4125</v>
      </c>
      <c r="M436" s="16" t="n">
        <v>12619478.42</v>
      </c>
      <c r="N436" s="10" t="n">
        <v>27683</v>
      </c>
      <c r="O436" s="10" t="s">
        <v>1770</v>
      </c>
      <c r="P436" s="14" t="s">
        <v>24</v>
      </c>
    </row>
    <row r="437" customFormat="false" ht="18.75" hidden="false" customHeight="true" outlineLevel="0" collapsed="false">
      <c r="A437" s="9" t="n">
        <v>445</v>
      </c>
      <c r="B437" s="15" t="n">
        <v>45799</v>
      </c>
      <c r="C437" s="15" t="n">
        <v>49451</v>
      </c>
      <c r="D437" s="9" t="n">
        <v>6030013153</v>
      </c>
      <c r="E437" s="9" t="s">
        <v>1771</v>
      </c>
      <c r="F437" s="9" t="s">
        <v>1772</v>
      </c>
      <c r="G437" s="15" t="s">
        <v>33</v>
      </c>
      <c r="H437" s="9" t="s">
        <v>1773</v>
      </c>
      <c r="I437" s="9" t="s">
        <v>35</v>
      </c>
      <c r="J437" s="9" t="s">
        <v>21</v>
      </c>
      <c r="K437" s="9" t="s">
        <v>22</v>
      </c>
      <c r="L437" s="9" t="n">
        <v>0.4125</v>
      </c>
      <c r="M437" s="16" t="n">
        <v>29629000</v>
      </c>
      <c r="N437" s="10" t="n">
        <v>27577</v>
      </c>
      <c r="O437" s="10" t="s">
        <v>1774</v>
      </c>
      <c r="P437" s="14" t="s">
        <v>24</v>
      </c>
    </row>
    <row r="438" customFormat="false" ht="18.75" hidden="false" customHeight="true" outlineLevel="0" collapsed="false">
      <c r="A438" s="14" t="n">
        <v>446</v>
      </c>
      <c r="B438" s="15" t="n">
        <v>45800</v>
      </c>
      <c r="C438" s="15" t="n">
        <v>49452</v>
      </c>
      <c r="D438" s="9" t="n">
        <v>6030013178</v>
      </c>
      <c r="E438" s="9" t="s">
        <v>1775</v>
      </c>
      <c r="F438" s="9" t="s">
        <v>1776</v>
      </c>
      <c r="G438" s="15" t="s">
        <v>33</v>
      </c>
      <c r="H438" s="9" t="s">
        <v>1777</v>
      </c>
      <c r="I438" s="9" t="s">
        <v>35</v>
      </c>
      <c r="J438" s="9" t="s">
        <v>21</v>
      </c>
      <c r="K438" s="9" t="s">
        <v>1235</v>
      </c>
      <c r="L438" s="9" t="n">
        <v>0.4125</v>
      </c>
      <c r="M438" s="16" t="n">
        <v>8040000</v>
      </c>
      <c r="N438" s="10" t="n">
        <v>25243</v>
      </c>
      <c r="O438" s="10" t="s">
        <v>1778</v>
      </c>
      <c r="P438" s="14" t="s">
        <v>24</v>
      </c>
    </row>
    <row r="439" customFormat="false" ht="18.75" hidden="false" customHeight="true" outlineLevel="0" collapsed="false">
      <c r="A439" s="9" t="n">
        <v>447</v>
      </c>
      <c r="B439" s="15" t="n">
        <v>45800</v>
      </c>
      <c r="C439" s="15" t="n">
        <v>53105</v>
      </c>
      <c r="D439" s="9" t="n">
        <v>6030013162</v>
      </c>
      <c r="E439" s="9" t="s">
        <v>1779</v>
      </c>
      <c r="F439" s="9" t="s">
        <v>1780</v>
      </c>
      <c r="G439" s="15" t="s">
        <v>33</v>
      </c>
      <c r="H439" s="9" t="s">
        <v>1781</v>
      </c>
      <c r="I439" s="9" t="s">
        <v>62</v>
      </c>
      <c r="J439" s="9" t="s">
        <v>21</v>
      </c>
      <c r="K439" s="9" t="s">
        <v>1235</v>
      </c>
      <c r="L439" s="9" t="n">
        <v>0.4125</v>
      </c>
      <c r="M439" s="16" t="n">
        <v>4927824</v>
      </c>
      <c r="N439" s="10" t="n">
        <v>25778</v>
      </c>
      <c r="O439" s="10" t="s">
        <v>1782</v>
      </c>
      <c r="P439" s="14" t="s">
        <v>24</v>
      </c>
    </row>
    <row r="440" customFormat="false" ht="18.75" hidden="false" customHeight="true" outlineLevel="0" collapsed="false">
      <c r="A440" s="9" t="n">
        <v>448</v>
      </c>
      <c r="B440" s="15" t="n">
        <v>45778</v>
      </c>
      <c r="C440" s="15" t="n">
        <v>49430</v>
      </c>
      <c r="D440" s="9" t="n">
        <v>6020093966</v>
      </c>
      <c r="E440" s="9" t="s">
        <v>1783</v>
      </c>
      <c r="F440" s="9" t="s">
        <v>1784</v>
      </c>
      <c r="G440" s="15" t="s">
        <v>1609</v>
      </c>
      <c r="H440" s="9" t="s">
        <v>1785</v>
      </c>
      <c r="I440" s="9" t="s">
        <v>35</v>
      </c>
      <c r="J440" s="9" t="s">
        <v>21</v>
      </c>
      <c r="K440" s="9" t="s">
        <v>22</v>
      </c>
      <c r="L440" s="9" t="n">
        <v>0.4125</v>
      </c>
      <c r="M440" s="16" t="n">
        <v>9000000</v>
      </c>
      <c r="N440" s="10" t="n">
        <v>42045</v>
      </c>
      <c r="O440" s="10" t="s">
        <v>1786</v>
      </c>
      <c r="P440" s="14" t="s">
        <v>24</v>
      </c>
    </row>
    <row r="441" customFormat="false" ht="18.75" hidden="false" customHeight="true" outlineLevel="0" collapsed="false">
      <c r="A441" s="9" t="n">
        <v>449</v>
      </c>
      <c r="B441" s="15" t="n">
        <v>45796</v>
      </c>
      <c r="C441" s="15" t="n">
        <v>51275</v>
      </c>
      <c r="D441" s="9" t="n">
        <v>6030013146</v>
      </c>
      <c r="E441" s="9" t="s">
        <v>1787</v>
      </c>
      <c r="F441" s="9" t="s">
        <v>1788</v>
      </c>
      <c r="G441" s="15" t="s">
        <v>147</v>
      </c>
      <c r="H441" s="9" t="s">
        <v>1789</v>
      </c>
      <c r="I441" s="9" t="s">
        <v>62</v>
      </c>
      <c r="J441" s="9" t="s">
        <v>21</v>
      </c>
      <c r="K441" s="9" t="s">
        <v>22</v>
      </c>
      <c r="L441" s="9" t="n">
        <v>0.4125</v>
      </c>
      <c r="M441" s="16" t="n">
        <v>5408500</v>
      </c>
      <c r="N441" s="10" t="n">
        <v>34625</v>
      </c>
      <c r="O441" s="10" t="s">
        <v>1790</v>
      </c>
      <c r="P441" s="14" t="s">
        <v>24</v>
      </c>
    </row>
    <row r="442" customFormat="false" ht="18.75" hidden="false" customHeight="true" outlineLevel="0" collapsed="false">
      <c r="A442" s="14" t="n">
        <v>450</v>
      </c>
      <c r="B442" s="15" t="n">
        <v>45792</v>
      </c>
      <c r="C442" s="15" t="n">
        <v>53097</v>
      </c>
      <c r="D442" s="9" t="n">
        <v>6030013114</v>
      </c>
      <c r="E442" s="9" t="s">
        <v>1791</v>
      </c>
      <c r="F442" s="9" t="s">
        <v>1792</v>
      </c>
      <c r="G442" s="15" t="s">
        <v>1609</v>
      </c>
      <c r="H442" s="9" t="s">
        <v>1793</v>
      </c>
      <c r="I442" s="9" t="s">
        <v>62</v>
      </c>
      <c r="J442" s="9" t="s">
        <v>21</v>
      </c>
      <c r="K442" s="9" t="s">
        <v>22</v>
      </c>
      <c r="L442" s="9" t="n">
        <v>0.4125</v>
      </c>
      <c r="M442" s="16" t="n">
        <v>4585454.55</v>
      </c>
      <c r="N442" s="10" t="n">
        <v>35353</v>
      </c>
      <c r="O442" s="10" t="s">
        <v>1794</v>
      </c>
      <c r="P442" s="14" t="s">
        <v>24</v>
      </c>
    </row>
    <row r="443" customFormat="false" ht="18.75" hidden="false" customHeight="true" outlineLevel="0" collapsed="false">
      <c r="A443" s="9" t="n">
        <v>451</v>
      </c>
      <c r="B443" s="15" t="n">
        <v>45806</v>
      </c>
      <c r="C443" s="15" t="n">
        <v>53111</v>
      </c>
      <c r="D443" s="9" t="n">
        <v>6030013203</v>
      </c>
      <c r="E443" s="9" t="s">
        <v>1795</v>
      </c>
      <c r="F443" s="9" t="s">
        <v>1796</v>
      </c>
      <c r="G443" s="15" t="s">
        <v>147</v>
      </c>
      <c r="H443" s="9" t="s">
        <v>1797</v>
      </c>
      <c r="I443" s="9" t="s">
        <v>62</v>
      </c>
      <c r="J443" s="9" t="s">
        <v>21</v>
      </c>
      <c r="K443" s="9" t="s">
        <v>22</v>
      </c>
      <c r="L443" s="9" t="n">
        <v>0.4125</v>
      </c>
      <c r="M443" s="16" t="n">
        <v>7006790</v>
      </c>
      <c r="N443" s="10" t="n">
        <v>33311</v>
      </c>
      <c r="O443" s="10" t="s">
        <v>1798</v>
      </c>
      <c r="P443" s="14" t="s">
        <v>24</v>
      </c>
    </row>
    <row r="444" customFormat="false" ht="18.75" hidden="false" customHeight="true" outlineLevel="0" collapsed="false">
      <c r="A444" s="9" t="n">
        <v>452</v>
      </c>
      <c r="B444" s="15" t="n">
        <v>45807</v>
      </c>
      <c r="C444" s="15" t="n">
        <v>53112</v>
      </c>
      <c r="D444" s="9" t="n">
        <v>6030013212</v>
      </c>
      <c r="E444" s="9" t="s">
        <v>1799</v>
      </c>
      <c r="F444" s="9" t="s">
        <v>1800</v>
      </c>
      <c r="G444" s="15" t="s">
        <v>147</v>
      </c>
      <c r="H444" s="9" t="s">
        <v>1801</v>
      </c>
      <c r="I444" s="9" t="s">
        <v>62</v>
      </c>
      <c r="J444" s="9" t="s">
        <v>21</v>
      </c>
      <c r="K444" s="9" t="s">
        <v>1235</v>
      </c>
      <c r="L444" s="9" t="n">
        <v>0.4125</v>
      </c>
      <c r="M444" s="16" t="n">
        <v>11893700</v>
      </c>
      <c r="N444" s="10" t="n">
        <v>28796</v>
      </c>
      <c r="O444" s="10" t="s">
        <v>1802</v>
      </c>
      <c r="P444" s="14" t="s">
        <v>24</v>
      </c>
    </row>
    <row r="445" customFormat="false" ht="18.75" hidden="false" customHeight="true" outlineLevel="0" collapsed="false">
      <c r="A445" s="9" t="n">
        <v>453</v>
      </c>
      <c r="B445" s="15" t="n">
        <v>45792</v>
      </c>
      <c r="C445" s="15" t="n">
        <v>53097</v>
      </c>
      <c r="D445" s="9" t="n">
        <v>6030013121</v>
      </c>
      <c r="E445" s="9" t="s">
        <v>1803</v>
      </c>
      <c r="F445" s="9" t="s">
        <v>1804</v>
      </c>
      <c r="G445" s="15" t="s">
        <v>33</v>
      </c>
      <c r="H445" s="9" t="s">
        <v>1805</v>
      </c>
      <c r="I445" s="9" t="s">
        <v>35</v>
      </c>
      <c r="J445" s="9" t="s">
        <v>21</v>
      </c>
      <c r="K445" s="9" t="s">
        <v>22</v>
      </c>
      <c r="L445" s="9" t="n">
        <v>0.4125</v>
      </c>
      <c r="M445" s="16" t="n">
        <v>26101000</v>
      </c>
      <c r="N445" s="10" t="n">
        <v>30271</v>
      </c>
      <c r="O445" s="10" t="s">
        <v>1806</v>
      </c>
      <c r="P445" s="14" t="s">
        <v>24</v>
      </c>
    </row>
    <row r="446" customFormat="false" ht="18.75" hidden="false" customHeight="true" outlineLevel="0" collapsed="false">
      <c r="A446" s="14" t="n">
        <v>454</v>
      </c>
      <c r="B446" s="15" t="n">
        <v>45804</v>
      </c>
      <c r="C446" s="15" t="n">
        <v>49456</v>
      </c>
      <c r="D446" s="9" t="n">
        <v>6030013185</v>
      </c>
      <c r="E446" s="9" t="s">
        <v>1807</v>
      </c>
      <c r="F446" s="9" t="s">
        <v>1808</v>
      </c>
      <c r="G446" s="15" t="s">
        <v>33</v>
      </c>
      <c r="H446" s="9" t="s">
        <v>1809</v>
      </c>
      <c r="I446" s="9" t="s">
        <v>62</v>
      </c>
      <c r="J446" s="9" t="s">
        <v>21</v>
      </c>
      <c r="K446" s="9" t="s">
        <v>22</v>
      </c>
      <c r="L446" s="9" t="n">
        <v>0.4125</v>
      </c>
      <c r="M446" s="16" t="n">
        <v>4724000</v>
      </c>
      <c r="N446" s="10" t="n">
        <v>30946</v>
      </c>
      <c r="O446" s="10" t="s">
        <v>1810</v>
      </c>
      <c r="P446" s="14" t="s">
        <v>24</v>
      </c>
    </row>
    <row r="447" customFormat="false" ht="18.75" hidden="false" customHeight="true" outlineLevel="0" collapsed="false">
      <c r="A447" s="9" t="n">
        <v>455</v>
      </c>
      <c r="B447" s="15" t="n">
        <v>45804</v>
      </c>
      <c r="C447" s="15" t="n">
        <v>53109</v>
      </c>
      <c r="D447" s="9" t="n">
        <v>6030013192</v>
      </c>
      <c r="E447" s="9" t="s">
        <v>1811</v>
      </c>
      <c r="F447" s="9" t="s">
        <v>1812</v>
      </c>
      <c r="G447" s="15" t="s">
        <v>33</v>
      </c>
      <c r="H447" s="9" t="s">
        <v>1813</v>
      </c>
      <c r="I447" s="9" t="s">
        <v>62</v>
      </c>
      <c r="J447" s="9" t="s">
        <v>21</v>
      </c>
      <c r="K447" s="9" t="s">
        <v>22</v>
      </c>
      <c r="L447" s="9" t="n">
        <v>0.4125</v>
      </c>
      <c r="M447" s="16" t="n">
        <v>12892365</v>
      </c>
      <c r="N447" s="10" t="n">
        <v>31111</v>
      </c>
      <c r="O447" s="10" t="s">
        <v>1814</v>
      </c>
      <c r="P447" s="14" t="s">
        <v>24</v>
      </c>
    </row>
    <row r="448" customFormat="false" ht="18.75" hidden="false" customHeight="true" outlineLevel="0" collapsed="false">
      <c r="A448" s="9" t="n">
        <v>456</v>
      </c>
      <c r="B448" s="15" t="n">
        <v>45785</v>
      </c>
      <c r="C448" s="15" t="n">
        <v>46120</v>
      </c>
      <c r="D448" s="9" t="n">
        <v>6020094107</v>
      </c>
      <c r="E448" s="9" t="s">
        <v>1815</v>
      </c>
      <c r="F448" s="9" t="s">
        <v>1816</v>
      </c>
      <c r="G448" s="15" t="s">
        <v>1533</v>
      </c>
      <c r="H448" s="9" t="s">
        <v>1817</v>
      </c>
      <c r="I448" s="9" t="s">
        <v>67</v>
      </c>
      <c r="J448" s="9" t="s">
        <v>21</v>
      </c>
      <c r="K448" s="9" t="s">
        <v>22</v>
      </c>
      <c r="L448" s="9" t="n">
        <v>0.5607</v>
      </c>
      <c r="M448" s="16" t="n">
        <v>18000000</v>
      </c>
      <c r="N448" s="10" t="n">
        <v>39381</v>
      </c>
      <c r="O448" s="10" t="s">
        <v>1818</v>
      </c>
      <c r="P448" s="14" t="s">
        <v>24</v>
      </c>
    </row>
    <row r="449" customFormat="false" ht="18.75" hidden="false" customHeight="true" outlineLevel="0" collapsed="false">
      <c r="A449" s="9" t="n">
        <v>457</v>
      </c>
      <c r="B449" s="15" t="n">
        <v>45835</v>
      </c>
      <c r="C449" s="15" t="n">
        <v>53140</v>
      </c>
      <c r="D449" s="34" t="n">
        <v>6011796202</v>
      </c>
      <c r="E449" s="35" t="s">
        <v>1819</v>
      </c>
      <c r="F449" s="34" t="s">
        <v>1820</v>
      </c>
      <c r="G449" s="15" t="s">
        <v>33</v>
      </c>
      <c r="H449" s="34" t="s">
        <v>1821</v>
      </c>
      <c r="I449" s="9" t="s">
        <v>35</v>
      </c>
      <c r="J449" s="9" t="s">
        <v>21</v>
      </c>
      <c r="K449" s="9" t="s">
        <v>22</v>
      </c>
      <c r="L449" s="9" t="n">
        <v>0.4125</v>
      </c>
      <c r="M449" s="16" t="n">
        <v>12000000</v>
      </c>
      <c r="N449" s="10" t="n">
        <v>27202</v>
      </c>
      <c r="O449" s="10" t="s">
        <v>1822</v>
      </c>
      <c r="P449" s="14" t="s">
        <v>24</v>
      </c>
    </row>
    <row r="450" customFormat="false" ht="18.75" hidden="false" customHeight="true" outlineLevel="0" collapsed="false">
      <c r="A450" s="14" t="n">
        <v>458</v>
      </c>
      <c r="B450" s="15" t="n">
        <v>45834</v>
      </c>
      <c r="C450" s="15" t="n">
        <v>53139</v>
      </c>
      <c r="D450" s="34" t="n">
        <v>6030013235</v>
      </c>
      <c r="E450" s="35" t="s">
        <v>1823</v>
      </c>
      <c r="F450" s="34" t="s">
        <v>1824</v>
      </c>
      <c r="G450" s="2" t="s">
        <v>27</v>
      </c>
      <c r="H450" s="34" t="s">
        <v>1825</v>
      </c>
      <c r="I450" s="9" t="s">
        <v>35</v>
      </c>
      <c r="J450" s="9" t="s">
        <v>21</v>
      </c>
      <c r="K450" s="9" t="s">
        <v>22</v>
      </c>
      <c r="L450" s="9" t="n">
        <v>0.4125</v>
      </c>
      <c r="M450" s="16" t="n">
        <v>5453700</v>
      </c>
      <c r="N450" s="10" t="n">
        <v>35147</v>
      </c>
      <c r="O450" s="10" t="s">
        <v>1826</v>
      </c>
      <c r="P450" s="14" t="s">
        <v>24</v>
      </c>
    </row>
    <row r="451" customFormat="false" ht="18.75" hidden="false" customHeight="true" outlineLevel="0" collapsed="false">
      <c r="A451" s="9" t="n">
        <v>459</v>
      </c>
      <c r="B451" s="15" t="n">
        <v>45834</v>
      </c>
      <c r="C451" s="15" t="n">
        <v>53139</v>
      </c>
      <c r="D451" s="34" t="n">
        <v>6030013301</v>
      </c>
      <c r="E451" s="35" t="s">
        <v>1827</v>
      </c>
      <c r="F451" s="34" t="s">
        <v>1828</v>
      </c>
      <c r="G451" s="2" t="s">
        <v>33</v>
      </c>
      <c r="H451" s="34" t="s">
        <v>1829</v>
      </c>
      <c r="I451" s="9" t="s">
        <v>35</v>
      </c>
      <c r="J451" s="9" t="s">
        <v>21</v>
      </c>
      <c r="K451" s="9" t="s">
        <v>22</v>
      </c>
      <c r="L451" s="9" t="n">
        <v>0.4125</v>
      </c>
      <c r="M451" s="16" t="n">
        <v>15379734.55</v>
      </c>
      <c r="N451" s="10" t="n">
        <v>27328</v>
      </c>
      <c r="O451" s="10" t="s">
        <v>1830</v>
      </c>
      <c r="P451" s="14" t="s">
        <v>24</v>
      </c>
    </row>
    <row r="452" customFormat="false" ht="18.75" hidden="false" customHeight="true" outlineLevel="0" collapsed="false">
      <c r="A452" s="9" t="n">
        <v>460</v>
      </c>
      <c r="B452" s="15" t="n">
        <v>45818</v>
      </c>
      <c r="C452" s="15" t="n">
        <v>53123</v>
      </c>
      <c r="D452" s="34" t="n">
        <v>6030013324</v>
      </c>
      <c r="E452" s="35" t="s">
        <v>1831</v>
      </c>
      <c r="F452" s="34" t="s">
        <v>1832</v>
      </c>
      <c r="G452" s="15" t="s">
        <v>33</v>
      </c>
      <c r="H452" s="34" t="s">
        <v>1833</v>
      </c>
      <c r="I452" s="9" t="s">
        <v>35</v>
      </c>
      <c r="J452" s="9" t="s">
        <v>21</v>
      </c>
      <c r="K452" s="9" t="s">
        <v>22</v>
      </c>
      <c r="L452" s="9" t="n">
        <v>0.4125</v>
      </c>
      <c r="M452" s="16" t="n">
        <v>28800000</v>
      </c>
      <c r="N452" s="10" t="n">
        <v>27937</v>
      </c>
      <c r="O452" s="10" t="s">
        <v>1834</v>
      </c>
      <c r="P452" s="14" t="s">
        <v>24</v>
      </c>
    </row>
    <row r="453" customFormat="false" ht="18.75" hidden="false" customHeight="true" outlineLevel="0" collapsed="false">
      <c r="A453" s="9" t="n">
        <v>461</v>
      </c>
      <c r="B453" s="15" t="n">
        <v>45838</v>
      </c>
      <c r="C453" s="15" t="n">
        <v>53143</v>
      </c>
      <c r="D453" s="34" t="n">
        <v>6030013349</v>
      </c>
      <c r="E453" s="35" t="s">
        <v>1835</v>
      </c>
      <c r="F453" s="34" t="s">
        <v>1836</v>
      </c>
      <c r="G453" s="15" t="s">
        <v>33</v>
      </c>
      <c r="H453" s="34" t="s">
        <v>1837</v>
      </c>
      <c r="I453" s="9" t="s">
        <v>1838</v>
      </c>
      <c r="J453" s="9" t="s">
        <v>21</v>
      </c>
      <c r="K453" s="9" t="s">
        <v>22</v>
      </c>
      <c r="L453" s="9" t="n">
        <v>0.4125</v>
      </c>
      <c r="M453" s="16" t="n">
        <v>17518014.53</v>
      </c>
      <c r="N453" s="10" t="n">
        <v>34712</v>
      </c>
      <c r="O453" s="10" t="s">
        <v>1839</v>
      </c>
      <c r="P453" s="14" t="s">
        <v>24</v>
      </c>
    </row>
    <row r="454" customFormat="false" ht="18.75" hidden="false" customHeight="true" outlineLevel="0" collapsed="false">
      <c r="A454" s="14" t="n">
        <v>462</v>
      </c>
      <c r="B454" s="15" t="n">
        <v>45812</v>
      </c>
      <c r="C454" s="15" t="n">
        <v>49464</v>
      </c>
      <c r="D454" s="34" t="n">
        <v>6030013267</v>
      </c>
      <c r="E454" s="35" t="s">
        <v>1840</v>
      </c>
      <c r="F454" s="34" t="s">
        <v>1841</v>
      </c>
      <c r="G454" s="15" t="s">
        <v>147</v>
      </c>
      <c r="H454" s="34" t="s">
        <v>1842</v>
      </c>
      <c r="I454" s="9" t="s">
        <v>1838</v>
      </c>
      <c r="J454" s="9" t="s">
        <v>21</v>
      </c>
      <c r="K454" s="9" t="s">
        <v>22</v>
      </c>
      <c r="L454" s="9" t="n">
        <v>0.4125</v>
      </c>
      <c r="M454" s="16" t="n">
        <v>12566985.38</v>
      </c>
      <c r="N454" s="10" t="n">
        <v>26335</v>
      </c>
      <c r="O454" s="10" t="s">
        <v>1843</v>
      </c>
      <c r="P454" s="14" t="s">
        <v>24</v>
      </c>
    </row>
    <row r="455" customFormat="false" ht="18.75" hidden="false" customHeight="true" outlineLevel="0" collapsed="false">
      <c r="A455" s="9" t="n">
        <v>463</v>
      </c>
      <c r="B455" s="15" t="n">
        <v>45828</v>
      </c>
      <c r="C455" s="15" t="n">
        <v>53133</v>
      </c>
      <c r="D455" s="34" t="n">
        <v>6030013388</v>
      </c>
      <c r="E455" s="35" t="s">
        <v>1844</v>
      </c>
      <c r="F455" s="34" t="s">
        <v>1845</v>
      </c>
      <c r="G455" s="15" t="s">
        <v>33</v>
      </c>
      <c r="H455" s="36" t="s">
        <v>1846</v>
      </c>
      <c r="I455" s="9" t="s">
        <v>1838</v>
      </c>
      <c r="J455" s="9" t="s">
        <v>21</v>
      </c>
      <c r="K455" s="9" t="s">
        <v>22</v>
      </c>
      <c r="L455" s="9" t="n">
        <v>0.4125</v>
      </c>
      <c r="M455" s="16" t="n">
        <v>12421056.74</v>
      </c>
      <c r="N455" s="10" t="n">
        <v>32723</v>
      </c>
      <c r="O455" s="10" t="s">
        <v>1847</v>
      </c>
      <c r="P455" s="14" t="s">
        <v>24</v>
      </c>
    </row>
    <row r="456" customFormat="false" ht="18.75" hidden="false" customHeight="true" outlineLevel="0" collapsed="false">
      <c r="A456" s="9" t="n">
        <v>464</v>
      </c>
      <c r="B456" s="15" t="n">
        <v>45838</v>
      </c>
      <c r="C456" s="15" t="n">
        <v>53143</v>
      </c>
      <c r="D456" s="34" t="n">
        <v>6030013395</v>
      </c>
      <c r="E456" s="35" t="s">
        <v>1848</v>
      </c>
      <c r="F456" s="34" t="s">
        <v>1849</v>
      </c>
      <c r="G456" s="15" t="s">
        <v>1533</v>
      </c>
      <c r="H456" s="34" t="s">
        <v>1850</v>
      </c>
      <c r="I456" s="9" t="s">
        <v>35</v>
      </c>
      <c r="J456" s="9" t="s">
        <v>21</v>
      </c>
      <c r="K456" s="9" t="s">
        <v>22</v>
      </c>
      <c r="L456" s="9" t="n">
        <v>0.4125</v>
      </c>
      <c r="M456" s="16" t="n">
        <v>3856840</v>
      </c>
      <c r="N456" s="10" t="n">
        <v>34748</v>
      </c>
      <c r="O456" s="10" t="s">
        <v>1851</v>
      </c>
      <c r="P456" s="14" t="s">
        <v>24</v>
      </c>
    </row>
    <row r="457" customFormat="false" ht="18.75" hidden="false" customHeight="true" outlineLevel="0" collapsed="false">
      <c r="A457" s="9" t="n">
        <v>465</v>
      </c>
      <c r="B457" s="15" t="n">
        <v>45835</v>
      </c>
      <c r="C457" s="15" t="n">
        <v>53140</v>
      </c>
      <c r="D457" s="34" t="n">
        <v>6030013422</v>
      </c>
      <c r="E457" s="35" t="s">
        <v>1852</v>
      </c>
      <c r="F457" s="34" t="s">
        <v>1853</v>
      </c>
      <c r="G457" s="15" t="s">
        <v>1533</v>
      </c>
      <c r="H457" s="34" t="s">
        <v>1854</v>
      </c>
      <c r="I457" s="9" t="s">
        <v>35</v>
      </c>
      <c r="J457" s="9" t="s">
        <v>21</v>
      </c>
      <c r="K457" s="9" t="s">
        <v>22</v>
      </c>
      <c r="L457" s="9" t="n">
        <v>0.4125</v>
      </c>
      <c r="M457" s="16" t="n">
        <v>7416600</v>
      </c>
      <c r="N457" s="10" t="n">
        <v>24092</v>
      </c>
      <c r="O457" s="10" t="s">
        <v>1855</v>
      </c>
      <c r="P457" s="14" t="s">
        <v>24</v>
      </c>
    </row>
    <row r="458" customFormat="false" ht="18.75" hidden="false" customHeight="true" outlineLevel="0" collapsed="false">
      <c r="A458" s="14" t="n">
        <v>466</v>
      </c>
      <c r="B458" s="15" t="n">
        <v>45825</v>
      </c>
      <c r="C458" s="15" t="n">
        <v>53130</v>
      </c>
      <c r="D458" s="34" t="n">
        <v>6030013461</v>
      </c>
      <c r="E458" s="35" t="s">
        <v>1856</v>
      </c>
      <c r="F458" s="34" t="s">
        <v>1857</v>
      </c>
      <c r="G458" s="15" t="s">
        <v>1533</v>
      </c>
      <c r="H458" s="34" t="s">
        <v>1858</v>
      </c>
      <c r="I458" s="9" t="s">
        <v>35</v>
      </c>
      <c r="J458" s="9" t="s">
        <v>21</v>
      </c>
      <c r="K458" s="9" t="s">
        <v>22</v>
      </c>
      <c r="L458" s="9" t="n">
        <v>0.4125</v>
      </c>
      <c r="M458" s="16" t="n">
        <v>5665000</v>
      </c>
      <c r="N458" s="10" t="n">
        <v>29586</v>
      </c>
      <c r="O458" s="10" t="s">
        <v>1859</v>
      </c>
      <c r="P458" s="14" t="s">
        <v>24</v>
      </c>
    </row>
    <row r="459" customFormat="false" ht="18.75" hidden="false" customHeight="true" outlineLevel="0" collapsed="false">
      <c r="A459" s="9" t="n">
        <v>467</v>
      </c>
      <c r="B459" s="15" t="n">
        <v>45832</v>
      </c>
      <c r="C459" s="15" t="n">
        <v>46197</v>
      </c>
      <c r="D459" s="34" t="n">
        <v>6030013363</v>
      </c>
      <c r="E459" s="35" t="s">
        <v>1860</v>
      </c>
      <c r="F459" s="34" t="s">
        <v>1861</v>
      </c>
      <c r="G459" s="15" t="s">
        <v>147</v>
      </c>
      <c r="H459" s="34" t="s">
        <v>1862</v>
      </c>
      <c r="I459" s="9" t="s">
        <v>20</v>
      </c>
      <c r="J459" s="9" t="s">
        <v>21</v>
      </c>
      <c r="K459" s="9" t="s">
        <v>22</v>
      </c>
      <c r="L459" s="9" t="n">
        <v>0.4125</v>
      </c>
      <c r="M459" s="16" t="n">
        <v>5000000</v>
      </c>
      <c r="N459" s="10" t="n">
        <v>30264</v>
      </c>
      <c r="O459" s="10" t="s">
        <v>1863</v>
      </c>
      <c r="P459" s="14" t="s">
        <v>24</v>
      </c>
    </row>
    <row r="460" customFormat="false" ht="18.75" hidden="false" customHeight="true" outlineLevel="0" collapsed="false">
      <c r="A460" s="9" t="n">
        <v>468</v>
      </c>
      <c r="B460" s="15" t="n">
        <v>45824</v>
      </c>
      <c r="C460" s="15" t="n">
        <v>45885</v>
      </c>
      <c r="D460" s="34" t="n">
        <v>6030013477</v>
      </c>
      <c r="E460" s="35" t="s">
        <v>1864</v>
      </c>
      <c r="F460" s="34" t="s">
        <v>1865</v>
      </c>
      <c r="G460" s="15" t="s">
        <v>27</v>
      </c>
      <c r="H460" s="34" t="s">
        <v>1866</v>
      </c>
      <c r="I460" s="9" t="s">
        <v>35</v>
      </c>
      <c r="J460" s="9" t="s">
        <v>21</v>
      </c>
      <c r="K460" s="9" t="s">
        <v>1235</v>
      </c>
      <c r="L460" s="9" t="n">
        <v>0.4125</v>
      </c>
      <c r="M460" s="16" t="n">
        <v>7219680</v>
      </c>
      <c r="N460" s="10" t="n">
        <v>28625</v>
      </c>
      <c r="O460" s="10" t="s">
        <v>1867</v>
      </c>
      <c r="P460" s="14" t="s">
        <v>24</v>
      </c>
    </row>
    <row r="461" customFormat="false" ht="18.75" hidden="false" customHeight="true" outlineLevel="0" collapsed="false">
      <c r="A461" s="9" t="n">
        <v>469</v>
      </c>
      <c r="B461" s="15" t="n">
        <v>45835</v>
      </c>
      <c r="C461" s="15" t="n">
        <v>53140</v>
      </c>
      <c r="D461" s="34" t="n">
        <v>6030013413</v>
      </c>
      <c r="E461" s="35" t="s">
        <v>1868</v>
      </c>
      <c r="F461" s="34" t="s">
        <v>1869</v>
      </c>
      <c r="G461" s="15" t="s">
        <v>147</v>
      </c>
      <c r="H461" s="34" t="s">
        <v>1870</v>
      </c>
      <c r="I461" s="9" t="s">
        <v>1838</v>
      </c>
      <c r="J461" s="9" t="s">
        <v>21</v>
      </c>
      <c r="K461" s="9" t="s">
        <v>22</v>
      </c>
      <c r="L461" s="9" t="n">
        <v>0.4125</v>
      </c>
      <c r="M461" s="16" t="n">
        <v>6600000</v>
      </c>
      <c r="N461" s="10" t="n">
        <v>30010</v>
      </c>
      <c r="O461" s="10" t="s">
        <v>1871</v>
      </c>
      <c r="P461" s="14" t="s">
        <v>24</v>
      </c>
    </row>
    <row r="462" customFormat="false" ht="18.75" hidden="false" customHeight="true" outlineLevel="0" collapsed="false">
      <c r="A462" s="14" t="n">
        <v>470</v>
      </c>
      <c r="B462" s="15" t="n">
        <v>45835</v>
      </c>
      <c r="C462" s="15" t="n">
        <v>53140</v>
      </c>
      <c r="D462" s="34" t="n">
        <v>6030013331</v>
      </c>
      <c r="E462" s="35" t="s">
        <v>1872</v>
      </c>
      <c r="F462" s="34" t="s">
        <v>1873</v>
      </c>
      <c r="G462" s="15" t="s">
        <v>147</v>
      </c>
      <c r="H462" s="34" t="s">
        <v>1874</v>
      </c>
      <c r="I462" s="9" t="s">
        <v>20</v>
      </c>
      <c r="J462" s="9" t="s">
        <v>21</v>
      </c>
      <c r="K462" s="9" t="s">
        <v>1235</v>
      </c>
      <c r="L462" s="9" t="n">
        <v>0.4125</v>
      </c>
      <c r="M462" s="16" t="n">
        <v>10106546.47</v>
      </c>
      <c r="N462" s="10" t="n">
        <v>27573</v>
      </c>
      <c r="O462" s="10" t="s">
        <v>1875</v>
      </c>
      <c r="P462" s="14" t="s">
        <v>24</v>
      </c>
    </row>
    <row r="463" customFormat="false" ht="18.75" hidden="false" customHeight="true" outlineLevel="0" collapsed="false">
      <c r="A463" s="9" t="n">
        <v>471</v>
      </c>
      <c r="B463" s="15" t="n">
        <v>45825</v>
      </c>
      <c r="C463" s="15" t="n">
        <v>53130</v>
      </c>
      <c r="D463" s="34" t="n">
        <v>6030013438</v>
      </c>
      <c r="E463" s="35" t="s">
        <v>1876</v>
      </c>
      <c r="F463" s="34" t="s">
        <v>1877</v>
      </c>
      <c r="G463" s="15" t="s">
        <v>27</v>
      </c>
      <c r="H463" s="34" t="s">
        <v>1878</v>
      </c>
      <c r="I463" s="16" t="s">
        <v>35</v>
      </c>
      <c r="J463" s="9" t="s">
        <v>21</v>
      </c>
      <c r="K463" s="9" t="s">
        <v>22</v>
      </c>
      <c r="L463" s="9" t="n">
        <v>0.4125</v>
      </c>
      <c r="M463" s="16" t="n">
        <v>5112960.2</v>
      </c>
      <c r="N463" s="10" t="n">
        <v>30515</v>
      </c>
      <c r="O463" s="10" t="s">
        <v>1879</v>
      </c>
      <c r="P463" s="14" t="s">
        <v>24</v>
      </c>
    </row>
    <row r="464" customFormat="false" ht="18.75" hidden="false" customHeight="true" outlineLevel="0" collapsed="false">
      <c r="A464" s="9" t="n">
        <v>472</v>
      </c>
      <c r="B464" s="15" t="n">
        <v>45838</v>
      </c>
      <c r="C464" s="15" t="n">
        <v>53143</v>
      </c>
      <c r="D464" s="34" t="n">
        <v>6030013406</v>
      </c>
      <c r="E464" s="35" t="s">
        <v>1880</v>
      </c>
      <c r="F464" s="34" t="s">
        <v>1881</v>
      </c>
      <c r="G464" s="15" t="s">
        <v>27</v>
      </c>
      <c r="H464" s="34" t="s">
        <v>1882</v>
      </c>
      <c r="I464" s="16" t="s">
        <v>35</v>
      </c>
      <c r="J464" s="9" t="s">
        <v>21</v>
      </c>
      <c r="K464" s="9" t="s">
        <v>22</v>
      </c>
      <c r="L464" s="9" t="n">
        <v>0.4125</v>
      </c>
      <c r="M464" s="16" t="n">
        <v>6906250</v>
      </c>
      <c r="N464" s="10" t="n">
        <v>31743</v>
      </c>
      <c r="O464" s="10" t="s">
        <v>1883</v>
      </c>
      <c r="P464" s="14" t="s">
        <v>24</v>
      </c>
    </row>
    <row r="465" customFormat="false" ht="18.75" hidden="false" customHeight="true" outlineLevel="0" collapsed="false">
      <c r="A465" s="9" t="n">
        <v>473</v>
      </c>
      <c r="B465" s="15" t="n">
        <v>45824</v>
      </c>
      <c r="C465" s="15" t="n">
        <v>53129</v>
      </c>
      <c r="D465" s="34" t="n">
        <v>6030013445</v>
      </c>
      <c r="E465" s="35" t="s">
        <v>1884</v>
      </c>
      <c r="F465" s="34" t="s">
        <v>1885</v>
      </c>
      <c r="G465" s="15" t="s">
        <v>147</v>
      </c>
      <c r="H465" s="34" t="s">
        <v>1886</v>
      </c>
      <c r="I465" s="16" t="s">
        <v>35</v>
      </c>
      <c r="J465" s="9" t="s">
        <v>21</v>
      </c>
      <c r="K465" s="9" t="s">
        <v>22</v>
      </c>
      <c r="L465" s="9" t="n">
        <v>0.4125</v>
      </c>
      <c r="M465" s="16" t="n">
        <v>7065000</v>
      </c>
      <c r="N465" s="10" t="n">
        <v>31069</v>
      </c>
      <c r="O465" s="10" t="s">
        <v>1887</v>
      </c>
      <c r="P465" s="14" t="s">
        <v>24</v>
      </c>
    </row>
    <row r="466" customFormat="false" ht="18.75" hidden="false" customHeight="true" outlineLevel="0" collapsed="false">
      <c r="A466" s="14" t="n">
        <v>474</v>
      </c>
      <c r="B466" s="15" t="n">
        <v>45821</v>
      </c>
      <c r="C466" s="15" t="n">
        <v>53126</v>
      </c>
      <c r="D466" s="34" t="n">
        <v>6030013317</v>
      </c>
      <c r="E466" s="35" t="s">
        <v>1888</v>
      </c>
      <c r="F466" s="34" t="s">
        <v>1889</v>
      </c>
      <c r="G466" s="15" t="s">
        <v>27</v>
      </c>
      <c r="H466" s="34" t="s">
        <v>1890</v>
      </c>
      <c r="I466" s="16" t="s">
        <v>35</v>
      </c>
      <c r="J466" s="9" t="s">
        <v>21</v>
      </c>
      <c r="K466" s="9" t="s">
        <v>22</v>
      </c>
      <c r="L466" s="9" t="n">
        <v>0.4125</v>
      </c>
      <c r="M466" s="16" t="n">
        <v>10145910</v>
      </c>
      <c r="N466" s="10" t="n">
        <v>24031</v>
      </c>
      <c r="O466" s="10" t="s">
        <v>1891</v>
      </c>
      <c r="P466" s="14" t="s">
        <v>24</v>
      </c>
    </row>
    <row r="467" customFormat="false" ht="18.75" hidden="false" customHeight="true" outlineLevel="0" collapsed="false">
      <c r="A467" s="9" t="n">
        <v>475</v>
      </c>
      <c r="B467" s="15" t="n">
        <v>45838</v>
      </c>
      <c r="C467" s="15" t="n">
        <v>51317</v>
      </c>
      <c r="D467" s="34" t="n">
        <v>6030013452</v>
      </c>
      <c r="E467" s="34" t="s">
        <v>1892</v>
      </c>
      <c r="F467" s="35" t="s">
        <v>1893</v>
      </c>
      <c r="G467" s="9" t="s">
        <v>394</v>
      </c>
      <c r="H467" s="34" t="s">
        <v>1894</v>
      </c>
      <c r="I467" s="16" t="s">
        <v>1838</v>
      </c>
      <c r="J467" s="9" t="s">
        <v>21</v>
      </c>
      <c r="K467" s="9" t="s">
        <v>1235</v>
      </c>
      <c r="L467" s="9" t="n">
        <v>0.9103</v>
      </c>
      <c r="M467" s="16" t="n">
        <v>5674800</v>
      </c>
      <c r="N467" s="10" t="n">
        <v>25459</v>
      </c>
      <c r="O467" s="10" t="s">
        <v>1895</v>
      </c>
      <c r="P467" s="14" t="s">
        <v>24</v>
      </c>
    </row>
    <row r="468" customFormat="false" ht="18.75" hidden="false" customHeight="true" outlineLevel="0" collapsed="false">
      <c r="A468" s="9" t="n">
        <v>476</v>
      </c>
      <c r="B468" s="15" t="n">
        <v>45826</v>
      </c>
      <c r="C468" s="15" t="n">
        <v>53131</v>
      </c>
      <c r="D468" s="34" t="n">
        <v>6030013356</v>
      </c>
      <c r="E468" s="34" t="s">
        <v>1896</v>
      </c>
      <c r="F468" s="35" t="s">
        <v>1897</v>
      </c>
      <c r="G468" s="15" t="s">
        <v>1533</v>
      </c>
      <c r="H468" s="34" t="s">
        <v>1898</v>
      </c>
      <c r="I468" s="16" t="s">
        <v>35</v>
      </c>
      <c r="J468" s="9" t="s">
        <v>21</v>
      </c>
      <c r="K468" s="9" t="s">
        <v>22</v>
      </c>
      <c r="L468" s="9" t="n">
        <v>0.4125</v>
      </c>
      <c r="M468" s="16" t="n">
        <v>5340000</v>
      </c>
      <c r="N468" s="10" t="n">
        <v>35627</v>
      </c>
      <c r="O468" s="10" t="s">
        <v>1899</v>
      </c>
      <c r="P468" s="14" t="s">
        <v>24</v>
      </c>
    </row>
    <row r="469" customFormat="false" ht="18.75" hidden="false" customHeight="true" outlineLevel="0" collapsed="false">
      <c r="A469" s="9" t="n">
        <v>477</v>
      </c>
      <c r="B469" s="37" t="n">
        <v>45730</v>
      </c>
      <c r="C469" s="38" t="n">
        <v>46095</v>
      </c>
      <c r="D469" s="39" t="n">
        <v>6020092437</v>
      </c>
      <c r="E469" s="39" t="s">
        <v>1900</v>
      </c>
      <c r="F469" s="39" t="s">
        <v>1901</v>
      </c>
      <c r="G469" s="39" t="s">
        <v>1609</v>
      </c>
      <c r="H469" s="39" t="s">
        <v>1902</v>
      </c>
      <c r="I469" s="16" t="s">
        <v>35</v>
      </c>
      <c r="J469" s="39" t="s">
        <v>21</v>
      </c>
      <c r="K469" s="39" t="s">
        <v>22</v>
      </c>
      <c r="L469" s="9" t="n">
        <v>0.86875</v>
      </c>
      <c r="M469" s="16" t="n">
        <v>16402113.74</v>
      </c>
      <c r="N469" s="38" t="n">
        <v>41312</v>
      </c>
      <c r="O469" s="9" t="n">
        <v>8095907035</v>
      </c>
      <c r="P469" s="9" t="s">
        <v>24</v>
      </c>
    </row>
    <row r="470" customFormat="false" ht="18.75" hidden="false" customHeight="true" outlineLevel="0" collapsed="false">
      <c r="A470" s="14" t="n">
        <v>478</v>
      </c>
      <c r="B470" s="40" t="n">
        <v>45824</v>
      </c>
      <c r="C470" s="40" t="n">
        <v>45885</v>
      </c>
      <c r="D470" s="9" t="n">
        <v>6020095312</v>
      </c>
      <c r="E470" s="10" t="s">
        <v>1265</v>
      </c>
      <c r="F470" s="9" t="s">
        <v>1266</v>
      </c>
      <c r="G470" s="9" t="s">
        <v>1267</v>
      </c>
      <c r="H470" s="23" t="s">
        <v>1268</v>
      </c>
      <c r="I470" s="9" t="s">
        <v>67</v>
      </c>
      <c r="J470" s="9" t="s">
        <v>21</v>
      </c>
      <c r="K470" s="9" t="s">
        <v>22</v>
      </c>
      <c r="L470" s="9" t="n">
        <v>0.5607</v>
      </c>
      <c r="M470" s="22" t="n">
        <v>5190000</v>
      </c>
      <c r="N470" s="10" t="s">
        <v>68</v>
      </c>
      <c r="O470" s="10" t="s">
        <v>1269</v>
      </c>
      <c r="P470" s="9" t="s">
        <v>24</v>
      </c>
    </row>
    <row r="471" customFormat="false" ht="18.75" hidden="false" customHeight="true" outlineLevel="0" collapsed="false">
      <c r="A471" s="9" t="n">
        <v>479</v>
      </c>
      <c r="B471" s="10" t="n">
        <v>45847</v>
      </c>
      <c r="C471" s="10" t="n">
        <v>49499</v>
      </c>
      <c r="D471" s="9" t="n">
        <v>6011805651</v>
      </c>
      <c r="E471" s="9" t="s">
        <v>1903</v>
      </c>
      <c r="F471" s="9" t="s">
        <v>1904</v>
      </c>
      <c r="G471" s="41" t="s">
        <v>1905</v>
      </c>
      <c r="H471" s="9" t="s">
        <v>1906</v>
      </c>
      <c r="I471" s="9" t="s">
        <v>62</v>
      </c>
      <c r="J471" s="9" t="s">
        <v>21</v>
      </c>
      <c r="K471" s="9" t="s">
        <v>22</v>
      </c>
      <c r="L471" s="9" t="n">
        <v>0.4125</v>
      </c>
      <c r="M471" s="16" t="n">
        <v>10978911.62</v>
      </c>
      <c r="N471" s="10" t="n">
        <v>24937</v>
      </c>
      <c r="O471" s="10" t="s">
        <v>1907</v>
      </c>
      <c r="P471" s="9" t="s">
        <v>24</v>
      </c>
    </row>
    <row r="472" customFormat="false" ht="18.75" hidden="false" customHeight="true" outlineLevel="0" collapsed="false">
      <c r="A472" s="14" t="n">
        <v>480</v>
      </c>
      <c r="B472" s="10" t="n">
        <v>45839</v>
      </c>
      <c r="C472" s="10" t="n">
        <v>49491</v>
      </c>
      <c r="D472" s="9" t="n">
        <v>6020096243</v>
      </c>
      <c r="E472" s="9" t="s">
        <v>1908</v>
      </c>
      <c r="F472" s="9" t="s">
        <v>1909</v>
      </c>
      <c r="G472" s="41" t="s">
        <v>1905</v>
      </c>
      <c r="H472" s="9" t="s">
        <v>1910</v>
      </c>
      <c r="I472" s="9" t="s">
        <v>62</v>
      </c>
      <c r="J472" s="9" t="s">
        <v>21</v>
      </c>
      <c r="K472" s="9" t="s">
        <v>22</v>
      </c>
      <c r="L472" s="9" t="n">
        <v>0.4125</v>
      </c>
      <c r="M472" s="16" t="n">
        <v>5709000</v>
      </c>
      <c r="N472" s="10" t="n">
        <v>42391</v>
      </c>
      <c r="O472" s="10" t="s">
        <v>1911</v>
      </c>
      <c r="P472" s="9" t="s">
        <v>24</v>
      </c>
    </row>
    <row r="473" customFormat="false" ht="18.75" hidden="false" customHeight="true" outlineLevel="0" collapsed="false">
      <c r="A473" s="9" t="n">
        <v>481</v>
      </c>
      <c r="B473" s="10" t="n">
        <v>45869</v>
      </c>
      <c r="C473" s="10" t="n">
        <v>49521</v>
      </c>
      <c r="D473" s="9" t="n">
        <v>6020097587</v>
      </c>
      <c r="E473" s="9" t="s">
        <v>1912</v>
      </c>
      <c r="F473" s="9" t="s">
        <v>1913</v>
      </c>
      <c r="G473" s="41" t="s">
        <v>27</v>
      </c>
      <c r="H473" s="9" t="s">
        <v>1914</v>
      </c>
      <c r="I473" s="9" t="s">
        <v>1915</v>
      </c>
      <c r="J473" s="9" t="s">
        <v>21</v>
      </c>
      <c r="K473" s="9" t="s">
        <v>22</v>
      </c>
      <c r="L473" s="9" t="n">
        <v>0.5607</v>
      </c>
      <c r="M473" s="16" t="n">
        <v>37244320.74</v>
      </c>
      <c r="N473" s="10" t="n">
        <v>43889</v>
      </c>
      <c r="O473" s="10" t="s">
        <v>1916</v>
      </c>
      <c r="P473" s="9" t="s">
        <v>24</v>
      </c>
    </row>
    <row r="474" customFormat="false" ht="18.75" hidden="false" customHeight="true" outlineLevel="0" collapsed="false">
      <c r="A474" s="9" t="n">
        <v>482</v>
      </c>
      <c r="B474" s="10" t="n">
        <v>45848</v>
      </c>
      <c r="C474" s="10" t="n">
        <v>53153</v>
      </c>
      <c r="D474" s="9" t="n">
        <v>6030013484</v>
      </c>
      <c r="E474" s="9" t="s">
        <v>1917</v>
      </c>
      <c r="F474" s="9" t="s">
        <v>1918</v>
      </c>
      <c r="G474" s="41" t="s">
        <v>147</v>
      </c>
      <c r="H474" s="9" t="s">
        <v>1919</v>
      </c>
      <c r="I474" s="9" t="s">
        <v>62</v>
      </c>
      <c r="J474" s="9" t="s">
        <v>21</v>
      </c>
      <c r="K474" s="9" t="s">
        <v>22</v>
      </c>
      <c r="L474" s="9" t="n">
        <v>0.4125</v>
      </c>
      <c r="M474" s="16" t="n">
        <v>6123450</v>
      </c>
      <c r="N474" s="10" t="n">
        <v>33288</v>
      </c>
      <c r="O474" s="10" t="s">
        <v>1920</v>
      </c>
      <c r="P474" s="9" t="s">
        <v>24</v>
      </c>
    </row>
    <row r="475" customFormat="false" ht="18.75" hidden="false" customHeight="true" outlineLevel="0" collapsed="false">
      <c r="A475" s="9" t="n">
        <v>483</v>
      </c>
      <c r="B475" s="10" t="n">
        <v>45848</v>
      </c>
      <c r="C475" s="10" t="n">
        <v>53153</v>
      </c>
      <c r="D475" s="9" t="n">
        <v>6030013491</v>
      </c>
      <c r="E475" s="9" t="s">
        <v>629</v>
      </c>
      <c r="F475" s="9" t="s">
        <v>630</v>
      </c>
      <c r="G475" s="41" t="s">
        <v>1905</v>
      </c>
      <c r="H475" s="9" t="s">
        <v>1921</v>
      </c>
      <c r="I475" s="9" t="s">
        <v>62</v>
      </c>
      <c r="J475" s="9" t="s">
        <v>21</v>
      </c>
      <c r="K475" s="9" t="s">
        <v>22</v>
      </c>
      <c r="L475" s="9" t="n">
        <v>0.4125</v>
      </c>
      <c r="M475" s="16" t="n">
        <v>15651900</v>
      </c>
      <c r="N475" s="10" t="n">
        <v>28460</v>
      </c>
      <c r="O475" s="10" t="s">
        <v>1922</v>
      </c>
      <c r="P475" s="9" t="s">
        <v>24</v>
      </c>
    </row>
    <row r="476" customFormat="false" ht="18.75" hidden="false" customHeight="true" outlineLevel="0" collapsed="false">
      <c r="A476" s="14" t="n">
        <v>484</v>
      </c>
      <c r="B476" s="10" t="n">
        <v>45849</v>
      </c>
      <c r="C476" s="10" t="n">
        <v>53154</v>
      </c>
      <c r="D476" s="9" t="n">
        <v>6030013527</v>
      </c>
      <c r="E476" s="9" t="s">
        <v>1923</v>
      </c>
      <c r="F476" s="9" t="s">
        <v>1924</v>
      </c>
      <c r="G476" s="41" t="s">
        <v>147</v>
      </c>
      <c r="H476" s="9" t="s">
        <v>1925</v>
      </c>
      <c r="I476" s="9" t="s">
        <v>62</v>
      </c>
      <c r="J476" s="9" t="s">
        <v>21</v>
      </c>
      <c r="K476" s="9" t="s">
        <v>22</v>
      </c>
      <c r="L476" s="9" t="n">
        <v>0.4125</v>
      </c>
      <c r="M476" s="4" t="n">
        <v>22970222</v>
      </c>
      <c r="N476" s="10" t="n">
        <v>31407</v>
      </c>
      <c r="O476" s="10" t="s">
        <v>1926</v>
      </c>
      <c r="P476" s="9" t="s">
        <v>24</v>
      </c>
    </row>
    <row r="477" customFormat="false" ht="18.75" hidden="false" customHeight="true" outlineLevel="0" collapsed="false">
      <c r="A477" s="9" t="n">
        <v>485</v>
      </c>
      <c r="B477" s="10" t="n">
        <v>45855</v>
      </c>
      <c r="C477" s="10" t="n">
        <v>53160</v>
      </c>
      <c r="D477" s="9" t="n">
        <v>6030013541</v>
      </c>
      <c r="E477" s="9" t="s">
        <v>1927</v>
      </c>
      <c r="F477" s="9" t="s">
        <v>1928</v>
      </c>
      <c r="G477" s="41" t="s">
        <v>147</v>
      </c>
      <c r="H477" s="9" t="s">
        <v>1929</v>
      </c>
      <c r="I477" s="9" t="s">
        <v>62</v>
      </c>
      <c r="J477" s="9" t="s">
        <v>21</v>
      </c>
      <c r="K477" s="9" t="s">
        <v>22</v>
      </c>
      <c r="L477" s="9" t="n">
        <v>0.4125</v>
      </c>
      <c r="M477" s="16" t="n">
        <v>22404358.34</v>
      </c>
      <c r="N477" s="10" t="n">
        <v>26114</v>
      </c>
      <c r="O477" s="10" t="s">
        <v>1930</v>
      </c>
      <c r="P477" s="9" t="s">
        <v>24</v>
      </c>
    </row>
    <row r="478" customFormat="false" ht="18.75" hidden="false" customHeight="true" outlineLevel="0" collapsed="false">
      <c r="A478" s="14" t="n">
        <v>486</v>
      </c>
      <c r="B478" s="10" t="n">
        <v>45855</v>
      </c>
      <c r="C478" s="10" t="n">
        <v>53160</v>
      </c>
      <c r="D478" s="9" t="n">
        <v>6030013559</v>
      </c>
      <c r="E478" s="9" t="s">
        <v>1931</v>
      </c>
      <c r="F478" s="9" t="s">
        <v>1932</v>
      </c>
      <c r="G478" s="41" t="s">
        <v>1905</v>
      </c>
      <c r="H478" s="17" t="s">
        <v>1933</v>
      </c>
      <c r="I478" s="9" t="s">
        <v>62</v>
      </c>
      <c r="J478" s="9" t="s">
        <v>21</v>
      </c>
      <c r="K478" s="9" t="s">
        <v>22</v>
      </c>
      <c r="L478" s="9" t="n">
        <v>0.4125</v>
      </c>
      <c r="M478" s="16" t="n">
        <v>15759203.84</v>
      </c>
      <c r="N478" s="10" t="n">
        <v>32263</v>
      </c>
      <c r="O478" s="10" t="s">
        <v>1934</v>
      </c>
      <c r="P478" s="9" t="s">
        <v>24</v>
      </c>
    </row>
    <row r="479" customFormat="false" ht="18.75" hidden="false" customHeight="true" outlineLevel="0" collapsed="false">
      <c r="A479" s="9" t="n">
        <v>487</v>
      </c>
      <c r="B479" s="10" t="n">
        <v>45859</v>
      </c>
      <c r="C479" s="10" t="n">
        <v>53164</v>
      </c>
      <c r="D479" s="9" t="n">
        <v>6030013573</v>
      </c>
      <c r="E479" s="9" t="s">
        <v>1935</v>
      </c>
      <c r="F479" s="9" t="s">
        <v>1936</v>
      </c>
      <c r="G479" s="41" t="s">
        <v>1905</v>
      </c>
      <c r="H479" s="9" t="s">
        <v>1937</v>
      </c>
      <c r="I479" s="9" t="s">
        <v>62</v>
      </c>
      <c r="J479" s="9" t="s">
        <v>21</v>
      </c>
      <c r="K479" s="9" t="s">
        <v>22</v>
      </c>
      <c r="L479" s="9" t="n">
        <v>0.4125</v>
      </c>
      <c r="M479" s="16" t="n">
        <v>6819780.49</v>
      </c>
      <c r="N479" s="10" t="n">
        <v>30935</v>
      </c>
      <c r="O479" s="10" t="s">
        <v>1938</v>
      </c>
      <c r="P479" s="9" t="s">
        <v>24</v>
      </c>
    </row>
    <row r="480" customFormat="false" ht="18.75" hidden="false" customHeight="true" outlineLevel="0" collapsed="false">
      <c r="A480" s="9" t="n">
        <v>488</v>
      </c>
      <c r="B480" s="10" t="n">
        <v>45859</v>
      </c>
      <c r="C480" s="10" t="n">
        <v>53164</v>
      </c>
      <c r="D480" s="9" t="n">
        <v>6030013582</v>
      </c>
      <c r="E480" s="9" t="s">
        <v>1939</v>
      </c>
      <c r="F480" s="9" t="s">
        <v>1940</v>
      </c>
      <c r="G480" s="41" t="s">
        <v>147</v>
      </c>
      <c r="H480" s="9" t="s">
        <v>1941</v>
      </c>
      <c r="I480" s="9" t="s">
        <v>62</v>
      </c>
      <c r="J480" s="9" t="s">
        <v>21</v>
      </c>
      <c r="K480" s="9" t="s">
        <v>22</v>
      </c>
      <c r="L480" s="9" t="n">
        <v>0.4125</v>
      </c>
      <c r="M480" s="16" t="n">
        <v>6375200</v>
      </c>
      <c r="N480" s="10" t="n">
        <v>31750</v>
      </c>
      <c r="O480" s="10" t="s">
        <v>1942</v>
      </c>
      <c r="P480" s="9" t="s">
        <v>24</v>
      </c>
    </row>
    <row r="481" customFormat="false" ht="18.75" hidden="false" customHeight="true" outlineLevel="0" collapsed="false">
      <c r="A481" s="9" t="n">
        <v>489</v>
      </c>
      <c r="B481" s="10" t="n">
        <v>45860</v>
      </c>
      <c r="C481" s="10" t="n">
        <v>49512</v>
      </c>
      <c r="D481" s="9" t="n">
        <v>6030013598</v>
      </c>
      <c r="E481" s="9" t="s">
        <v>1943</v>
      </c>
      <c r="F481" s="9" t="s">
        <v>1944</v>
      </c>
      <c r="G481" s="41" t="s">
        <v>147</v>
      </c>
      <c r="H481" s="9" t="s">
        <v>1945</v>
      </c>
      <c r="I481" s="9" t="s">
        <v>62</v>
      </c>
      <c r="J481" s="9" t="s">
        <v>21</v>
      </c>
      <c r="K481" s="9" t="s">
        <v>22</v>
      </c>
      <c r="L481" s="9" t="n">
        <v>0.4125</v>
      </c>
      <c r="M481" s="16" t="n">
        <v>3069997.47</v>
      </c>
      <c r="N481" s="10" t="n">
        <v>24885</v>
      </c>
      <c r="O481" s="10" t="s">
        <v>1946</v>
      </c>
      <c r="P481" s="9" t="s">
        <v>24</v>
      </c>
    </row>
    <row r="482" customFormat="false" ht="18.75" hidden="false" customHeight="true" outlineLevel="0" collapsed="false">
      <c r="A482" s="14" t="n">
        <v>490</v>
      </c>
      <c r="B482" s="10" t="n">
        <v>45862</v>
      </c>
      <c r="C482" s="10" t="n">
        <v>53167</v>
      </c>
      <c r="D482" s="9" t="n">
        <v>6030013648</v>
      </c>
      <c r="E482" s="9" t="s">
        <v>1947</v>
      </c>
      <c r="F482" s="9" t="s">
        <v>1948</v>
      </c>
      <c r="G482" s="41" t="s">
        <v>1905</v>
      </c>
      <c r="H482" s="9" t="s">
        <v>1949</v>
      </c>
      <c r="I482" s="9" t="s">
        <v>62</v>
      </c>
      <c r="J482" s="9" t="s">
        <v>21</v>
      </c>
      <c r="K482" s="9" t="s">
        <v>22</v>
      </c>
      <c r="L482" s="9" t="n">
        <v>0.4125</v>
      </c>
      <c r="M482" s="16" t="n">
        <v>6700000</v>
      </c>
      <c r="N482" s="10" t="n">
        <v>36200</v>
      </c>
      <c r="O482" s="10" t="s">
        <v>1950</v>
      </c>
      <c r="P482" s="9" t="s">
        <v>24</v>
      </c>
    </row>
    <row r="483" customFormat="false" ht="18.75" hidden="false" customHeight="true" outlineLevel="0" collapsed="false">
      <c r="A483" s="9" t="n">
        <v>491</v>
      </c>
      <c r="B483" s="10" t="n">
        <v>45863</v>
      </c>
      <c r="C483" s="10" t="n">
        <v>49515</v>
      </c>
      <c r="D483" s="9" t="n">
        <v>6030013655</v>
      </c>
      <c r="E483" s="9" t="s">
        <v>1951</v>
      </c>
      <c r="F483" s="9" t="s">
        <v>1952</v>
      </c>
      <c r="G483" s="41" t="s">
        <v>672</v>
      </c>
      <c r="H483" s="9" t="s">
        <v>1953</v>
      </c>
      <c r="I483" s="9" t="s">
        <v>62</v>
      </c>
      <c r="J483" s="9" t="s">
        <v>21</v>
      </c>
      <c r="K483" s="9" t="s">
        <v>22</v>
      </c>
      <c r="L483" s="9" t="n">
        <v>0.4125</v>
      </c>
      <c r="M483" s="16" t="n">
        <v>3495000</v>
      </c>
      <c r="N483" s="10" t="n">
        <v>36419</v>
      </c>
      <c r="O483" s="10" t="s">
        <v>1954</v>
      </c>
      <c r="P483" s="9" t="s">
        <v>24</v>
      </c>
    </row>
    <row r="484" customFormat="false" ht="18.75" hidden="false" customHeight="true" outlineLevel="0" collapsed="false">
      <c r="A484" s="14" t="n">
        <v>492</v>
      </c>
      <c r="B484" s="10" t="n">
        <v>45868</v>
      </c>
      <c r="C484" s="10" t="n">
        <v>53173</v>
      </c>
      <c r="D484" s="9" t="n">
        <v>6030013662</v>
      </c>
      <c r="E484" s="9" t="s">
        <v>1955</v>
      </c>
      <c r="F484" s="9" t="s">
        <v>1956</v>
      </c>
      <c r="G484" s="41" t="s">
        <v>1318</v>
      </c>
      <c r="H484" s="9" t="s">
        <v>1957</v>
      </c>
      <c r="I484" s="9" t="s">
        <v>62</v>
      </c>
      <c r="J484" s="9" t="s">
        <v>21</v>
      </c>
      <c r="K484" s="9" t="s">
        <v>22</v>
      </c>
      <c r="L484" s="9" t="n">
        <v>0.4125</v>
      </c>
      <c r="M484" s="16" t="n">
        <v>5019030</v>
      </c>
      <c r="N484" s="10" t="n">
        <v>32732</v>
      </c>
      <c r="O484" s="10" t="s">
        <v>1958</v>
      </c>
      <c r="P484" s="9" t="s">
        <v>24</v>
      </c>
    </row>
    <row r="485" customFormat="false" ht="18.75" hidden="false" customHeight="true" outlineLevel="0" collapsed="false">
      <c r="A485" s="9" t="n">
        <v>493</v>
      </c>
      <c r="B485" s="10" t="n">
        <v>45868</v>
      </c>
      <c r="C485" s="10" t="n">
        <v>53173</v>
      </c>
      <c r="D485" s="9" t="n">
        <v>6030013671</v>
      </c>
      <c r="E485" s="9" t="s">
        <v>1959</v>
      </c>
      <c r="F485" s="9" t="s">
        <v>1960</v>
      </c>
      <c r="G485" s="41" t="s">
        <v>1533</v>
      </c>
      <c r="H485" s="9" t="s">
        <v>1961</v>
      </c>
      <c r="I485" s="9" t="s">
        <v>62</v>
      </c>
      <c r="J485" s="9" t="s">
        <v>21</v>
      </c>
      <c r="K485" s="9" t="s">
        <v>22</v>
      </c>
      <c r="L485" s="9" t="n">
        <v>0.4125</v>
      </c>
      <c r="M485" s="16" t="n">
        <v>5033000</v>
      </c>
      <c r="N485" s="10" t="n">
        <v>36978</v>
      </c>
      <c r="O485" s="10" t="s">
        <v>1962</v>
      </c>
      <c r="P485" s="9" t="s">
        <v>24</v>
      </c>
    </row>
    <row r="486" customFormat="false" ht="18.75" hidden="false" customHeight="true" outlineLevel="0" collapsed="false">
      <c r="A486" s="9" t="n">
        <v>494</v>
      </c>
      <c r="B486" s="10" t="n">
        <v>45869</v>
      </c>
      <c r="C486" s="10" t="n">
        <v>53174</v>
      </c>
      <c r="D486" s="9" t="n">
        <v>6030013687</v>
      </c>
      <c r="E486" s="9" t="s">
        <v>1963</v>
      </c>
      <c r="F486" s="9" t="s">
        <v>1964</v>
      </c>
      <c r="G486" s="41" t="s">
        <v>1905</v>
      </c>
      <c r="H486" s="9" t="s">
        <v>1965</v>
      </c>
      <c r="I486" s="9" t="s">
        <v>62</v>
      </c>
      <c r="J486" s="9" t="s">
        <v>21</v>
      </c>
      <c r="K486" s="9" t="s">
        <v>22</v>
      </c>
      <c r="L486" s="9" t="n">
        <v>0.4125</v>
      </c>
      <c r="M486" s="16" t="n">
        <v>9350284</v>
      </c>
      <c r="N486" s="10" t="n">
        <v>35338</v>
      </c>
      <c r="O486" s="10" t="s">
        <v>1966</v>
      </c>
      <c r="P486" s="9" t="s">
        <v>24</v>
      </c>
    </row>
    <row r="487" customFormat="false" ht="18.75" hidden="false" customHeight="true" outlineLevel="0" collapsed="false">
      <c r="A487" s="9" t="n">
        <v>495</v>
      </c>
      <c r="B487" s="10" t="n">
        <v>45869</v>
      </c>
      <c r="C487" s="10" t="n">
        <v>53174</v>
      </c>
      <c r="D487" s="9" t="n">
        <v>6030013694</v>
      </c>
      <c r="E487" s="9" t="s">
        <v>1967</v>
      </c>
      <c r="F487" s="9" t="s">
        <v>1968</v>
      </c>
      <c r="G487" s="41" t="s">
        <v>1905</v>
      </c>
      <c r="H487" s="9" t="s">
        <v>1969</v>
      </c>
      <c r="I487" s="9" t="s">
        <v>62</v>
      </c>
      <c r="J487" s="9" t="s">
        <v>21</v>
      </c>
      <c r="K487" s="9" t="s">
        <v>22</v>
      </c>
      <c r="L487" s="9" t="n">
        <v>0.4125</v>
      </c>
      <c r="M487" s="16" t="n">
        <v>18277494.49</v>
      </c>
      <c r="N487" s="10" t="n">
        <v>32369</v>
      </c>
      <c r="O487" s="10" t="s">
        <v>1970</v>
      </c>
      <c r="P487" s="9" t="s">
        <v>24</v>
      </c>
    </row>
    <row r="488" customFormat="false" ht="18.75" hidden="false" customHeight="true" outlineLevel="0" collapsed="false">
      <c r="A488" s="14" t="n">
        <v>496</v>
      </c>
      <c r="B488" s="10" t="n">
        <v>45869</v>
      </c>
      <c r="C488" s="10" t="n">
        <v>53174</v>
      </c>
      <c r="D488" s="9" t="n">
        <v>6030013705</v>
      </c>
      <c r="E488" s="9" t="s">
        <v>1971</v>
      </c>
      <c r="F488" s="9" t="s">
        <v>1972</v>
      </c>
      <c r="G488" s="41" t="s">
        <v>27</v>
      </c>
      <c r="H488" s="9" t="s">
        <v>1973</v>
      </c>
      <c r="I488" s="9" t="s">
        <v>1974</v>
      </c>
      <c r="J488" s="9" t="s">
        <v>21</v>
      </c>
      <c r="K488" s="9" t="s">
        <v>22</v>
      </c>
      <c r="L488" s="9" t="n">
        <v>0.4125</v>
      </c>
      <c r="M488" s="22" t="n">
        <v>4432857.12</v>
      </c>
      <c r="N488" s="10" t="n">
        <v>29403</v>
      </c>
      <c r="O488" s="10" t="s">
        <v>1975</v>
      </c>
      <c r="P488" s="9" t="s">
        <v>24</v>
      </c>
    </row>
    <row r="489" customFormat="false" ht="18.75" hidden="false" customHeight="true" outlineLevel="0" collapsed="false">
      <c r="A489" s="9" t="n">
        <v>497</v>
      </c>
      <c r="B489" s="10" t="n">
        <v>45869</v>
      </c>
      <c r="C489" s="10" t="n">
        <v>53174</v>
      </c>
      <c r="D489" s="9" t="n">
        <v>6030013712</v>
      </c>
      <c r="E489" s="9" t="n">
        <v>670515130</v>
      </c>
      <c r="F489" s="9" t="s">
        <v>1976</v>
      </c>
      <c r="G489" s="9" t="s">
        <v>125</v>
      </c>
      <c r="H489" s="9" t="s">
        <v>1977</v>
      </c>
      <c r="I489" s="9" t="s">
        <v>62</v>
      </c>
      <c r="J489" s="9" t="s">
        <v>21</v>
      </c>
      <c r="K489" s="9" t="s">
        <v>22</v>
      </c>
      <c r="L489" s="9" t="n">
        <v>0.4125</v>
      </c>
      <c r="M489" s="22" t="n">
        <v>8450000</v>
      </c>
      <c r="N489" s="10" t="n">
        <v>30590</v>
      </c>
      <c r="O489" s="10" t="s">
        <v>1978</v>
      </c>
      <c r="P489" s="9" t="s">
        <v>24</v>
      </c>
    </row>
    <row r="490" customFormat="false" ht="18.75" hidden="false" customHeight="true" outlineLevel="0" collapsed="false">
      <c r="A490" s="14" t="n">
        <v>498</v>
      </c>
      <c r="B490" s="10" t="n">
        <v>45869</v>
      </c>
      <c r="C490" s="10" t="n">
        <v>53174</v>
      </c>
      <c r="D490" s="9" t="n">
        <v>6030013721</v>
      </c>
      <c r="E490" s="9" t="s">
        <v>1979</v>
      </c>
      <c r="F490" s="9" t="s">
        <v>1980</v>
      </c>
      <c r="G490" s="41" t="s">
        <v>1905</v>
      </c>
      <c r="H490" s="9" t="s">
        <v>1981</v>
      </c>
      <c r="I490" s="9" t="s">
        <v>62</v>
      </c>
      <c r="J490" s="9" t="s">
        <v>21</v>
      </c>
      <c r="K490" s="9" t="s">
        <v>22</v>
      </c>
      <c r="L490" s="9" t="n">
        <v>0.4125</v>
      </c>
      <c r="M490" s="16" t="n">
        <v>8078689</v>
      </c>
      <c r="N490" s="10" t="n">
        <v>21228</v>
      </c>
      <c r="O490" s="10" t="s">
        <v>1982</v>
      </c>
      <c r="P490" s="9" t="s">
        <v>24</v>
      </c>
    </row>
    <row r="491" customFormat="false" ht="18.75" hidden="false" customHeight="true" outlineLevel="0" collapsed="false">
      <c r="A491" s="9" t="n">
        <v>499</v>
      </c>
      <c r="B491" s="10" t="n">
        <v>45869</v>
      </c>
      <c r="C491" s="10" t="n">
        <v>46234</v>
      </c>
      <c r="D491" s="9" t="n">
        <v>6020097822</v>
      </c>
      <c r="E491" s="10" t="s">
        <v>1983</v>
      </c>
      <c r="F491" s="9" t="s">
        <v>1984</v>
      </c>
      <c r="G491" s="9" t="s">
        <v>125</v>
      </c>
      <c r="H491" s="9" t="s">
        <v>1985</v>
      </c>
      <c r="I491" s="9" t="s">
        <v>35</v>
      </c>
      <c r="J491" s="9" t="s">
        <v>21</v>
      </c>
      <c r="K491" s="9" t="s">
        <v>22</v>
      </c>
      <c r="L491" s="9" t="n">
        <v>0.4125</v>
      </c>
      <c r="M491" s="16" t="n">
        <v>11000000</v>
      </c>
      <c r="N491" s="10" t="s">
        <v>68</v>
      </c>
      <c r="O491" s="10" t="s">
        <v>1986</v>
      </c>
      <c r="P491" s="9" t="s">
        <v>24</v>
      </c>
    </row>
    <row r="492" customFormat="false" ht="18.75" hidden="false" customHeight="true" outlineLevel="0" collapsed="false">
      <c r="A492" s="9" t="n">
        <v>500</v>
      </c>
      <c r="B492" s="15" t="n">
        <v>45664</v>
      </c>
      <c r="C492" s="15" t="n">
        <v>52149</v>
      </c>
      <c r="D492" s="9" t="n">
        <v>6030012254</v>
      </c>
      <c r="E492" s="9" t="s">
        <v>1987</v>
      </c>
      <c r="F492" s="9" t="s">
        <v>1988</v>
      </c>
      <c r="G492" s="9" t="s">
        <v>147</v>
      </c>
      <c r="H492" s="9" t="s">
        <v>1989</v>
      </c>
      <c r="I492" s="9" t="s">
        <v>62</v>
      </c>
      <c r="J492" s="9" t="s">
        <v>21</v>
      </c>
      <c r="K492" s="9" t="s">
        <v>22</v>
      </c>
      <c r="L492" s="9" t="n">
        <v>0.4125</v>
      </c>
      <c r="M492" s="16" t="n">
        <v>4620000</v>
      </c>
      <c r="N492" s="10" t="n">
        <v>23025</v>
      </c>
      <c r="O492" s="9" t="s">
        <v>1990</v>
      </c>
      <c r="P492" s="9" t="s">
        <v>24</v>
      </c>
    </row>
    <row r="493" customFormat="false" ht="18.75" hidden="false" customHeight="true" outlineLevel="0" collapsed="false">
      <c r="A493" s="9" t="n">
        <v>501</v>
      </c>
      <c r="B493" s="15" t="n">
        <v>45664</v>
      </c>
      <c r="C493" s="15" t="n">
        <v>52874</v>
      </c>
      <c r="D493" s="9" t="n">
        <v>6030012231</v>
      </c>
      <c r="E493" s="9" t="s">
        <v>1991</v>
      </c>
      <c r="F493" s="9" t="s">
        <v>1992</v>
      </c>
      <c r="G493" s="9" t="s">
        <v>147</v>
      </c>
      <c r="H493" s="9" t="s">
        <v>1993</v>
      </c>
      <c r="I493" s="9" t="s">
        <v>62</v>
      </c>
      <c r="J493" s="9" t="s">
        <v>21</v>
      </c>
      <c r="K493" s="9" t="s">
        <v>22</v>
      </c>
      <c r="L493" s="9" t="n">
        <v>0.4125</v>
      </c>
      <c r="M493" s="16" t="n">
        <v>4741181.03</v>
      </c>
      <c r="N493" s="10" t="n">
        <v>31477</v>
      </c>
      <c r="O493" s="9" t="s">
        <v>1994</v>
      </c>
      <c r="P493" s="9" t="s">
        <v>24</v>
      </c>
    </row>
    <row r="494" customFormat="false" ht="18.75" hidden="false" customHeight="true" outlineLevel="0" collapsed="false">
      <c r="A494" s="14" t="n">
        <v>502</v>
      </c>
      <c r="B494" s="42" t="n">
        <v>45664</v>
      </c>
      <c r="C494" s="42" t="n">
        <v>49393</v>
      </c>
      <c r="D494" s="43" t="n">
        <v>6030012845</v>
      </c>
      <c r="E494" s="43" t="s">
        <v>1995</v>
      </c>
      <c r="F494" s="43" t="s">
        <v>1996</v>
      </c>
      <c r="G494" s="43" t="s">
        <v>39</v>
      </c>
      <c r="H494" s="43" t="s">
        <v>1997</v>
      </c>
      <c r="I494" s="43" t="s">
        <v>29</v>
      </c>
      <c r="J494" s="9" t="s">
        <v>21</v>
      </c>
      <c r="K494" s="43" t="s">
        <v>22</v>
      </c>
      <c r="L494" s="43" t="n">
        <v>0.4125</v>
      </c>
      <c r="M494" s="44" t="n">
        <v>5776127.36</v>
      </c>
      <c r="N494" s="45" t="n">
        <v>37048</v>
      </c>
      <c r="O494" s="43" t="s">
        <v>1998</v>
      </c>
      <c r="P494" s="43" t="s">
        <v>24</v>
      </c>
    </row>
    <row r="495" customFormat="false" ht="18.75" hidden="false" customHeight="true" outlineLevel="0" collapsed="false">
      <c r="A495" s="9" t="n">
        <v>503</v>
      </c>
      <c r="B495" s="10" t="n">
        <v>45664</v>
      </c>
      <c r="C495" s="10" t="n">
        <v>46542</v>
      </c>
      <c r="D495" s="46" t="n">
        <v>6030003305</v>
      </c>
      <c r="E495" s="47" t="s">
        <v>1999</v>
      </c>
      <c r="F495" s="9" t="s">
        <v>2000</v>
      </c>
      <c r="G495" s="9" t="s">
        <v>2001</v>
      </c>
      <c r="H495" s="48" t="s">
        <v>2002</v>
      </c>
      <c r="I495" s="9" t="s">
        <v>35</v>
      </c>
      <c r="J495" s="9" t="s">
        <v>21</v>
      </c>
      <c r="K495" s="9" t="s">
        <v>22</v>
      </c>
      <c r="L495" s="9" t="n">
        <v>0.9103</v>
      </c>
      <c r="M495" s="49" t="n">
        <v>793282.83</v>
      </c>
      <c r="N495" s="10" t="n">
        <v>27159</v>
      </c>
      <c r="O495" s="9" t="s">
        <v>2003</v>
      </c>
      <c r="P495" s="9" t="s">
        <v>24</v>
      </c>
    </row>
    <row r="496" customFormat="false" ht="18.75" hidden="false" customHeight="true" outlineLevel="0" collapsed="false">
      <c r="A496" s="9" t="n">
        <v>504</v>
      </c>
      <c r="B496" s="10" t="n">
        <v>45664</v>
      </c>
      <c r="C496" s="50" t="n">
        <v>49388</v>
      </c>
      <c r="D496" s="51" t="n">
        <v>6020092581</v>
      </c>
      <c r="E496" s="51" t="s">
        <v>2004</v>
      </c>
      <c r="F496" s="51" t="s">
        <v>2005</v>
      </c>
      <c r="G496" s="41" t="s">
        <v>1905</v>
      </c>
      <c r="H496" s="48" t="s">
        <v>2006</v>
      </c>
      <c r="I496" s="51" t="s">
        <v>35</v>
      </c>
      <c r="J496" s="51" t="s">
        <v>21</v>
      </c>
      <c r="K496" s="51" t="s">
        <v>22</v>
      </c>
      <c r="L496" s="51" t="n">
        <v>0.8745</v>
      </c>
      <c r="M496" s="52" t="n">
        <v>31514553.77</v>
      </c>
      <c r="N496" s="50" t="n">
        <v>34955</v>
      </c>
      <c r="O496" s="9" t="s">
        <v>2007</v>
      </c>
      <c r="P496" s="9" t="s">
        <v>24</v>
      </c>
    </row>
    <row r="497" s="1" customFormat="true" ht="18.75" hidden="false" customHeight="true" outlineLevel="0" collapsed="false">
      <c r="A497" s="53"/>
      <c r="B497" s="54"/>
      <c r="C497" s="54"/>
      <c r="D497" s="55"/>
      <c r="E497" s="56"/>
      <c r="H497" s="57"/>
      <c r="M497" s="58"/>
      <c r="N497" s="54"/>
      <c r="O497" s="59"/>
      <c r="AMJ497" s="0"/>
    </row>
    <row r="498" s="1" customFormat="true" ht="18.75" hidden="false" customHeight="true" outlineLevel="0" collapsed="false">
      <c r="AMJ498" s="0"/>
    </row>
    <row r="499" s="1" customFormat="true" ht="18.75" hidden="false" customHeight="true" outlineLevel="0" collapsed="false">
      <c r="AMJ499" s="0"/>
    </row>
    <row r="500" s="1" customFormat="true" ht="18.75" hidden="false" customHeight="true" outlineLevel="0" collapsed="false">
      <c r="AMJ500" s="0"/>
    </row>
    <row r="501" s="1" customFormat="true" ht="18.75" hidden="false" customHeight="true" outlineLevel="0" collapsed="false">
      <c r="AMJ501" s="0"/>
    </row>
    <row r="502" s="1" customFormat="true" ht="18.75" hidden="false" customHeight="true" outlineLevel="0" collapsed="false">
      <c r="AMJ502" s="0"/>
    </row>
    <row r="503" s="1" customFormat="true" ht="18.75" hidden="false" customHeight="true" outlineLevel="0" collapsed="false">
      <c r="AMJ503" s="0"/>
    </row>
    <row r="504" s="1" customFormat="true" ht="18.75" hidden="false" customHeight="true" outlineLevel="0" collapsed="false">
      <c r="AMJ504" s="0"/>
    </row>
    <row r="505" s="1" customFormat="true" ht="18.75" hidden="false" customHeight="true" outlineLevel="0" collapsed="false">
      <c r="AMJ505" s="0"/>
    </row>
    <row r="506" s="1" customFormat="true" ht="18.75" hidden="false" customHeight="true" outlineLevel="0" collapsed="false">
      <c r="AMJ506" s="0"/>
    </row>
    <row r="507" s="1" customFormat="true" ht="18.75" hidden="false" customHeight="true" outlineLevel="0" collapsed="false">
      <c r="AMJ507" s="0"/>
    </row>
    <row r="508" s="1" customFormat="true" ht="18.75" hidden="false" customHeight="true" outlineLevel="0" collapsed="false">
      <c r="AMJ508" s="0"/>
    </row>
    <row r="509" s="1" customFormat="true" ht="18.75" hidden="false" customHeight="true" outlineLevel="0" collapsed="false">
      <c r="AMJ509" s="0"/>
    </row>
    <row r="510" s="1" customFormat="true" ht="18.75" hidden="false" customHeight="true" outlineLevel="0" collapsed="false">
      <c r="AMJ510" s="0"/>
    </row>
    <row r="511" s="1" customFormat="true" ht="18.75" hidden="false" customHeight="true" outlineLevel="0" collapsed="false">
      <c r="AMJ511" s="0"/>
    </row>
    <row r="512" s="1" customFormat="true" ht="18.75" hidden="false" customHeight="true" outlineLevel="0" collapsed="false">
      <c r="AMJ512" s="0"/>
    </row>
    <row r="513" s="1" customFormat="true" ht="18.75" hidden="false" customHeight="true" outlineLevel="0" collapsed="false">
      <c r="AMJ513" s="0"/>
    </row>
    <row r="514" s="1" customFormat="true" ht="18.75" hidden="false" customHeight="true" outlineLevel="0" collapsed="false">
      <c r="AMJ514" s="0"/>
    </row>
    <row r="515" s="1" customFormat="true" ht="18.75" hidden="false" customHeight="true" outlineLevel="0" collapsed="false">
      <c r="AMJ515" s="0"/>
    </row>
    <row r="516" s="1" customFormat="true" ht="18.75" hidden="false" customHeight="true" outlineLevel="0" collapsed="false">
      <c r="AMJ516" s="0"/>
    </row>
    <row r="517" s="1" customFormat="true" ht="18.75" hidden="false" customHeight="true" outlineLevel="0" collapsed="false">
      <c r="AMJ517" s="0"/>
    </row>
    <row r="518" s="1" customFormat="true" ht="18.75" hidden="false" customHeight="true" outlineLevel="0" collapsed="false">
      <c r="AMJ518" s="0"/>
    </row>
    <row r="519" s="1" customFormat="true" ht="18.75" hidden="false" customHeight="true" outlineLevel="0" collapsed="false">
      <c r="AMJ519" s="0"/>
    </row>
    <row r="520" s="1" customFormat="true" ht="18.75" hidden="false" customHeight="true" outlineLevel="0" collapsed="false">
      <c r="AMJ520" s="0"/>
    </row>
    <row r="521" s="1" customFormat="true" ht="18.75" hidden="false" customHeight="true" outlineLevel="0" collapsed="false">
      <c r="AMJ521" s="0"/>
    </row>
    <row r="522" s="1" customFormat="true" ht="18.75" hidden="false" customHeight="true" outlineLevel="0" collapsed="false">
      <c r="AMJ522" s="0"/>
    </row>
    <row r="523" s="1" customFormat="true" ht="18.75" hidden="false" customHeight="true" outlineLevel="0" collapsed="false">
      <c r="AMJ523" s="0"/>
    </row>
    <row r="524" s="1" customFormat="true" ht="18.75" hidden="false" customHeight="true" outlineLevel="0" collapsed="false">
      <c r="AMJ524" s="0"/>
    </row>
    <row r="525" s="1" customFormat="true" ht="18.75" hidden="false" customHeight="true" outlineLevel="0" collapsed="false">
      <c r="AMJ525" s="0"/>
    </row>
    <row r="526" s="1" customFormat="true" ht="18.75" hidden="false" customHeight="true" outlineLevel="0" collapsed="false">
      <c r="AMJ526" s="0"/>
    </row>
    <row r="527" s="1" customFormat="true" ht="18.75" hidden="false" customHeight="true" outlineLevel="0" collapsed="false">
      <c r="AMJ527" s="0"/>
    </row>
    <row r="528" s="1" customFormat="true" ht="18.75" hidden="false" customHeight="true" outlineLevel="0" collapsed="false">
      <c r="AMJ528" s="0"/>
    </row>
    <row r="529" s="1" customFormat="true" ht="18.75" hidden="false" customHeight="true" outlineLevel="0" collapsed="false">
      <c r="AMJ529" s="0"/>
    </row>
    <row r="530" s="1" customFormat="true" ht="18.75" hidden="false" customHeight="true" outlineLevel="0" collapsed="false">
      <c r="AMJ530" s="0"/>
    </row>
    <row r="531" s="1" customFormat="true" ht="18.75" hidden="false" customHeight="true" outlineLevel="0" collapsed="false">
      <c r="AMJ531" s="0"/>
    </row>
    <row r="532" s="1" customFormat="true" ht="18.75" hidden="false" customHeight="true" outlineLevel="0" collapsed="false">
      <c r="AMJ532" s="0"/>
    </row>
    <row r="533" s="1" customFormat="true" ht="18.75" hidden="false" customHeight="true" outlineLevel="0" collapsed="false">
      <c r="AMJ533" s="0"/>
    </row>
    <row r="534" s="1" customFormat="true" ht="18.75" hidden="false" customHeight="true" outlineLevel="0" collapsed="false">
      <c r="AMJ534" s="0"/>
    </row>
    <row r="535" s="1" customFormat="true" ht="18.75" hidden="false" customHeight="true" outlineLevel="0" collapsed="false">
      <c r="AMJ535" s="0"/>
    </row>
    <row r="536" s="1" customFormat="true" ht="18.75" hidden="false" customHeight="true" outlineLevel="0" collapsed="false">
      <c r="AMJ536" s="0"/>
    </row>
    <row r="537" s="1" customFormat="true" ht="18.75" hidden="false" customHeight="true" outlineLevel="0" collapsed="false">
      <c r="AMJ537" s="0"/>
    </row>
    <row r="538" s="1" customFormat="true" ht="18.75" hidden="false" customHeight="true" outlineLevel="0" collapsed="false">
      <c r="AMJ538" s="0"/>
    </row>
    <row r="539" s="1" customFormat="true" ht="18.75" hidden="false" customHeight="true" outlineLevel="0" collapsed="false">
      <c r="AMJ539" s="0"/>
    </row>
    <row r="540" s="1" customFormat="true" ht="18.75" hidden="false" customHeight="true" outlineLevel="0" collapsed="false">
      <c r="AMJ540" s="0"/>
    </row>
    <row r="541" s="1" customFormat="true" ht="18.75" hidden="false" customHeight="true" outlineLevel="0" collapsed="false">
      <c r="AMJ541" s="0"/>
    </row>
    <row r="542" s="1" customFormat="true" ht="18.75" hidden="false" customHeight="true" outlineLevel="0" collapsed="false">
      <c r="AMJ542" s="0"/>
    </row>
    <row r="543" s="1" customFormat="true" ht="18.75" hidden="false" customHeight="true" outlineLevel="0" collapsed="false">
      <c r="AMJ543" s="0"/>
    </row>
    <row r="544" s="1" customFormat="true" ht="18.75" hidden="false" customHeight="true" outlineLevel="0" collapsed="false">
      <c r="AMJ544" s="0"/>
    </row>
    <row r="545" s="1" customFormat="true" ht="18.75" hidden="false" customHeight="true" outlineLevel="0" collapsed="false">
      <c r="AMJ545" s="0"/>
    </row>
    <row r="546" s="1" customFormat="true" ht="18.75" hidden="false" customHeight="true" outlineLevel="0" collapsed="false">
      <c r="AMJ546" s="0"/>
    </row>
    <row r="547" s="1" customFormat="true" ht="18.75" hidden="false" customHeight="true" outlineLevel="0" collapsed="false">
      <c r="AMJ547" s="0"/>
    </row>
    <row r="548" s="1" customFormat="true" ht="18.75" hidden="false" customHeight="true" outlineLevel="0" collapsed="false">
      <c r="AMJ548" s="0"/>
    </row>
    <row r="549" s="1" customFormat="true" ht="18.75" hidden="false" customHeight="true" outlineLevel="0" collapsed="false">
      <c r="AMJ549" s="0"/>
    </row>
    <row r="550" s="1" customFormat="true" ht="18.75" hidden="false" customHeight="true" outlineLevel="0" collapsed="false">
      <c r="AMJ550" s="0"/>
    </row>
    <row r="551" s="1" customFormat="true" ht="18.75" hidden="false" customHeight="true" outlineLevel="0" collapsed="false">
      <c r="AMJ551" s="0"/>
    </row>
    <row r="552" s="1" customFormat="true" ht="18.75" hidden="false" customHeight="true" outlineLevel="0" collapsed="false">
      <c r="AMJ552" s="0"/>
    </row>
    <row r="553" s="1" customFormat="true" ht="18.75" hidden="false" customHeight="true" outlineLevel="0" collapsed="false">
      <c r="AMJ553" s="0"/>
    </row>
    <row r="554" s="1" customFormat="true" ht="18.75" hidden="false" customHeight="true" outlineLevel="0" collapsed="false">
      <c r="AMJ554" s="0"/>
    </row>
    <row r="555" s="1" customFormat="true" ht="18.75" hidden="false" customHeight="true" outlineLevel="0" collapsed="false">
      <c r="AMJ555" s="0"/>
    </row>
    <row r="556" s="1" customFormat="true" ht="18.75" hidden="false" customHeight="true" outlineLevel="0" collapsed="false">
      <c r="AMJ556" s="0"/>
    </row>
    <row r="557" s="1" customFormat="true" ht="18.75" hidden="false" customHeight="true" outlineLevel="0" collapsed="false">
      <c r="AMJ557" s="0"/>
    </row>
    <row r="558" s="1" customFormat="true" ht="18.75" hidden="false" customHeight="true" outlineLevel="0" collapsed="false">
      <c r="AMJ558" s="0"/>
    </row>
    <row r="559" s="1" customFormat="true" ht="18.75" hidden="false" customHeight="true" outlineLevel="0" collapsed="false">
      <c r="AMJ559" s="0"/>
    </row>
    <row r="560" s="1" customFormat="true" ht="18.75" hidden="false" customHeight="true" outlineLevel="0" collapsed="false">
      <c r="AMJ560" s="0"/>
    </row>
    <row r="561" s="1" customFormat="true" ht="18.75" hidden="false" customHeight="true" outlineLevel="0" collapsed="false">
      <c r="AMJ561" s="0"/>
    </row>
    <row r="562" s="1" customFormat="true" ht="18.75" hidden="false" customHeight="true" outlineLevel="0" collapsed="false">
      <c r="AMJ562" s="0"/>
    </row>
    <row r="563" s="1" customFormat="true" ht="18.75" hidden="false" customHeight="true" outlineLevel="0" collapsed="false">
      <c r="AMJ563" s="0"/>
    </row>
    <row r="564" s="1" customFormat="true" ht="18.75" hidden="false" customHeight="true" outlineLevel="0" collapsed="false">
      <c r="AMJ564" s="0"/>
    </row>
    <row r="565" s="1" customFormat="true" ht="18.75" hidden="false" customHeight="true" outlineLevel="0" collapsed="false">
      <c r="AMJ565" s="0"/>
    </row>
    <row r="566" s="1" customFormat="true" ht="18.75" hidden="false" customHeight="true" outlineLevel="0" collapsed="false">
      <c r="AMJ566" s="0"/>
    </row>
    <row r="567" s="1" customFormat="true" ht="18.75" hidden="false" customHeight="true" outlineLevel="0" collapsed="false">
      <c r="AMJ567" s="0"/>
    </row>
    <row r="568" s="1" customFormat="true" ht="18.75" hidden="false" customHeight="true" outlineLevel="0" collapsed="false">
      <c r="AMJ568" s="0"/>
    </row>
    <row r="569" s="1" customFormat="true" ht="18.75" hidden="false" customHeight="true" outlineLevel="0" collapsed="false">
      <c r="AMJ569" s="0"/>
    </row>
    <row r="570" s="1" customFormat="true" ht="18.75" hidden="false" customHeight="true" outlineLevel="0" collapsed="false">
      <c r="AMJ570" s="0"/>
    </row>
    <row r="571" s="1" customFormat="true" ht="18.75" hidden="false" customHeight="true" outlineLevel="0" collapsed="false">
      <c r="AMJ571" s="0"/>
    </row>
    <row r="572" s="1" customFormat="true" ht="18.75" hidden="false" customHeight="true" outlineLevel="0" collapsed="false">
      <c r="AMJ572" s="0"/>
    </row>
    <row r="573" s="1" customFormat="true" ht="18.75" hidden="false" customHeight="true" outlineLevel="0" collapsed="false">
      <c r="AMJ573" s="0"/>
    </row>
    <row r="574" s="1" customFormat="true" ht="18.75" hidden="false" customHeight="true" outlineLevel="0" collapsed="false">
      <c r="AMJ574" s="0"/>
    </row>
    <row r="575" s="1" customFormat="true" ht="18.75" hidden="false" customHeight="true" outlineLevel="0" collapsed="false">
      <c r="AMJ575" s="0"/>
    </row>
    <row r="576" s="1" customFormat="true" ht="18.75" hidden="false" customHeight="true" outlineLevel="0" collapsed="false">
      <c r="AMJ576" s="0"/>
    </row>
    <row r="577" s="1" customFormat="true" ht="18.75" hidden="false" customHeight="true" outlineLevel="0" collapsed="false">
      <c r="AMJ577" s="0"/>
    </row>
    <row r="578" s="1" customFormat="true" ht="18.75" hidden="false" customHeight="true" outlineLevel="0" collapsed="false">
      <c r="AMJ578" s="0"/>
    </row>
  </sheetData>
  <conditionalFormatting sqref="F485:F486">
    <cfRule type="duplicateValues" priority="2" aboveAverage="0" equalAverage="0" bottom="0" percent="0" rank="0" text="" dxfId="0"/>
  </conditionalFormatting>
  <conditionalFormatting sqref="F498:F1048576 F467:F468 E272 E156 E1">
    <cfRule type="duplicateValues" priority="3" aboveAverage="0" equalAverage="0" bottom="0" percent="0" rank="0" text="" dxfId="1"/>
  </conditionalFormatting>
  <conditionalFormatting sqref="D87">
    <cfRule type="duplicateValues" priority="4" aboveAverage="0" equalAverage="0" bottom="0" percent="0" rank="0" text="" dxfId="2"/>
  </conditionalFormatting>
  <conditionalFormatting sqref="D104">
    <cfRule type="duplicateValues" priority="5" aboveAverage="0" equalAverage="0" bottom="0" percent="0" rank="0" text="" dxfId="3"/>
  </conditionalFormatting>
  <conditionalFormatting sqref="D108">
    <cfRule type="duplicateValues" priority="6" aboveAverage="0" equalAverage="0" bottom="0" percent="0" rank="0" text="" dxfId="4"/>
  </conditionalFormatting>
  <conditionalFormatting sqref="D116">
    <cfRule type="duplicateValues" priority="7" aboveAverage="0" equalAverage="0" bottom="0" percent="0" rank="0" text="" dxfId="5"/>
  </conditionalFormatting>
  <conditionalFormatting sqref="D126">
    <cfRule type="duplicateValues" priority="8" aboveAverage="0" equalAverage="0" bottom="0" percent="0" rank="0" text="" dxfId="6"/>
  </conditionalFormatting>
  <conditionalFormatting sqref="D137">
    <cfRule type="duplicateValues" priority="9" aboveAverage="0" equalAverage="0" bottom="0" percent="0" rank="0" text="" dxfId="7"/>
  </conditionalFormatting>
  <conditionalFormatting sqref="D152">
    <cfRule type="duplicateValues" priority="10" aboveAverage="0" equalAverage="0" bottom="0" percent="0" rank="0" text="" dxfId="8"/>
  </conditionalFormatting>
  <conditionalFormatting sqref="D171">
    <cfRule type="duplicateValues" priority="11" aboveAverage="0" equalAverage="0" bottom="0" percent="0" rank="0" text="" dxfId="9"/>
  </conditionalFormatting>
  <conditionalFormatting sqref="D192">
    <cfRule type="duplicateValues" priority="12" aboveAverage="0" equalAverage="0" bottom="0" percent="0" rank="0" text="" dxfId="10"/>
  </conditionalFormatting>
  <conditionalFormatting sqref="D202">
    <cfRule type="duplicateValues" priority="13" aboveAverage="0" equalAverage="0" bottom="0" percent="0" rank="0" text="" dxfId="11"/>
  </conditionalFormatting>
  <conditionalFormatting sqref="D207">
    <cfRule type="duplicateValues" priority="14" aboveAverage="0" equalAverage="0" bottom="0" percent="0" rank="0" text="" dxfId="12"/>
  </conditionalFormatting>
  <conditionalFormatting sqref="D252">
    <cfRule type="duplicateValues" priority="15" aboveAverage="0" equalAverage="0" bottom="0" percent="0" rank="0" text="" dxfId="13"/>
  </conditionalFormatting>
  <conditionalFormatting sqref="D253">
    <cfRule type="duplicateValues" priority="16" aboveAverage="0" equalAverage="0" bottom="0" percent="0" rank="0" text="" dxfId="14"/>
  </conditionalFormatting>
  <conditionalFormatting sqref="D262">
    <cfRule type="duplicateValues" priority="17" aboveAverage="0" equalAverage="0" bottom="0" percent="0" rank="0" text="" dxfId="15"/>
  </conditionalFormatting>
  <conditionalFormatting sqref="D273">
    <cfRule type="duplicateValues" priority="18" aboveAverage="0" equalAverage="0" bottom="0" percent="0" rank="0" text="" dxfId="16"/>
  </conditionalFormatting>
  <conditionalFormatting sqref="D286">
    <cfRule type="duplicateValues" priority="19" aboveAverage="0" equalAverage="0" bottom="0" percent="0" rank="0" text="" dxfId="17"/>
  </conditionalFormatting>
  <conditionalFormatting sqref="D290">
    <cfRule type="duplicateValues" priority="20" aboveAverage="0" equalAverage="0" bottom="0" percent="0" rank="0" text="" dxfId="18"/>
  </conditionalFormatting>
  <conditionalFormatting sqref="D294">
    <cfRule type="duplicateValues" priority="21" aboveAverage="0" equalAverage="0" bottom="0" percent="0" rank="0" text="" dxfId="19"/>
  </conditionalFormatting>
  <conditionalFormatting sqref="D297">
    <cfRule type="duplicateValues" priority="22" aboveAverage="0" equalAverage="0" bottom="0" percent="0" rank="0" text="" dxfId="20"/>
  </conditionalFormatting>
  <conditionalFormatting sqref="D318">
    <cfRule type="duplicateValues" priority="23" aboveAverage="0" equalAverage="0" bottom="0" percent="0" rank="0" text="" dxfId="21"/>
  </conditionalFormatting>
  <conditionalFormatting sqref="D470">
    <cfRule type="duplicateValues" priority="24" aboveAverage="0" equalAverage="0" bottom="0" percent="0" rank="0" text="" dxfId="22"/>
  </conditionalFormatting>
  <conditionalFormatting sqref="D488">
    <cfRule type="duplicateValues" priority="25" aboveAverage="0" equalAverage="0" bottom="0" percent="0" rank="0" text="" dxfId="23"/>
  </conditionalFormatting>
  <conditionalFormatting sqref="D491">
    <cfRule type="duplicateValues" priority="26" aboveAverage="0" equalAverage="0" bottom="0" percent="0" rank="0" text="" dxfId="24"/>
  </conditionalFormatting>
  <conditionalFormatting sqref="D485:E486">
    <cfRule type="duplicateValues" priority="27" aboveAverage="0" equalAverage="0" bottom="0" percent="0" rank="0" text="" dxfId="25"/>
  </conditionalFormatting>
  <conditionalFormatting sqref="D498:E1048576 D467:E468 D1:D388">
    <cfRule type="duplicateValues" priority="28" aboveAverage="0" equalAverage="0" bottom="0" percent="0" rank="0" text="" dxfId="26"/>
  </conditionalFormatting>
  <conditionalFormatting sqref="E15:E26">
    <cfRule type="duplicateValues" priority="29" aboveAverage="0" equalAverage="0" bottom="0" percent="0" rank="0" text="" dxfId="27"/>
  </conditionalFormatting>
  <conditionalFormatting sqref="E166">
    <cfRule type="duplicateValues" priority="30" aboveAverage="0" equalAverage="0" bottom="0" percent="0" rank="0" text="" dxfId="28"/>
  </conditionalFormatting>
  <conditionalFormatting sqref="E175">
    <cfRule type="duplicateValues" priority="31" aboveAverage="0" equalAverage="0" bottom="0" percent="0" rank="0" text="" dxfId="29"/>
  </conditionalFormatting>
  <conditionalFormatting sqref="E253">
    <cfRule type="duplicateValues" priority="32" aboveAverage="0" equalAverage="0" bottom="0" percent="0" rank="0" text="" dxfId="30"/>
  </conditionalFormatting>
  <conditionalFormatting sqref="E262">
    <cfRule type="duplicateValues" priority="33" aboveAverage="0" equalAverage="0" bottom="0" percent="0" rank="0" text="" dxfId="31"/>
  </conditionalFormatting>
  <conditionalFormatting sqref="E273">
    <cfRule type="duplicateValues" priority="34" aboveAverage="0" equalAverage="0" bottom="0" percent="0" rank="0" text="" dxfId="32"/>
  </conditionalFormatting>
  <conditionalFormatting sqref="E290">
    <cfRule type="duplicateValues" priority="35" aboveAverage="0" equalAverage="0" bottom="0" percent="0" rank="0" text="" dxfId="33"/>
  </conditionalFormatting>
  <conditionalFormatting sqref="E294">
    <cfRule type="duplicateValues" priority="36" aboveAverage="0" equalAverage="0" bottom="0" percent="0" rank="0" text="" dxfId="34"/>
  </conditionalFormatting>
  <conditionalFormatting sqref="E330:E333">
    <cfRule type="duplicateValues" priority="37" aboveAverage="0" equalAverage="0" bottom="0" percent="0" rank="0" text="" dxfId="35"/>
  </conditionalFormatting>
  <conditionalFormatting sqref="E337:E387">
    <cfRule type="duplicateValues" priority="38" aboveAverage="0" equalAverage="0" bottom="0" percent="0" rank="0" text="" dxfId="36"/>
  </conditionalFormatting>
  <conditionalFormatting sqref="E388">
    <cfRule type="duplicateValues" priority="39" aboveAverage="0" equalAverage="0" bottom="0" percent="0" rank="0" text="" dxfId="37"/>
  </conditionalFormatting>
  <conditionalFormatting sqref="E389:E421">
    <cfRule type="duplicateValues" priority="40" aboveAverage="0" equalAverage="0" bottom="0" percent="0" rank="0" text="" dxfId="38"/>
  </conditionalFormatting>
  <conditionalFormatting sqref="E422:E434">
    <cfRule type="duplicateValues" priority="41" aboveAverage="0" equalAverage="0" bottom="0" percent="0" rank="0" text="" dxfId="39"/>
  </conditionalFormatting>
  <conditionalFormatting sqref="E435">
    <cfRule type="duplicateValues" priority="42" aboveAverage="0" equalAverage="0" bottom="0" percent="0" rank="0" text="" dxfId="40"/>
  </conditionalFormatting>
  <conditionalFormatting sqref="E436:E466">
    <cfRule type="duplicateValues" priority="43" aboveAverage="0" equalAverage="0" bottom="0" percent="0" rank="0" text="" dxfId="41"/>
  </conditionalFormatting>
  <conditionalFormatting sqref="E471:E484">
    <cfRule type="duplicateValues" priority="44" aboveAverage="0" equalAverage="0" bottom="0" percent="0" rank="0" text="" dxfId="42"/>
  </conditionalFormatting>
  <conditionalFormatting sqref="E492:E494">
    <cfRule type="duplicateValues" priority="45" aboveAverage="0" equalAverage="0" bottom="0" percent="0" rank="0" text="" dxfId="43"/>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ColWidth="28.08203125" defaultRowHeight="15" zeroHeight="false" outlineLevelRow="0" outlineLevelCol="0"/>
  <cols>
    <col collapsed="false" customWidth="true" hidden="false" outlineLevel="0" max="1" min="1" style="60" width="4.86"/>
    <col collapsed="false" customWidth="true" hidden="false" outlineLevel="0" max="2" min="2" style="61" width="15.85"/>
    <col collapsed="false" customWidth="true" hidden="false" outlineLevel="0" max="3" min="3" style="61" width="12.29"/>
    <col collapsed="false" customWidth="true" hidden="false" outlineLevel="0" max="4" min="4" style="62" width="23.42"/>
    <col collapsed="false" customWidth="true" hidden="false" outlineLevel="0" max="5" min="5" style="62" width="22.71"/>
    <col collapsed="false" customWidth="true" hidden="false" outlineLevel="0" max="6" min="6" style="60" width="67.14"/>
    <col collapsed="false" customWidth="true" hidden="false" outlineLevel="0" max="7" min="7" style="63" width="41.71"/>
    <col collapsed="false" customWidth="true" hidden="false" outlineLevel="0" max="8" min="8" style="60" width="116.43"/>
    <col collapsed="false" customWidth="true" hidden="false" outlineLevel="0" max="9" min="9" style="64" width="28.28"/>
    <col collapsed="false" customWidth="true" hidden="false" outlineLevel="0" max="10" min="10" style="60" width="23.57"/>
    <col collapsed="false" customWidth="true" hidden="false" outlineLevel="0" max="11" min="11" style="60" width="6.43"/>
    <col collapsed="false" customWidth="true" hidden="false" outlineLevel="0" max="12" min="12" style="65" width="14.42"/>
    <col collapsed="false" customWidth="true" hidden="false" outlineLevel="0" max="13" min="13" style="63" width="32.14"/>
    <col collapsed="false" customWidth="true" hidden="false" outlineLevel="0" max="14" min="14" style="66" width="15.56"/>
    <col collapsed="false" customWidth="false" hidden="false" outlineLevel="0" max="15" min="15" style="67" width="28.14"/>
    <col collapsed="false" customWidth="false" hidden="false" outlineLevel="0" max="1024" min="16" style="66" width="28.14"/>
  </cols>
  <sheetData>
    <row r="1" customFormat="false" ht="24" hidden="false" customHeight="true" outlineLevel="0" collapsed="false">
      <c r="A1" s="68" t="s">
        <v>0</v>
      </c>
      <c r="B1" s="68" t="s">
        <v>2008</v>
      </c>
      <c r="C1" s="68" t="s">
        <v>2009</v>
      </c>
      <c r="D1" s="69" t="s">
        <v>2010</v>
      </c>
      <c r="E1" s="70" t="s">
        <v>2011</v>
      </c>
      <c r="F1" s="69" t="s">
        <v>2012</v>
      </c>
      <c r="G1" s="69" t="s">
        <v>2013</v>
      </c>
      <c r="H1" s="71" t="s">
        <v>2014</v>
      </c>
      <c r="I1" s="69" t="s">
        <v>2015</v>
      </c>
      <c r="J1" s="69" t="s">
        <v>2016</v>
      </c>
      <c r="K1" s="69" t="s">
        <v>2017</v>
      </c>
      <c r="L1" s="69" t="s">
        <v>2018</v>
      </c>
      <c r="M1" s="69" t="s">
        <v>2019</v>
      </c>
      <c r="N1" s="72" t="s">
        <v>2020</v>
      </c>
      <c r="O1" s="72" t="s">
        <v>2021</v>
      </c>
    </row>
    <row r="2" customFormat="false" ht="24" hidden="false" customHeight="true" outlineLevel="0" collapsed="false">
      <c r="A2" s="73" t="n">
        <v>1</v>
      </c>
      <c r="B2" s="74" t="n">
        <v>40017</v>
      </c>
      <c r="C2" s="74"/>
      <c r="D2" s="75" t="n">
        <v>6030002363</v>
      </c>
      <c r="E2" s="76" t="s">
        <v>2022</v>
      </c>
      <c r="F2" s="77" t="s">
        <v>2023</v>
      </c>
      <c r="G2" s="77" t="s">
        <v>1698</v>
      </c>
      <c r="H2" s="48" t="s">
        <v>2024</v>
      </c>
      <c r="I2" s="77" t="s">
        <v>29</v>
      </c>
      <c r="J2" s="77" t="s">
        <v>21</v>
      </c>
      <c r="K2" s="25" t="s">
        <v>22</v>
      </c>
      <c r="L2" s="78" t="n">
        <v>0.00615</v>
      </c>
      <c r="M2" s="79" t="n">
        <v>2011480</v>
      </c>
      <c r="N2" s="80" t="n">
        <f aca="false">M2*L2/12</f>
        <v>1030.8835</v>
      </c>
      <c r="O2" s="77" t="s">
        <v>24</v>
      </c>
    </row>
    <row r="3" customFormat="false" ht="24" hidden="false" customHeight="true" outlineLevel="0" collapsed="false">
      <c r="A3" s="73" t="n">
        <v>2</v>
      </c>
      <c r="B3" s="74" t="n">
        <v>40267</v>
      </c>
      <c r="C3" s="74"/>
      <c r="D3" s="75" t="n">
        <v>6030002648</v>
      </c>
      <c r="E3" s="76" t="s">
        <v>2025</v>
      </c>
      <c r="F3" s="77" t="s">
        <v>2026</v>
      </c>
      <c r="G3" s="77" t="s">
        <v>2027</v>
      </c>
      <c r="H3" s="48" t="s">
        <v>2028</v>
      </c>
      <c r="I3" s="77" t="s">
        <v>29</v>
      </c>
      <c r="J3" s="77" t="s">
        <v>21</v>
      </c>
      <c r="K3" s="25" t="s">
        <v>22</v>
      </c>
      <c r="L3" s="78" t="n">
        <v>0.00615</v>
      </c>
      <c r="M3" s="79" t="n">
        <v>3400000</v>
      </c>
      <c r="N3" s="80" t="n">
        <f aca="false">M3*L3/12</f>
        <v>1742.5</v>
      </c>
      <c r="O3" s="77" t="s">
        <v>24</v>
      </c>
    </row>
    <row r="4" customFormat="false" ht="24" hidden="false" customHeight="true" outlineLevel="0" collapsed="false">
      <c r="A4" s="73" t="n">
        <v>3</v>
      </c>
      <c r="B4" s="74" t="s">
        <v>2029</v>
      </c>
      <c r="C4" s="74"/>
      <c r="D4" s="75" t="n">
        <v>6010668219</v>
      </c>
      <c r="E4" s="76" t="s">
        <v>2030</v>
      </c>
      <c r="F4" s="77" t="s">
        <v>2031</v>
      </c>
      <c r="G4" s="77" t="s">
        <v>1609</v>
      </c>
      <c r="H4" s="48" t="s">
        <v>2032</v>
      </c>
      <c r="I4" s="77" t="s">
        <v>29</v>
      </c>
      <c r="J4" s="77" t="s">
        <v>21</v>
      </c>
      <c r="K4" s="25" t="s">
        <v>22</v>
      </c>
      <c r="L4" s="78" t="n">
        <v>0.00615</v>
      </c>
      <c r="M4" s="79" t="n">
        <v>2050000</v>
      </c>
      <c r="N4" s="80" t="n">
        <f aca="false">M4*L4/12</f>
        <v>1050.625</v>
      </c>
      <c r="O4" s="77" t="s">
        <v>24</v>
      </c>
    </row>
    <row r="5" customFormat="false" ht="24" hidden="false" customHeight="true" outlineLevel="0" collapsed="false">
      <c r="A5" s="73" t="n">
        <v>4</v>
      </c>
      <c r="B5" s="74" t="n">
        <v>40625</v>
      </c>
      <c r="C5" s="74"/>
      <c r="D5" s="75" t="n">
        <v>6030002032</v>
      </c>
      <c r="E5" s="76" t="s">
        <v>2033</v>
      </c>
      <c r="F5" s="77" t="s">
        <v>2034</v>
      </c>
      <c r="G5" s="77" t="s">
        <v>1585</v>
      </c>
      <c r="H5" s="48" t="s">
        <v>2035</v>
      </c>
      <c r="I5" s="77" t="s">
        <v>29</v>
      </c>
      <c r="J5" s="77" t="s">
        <v>21</v>
      </c>
      <c r="K5" s="25" t="s">
        <v>22</v>
      </c>
      <c r="L5" s="78" t="n">
        <v>0.00615</v>
      </c>
      <c r="M5" s="79" t="n">
        <v>3264010</v>
      </c>
      <c r="N5" s="80" t="n">
        <f aca="false">M5*L5/12</f>
        <v>1672.805125</v>
      </c>
      <c r="O5" s="77" t="s">
        <v>24</v>
      </c>
    </row>
    <row r="6" customFormat="false" ht="24" hidden="false" customHeight="true" outlineLevel="0" collapsed="false">
      <c r="A6" s="73" t="n">
        <v>5</v>
      </c>
      <c r="B6" s="74" t="n">
        <v>40914</v>
      </c>
      <c r="C6" s="74"/>
      <c r="D6" s="75" t="n">
        <v>6030002388</v>
      </c>
      <c r="E6" s="76" t="s">
        <v>2036</v>
      </c>
      <c r="F6" s="77" t="s">
        <v>2037</v>
      </c>
      <c r="G6" s="77" t="s">
        <v>1585</v>
      </c>
      <c r="H6" s="48" t="s">
        <v>2038</v>
      </c>
      <c r="I6" s="77" t="s">
        <v>29</v>
      </c>
      <c r="J6" s="77" t="s">
        <v>21</v>
      </c>
      <c r="K6" s="25" t="s">
        <v>22</v>
      </c>
      <c r="L6" s="78" t="n">
        <v>0.00615</v>
      </c>
      <c r="M6" s="79" t="n">
        <v>3326070</v>
      </c>
      <c r="N6" s="80" t="n">
        <f aca="false">M6*L6/12</f>
        <v>1704.610875</v>
      </c>
      <c r="O6" s="77" t="s">
        <v>24</v>
      </c>
    </row>
    <row r="7" customFormat="false" ht="24" hidden="false" customHeight="true" outlineLevel="0" collapsed="false">
      <c r="A7" s="73" t="n">
        <v>6</v>
      </c>
      <c r="B7" s="74" t="n">
        <v>41155</v>
      </c>
      <c r="C7" s="74"/>
      <c r="D7" s="75" t="n">
        <v>6030002566</v>
      </c>
      <c r="E7" s="76" t="s">
        <v>2039</v>
      </c>
      <c r="F7" s="77" t="s">
        <v>2040</v>
      </c>
      <c r="G7" s="77" t="s">
        <v>2041</v>
      </c>
      <c r="H7" s="48" t="s">
        <v>2042</v>
      </c>
      <c r="I7" s="77" t="s">
        <v>2043</v>
      </c>
      <c r="J7" s="77" t="s">
        <v>21</v>
      </c>
      <c r="K7" s="25" t="s">
        <v>22</v>
      </c>
      <c r="L7" s="78" t="n">
        <v>0.00615</v>
      </c>
      <c r="M7" s="79" t="n">
        <v>3900000</v>
      </c>
      <c r="N7" s="80" t="n">
        <f aca="false">M7*L7/12</f>
        <v>1998.75</v>
      </c>
      <c r="O7" s="77" t="s">
        <v>24</v>
      </c>
    </row>
    <row r="8" customFormat="false" ht="24" hidden="false" customHeight="true" outlineLevel="0" collapsed="false">
      <c r="A8" s="73" t="n">
        <v>7</v>
      </c>
      <c r="B8" s="74" t="n">
        <v>41306</v>
      </c>
      <c r="C8" s="74"/>
      <c r="D8" s="75" t="n">
        <v>6030002687</v>
      </c>
      <c r="E8" s="76" t="s">
        <v>2044</v>
      </c>
      <c r="F8" s="77" t="s">
        <v>2045</v>
      </c>
      <c r="G8" s="77" t="s">
        <v>2046</v>
      </c>
      <c r="H8" s="48" t="s">
        <v>2047</v>
      </c>
      <c r="I8" s="77" t="s">
        <v>29</v>
      </c>
      <c r="J8" s="77" t="s">
        <v>21</v>
      </c>
      <c r="K8" s="25" t="s">
        <v>22</v>
      </c>
      <c r="L8" s="78" t="n">
        <v>0.00615</v>
      </c>
      <c r="M8" s="79" t="n">
        <v>3896100</v>
      </c>
      <c r="N8" s="80" t="n">
        <f aca="false">M8*L8/12</f>
        <v>1996.75125</v>
      </c>
      <c r="O8" s="77" t="s">
        <v>24</v>
      </c>
    </row>
    <row r="9" customFormat="false" ht="24" hidden="false" customHeight="true" outlineLevel="0" collapsed="false">
      <c r="A9" s="73" t="n">
        <v>8</v>
      </c>
      <c r="B9" s="74" t="n">
        <v>41452</v>
      </c>
      <c r="C9" s="74"/>
      <c r="D9" s="75" t="n">
        <v>6030002769</v>
      </c>
      <c r="E9" s="76" t="s">
        <v>2048</v>
      </c>
      <c r="F9" s="77" t="s">
        <v>2049</v>
      </c>
      <c r="G9" s="77" t="s">
        <v>2050</v>
      </c>
      <c r="H9" s="48" t="s">
        <v>2051</v>
      </c>
      <c r="I9" s="77" t="s">
        <v>20</v>
      </c>
      <c r="J9" s="77" t="s">
        <v>21</v>
      </c>
      <c r="K9" s="25" t="s">
        <v>22</v>
      </c>
      <c r="L9" s="78" t="n">
        <v>0.00615</v>
      </c>
      <c r="M9" s="79" t="n">
        <v>1200000</v>
      </c>
      <c r="N9" s="80" t="n">
        <f aca="false">M9*L9/12</f>
        <v>615</v>
      </c>
      <c r="O9" s="77" t="s">
        <v>24</v>
      </c>
    </row>
    <row r="10" customFormat="false" ht="24" hidden="false" customHeight="true" outlineLevel="0" collapsed="false">
      <c r="A10" s="73" t="n">
        <v>9</v>
      </c>
      <c r="B10" s="74" t="n">
        <v>41481</v>
      </c>
      <c r="C10" s="74"/>
      <c r="D10" s="75" t="n">
        <v>6030002819</v>
      </c>
      <c r="E10" s="76" t="s">
        <v>2052</v>
      </c>
      <c r="F10" s="77" t="s">
        <v>2053</v>
      </c>
      <c r="G10" s="77" t="s">
        <v>2050</v>
      </c>
      <c r="H10" s="48" t="s">
        <v>2054</v>
      </c>
      <c r="I10" s="77" t="s">
        <v>20</v>
      </c>
      <c r="J10" s="77" t="s">
        <v>21</v>
      </c>
      <c r="K10" s="25" t="s">
        <v>22</v>
      </c>
      <c r="L10" s="78" t="n">
        <v>0.00615</v>
      </c>
      <c r="M10" s="79" t="n">
        <v>4788900</v>
      </c>
      <c r="N10" s="80" t="n">
        <f aca="false">M10*L10/12</f>
        <v>2454.31125</v>
      </c>
      <c r="O10" s="77" t="s">
        <v>24</v>
      </c>
    </row>
    <row r="11" customFormat="false" ht="24" hidden="false" customHeight="true" outlineLevel="0" collapsed="false">
      <c r="A11" s="73" t="n">
        <v>10</v>
      </c>
      <c r="B11" s="74" t="n">
        <v>41467</v>
      </c>
      <c r="C11" s="74"/>
      <c r="D11" s="75" t="n">
        <v>6030002783</v>
      </c>
      <c r="E11" s="76" t="s">
        <v>2055</v>
      </c>
      <c r="F11" s="77" t="s">
        <v>2056</v>
      </c>
      <c r="G11" s="77" t="s">
        <v>1609</v>
      </c>
      <c r="H11" s="48" t="s">
        <v>2057</v>
      </c>
      <c r="I11" s="77" t="s">
        <v>20</v>
      </c>
      <c r="J11" s="77" t="s">
        <v>21</v>
      </c>
      <c r="K11" s="25" t="s">
        <v>22</v>
      </c>
      <c r="L11" s="78" t="n">
        <v>0.00615</v>
      </c>
      <c r="M11" s="79" t="n">
        <v>2187150</v>
      </c>
      <c r="N11" s="80" t="n">
        <f aca="false">M11*L11/12</f>
        <v>1120.914375</v>
      </c>
      <c r="O11" s="77" t="s">
        <v>24</v>
      </c>
    </row>
    <row r="12" customFormat="false" ht="24" hidden="false" customHeight="true" outlineLevel="0" collapsed="false">
      <c r="A12" s="73" t="n">
        <v>11</v>
      </c>
      <c r="B12" s="74" t="n">
        <v>41485</v>
      </c>
      <c r="C12" s="74"/>
      <c r="D12" s="75" t="n">
        <v>6030002826</v>
      </c>
      <c r="E12" s="76" t="s">
        <v>2058</v>
      </c>
      <c r="F12" s="77" t="s">
        <v>2059</v>
      </c>
      <c r="G12" s="77" t="s">
        <v>1609</v>
      </c>
      <c r="H12" s="48" t="s">
        <v>2060</v>
      </c>
      <c r="I12" s="77" t="s">
        <v>20</v>
      </c>
      <c r="J12" s="77" t="s">
        <v>21</v>
      </c>
      <c r="K12" s="25" t="s">
        <v>22</v>
      </c>
      <c r="L12" s="78" t="n">
        <v>0.00615</v>
      </c>
      <c r="M12" s="79" t="n">
        <v>2130000</v>
      </c>
      <c r="N12" s="80" t="n">
        <f aca="false">M12*L12/12</f>
        <v>1091.625</v>
      </c>
      <c r="O12" s="77" t="s">
        <v>24</v>
      </c>
    </row>
    <row r="13" customFormat="false" ht="24" hidden="false" customHeight="true" outlineLevel="0" collapsed="false">
      <c r="A13" s="73" t="n">
        <v>12</v>
      </c>
      <c r="B13" s="74" t="n">
        <v>41509</v>
      </c>
      <c r="C13" s="74"/>
      <c r="D13" s="75" t="n">
        <v>6030006602</v>
      </c>
      <c r="E13" s="76" t="s">
        <v>2061</v>
      </c>
      <c r="F13" s="77" t="s">
        <v>2062</v>
      </c>
      <c r="G13" s="77" t="s">
        <v>27</v>
      </c>
      <c r="H13" s="48" t="s">
        <v>2063</v>
      </c>
      <c r="I13" s="77" t="s">
        <v>29</v>
      </c>
      <c r="J13" s="77" t="s">
        <v>21</v>
      </c>
      <c r="K13" s="25" t="s">
        <v>22</v>
      </c>
      <c r="L13" s="78" t="n">
        <v>0.00615</v>
      </c>
      <c r="M13" s="79" t="n">
        <v>3002660</v>
      </c>
      <c r="N13" s="80" t="n">
        <f aca="false">M13*L13/12</f>
        <v>1538.86325</v>
      </c>
      <c r="O13" s="77" t="s">
        <v>24</v>
      </c>
    </row>
    <row r="14" customFormat="false" ht="24" hidden="false" customHeight="true" outlineLevel="0" collapsed="false">
      <c r="A14" s="73" t="n">
        <v>13</v>
      </c>
      <c r="B14" s="74" t="n">
        <v>41529</v>
      </c>
      <c r="C14" s="74"/>
      <c r="D14" s="75" t="n">
        <v>6030002881</v>
      </c>
      <c r="E14" s="76" t="s">
        <v>2064</v>
      </c>
      <c r="F14" s="77" t="s">
        <v>2065</v>
      </c>
      <c r="G14" s="77" t="s">
        <v>2001</v>
      </c>
      <c r="H14" s="48" t="s">
        <v>2066</v>
      </c>
      <c r="I14" s="77" t="s">
        <v>29</v>
      </c>
      <c r="J14" s="77" t="s">
        <v>21</v>
      </c>
      <c r="K14" s="25" t="s">
        <v>22</v>
      </c>
      <c r="L14" s="78" t="n">
        <v>0.00615</v>
      </c>
      <c r="M14" s="79" t="n">
        <v>2750000</v>
      </c>
      <c r="N14" s="80" t="n">
        <f aca="false">M14*L14/12</f>
        <v>1409.375</v>
      </c>
      <c r="O14" s="77" t="s">
        <v>24</v>
      </c>
    </row>
    <row r="15" customFormat="false" ht="24" hidden="false" customHeight="true" outlineLevel="0" collapsed="false">
      <c r="A15" s="73" t="n">
        <v>14</v>
      </c>
      <c r="B15" s="74" t="n">
        <v>41604</v>
      </c>
      <c r="C15" s="74"/>
      <c r="D15" s="75" t="n">
        <v>6030002961</v>
      </c>
      <c r="E15" s="76" t="s">
        <v>2067</v>
      </c>
      <c r="F15" s="77" t="s">
        <v>2068</v>
      </c>
      <c r="G15" s="77" t="s">
        <v>2069</v>
      </c>
      <c r="H15" s="48" t="s">
        <v>2070</v>
      </c>
      <c r="I15" s="77" t="s">
        <v>2043</v>
      </c>
      <c r="J15" s="77" t="s">
        <v>21</v>
      </c>
      <c r="K15" s="25" t="s">
        <v>22</v>
      </c>
      <c r="L15" s="78" t="n">
        <v>0.00615</v>
      </c>
      <c r="M15" s="79" t="n">
        <v>3000000</v>
      </c>
      <c r="N15" s="80" t="n">
        <f aca="false">M15*L15/12</f>
        <v>1537.5</v>
      </c>
      <c r="O15" s="77" t="s">
        <v>24</v>
      </c>
    </row>
    <row r="16" customFormat="false" ht="24" hidden="false" customHeight="true" outlineLevel="0" collapsed="false">
      <c r="A16" s="73" t="n">
        <v>15</v>
      </c>
      <c r="B16" s="74" t="n">
        <v>41639</v>
      </c>
      <c r="C16" s="74"/>
      <c r="D16" s="75" t="n">
        <v>6030002986</v>
      </c>
      <c r="E16" s="76" t="s">
        <v>2071</v>
      </c>
      <c r="F16" s="77" t="s">
        <v>2072</v>
      </c>
      <c r="G16" s="77"/>
      <c r="H16" s="48" t="s">
        <v>2073</v>
      </c>
      <c r="I16" s="77" t="s">
        <v>29</v>
      </c>
      <c r="J16" s="77" t="s">
        <v>21</v>
      </c>
      <c r="K16" s="25" t="s">
        <v>22</v>
      </c>
      <c r="L16" s="78" t="n">
        <v>0.00615</v>
      </c>
      <c r="M16" s="79" t="n">
        <v>3118850</v>
      </c>
      <c r="N16" s="80" t="n">
        <f aca="false">M16*L16/12</f>
        <v>1598.410625</v>
      </c>
      <c r="O16" s="77" t="s">
        <v>24</v>
      </c>
    </row>
    <row r="17" customFormat="false" ht="24" hidden="false" customHeight="true" outlineLevel="0" collapsed="false">
      <c r="A17" s="73" t="n">
        <v>16</v>
      </c>
      <c r="B17" s="74" t="n">
        <v>41757</v>
      </c>
      <c r="C17" s="74"/>
      <c r="D17" s="75" t="n">
        <v>6030003038</v>
      </c>
      <c r="E17" s="76" t="s">
        <v>2074</v>
      </c>
      <c r="F17" s="77" t="s">
        <v>2075</v>
      </c>
      <c r="G17" s="77" t="s">
        <v>27</v>
      </c>
      <c r="H17" s="48" t="s">
        <v>2076</v>
      </c>
      <c r="I17" s="77" t="s">
        <v>2043</v>
      </c>
      <c r="J17" s="77" t="s">
        <v>21</v>
      </c>
      <c r="K17" s="25" t="s">
        <v>22</v>
      </c>
      <c r="L17" s="78" t="n">
        <v>0.00615</v>
      </c>
      <c r="M17" s="79" t="n">
        <v>2925000</v>
      </c>
      <c r="N17" s="80" t="n">
        <f aca="false">M17*L17/12</f>
        <v>1499.0625</v>
      </c>
      <c r="O17" s="77" t="s">
        <v>24</v>
      </c>
    </row>
    <row r="18" customFormat="false" ht="24" hidden="false" customHeight="true" outlineLevel="0" collapsed="false">
      <c r="A18" s="73" t="n">
        <v>17</v>
      </c>
      <c r="B18" s="74" t="n">
        <v>41771</v>
      </c>
      <c r="C18" s="74"/>
      <c r="D18" s="75" t="n">
        <v>6030003061</v>
      </c>
      <c r="E18" s="76" t="s">
        <v>2077</v>
      </c>
      <c r="F18" s="77" t="s">
        <v>2078</v>
      </c>
      <c r="G18" s="77" t="s">
        <v>2079</v>
      </c>
      <c r="H18" s="48" t="s">
        <v>2080</v>
      </c>
      <c r="I18" s="77" t="s">
        <v>2081</v>
      </c>
      <c r="J18" s="77" t="s">
        <v>21</v>
      </c>
      <c r="K18" s="25" t="s">
        <v>22</v>
      </c>
      <c r="L18" s="78" t="n">
        <v>0.00615</v>
      </c>
      <c r="M18" s="79" t="n">
        <v>3616660</v>
      </c>
      <c r="N18" s="80" t="n">
        <f aca="false">M18*L18/12</f>
        <v>1853.53825</v>
      </c>
      <c r="O18" s="77" t="s">
        <v>24</v>
      </c>
    </row>
    <row r="19" customFormat="false" ht="24" hidden="false" customHeight="true" outlineLevel="0" collapsed="false">
      <c r="A19" s="73" t="n">
        <v>18</v>
      </c>
      <c r="B19" s="74" t="n">
        <v>41789</v>
      </c>
      <c r="C19" s="74"/>
      <c r="D19" s="75" t="n">
        <v>6030003091</v>
      </c>
      <c r="E19" s="76" t="s">
        <v>2082</v>
      </c>
      <c r="F19" s="77" t="s">
        <v>2083</v>
      </c>
      <c r="G19" s="77" t="s">
        <v>27</v>
      </c>
      <c r="H19" s="48" t="s">
        <v>2084</v>
      </c>
      <c r="I19" s="77" t="s">
        <v>29</v>
      </c>
      <c r="J19" s="77" t="s">
        <v>21</v>
      </c>
      <c r="K19" s="25" t="s">
        <v>22</v>
      </c>
      <c r="L19" s="78" t="n">
        <v>0.00615</v>
      </c>
      <c r="M19" s="79" t="n">
        <v>2550000</v>
      </c>
      <c r="N19" s="80" t="n">
        <f aca="false">M19*L19/12</f>
        <v>1306.875</v>
      </c>
      <c r="O19" s="77" t="s">
        <v>24</v>
      </c>
    </row>
    <row r="20" customFormat="false" ht="24" hidden="false" customHeight="true" outlineLevel="0" collapsed="false">
      <c r="A20" s="73" t="n">
        <v>19</v>
      </c>
      <c r="B20" s="74" t="n">
        <v>41815</v>
      </c>
      <c r="C20" s="74"/>
      <c r="D20" s="75" t="n">
        <v>6030003111</v>
      </c>
      <c r="E20" s="76" t="s">
        <v>2085</v>
      </c>
      <c r="F20" s="77" t="s">
        <v>2086</v>
      </c>
      <c r="G20" s="77" t="s">
        <v>39</v>
      </c>
      <c r="H20" s="48" t="s">
        <v>2087</v>
      </c>
      <c r="I20" s="77"/>
      <c r="J20" s="77" t="s">
        <v>21</v>
      </c>
      <c r="K20" s="25" t="s">
        <v>22</v>
      </c>
      <c r="L20" s="78" t="n">
        <v>0.00615</v>
      </c>
      <c r="M20" s="79" t="n">
        <v>1800491</v>
      </c>
      <c r="N20" s="80" t="n">
        <f aca="false">M20*L20/12</f>
        <v>922.7516375</v>
      </c>
      <c r="O20" s="77" t="s">
        <v>24</v>
      </c>
    </row>
    <row r="21" customFormat="false" ht="24" hidden="false" customHeight="true" outlineLevel="0" collapsed="false">
      <c r="A21" s="73" t="n">
        <v>20</v>
      </c>
      <c r="B21" s="74" t="n">
        <v>41988</v>
      </c>
      <c r="C21" s="74"/>
      <c r="D21" s="75" t="n">
        <v>6030003166</v>
      </c>
      <c r="E21" s="76" t="s">
        <v>2088</v>
      </c>
      <c r="F21" s="77" t="s">
        <v>2089</v>
      </c>
      <c r="G21" s="77" t="s">
        <v>2041</v>
      </c>
      <c r="H21" s="48" t="s">
        <v>2090</v>
      </c>
      <c r="I21" s="77" t="s">
        <v>2043</v>
      </c>
      <c r="J21" s="77" t="s">
        <v>21</v>
      </c>
      <c r="K21" s="25" t="s">
        <v>22</v>
      </c>
      <c r="L21" s="78" t="n">
        <v>0.00615</v>
      </c>
      <c r="M21" s="79" t="n">
        <v>2659440</v>
      </c>
      <c r="N21" s="80" t="n">
        <f aca="false">M21*L21/12</f>
        <v>1362.963</v>
      </c>
      <c r="O21" s="77" t="s">
        <v>24</v>
      </c>
    </row>
    <row r="22" customFormat="false" ht="24" hidden="false" customHeight="true" outlineLevel="0" collapsed="false">
      <c r="A22" s="73" t="n">
        <v>21</v>
      </c>
      <c r="B22" s="74" t="n">
        <v>42094</v>
      </c>
      <c r="C22" s="74"/>
      <c r="D22" s="75" t="n">
        <v>6030003223</v>
      </c>
      <c r="E22" s="76" t="s">
        <v>2091</v>
      </c>
      <c r="F22" s="77" t="s">
        <v>2092</v>
      </c>
      <c r="G22" s="77" t="s">
        <v>1585</v>
      </c>
      <c r="H22" s="48" t="s">
        <v>2093</v>
      </c>
      <c r="I22" s="77" t="s">
        <v>20</v>
      </c>
      <c r="J22" s="77" t="s">
        <v>21</v>
      </c>
      <c r="K22" s="25" t="s">
        <v>22</v>
      </c>
      <c r="L22" s="78" t="n">
        <v>0.00615</v>
      </c>
      <c r="M22" s="79" t="n">
        <v>2797560</v>
      </c>
      <c r="N22" s="80" t="n">
        <f aca="false">M22*L22/12</f>
        <v>1433.7495</v>
      </c>
      <c r="O22" s="77" t="s">
        <v>24</v>
      </c>
    </row>
    <row r="23" customFormat="false" ht="24" hidden="false" customHeight="true" outlineLevel="0" collapsed="false">
      <c r="A23" s="73" t="n">
        <v>22</v>
      </c>
      <c r="B23" s="74" t="n">
        <v>41271</v>
      </c>
      <c r="C23" s="74"/>
      <c r="D23" s="75" t="n">
        <v>6010423312</v>
      </c>
      <c r="E23" s="76" t="s">
        <v>2094</v>
      </c>
      <c r="F23" s="77" t="s">
        <v>2095</v>
      </c>
      <c r="G23" s="77" t="s">
        <v>2069</v>
      </c>
      <c r="H23" s="48" t="s">
        <v>2096</v>
      </c>
      <c r="I23" s="77" t="s">
        <v>29</v>
      </c>
      <c r="J23" s="77" t="s">
        <v>21</v>
      </c>
      <c r="K23" s="25" t="s">
        <v>22</v>
      </c>
      <c r="L23" s="78" t="n">
        <v>0.00615</v>
      </c>
      <c r="M23" s="79" t="n">
        <v>9439968</v>
      </c>
      <c r="N23" s="80" t="n">
        <f aca="false">M23*L23/12</f>
        <v>4837.9836</v>
      </c>
      <c r="O23" s="77" t="s">
        <v>24</v>
      </c>
    </row>
    <row r="24" customFormat="false" ht="24" hidden="false" customHeight="true" outlineLevel="0" collapsed="false">
      <c r="A24" s="73" t="n">
        <v>23</v>
      </c>
      <c r="B24" s="74" t="n">
        <v>42111</v>
      </c>
      <c r="C24" s="74"/>
      <c r="D24" s="75" t="n">
        <v>6030003255</v>
      </c>
      <c r="E24" s="76" t="s">
        <v>2097</v>
      </c>
      <c r="F24" s="77" t="s">
        <v>2098</v>
      </c>
      <c r="G24" s="77" t="s">
        <v>2099</v>
      </c>
      <c r="H24" s="48" t="s">
        <v>2100</v>
      </c>
      <c r="I24" s="77" t="s">
        <v>29</v>
      </c>
      <c r="J24" s="77" t="s">
        <v>21</v>
      </c>
      <c r="K24" s="25" t="s">
        <v>22</v>
      </c>
      <c r="L24" s="78" t="n">
        <v>0.00615</v>
      </c>
      <c r="M24" s="79" t="n">
        <v>4550000</v>
      </c>
      <c r="N24" s="80" t="n">
        <f aca="false">M24*L24/12</f>
        <v>2331.875</v>
      </c>
      <c r="O24" s="77" t="s">
        <v>24</v>
      </c>
    </row>
    <row r="25" customFormat="false" ht="24" hidden="false" customHeight="true" outlineLevel="0" collapsed="false">
      <c r="A25" s="73" t="n">
        <v>24</v>
      </c>
      <c r="B25" s="74" t="n">
        <v>42179</v>
      </c>
      <c r="C25" s="74"/>
      <c r="D25" s="75" t="n">
        <v>6030003271</v>
      </c>
      <c r="E25" s="76" t="s">
        <v>2101</v>
      </c>
      <c r="F25" s="77" t="s">
        <v>2102</v>
      </c>
      <c r="G25" s="77" t="s">
        <v>1668</v>
      </c>
      <c r="H25" s="48" t="s">
        <v>2103</v>
      </c>
      <c r="I25" s="77" t="s">
        <v>2043</v>
      </c>
      <c r="J25" s="77" t="s">
        <v>21</v>
      </c>
      <c r="K25" s="25" t="s">
        <v>22</v>
      </c>
      <c r="L25" s="78" t="n">
        <v>0.00615</v>
      </c>
      <c r="M25" s="79" t="n">
        <v>1297160</v>
      </c>
      <c r="N25" s="80" t="n">
        <f aca="false">M25*L25/12</f>
        <v>664.7945</v>
      </c>
      <c r="O25" s="77" t="s">
        <v>24</v>
      </c>
    </row>
    <row r="26" customFormat="false" ht="24" hidden="false" customHeight="true" outlineLevel="0" collapsed="false">
      <c r="A26" s="73" t="n">
        <v>25</v>
      </c>
      <c r="B26" s="74" t="n">
        <v>42222</v>
      </c>
      <c r="C26" s="74"/>
      <c r="D26" s="75" t="n">
        <v>6030003321</v>
      </c>
      <c r="E26" s="76" t="s">
        <v>2104</v>
      </c>
      <c r="F26" s="77" t="s">
        <v>2105</v>
      </c>
      <c r="G26" s="77" t="s">
        <v>2041</v>
      </c>
      <c r="H26" s="48" t="s">
        <v>2106</v>
      </c>
      <c r="I26" s="77" t="s">
        <v>2043</v>
      </c>
      <c r="J26" s="77" t="s">
        <v>21</v>
      </c>
      <c r="K26" s="25" t="s">
        <v>2107</v>
      </c>
      <c r="L26" s="78" t="n">
        <v>0.00615</v>
      </c>
      <c r="M26" s="79" t="n">
        <v>2678400</v>
      </c>
      <c r="N26" s="80" t="n">
        <f aca="false">M26*L26/12</f>
        <v>1372.68</v>
      </c>
      <c r="O26" s="77" t="s">
        <v>24</v>
      </c>
    </row>
    <row r="27" customFormat="false" ht="24" hidden="false" customHeight="true" outlineLevel="0" collapsed="false">
      <c r="A27" s="73" t="n">
        <v>26</v>
      </c>
      <c r="B27" s="74" t="n">
        <v>42284</v>
      </c>
      <c r="C27" s="74" t="n">
        <v>47848</v>
      </c>
      <c r="D27" s="75" t="n">
        <v>6011159011</v>
      </c>
      <c r="E27" s="76" t="s">
        <v>2108</v>
      </c>
      <c r="F27" s="77" t="s">
        <v>2109</v>
      </c>
      <c r="G27" s="77"/>
      <c r="H27" s="48" t="s">
        <v>2110</v>
      </c>
      <c r="I27" s="77" t="s">
        <v>29</v>
      </c>
      <c r="J27" s="77" t="s">
        <v>21</v>
      </c>
      <c r="K27" s="25" t="s">
        <v>22</v>
      </c>
      <c r="L27" s="78" t="n">
        <v>0.00615</v>
      </c>
      <c r="M27" s="79" t="n">
        <v>3200000</v>
      </c>
      <c r="N27" s="80" t="n">
        <f aca="false">M27*L27/12</f>
        <v>1640</v>
      </c>
      <c r="O27" s="77" t="s">
        <v>24</v>
      </c>
    </row>
    <row r="28" customFormat="false" ht="24" hidden="false" customHeight="true" outlineLevel="0" collapsed="false">
      <c r="A28" s="73" t="n">
        <v>27</v>
      </c>
      <c r="B28" s="74" t="n">
        <v>42422</v>
      </c>
      <c r="C28" s="74"/>
      <c r="D28" s="75" t="n">
        <v>6030003401</v>
      </c>
      <c r="E28" s="76" t="s">
        <v>2111</v>
      </c>
      <c r="F28" s="77" t="s">
        <v>2112</v>
      </c>
      <c r="G28" s="77" t="s">
        <v>2069</v>
      </c>
      <c r="H28" s="48" t="s">
        <v>2113</v>
      </c>
      <c r="I28" s="77" t="s">
        <v>29</v>
      </c>
      <c r="J28" s="77" t="s">
        <v>21</v>
      </c>
      <c r="K28" s="25" t="s">
        <v>22</v>
      </c>
      <c r="L28" s="78" t="n">
        <v>0.00615</v>
      </c>
      <c r="M28" s="79" t="n">
        <v>3900000</v>
      </c>
      <c r="N28" s="80" t="n">
        <f aca="false">M28*L28/12</f>
        <v>1998.75</v>
      </c>
      <c r="O28" s="77" t="s">
        <v>24</v>
      </c>
    </row>
    <row r="29" customFormat="false" ht="24" hidden="false" customHeight="true" outlineLevel="0" collapsed="false">
      <c r="A29" s="73" t="n">
        <v>28</v>
      </c>
      <c r="B29" s="74" t="n">
        <v>42494</v>
      </c>
      <c r="C29" s="74"/>
      <c r="D29" s="75" t="n">
        <v>6030003433</v>
      </c>
      <c r="E29" s="76" t="s">
        <v>2114</v>
      </c>
      <c r="F29" s="77" t="s">
        <v>2115</v>
      </c>
      <c r="G29" s="77" t="s">
        <v>1668</v>
      </c>
      <c r="H29" s="48" t="s">
        <v>2116</v>
      </c>
      <c r="I29" s="77" t="s">
        <v>29</v>
      </c>
      <c r="J29" s="77" t="s">
        <v>21</v>
      </c>
      <c r="K29" s="25" t="s">
        <v>22</v>
      </c>
      <c r="L29" s="78" t="n">
        <v>0.00615</v>
      </c>
      <c r="M29" s="79" t="n">
        <v>3808050</v>
      </c>
      <c r="N29" s="80" t="n">
        <f aca="false">M29*L29/12</f>
        <v>1951.625625</v>
      </c>
      <c r="O29" s="77" t="s">
        <v>24</v>
      </c>
    </row>
    <row r="30" customFormat="false" ht="24" hidden="false" customHeight="true" outlineLevel="0" collapsed="false">
      <c r="A30" s="73" t="n">
        <v>29</v>
      </c>
      <c r="B30" s="74" t="n">
        <v>42514</v>
      </c>
      <c r="C30" s="74" t="n">
        <v>49354</v>
      </c>
      <c r="D30" s="75" t="s">
        <v>2117</v>
      </c>
      <c r="E30" s="76" t="s">
        <v>2118</v>
      </c>
      <c r="F30" s="77" t="s">
        <v>2119</v>
      </c>
      <c r="G30" s="77"/>
      <c r="H30" s="48" t="s">
        <v>2120</v>
      </c>
      <c r="I30" s="77" t="s">
        <v>29</v>
      </c>
      <c r="J30" s="77" t="s">
        <v>21</v>
      </c>
      <c r="K30" s="25" t="s">
        <v>22</v>
      </c>
      <c r="L30" s="78" t="n">
        <v>0.00615</v>
      </c>
      <c r="M30" s="79" t="n">
        <v>5945000</v>
      </c>
      <c r="N30" s="80" t="n">
        <f aca="false">M30*L30/12</f>
        <v>3046.8125</v>
      </c>
      <c r="O30" s="77" t="s">
        <v>24</v>
      </c>
    </row>
    <row r="31" customFormat="false" ht="24" hidden="false" customHeight="true" outlineLevel="0" collapsed="false">
      <c r="A31" s="73" t="n">
        <v>30</v>
      </c>
      <c r="B31" s="74" t="n">
        <v>42507</v>
      </c>
      <c r="C31" s="74"/>
      <c r="D31" s="75" t="n">
        <v>6010545031</v>
      </c>
      <c r="E31" s="76" t="s">
        <v>2121</v>
      </c>
      <c r="F31" s="77" t="s">
        <v>2122</v>
      </c>
      <c r="G31" s="77" t="s">
        <v>1668</v>
      </c>
      <c r="H31" s="48" t="s">
        <v>2123</v>
      </c>
      <c r="I31" s="77" t="s">
        <v>29</v>
      </c>
      <c r="J31" s="77" t="s">
        <v>21</v>
      </c>
      <c r="K31" s="25" t="s">
        <v>22</v>
      </c>
      <c r="L31" s="78" t="n">
        <v>0.00615</v>
      </c>
      <c r="M31" s="79" t="n">
        <v>3453697</v>
      </c>
      <c r="N31" s="80" t="n">
        <f aca="false">M31*L31/12</f>
        <v>1770.0197125</v>
      </c>
      <c r="O31" s="77" t="s">
        <v>24</v>
      </c>
    </row>
    <row r="32" customFormat="false" ht="24" hidden="false" customHeight="true" outlineLevel="0" collapsed="false">
      <c r="A32" s="73" t="n">
        <v>31</v>
      </c>
      <c r="B32" s="74" t="n">
        <v>42613</v>
      </c>
      <c r="C32" s="74"/>
      <c r="D32" s="75" t="n">
        <v>6030003497</v>
      </c>
      <c r="E32" s="76" t="s">
        <v>2124</v>
      </c>
      <c r="F32" s="77" t="s">
        <v>2125</v>
      </c>
      <c r="G32" s="77" t="s">
        <v>2069</v>
      </c>
      <c r="H32" s="48" t="s">
        <v>2126</v>
      </c>
      <c r="I32" s="77" t="s">
        <v>29</v>
      </c>
      <c r="J32" s="77" t="s">
        <v>21</v>
      </c>
      <c r="K32" s="25" t="s">
        <v>22</v>
      </c>
      <c r="L32" s="78" t="n">
        <v>0.00615</v>
      </c>
      <c r="M32" s="79" t="n">
        <v>2327000</v>
      </c>
      <c r="N32" s="80" t="n">
        <f aca="false">M32*L32/12</f>
        <v>1192.5875</v>
      </c>
      <c r="O32" s="77" t="s">
        <v>24</v>
      </c>
    </row>
    <row r="33" customFormat="false" ht="24" hidden="false" customHeight="true" outlineLevel="0" collapsed="false">
      <c r="A33" s="73" t="n">
        <v>32</v>
      </c>
      <c r="B33" s="74" t="n">
        <v>43641</v>
      </c>
      <c r="C33" s="74"/>
      <c r="D33" s="75" t="n">
        <v>6030005217</v>
      </c>
      <c r="E33" s="76" t="s">
        <v>2127</v>
      </c>
      <c r="F33" s="77" t="s">
        <v>2128</v>
      </c>
      <c r="G33" s="77" t="s">
        <v>2050</v>
      </c>
      <c r="H33" s="48" t="s">
        <v>2129</v>
      </c>
      <c r="I33" s="77" t="s">
        <v>29</v>
      </c>
      <c r="J33" s="77" t="s">
        <v>21</v>
      </c>
      <c r="K33" s="25" t="s">
        <v>2107</v>
      </c>
      <c r="L33" s="78" t="n">
        <v>0.00615</v>
      </c>
      <c r="M33" s="79" t="n">
        <v>5100000</v>
      </c>
      <c r="N33" s="80" t="n">
        <f aca="false">M33*L33/12</f>
        <v>2613.75</v>
      </c>
      <c r="O33" s="77" t="s">
        <v>24</v>
      </c>
    </row>
    <row r="34" customFormat="false" ht="24" hidden="false" customHeight="true" outlineLevel="0" collapsed="false">
      <c r="A34" s="73" t="n">
        <v>33</v>
      </c>
      <c r="B34" s="74" t="n">
        <v>42760</v>
      </c>
      <c r="C34" s="74"/>
      <c r="D34" s="75" t="n">
        <v>6030003561</v>
      </c>
      <c r="E34" s="76" t="s">
        <v>2130</v>
      </c>
      <c r="F34" s="77" t="s">
        <v>2131</v>
      </c>
      <c r="G34" s="77" t="s">
        <v>2079</v>
      </c>
      <c r="H34" s="48" t="s">
        <v>2132</v>
      </c>
      <c r="I34" s="77" t="s">
        <v>29</v>
      </c>
      <c r="J34" s="77" t="s">
        <v>21</v>
      </c>
      <c r="K34" s="25" t="s">
        <v>2107</v>
      </c>
      <c r="L34" s="78" t="n">
        <v>0.00615</v>
      </c>
      <c r="M34" s="79" t="n">
        <v>1423875</v>
      </c>
      <c r="N34" s="80" t="n">
        <f aca="false">M34*L34/12</f>
        <v>729.7359375</v>
      </c>
      <c r="O34" s="77" t="s">
        <v>24</v>
      </c>
    </row>
    <row r="35" customFormat="false" ht="24" hidden="false" customHeight="true" outlineLevel="0" collapsed="false">
      <c r="A35" s="73" t="n">
        <v>34</v>
      </c>
      <c r="B35" s="74" t="n">
        <v>42783</v>
      </c>
      <c r="C35" s="74" t="s">
        <v>2133</v>
      </c>
      <c r="D35" s="75" t="n">
        <v>6011196682</v>
      </c>
      <c r="E35" s="76" t="s">
        <v>2134</v>
      </c>
      <c r="F35" s="77" t="s">
        <v>2135</v>
      </c>
      <c r="G35" s="77" t="s">
        <v>2136</v>
      </c>
      <c r="H35" s="48" t="s">
        <v>2137</v>
      </c>
      <c r="I35" s="77" t="s">
        <v>29</v>
      </c>
      <c r="J35" s="77" t="s">
        <v>21</v>
      </c>
      <c r="K35" s="25" t="s">
        <v>22</v>
      </c>
      <c r="L35" s="78" t="n">
        <v>0.00615</v>
      </c>
      <c r="M35" s="79" t="n">
        <v>7956000</v>
      </c>
      <c r="N35" s="80" t="n">
        <f aca="false">M35*L35/12</f>
        <v>4077.45</v>
      </c>
      <c r="O35" s="77" t="s">
        <v>24</v>
      </c>
    </row>
    <row r="36" customFormat="false" ht="24" hidden="false" customHeight="true" outlineLevel="0" collapsed="false">
      <c r="A36" s="73" t="n">
        <v>35</v>
      </c>
      <c r="B36" s="74" t="n">
        <v>42794</v>
      </c>
      <c r="C36" s="74"/>
      <c r="D36" s="75" t="n">
        <v>6030003682</v>
      </c>
      <c r="E36" s="76" t="s">
        <v>2138</v>
      </c>
      <c r="F36" s="77" t="s">
        <v>2139</v>
      </c>
      <c r="G36" s="77" t="s">
        <v>2027</v>
      </c>
      <c r="H36" s="48" t="s">
        <v>2140</v>
      </c>
      <c r="I36" s="77" t="s">
        <v>29</v>
      </c>
      <c r="J36" s="77" t="s">
        <v>21</v>
      </c>
      <c r="K36" s="25" t="s">
        <v>22</v>
      </c>
      <c r="L36" s="78" t="n">
        <v>0.00615</v>
      </c>
      <c r="M36" s="79" t="n">
        <v>1423875</v>
      </c>
      <c r="N36" s="80" t="n">
        <f aca="false">M36*L36/12</f>
        <v>729.7359375</v>
      </c>
      <c r="O36" s="81" t="s">
        <v>24</v>
      </c>
    </row>
    <row r="37" customFormat="false" ht="24" hidden="false" customHeight="true" outlineLevel="0" collapsed="false">
      <c r="A37" s="73" t="n">
        <v>36</v>
      </c>
      <c r="B37" s="74" t="n">
        <v>42780</v>
      </c>
      <c r="C37" s="74"/>
      <c r="D37" s="75" t="n">
        <v>6030003636</v>
      </c>
      <c r="E37" s="76" t="s">
        <v>2141</v>
      </c>
      <c r="F37" s="77" t="s">
        <v>2142</v>
      </c>
      <c r="G37" s="77" t="s">
        <v>1698</v>
      </c>
      <c r="H37" s="48" t="s">
        <v>2143</v>
      </c>
      <c r="I37" s="77" t="s">
        <v>29</v>
      </c>
      <c r="J37" s="77" t="s">
        <v>21</v>
      </c>
      <c r="K37" s="25" t="s">
        <v>22</v>
      </c>
      <c r="L37" s="78" t="n">
        <v>0.00615</v>
      </c>
      <c r="M37" s="79" t="n">
        <v>1944000</v>
      </c>
      <c r="N37" s="80" t="n">
        <f aca="false">M37*L37/12</f>
        <v>996.3</v>
      </c>
      <c r="O37" s="77" t="s">
        <v>24</v>
      </c>
    </row>
    <row r="38" customFormat="false" ht="24" hidden="false" customHeight="true" outlineLevel="0" collapsed="false">
      <c r="A38" s="73" t="n">
        <v>37</v>
      </c>
      <c r="B38" s="74" t="n">
        <v>42794</v>
      </c>
      <c r="C38" s="74"/>
      <c r="D38" s="75" t="n">
        <v>6030003691</v>
      </c>
      <c r="E38" s="76" t="s">
        <v>2144</v>
      </c>
      <c r="F38" s="77" t="s">
        <v>2145</v>
      </c>
      <c r="G38" s="77" t="s">
        <v>2027</v>
      </c>
      <c r="H38" s="48" t="s">
        <v>2146</v>
      </c>
      <c r="I38" s="77" t="s">
        <v>29</v>
      </c>
      <c r="J38" s="77" t="s">
        <v>21</v>
      </c>
      <c r="K38" s="25" t="s">
        <v>22</v>
      </c>
      <c r="L38" s="78" t="n">
        <v>0.00615</v>
      </c>
      <c r="M38" s="79" t="n">
        <v>1393775</v>
      </c>
      <c r="N38" s="80" t="n">
        <f aca="false">M38*L38/12</f>
        <v>714.3096875</v>
      </c>
      <c r="O38" s="77" t="s">
        <v>24</v>
      </c>
    </row>
    <row r="39" customFormat="false" ht="24" hidden="false" customHeight="true" outlineLevel="0" collapsed="false">
      <c r="A39" s="73" t="n">
        <v>38</v>
      </c>
      <c r="B39" s="74" t="n">
        <v>42794</v>
      </c>
      <c r="C39" s="74"/>
      <c r="D39" s="75" t="n">
        <v>6030003675</v>
      </c>
      <c r="E39" s="76" t="s">
        <v>2147</v>
      </c>
      <c r="F39" s="77" t="s">
        <v>2148</v>
      </c>
      <c r="G39" s="77" t="s">
        <v>2027</v>
      </c>
      <c r="H39" s="48" t="s">
        <v>2149</v>
      </c>
      <c r="I39" s="77" t="s">
        <v>29</v>
      </c>
      <c r="J39" s="77" t="s">
        <v>21</v>
      </c>
      <c r="K39" s="25" t="s">
        <v>2107</v>
      </c>
      <c r="L39" s="78" t="n">
        <v>0.00615</v>
      </c>
      <c r="M39" s="79" t="n">
        <v>1240000</v>
      </c>
      <c r="N39" s="80" t="n">
        <f aca="false">M39*L39/12</f>
        <v>635.5</v>
      </c>
      <c r="O39" s="77" t="s">
        <v>24</v>
      </c>
    </row>
    <row r="40" customFormat="false" ht="24" hidden="false" customHeight="true" outlineLevel="0" collapsed="false">
      <c r="A40" s="73" t="n">
        <v>39</v>
      </c>
      <c r="B40" s="74" t="n">
        <v>42794</v>
      </c>
      <c r="C40" s="74"/>
      <c r="D40" s="75" t="n">
        <v>6030003668</v>
      </c>
      <c r="E40" s="76" t="s">
        <v>2150</v>
      </c>
      <c r="F40" s="77" t="s">
        <v>2151</v>
      </c>
      <c r="G40" s="77" t="s">
        <v>2027</v>
      </c>
      <c r="H40" s="48" t="s">
        <v>2152</v>
      </c>
      <c r="I40" s="77" t="s">
        <v>29</v>
      </c>
      <c r="J40" s="77" t="s">
        <v>21</v>
      </c>
      <c r="K40" s="25" t="s">
        <v>22</v>
      </c>
      <c r="L40" s="78" t="n">
        <v>0.00615</v>
      </c>
      <c r="M40" s="79" t="n">
        <v>1231000</v>
      </c>
      <c r="N40" s="80" t="n">
        <f aca="false">M40*L40/12</f>
        <v>630.8875</v>
      </c>
      <c r="O40" s="77" t="s">
        <v>24</v>
      </c>
    </row>
    <row r="41" customFormat="false" ht="24" hidden="false" customHeight="true" outlineLevel="0" collapsed="false">
      <c r="A41" s="73" t="n">
        <v>40</v>
      </c>
      <c r="B41" s="74" t="n">
        <v>42789</v>
      </c>
      <c r="C41" s="74"/>
      <c r="D41" s="75" t="n">
        <v>6030003652</v>
      </c>
      <c r="E41" s="76" t="s">
        <v>2153</v>
      </c>
      <c r="F41" s="77" t="s">
        <v>2154</v>
      </c>
      <c r="G41" s="77" t="s">
        <v>2155</v>
      </c>
      <c r="H41" s="48" t="s">
        <v>2156</v>
      </c>
      <c r="I41" s="77" t="s">
        <v>29</v>
      </c>
      <c r="J41" s="77" t="s">
        <v>21</v>
      </c>
      <c r="K41" s="25" t="s">
        <v>22</v>
      </c>
      <c r="L41" s="78" t="n">
        <v>0.00615</v>
      </c>
      <c r="M41" s="79" t="n">
        <v>2400000</v>
      </c>
      <c r="N41" s="80" t="n">
        <f aca="false">M41*L41/12</f>
        <v>1230</v>
      </c>
      <c r="O41" s="77" t="s">
        <v>24</v>
      </c>
    </row>
    <row r="42" customFormat="false" ht="24" hidden="false" customHeight="true" outlineLevel="0" collapsed="false">
      <c r="A42" s="73" t="n">
        <v>41</v>
      </c>
      <c r="B42" s="74" t="n">
        <v>42802</v>
      </c>
      <c r="C42" s="74"/>
      <c r="D42" s="75" t="n">
        <v>6030003718</v>
      </c>
      <c r="E42" s="76" t="s">
        <v>2157</v>
      </c>
      <c r="F42" s="77" t="s">
        <v>2158</v>
      </c>
      <c r="G42" s="77" t="s">
        <v>2155</v>
      </c>
      <c r="H42" s="48" t="s">
        <v>2159</v>
      </c>
      <c r="I42" s="77" t="s">
        <v>29</v>
      </c>
      <c r="J42" s="77" t="s">
        <v>21</v>
      </c>
      <c r="K42" s="25" t="s">
        <v>22</v>
      </c>
      <c r="L42" s="78" t="n">
        <v>0.00615</v>
      </c>
      <c r="M42" s="79" t="n">
        <v>2400000</v>
      </c>
      <c r="N42" s="80" t="n">
        <f aca="false">M42*L42/12</f>
        <v>1230</v>
      </c>
      <c r="O42" s="77" t="s">
        <v>24</v>
      </c>
    </row>
    <row r="43" customFormat="false" ht="24" hidden="false" customHeight="true" outlineLevel="0" collapsed="false">
      <c r="A43" s="73" t="n">
        <v>42</v>
      </c>
      <c r="B43" s="74" t="n">
        <v>42811</v>
      </c>
      <c r="C43" s="74"/>
      <c r="D43" s="75" t="n">
        <v>6030003741</v>
      </c>
      <c r="E43" s="76" t="s">
        <v>2160</v>
      </c>
      <c r="F43" s="77" t="s">
        <v>2161</v>
      </c>
      <c r="G43" s="77" t="s">
        <v>2155</v>
      </c>
      <c r="H43" s="48" t="s">
        <v>2162</v>
      </c>
      <c r="I43" s="77" t="s">
        <v>29</v>
      </c>
      <c r="J43" s="77" t="s">
        <v>21</v>
      </c>
      <c r="K43" s="25" t="s">
        <v>22</v>
      </c>
      <c r="L43" s="78" t="n">
        <v>0.00615</v>
      </c>
      <c r="M43" s="79" t="n">
        <v>2409754.55</v>
      </c>
      <c r="N43" s="80" t="n">
        <f aca="false">M43*L43/12</f>
        <v>1234.999206875</v>
      </c>
      <c r="O43" s="77" t="s">
        <v>24</v>
      </c>
    </row>
    <row r="44" customFormat="false" ht="24" hidden="false" customHeight="true" outlineLevel="0" collapsed="false">
      <c r="A44" s="73" t="n">
        <v>43</v>
      </c>
      <c r="B44" s="74" t="n">
        <v>42822</v>
      </c>
      <c r="C44" s="74"/>
      <c r="D44" s="75" t="n">
        <v>6200000751</v>
      </c>
      <c r="E44" s="76" t="s">
        <v>2163</v>
      </c>
      <c r="F44" s="77" t="s">
        <v>2164</v>
      </c>
      <c r="G44" s="77" t="s">
        <v>125</v>
      </c>
      <c r="H44" s="48" t="s">
        <v>2165</v>
      </c>
      <c r="I44" s="77" t="s">
        <v>29</v>
      </c>
      <c r="J44" s="77" t="s">
        <v>21</v>
      </c>
      <c r="K44" s="25" t="s">
        <v>2107</v>
      </c>
      <c r="L44" s="78" t="n">
        <v>0.00615</v>
      </c>
      <c r="M44" s="79" t="n">
        <v>4277000</v>
      </c>
      <c r="N44" s="80" t="n">
        <f aca="false">M44*L44/12</f>
        <v>2191.9625</v>
      </c>
      <c r="O44" s="82" t="s">
        <v>24</v>
      </c>
    </row>
    <row r="45" customFormat="false" ht="24" hidden="false" customHeight="true" outlineLevel="0" collapsed="false">
      <c r="A45" s="73" t="n">
        <v>44</v>
      </c>
      <c r="B45" s="74" t="n">
        <v>42825</v>
      </c>
      <c r="C45" s="74"/>
      <c r="D45" s="75" t="n">
        <v>6030003757</v>
      </c>
      <c r="E45" s="76" t="s">
        <v>2166</v>
      </c>
      <c r="F45" s="77" t="s">
        <v>2167</v>
      </c>
      <c r="G45" s="77" t="s">
        <v>1533</v>
      </c>
      <c r="H45" s="48" t="s">
        <v>2168</v>
      </c>
      <c r="I45" s="77" t="s">
        <v>29</v>
      </c>
      <c r="J45" s="77" t="s">
        <v>21</v>
      </c>
      <c r="K45" s="25" t="s">
        <v>22</v>
      </c>
      <c r="L45" s="78" t="n">
        <v>0.00615</v>
      </c>
      <c r="M45" s="79" t="n">
        <v>1861200</v>
      </c>
      <c r="N45" s="80" t="n">
        <f aca="false">M45*L45/12</f>
        <v>953.865</v>
      </c>
      <c r="O45" s="77" t="s">
        <v>24</v>
      </c>
    </row>
    <row r="46" customFormat="false" ht="24" hidden="false" customHeight="true" outlineLevel="0" collapsed="false">
      <c r="A46" s="73" t="n">
        <v>45</v>
      </c>
      <c r="B46" s="74" t="n">
        <v>42832</v>
      </c>
      <c r="C46" s="74"/>
      <c r="D46" s="75" t="n">
        <v>6010661071</v>
      </c>
      <c r="E46" s="76" t="s">
        <v>2169</v>
      </c>
      <c r="F46" s="77" t="s">
        <v>2170</v>
      </c>
      <c r="G46" s="77" t="s">
        <v>2099</v>
      </c>
      <c r="H46" s="48" t="s">
        <v>2171</v>
      </c>
      <c r="I46" s="77" t="s">
        <v>29</v>
      </c>
      <c r="J46" s="77" t="s">
        <v>21</v>
      </c>
      <c r="K46" s="25" t="s">
        <v>22</v>
      </c>
      <c r="L46" s="78" t="n">
        <v>0.00615</v>
      </c>
      <c r="M46" s="79" t="n">
        <v>10639385</v>
      </c>
      <c r="N46" s="80" t="n">
        <f aca="false">M46*L46/12</f>
        <v>5452.6848125</v>
      </c>
      <c r="O46" s="77" t="s">
        <v>24</v>
      </c>
    </row>
    <row r="47" customFormat="false" ht="24" hidden="false" customHeight="true" outlineLevel="0" collapsed="false">
      <c r="A47" s="73" t="n">
        <v>46</v>
      </c>
      <c r="B47" s="74" t="n">
        <v>42835</v>
      </c>
      <c r="C47" s="74"/>
      <c r="D47" s="75" t="n">
        <v>6030003764</v>
      </c>
      <c r="E47" s="76" t="s">
        <v>2172</v>
      </c>
      <c r="F47" s="77" t="s">
        <v>2173</v>
      </c>
      <c r="G47" s="77"/>
      <c r="H47" s="48" t="s">
        <v>2174</v>
      </c>
      <c r="I47" s="77" t="s">
        <v>29</v>
      </c>
      <c r="J47" s="77" t="s">
        <v>21</v>
      </c>
      <c r="K47" s="25" t="s">
        <v>22</v>
      </c>
      <c r="L47" s="78" t="n">
        <v>0.00615</v>
      </c>
      <c r="M47" s="79" t="n">
        <v>2340000</v>
      </c>
      <c r="N47" s="80" t="n">
        <f aca="false">M47*L47/12</f>
        <v>1199.25</v>
      </c>
      <c r="O47" s="77" t="s">
        <v>24</v>
      </c>
    </row>
    <row r="48" customFormat="false" ht="24" hidden="false" customHeight="true" outlineLevel="0" collapsed="false">
      <c r="A48" s="73" t="n">
        <v>47</v>
      </c>
      <c r="B48" s="74" t="n">
        <v>42853</v>
      </c>
      <c r="C48" s="74"/>
      <c r="D48" s="75" t="n">
        <v>6030003807</v>
      </c>
      <c r="E48" s="76" t="s">
        <v>2175</v>
      </c>
      <c r="F48" s="77" t="s">
        <v>2176</v>
      </c>
      <c r="G48" s="77"/>
      <c r="H48" s="48" t="s">
        <v>2177</v>
      </c>
      <c r="I48" s="77" t="s">
        <v>29</v>
      </c>
      <c r="J48" s="77" t="s">
        <v>21</v>
      </c>
      <c r="K48" s="25" t="s">
        <v>22</v>
      </c>
      <c r="L48" s="78" t="n">
        <v>0.00615</v>
      </c>
      <c r="M48" s="79" t="n">
        <v>2149500</v>
      </c>
      <c r="N48" s="80" t="n">
        <f aca="false">M48*L48/12</f>
        <v>1101.61875</v>
      </c>
      <c r="O48" s="77" t="s">
        <v>24</v>
      </c>
    </row>
    <row r="49" customFormat="false" ht="24" hidden="false" customHeight="true" outlineLevel="0" collapsed="false">
      <c r="A49" s="73" t="n">
        <v>48</v>
      </c>
      <c r="B49" s="74" t="n">
        <v>42859</v>
      </c>
      <c r="C49" s="74"/>
      <c r="D49" s="75" t="n">
        <v>6030003814</v>
      </c>
      <c r="E49" s="76" t="s">
        <v>2178</v>
      </c>
      <c r="F49" s="77" t="s">
        <v>2179</v>
      </c>
      <c r="G49" s="77" t="s">
        <v>1609</v>
      </c>
      <c r="H49" s="48" t="s">
        <v>2180</v>
      </c>
      <c r="I49" s="77" t="s">
        <v>2043</v>
      </c>
      <c r="J49" s="77" t="s">
        <v>21</v>
      </c>
      <c r="K49" s="25" t="s">
        <v>22</v>
      </c>
      <c r="L49" s="78" t="n">
        <v>0.00615</v>
      </c>
      <c r="M49" s="79" t="n">
        <v>4000000</v>
      </c>
      <c r="N49" s="80" t="n">
        <f aca="false">M49*L49/12</f>
        <v>2050</v>
      </c>
      <c r="O49" s="77" t="s">
        <v>24</v>
      </c>
    </row>
    <row r="50" customFormat="false" ht="24" hidden="false" customHeight="true" outlineLevel="0" collapsed="false">
      <c r="A50" s="73" t="n">
        <v>49</v>
      </c>
      <c r="B50" s="74" t="n">
        <v>42874</v>
      </c>
      <c r="C50" s="74"/>
      <c r="D50" s="75" t="n">
        <v>6030003885</v>
      </c>
      <c r="E50" s="76" t="s">
        <v>2181</v>
      </c>
      <c r="F50" s="77" t="s">
        <v>2182</v>
      </c>
      <c r="G50" s="77" t="s">
        <v>1533</v>
      </c>
      <c r="H50" s="48" t="s">
        <v>2183</v>
      </c>
      <c r="I50" s="77" t="s">
        <v>2043</v>
      </c>
      <c r="J50" s="77" t="s">
        <v>21</v>
      </c>
      <c r="K50" s="25" t="s">
        <v>22</v>
      </c>
      <c r="L50" s="78" t="n">
        <v>0.00615</v>
      </c>
      <c r="M50" s="79" t="n">
        <v>2250630</v>
      </c>
      <c r="N50" s="80" t="n">
        <f aca="false">M50*L50/12</f>
        <v>1153.447875</v>
      </c>
      <c r="O50" s="77" t="s">
        <v>24</v>
      </c>
    </row>
    <row r="51" customFormat="false" ht="24" hidden="false" customHeight="true" outlineLevel="0" collapsed="false">
      <c r="A51" s="73" t="n">
        <v>50</v>
      </c>
      <c r="B51" s="74" t="n">
        <v>42874</v>
      </c>
      <c r="C51" s="74"/>
      <c r="D51" s="75" t="n">
        <v>6030003862</v>
      </c>
      <c r="E51" s="76" t="s">
        <v>2184</v>
      </c>
      <c r="F51" s="77" t="s">
        <v>2185</v>
      </c>
      <c r="G51" s="77" t="s">
        <v>1533</v>
      </c>
      <c r="H51" s="48" t="s">
        <v>2186</v>
      </c>
      <c r="I51" s="77" t="s">
        <v>2043</v>
      </c>
      <c r="J51" s="77" t="s">
        <v>21</v>
      </c>
      <c r="K51" s="25" t="s">
        <v>22</v>
      </c>
      <c r="L51" s="78" t="n">
        <v>0.00615</v>
      </c>
      <c r="M51" s="79" t="n">
        <v>2150250</v>
      </c>
      <c r="N51" s="80" t="n">
        <f aca="false">M51*L51/12</f>
        <v>1102.003125</v>
      </c>
      <c r="O51" s="77" t="s">
        <v>24</v>
      </c>
    </row>
    <row r="52" customFormat="false" ht="24" hidden="false" customHeight="true" outlineLevel="0" collapsed="false">
      <c r="A52" s="73" t="n">
        <v>51</v>
      </c>
      <c r="B52" s="74" t="n">
        <v>42898</v>
      </c>
      <c r="C52" s="74"/>
      <c r="D52" s="75" t="n">
        <v>6030003912</v>
      </c>
      <c r="E52" s="76" t="s">
        <v>2187</v>
      </c>
      <c r="F52" s="77" t="s">
        <v>2188</v>
      </c>
      <c r="G52" s="77" t="s">
        <v>27</v>
      </c>
      <c r="H52" s="48" t="s">
        <v>2189</v>
      </c>
      <c r="I52" s="77" t="s">
        <v>29</v>
      </c>
      <c r="J52" s="77" t="s">
        <v>21</v>
      </c>
      <c r="K52" s="25" t="s">
        <v>2107</v>
      </c>
      <c r="L52" s="78" t="n">
        <v>0.00615</v>
      </c>
      <c r="M52" s="79" t="n">
        <v>3100000</v>
      </c>
      <c r="N52" s="80" t="n">
        <f aca="false">M52*L52/12</f>
        <v>1588.75</v>
      </c>
      <c r="O52" s="77" t="s">
        <v>24</v>
      </c>
    </row>
    <row r="53" customFormat="false" ht="24" hidden="false" customHeight="true" outlineLevel="0" collapsed="false">
      <c r="A53" s="73" t="n">
        <v>52</v>
      </c>
      <c r="B53" s="74" t="n">
        <v>42928</v>
      </c>
      <c r="C53" s="74"/>
      <c r="D53" s="75" t="n">
        <v>6030004042</v>
      </c>
      <c r="E53" s="76" t="s">
        <v>2190</v>
      </c>
      <c r="F53" s="77" t="s">
        <v>2191</v>
      </c>
      <c r="G53" s="77" t="s">
        <v>1533</v>
      </c>
      <c r="H53" s="48" t="s">
        <v>2192</v>
      </c>
      <c r="I53" s="77" t="s">
        <v>29</v>
      </c>
      <c r="J53" s="77" t="s">
        <v>21</v>
      </c>
      <c r="K53" s="25" t="s">
        <v>2107</v>
      </c>
      <c r="L53" s="78" t="n">
        <v>0.00615</v>
      </c>
      <c r="M53" s="79" t="n">
        <v>2150250</v>
      </c>
      <c r="N53" s="80" t="n">
        <f aca="false">M53*L53/12</f>
        <v>1102.003125</v>
      </c>
      <c r="O53" s="77" t="s">
        <v>24</v>
      </c>
    </row>
    <row r="54" customFormat="false" ht="24" hidden="false" customHeight="true" outlineLevel="0" collapsed="false">
      <c r="A54" s="73" t="n">
        <v>53</v>
      </c>
      <c r="B54" s="74" t="n">
        <v>42919</v>
      </c>
      <c r="C54" s="74"/>
      <c r="D54" s="75" t="n">
        <v>6030004001</v>
      </c>
      <c r="E54" s="76" t="s">
        <v>2193</v>
      </c>
      <c r="F54" s="77" t="s">
        <v>2194</v>
      </c>
      <c r="G54" s="77" t="s">
        <v>1533</v>
      </c>
      <c r="H54" s="48" t="s">
        <v>2195</v>
      </c>
      <c r="I54" s="77" t="s">
        <v>29</v>
      </c>
      <c r="J54" s="77" t="s">
        <v>21</v>
      </c>
      <c r="K54" s="25" t="s">
        <v>2107</v>
      </c>
      <c r="L54" s="78" t="n">
        <v>0.00615</v>
      </c>
      <c r="M54" s="79" t="n">
        <v>2150250</v>
      </c>
      <c r="N54" s="80" t="n">
        <f aca="false">M54*L54/12</f>
        <v>1102.003125</v>
      </c>
      <c r="O54" s="77" t="s">
        <v>24</v>
      </c>
    </row>
    <row r="55" customFormat="false" ht="24" hidden="false" customHeight="true" outlineLevel="0" collapsed="false">
      <c r="A55" s="73" t="n">
        <v>54</v>
      </c>
      <c r="B55" s="74" t="n">
        <v>42923</v>
      </c>
      <c r="C55" s="74"/>
      <c r="D55" s="75" t="n">
        <v>6030004019</v>
      </c>
      <c r="E55" s="76" t="s">
        <v>2196</v>
      </c>
      <c r="F55" s="77" t="s">
        <v>2197</v>
      </c>
      <c r="G55" s="77" t="s">
        <v>1533</v>
      </c>
      <c r="H55" s="48" t="s">
        <v>2198</v>
      </c>
      <c r="I55" s="77" t="s">
        <v>29</v>
      </c>
      <c r="J55" s="77" t="s">
        <v>21</v>
      </c>
      <c r="K55" s="25" t="s">
        <v>2107</v>
      </c>
      <c r="L55" s="78" t="n">
        <v>0.00615</v>
      </c>
      <c r="M55" s="79" t="n">
        <v>2150250</v>
      </c>
      <c r="N55" s="80" t="n">
        <f aca="false">M55*L55/12</f>
        <v>1102.003125</v>
      </c>
      <c r="O55" s="77" t="s">
        <v>24</v>
      </c>
    </row>
    <row r="56" customFormat="false" ht="24" hidden="false" customHeight="true" outlineLevel="0" collapsed="false">
      <c r="A56" s="73" t="n">
        <v>55</v>
      </c>
      <c r="B56" s="74" t="n">
        <v>42923</v>
      </c>
      <c r="C56" s="74"/>
      <c r="D56" s="75" t="n">
        <v>6030004033</v>
      </c>
      <c r="E56" s="76" t="s">
        <v>2199</v>
      </c>
      <c r="F56" s="77" t="s">
        <v>2200</v>
      </c>
      <c r="G56" s="77" t="s">
        <v>1533</v>
      </c>
      <c r="H56" s="48" t="s">
        <v>2201</v>
      </c>
      <c r="I56" s="77" t="s">
        <v>29</v>
      </c>
      <c r="J56" s="77" t="s">
        <v>21</v>
      </c>
      <c r="K56" s="25" t="s">
        <v>2107</v>
      </c>
      <c r="L56" s="78" t="n">
        <v>0.00615</v>
      </c>
      <c r="M56" s="79" t="n">
        <v>2149500</v>
      </c>
      <c r="N56" s="80" t="n">
        <f aca="false">M56*L56/12</f>
        <v>1101.61875</v>
      </c>
      <c r="O56" s="77" t="s">
        <v>24</v>
      </c>
    </row>
    <row r="57" customFormat="false" ht="24" hidden="false" customHeight="true" outlineLevel="0" collapsed="false">
      <c r="A57" s="73" t="n">
        <v>56</v>
      </c>
      <c r="B57" s="74" t="n">
        <v>42923</v>
      </c>
      <c r="C57" s="74"/>
      <c r="D57" s="75" t="n">
        <v>6030004026</v>
      </c>
      <c r="E57" s="76" t="s">
        <v>2202</v>
      </c>
      <c r="F57" s="77" t="s">
        <v>2203</v>
      </c>
      <c r="G57" s="77" t="s">
        <v>1533</v>
      </c>
      <c r="H57" s="48" t="s">
        <v>2204</v>
      </c>
      <c r="I57" s="77" t="s">
        <v>29</v>
      </c>
      <c r="J57" s="77" t="s">
        <v>21</v>
      </c>
      <c r="K57" s="25" t="s">
        <v>2107</v>
      </c>
      <c r="L57" s="78" t="n">
        <v>0.00615</v>
      </c>
      <c r="M57" s="79" t="n">
        <v>2149500</v>
      </c>
      <c r="N57" s="80" t="n">
        <f aca="false">M57*L57/12</f>
        <v>1101.61875</v>
      </c>
      <c r="O57" s="77" t="s">
        <v>24</v>
      </c>
    </row>
    <row r="58" customFormat="false" ht="24" hidden="false" customHeight="true" outlineLevel="0" collapsed="false">
      <c r="A58" s="73" t="n">
        <v>57</v>
      </c>
      <c r="B58" s="74" t="n">
        <v>42935</v>
      </c>
      <c r="C58" s="74"/>
      <c r="D58" s="75" t="n">
        <v>6030004081</v>
      </c>
      <c r="E58" s="76" t="s">
        <v>2205</v>
      </c>
      <c r="F58" s="77" t="s">
        <v>2206</v>
      </c>
      <c r="G58" s="77" t="s">
        <v>1533</v>
      </c>
      <c r="H58" s="48" t="s">
        <v>2207</v>
      </c>
      <c r="I58" s="77" t="s">
        <v>29</v>
      </c>
      <c r="J58" s="77" t="s">
        <v>21</v>
      </c>
      <c r="K58" s="25" t="s">
        <v>2107</v>
      </c>
      <c r="L58" s="78" t="n">
        <v>0.00615</v>
      </c>
      <c r="M58" s="79" t="n">
        <v>1938000</v>
      </c>
      <c r="N58" s="80" t="n">
        <f aca="false">M58*L58/12</f>
        <v>993.225</v>
      </c>
      <c r="O58" s="77" t="s">
        <v>24</v>
      </c>
    </row>
    <row r="59" customFormat="false" ht="24" hidden="false" customHeight="true" outlineLevel="0" collapsed="false">
      <c r="A59" s="73" t="n">
        <v>58</v>
      </c>
      <c r="B59" s="74" t="n">
        <v>42943</v>
      </c>
      <c r="C59" s="74"/>
      <c r="D59" s="75" t="n">
        <v>6010715028</v>
      </c>
      <c r="E59" s="76" t="s">
        <v>2208</v>
      </c>
      <c r="F59" s="77" t="s">
        <v>2209</v>
      </c>
      <c r="G59" s="77" t="s">
        <v>1318</v>
      </c>
      <c r="H59" s="48" t="s">
        <v>2210</v>
      </c>
      <c r="I59" s="77" t="s">
        <v>29</v>
      </c>
      <c r="J59" s="77" t="s">
        <v>21</v>
      </c>
      <c r="K59" s="25" t="s">
        <v>2107</v>
      </c>
      <c r="L59" s="78" t="n">
        <v>0.00615</v>
      </c>
      <c r="M59" s="79" t="n">
        <v>1571404</v>
      </c>
      <c r="N59" s="80" t="n">
        <f aca="false">M59*L59/12</f>
        <v>805.34455</v>
      </c>
      <c r="O59" s="77" t="s">
        <v>24</v>
      </c>
    </row>
    <row r="60" customFormat="false" ht="24" hidden="false" customHeight="true" outlineLevel="0" collapsed="false">
      <c r="A60" s="73" t="n">
        <v>59</v>
      </c>
      <c r="B60" s="74" t="n">
        <v>42951</v>
      </c>
      <c r="C60" s="74"/>
      <c r="D60" s="75" t="n">
        <v>6030004115</v>
      </c>
      <c r="E60" s="76" t="s">
        <v>2211</v>
      </c>
      <c r="F60" s="77" t="s">
        <v>2212</v>
      </c>
      <c r="G60" s="77" t="s">
        <v>2213</v>
      </c>
      <c r="H60" s="48" t="s">
        <v>2214</v>
      </c>
      <c r="I60" s="77" t="s">
        <v>29</v>
      </c>
      <c r="J60" s="77" t="s">
        <v>21</v>
      </c>
      <c r="K60" s="25" t="s">
        <v>2107</v>
      </c>
      <c r="L60" s="78" t="n">
        <v>0.00615</v>
      </c>
      <c r="M60" s="79" t="n">
        <v>2704000</v>
      </c>
      <c r="N60" s="80" t="n">
        <f aca="false">M60*L60/12</f>
        <v>1385.8</v>
      </c>
      <c r="O60" s="77" t="s">
        <v>24</v>
      </c>
    </row>
    <row r="61" customFormat="false" ht="24" hidden="false" customHeight="true" outlineLevel="0" collapsed="false">
      <c r="A61" s="73" t="n">
        <v>60</v>
      </c>
      <c r="B61" s="74" t="n">
        <v>42965</v>
      </c>
      <c r="C61" s="74"/>
      <c r="D61" s="75" t="n">
        <v>6010722649</v>
      </c>
      <c r="E61" s="76" t="s">
        <v>2215</v>
      </c>
      <c r="F61" s="77" t="s">
        <v>2216</v>
      </c>
      <c r="G61" s="77" t="s">
        <v>2217</v>
      </c>
      <c r="H61" s="48" t="s">
        <v>2218</v>
      </c>
      <c r="I61" s="77" t="s">
        <v>29</v>
      </c>
      <c r="J61" s="77" t="s">
        <v>21</v>
      </c>
      <c r="K61" s="25" t="s">
        <v>2107</v>
      </c>
      <c r="L61" s="78" t="n">
        <v>0.00615</v>
      </c>
      <c r="M61" s="79" t="n">
        <v>2062500</v>
      </c>
      <c r="N61" s="80" t="n">
        <f aca="false">M61*L61/12</f>
        <v>1057.03125</v>
      </c>
      <c r="O61" s="77" t="s">
        <v>24</v>
      </c>
    </row>
    <row r="62" customFormat="false" ht="24" hidden="false" customHeight="true" outlineLevel="0" collapsed="false">
      <c r="A62" s="73" t="n">
        <v>61</v>
      </c>
      <c r="B62" s="74" t="n">
        <v>42951</v>
      </c>
      <c r="C62" s="74"/>
      <c r="D62" s="75" t="n">
        <v>6030004122</v>
      </c>
      <c r="E62" s="76" t="s">
        <v>2219</v>
      </c>
      <c r="F62" s="77" t="s">
        <v>2220</v>
      </c>
      <c r="G62" s="77" t="s">
        <v>2221</v>
      </c>
      <c r="H62" s="48" t="s">
        <v>2222</v>
      </c>
      <c r="I62" s="77" t="s">
        <v>29</v>
      </c>
      <c r="J62" s="77" t="s">
        <v>21</v>
      </c>
      <c r="K62" s="25" t="s">
        <v>2107</v>
      </c>
      <c r="L62" s="78" t="n">
        <v>0.00615</v>
      </c>
      <c r="M62" s="79" t="n">
        <v>1541000</v>
      </c>
      <c r="N62" s="80" t="n">
        <f aca="false">M62*L62/12</f>
        <v>789.7625</v>
      </c>
      <c r="O62" s="77" t="s">
        <v>24</v>
      </c>
    </row>
    <row r="63" customFormat="false" ht="24" hidden="false" customHeight="true" outlineLevel="0" collapsed="false">
      <c r="A63" s="73" t="n">
        <v>62</v>
      </c>
      <c r="B63" s="74" t="n">
        <v>42998</v>
      </c>
      <c r="C63" s="74"/>
      <c r="D63" s="75" t="n">
        <v>6030004243</v>
      </c>
      <c r="E63" s="76" t="s">
        <v>2223</v>
      </c>
      <c r="F63" s="77" t="s">
        <v>2224</v>
      </c>
      <c r="G63" s="77" t="s">
        <v>27</v>
      </c>
      <c r="H63" s="48" t="s">
        <v>2225</v>
      </c>
      <c r="I63" s="77" t="s">
        <v>2043</v>
      </c>
      <c r="J63" s="77" t="s">
        <v>21</v>
      </c>
      <c r="K63" s="25" t="s">
        <v>2107</v>
      </c>
      <c r="L63" s="78" t="n">
        <v>0.00615</v>
      </c>
      <c r="M63" s="79" t="n">
        <v>2600000</v>
      </c>
      <c r="N63" s="80" t="n">
        <f aca="false">M63*L63/12</f>
        <v>1332.5</v>
      </c>
      <c r="O63" s="77" t="s">
        <v>24</v>
      </c>
    </row>
    <row r="64" customFormat="false" ht="24" hidden="false" customHeight="true" outlineLevel="0" collapsed="false">
      <c r="A64" s="73" t="n">
        <v>63</v>
      </c>
      <c r="B64" s="74" t="n">
        <v>43024</v>
      </c>
      <c r="C64" s="74"/>
      <c r="D64" s="75" t="n">
        <v>6030004229</v>
      </c>
      <c r="E64" s="76" t="s">
        <v>2226</v>
      </c>
      <c r="F64" s="77" t="s">
        <v>2227</v>
      </c>
      <c r="G64" s="77" t="s">
        <v>27</v>
      </c>
      <c r="H64" s="48" t="s">
        <v>2228</v>
      </c>
      <c r="I64" s="77" t="s">
        <v>2043</v>
      </c>
      <c r="J64" s="77" t="s">
        <v>21</v>
      </c>
      <c r="K64" s="25" t="s">
        <v>22</v>
      </c>
      <c r="L64" s="78" t="n">
        <v>0.00615</v>
      </c>
      <c r="M64" s="79" t="n">
        <v>3900000</v>
      </c>
      <c r="N64" s="80" t="n">
        <f aca="false">M64*L64/12</f>
        <v>1998.75</v>
      </c>
      <c r="O64" s="77" t="s">
        <v>24</v>
      </c>
    </row>
    <row r="65" customFormat="false" ht="24" hidden="false" customHeight="true" outlineLevel="0" collapsed="false">
      <c r="A65" s="73" t="n">
        <v>64</v>
      </c>
      <c r="B65" s="74" t="n">
        <v>43012</v>
      </c>
      <c r="C65" s="74"/>
      <c r="D65" s="75" t="n">
        <v>6030004204</v>
      </c>
      <c r="E65" s="76" t="s">
        <v>1237</v>
      </c>
      <c r="F65" s="77" t="s">
        <v>2229</v>
      </c>
      <c r="G65" s="77" t="s">
        <v>27</v>
      </c>
      <c r="H65" s="48" t="s">
        <v>2230</v>
      </c>
      <c r="I65" s="77" t="s">
        <v>2043</v>
      </c>
      <c r="J65" s="77" t="s">
        <v>21</v>
      </c>
      <c r="K65" s="25" t="s">
        <v>22</v>
      </c>
      <c r="L65" s="78" t="n">
        <v>0.00615</v>
      </c>
      <c r="M65" s="79" t="n">
        <v>1918117.9</v>
      </c>
      <c r="N65" s="80" t="n">
        <f aca="false">M65*L65/12</f>
        <v>983.03542375</v>
      </c>
      <c r="O65" s="77" t="s">
        <v>24</v>
      </c>
    </row>
    <row r="66" customFormat="false" ht="24" hidden="false" customHeight="true" outlineLevel="0" collapsed="false">
      <c r="A66" s="73" t="n">
        <v>65</v>
      </c>
      <c r="B66" s="74" t="n">
        <v>43025</v>
      </c>
      <c r="C66" s="74"/>
      <c r="D66" s="75" t="n">
        <v>6030004236</v>
      </c>
      <c r="E66" s="76" t="s">
        <v>2231</v>
      </c>
      <c r="F66" s="77" t="s">
        <v>2232</v>
      </c>
      <c r="G66" s="77" t="s">
        <v>1318</v>
      </c>
      <c r="H66" s="48" t="s">
        <v>2233</v>
      </c>
      <c r="I66" s="77" t="s">
        <v>2043</v>
      </c>
      <c r="J66" s="77" t="s">
        <v>21</v>
      </c>
      <c r="K66" s="25" t="s">
        <v>22</v>
      </c>
      <c r="L66" s="78" t="n">
        <v>0.00615</v>
      </c>
      <c r="M66" s="79" t="n">
        <v>1900000</v>
      </c>
      <c r="N66" s="80" t="n">
        <f aca="false">M66*L66/12</f>
        <v>973.75</v>
      </c>
      <c r="O66" s="77" t="s">
        <v>24</v>
      </c>
    </row>
    <row r="67" customFormat="false" ht="24" hidden="false" customHeight="true" outlineLevel="0" collapsed="false">
      <c r="A67" s="73" t="n">
        <v>66</v>
      </c>
      <c r="B67" s="74" t="n">
        <v>43054</v>
      </c>
      <c r="C67" s="74"/>
      <c r="D67" s="75" t="n">
        <v>6030004268</v>
      </c>
      <c r="E67" s="76" t="s">
        <v>2234</v>
      </c>
      <c r="F67" s="77" t="s">
        <v>2235</v>
      </c>
      <c r="G67" s="77" t="s">
        <v>39</v>
      </c>
      <c r="H67" s="48" t="s">
        <v>2236</v>
      </c>
      <c r="I67" s="77" t="s">
        <v>2043</v>
      </c>
      <c r="J67" s="77" t="s">
        <v>21</v>
      </c>
      <c r="K67" s="25" t="s">
        <v>22</v>
      </c>
      <c r="L67" s="78" t="n">
        <v>0.00615</v>
      </c>
      <c r="M67" s="79" t="n">
        <v>5500000</v>
      </c>
      <c r="N67" s="80" t="n">
        <f aca="false">M67*L67/12</f>
        <v>2818.75</v>
      </c>
      <c r="O67" s="77" t="s">
        <v>24</v>
      </c>
    </row>
    <row r="68" customFormat="false" ht="24" hidden="false" customHeight="true" outlineLevel="0" collapsed="false">
      <c r="A68" s="73" t="n">
        <v>67</v>
      </c>
      <c r="B68" s="74" t="n">
        <v>43097</v>
      </c>
      <c r="C68" s="74"/>
      <c r="D68" s="75" t="n">
        <v>6030004302</v>
      </c>
      <c r="E68" s="76" t="s">
        <v>2237</v>
      </c>
      <c r="F68" s="77" t="s">
        <v>2238</v>
      </c>
      <c r="G68" s="77" t="s">
        <v>39</v>
      </c>
      <c r="H68" s="48" t="s">
        <v>2239</v>
      </c>
      <c r="I68" s="77" t="s">
        <v>2043</v>
      </c>
      <c r="J68" s="77" t="s">
        <v>21</v>
      </c>
      <c r="K68" s="25" t="s">
        <v>22</v>
      </c>
      <c r="L68" s="78" t="n">
        <v>0.00615</v>
      </c>
      <c r="M68" s="79" t="n">
        <v>7800000</v>
      </c>
      <c r="N68" s="80" t="n">
        <f aca="false">M68*L68/12</f>
        <v>3997.5</v>
      </c>
      <c r="O68" s="77" t="s">
        <v>24</v>
      </c>
    </row>
    <row r="69" customFormat="false" ht="24" hidden="false" customHeight="true" outlineLevel="0" collapsed="false">
      <c r="A69" s="73" t="n">
        <v>68</v>
      </c>
      <c r="B69" s="74" t="n">
        <v>43000</v>
      </c>
      <c r="C69" s="74"/>
      <c r="D69" s="75" t="n">
        <v>6030005181</v>
      </c>
      <c r="E69" s="76" t="s">
        <v>2240</v>
      </c>
      <c r="F69" s="77" t="s">
        <v>2241</v>
      </c>
      <c r="G69" s="77" t="s">
        <v>27</v>
      </c>
      <c r="H69" s="48" t="s">
        <v>2242</v>
      </c>
      <c r="I69" s="77" t="s">
        <v>2043</v>
      </c>
      <c r="J69" s="77" t="s">
        <v>21</v>
      </c>
      <c r="K69" s="25" t="s">
        <v>22</v>
      </c>
      <c r="L69" s="78" t="n">
        <v>0.00615</v>
      </c>
      <c r="M69" s="79" t="n">
        <v>2660000</v>
      </c>
      <c r="N69" s="80" t="n">
        <f aca="false">M69*L69/12</f>
        <v>1363.25</v>
      </c>
      <c r="O69" s="77" t="s">
        <v>24</v>
      </c>
    </row>
    <row r="70" customFormat="false" ht="24" hidden="false" customHeight="true" outlineLevel="0" collapsed="false">
      <c r="A70" s="73" t="n">
        <v>69</v>
      </c>
      <c r="B70" s="74" t="n">
        <v>43119</v>
      </c>
      <c r="C70" s="74"/>
      <c r="D70" s="75" t="n">
        <v>6030004318</v>
      </c>
      <c r="E70" s="76" t="s">
        <v>2243</v>
      </c>
      <c r="F70" s="77" t="s">
        <v>2244</v>
      </c>
      <c r="G70" s="77" t="s">
        <v>27</v>
      </c>
      <c r="H70" s="48" t="s">
        <v>2245</v>
      </c>
      <c r="I70" s="77" t="s">
        <v>20</v>
      </c>
      <c r="J70" s="77" t="s">
        <v>21</v>
      </c>
      <c r="K70" s="25" t="s">
        <v>22</v>
      </c>
      <c r="L70" s="78" t="n">
        <v>0.00615</v>
      </c>
      <c r="M70" s="79" t="n">
        <v>2185000</v>
      </c>
      <c r="N70" s="80" t="n">
        <f aca="false">M70*L70/12</f>
        <v>1119.8125</v>
      </c>
      <c r="O70" s="77" t="s">
        <v>24</v>
      </c>
    </row>
    <row r="71" customFormat="false" ht="24" hidden="false" customHeight="true" outlineLevel="0" collapsed="false">
      <c r="A71" s="73" t="n">
        <v>70</v>
      </c>
      <c r="B71" s="74" t="n">
        <v>43187</v>
      </c>
      <c r="C71" s="74"/>
      <c r="D71" s="75" t="n">
        <v>6030004357</v>
      </c>
      <c r="E71" s="76" t="s">
        <v>2246</v>
      </c>
      <c r="F71" s="77" t="s">
        <v>2247</v>
      </c>
      <c r="G71" s="77" t="s">
        <v>2248</v>
      </c>
      <c r="H71" s="48" t="s">
        <v>2249</v>
      </c>
      <c r="I71" s="77" t="s">
        <v>29</v>
      </c>
      <c r="J71" s="77" t="s">
        <v>21</v>
      </c>
      <c r="K71" s="25" t="s">
        <v>22</v>
      </c>
      <c r="L71" s="78" t="n">
        <v>0.00615</v>
      </c>
      <c r="M71" s="79" t="n">
        <v>9000000</v>
      </c>
      <c r="N71" s="80" t="n">
        <f aca="false">M71*L71/12</f>
        <v>4612.5</v>
      </c>
      <c r="O71" s="77" t="s">
        <v>24</v>
      </c>
    </row>
    <row r="72" customFormat="false" ht="24" hidden="false" customHeight="true" outlineLevel="0" collapsed="false">
      <c r="A72" s="73" t="n">
        <v>71</v>
      </c>
      <c r="B72" s="74" t="n">
        <v>43209</v>
      </c>
      <c r="C72" s="74"/>
      <c r="D72" s="75" t="n">
        <v>6030004371</v>
      </c>
      <c r="E72" s="76" t="s">
        <v>2250</v>
      </c>
      <c r="F72" s="77" t="s">
        <v>2251</v>
      </c>
      <c r="G72" s="77" t="s">
        <v>2248</v>
      </c>
      <c r="H72" s="48" t="s">
        <v>2252</v>
      </c>
      <c r="I72" s="77" t="s">
        <v>29</v>
      </c>
      <c r="J72" s="77" t="s">
        <v>21</v>
      </c>
      <c r="K72" s="25" t="s">
        <v>22</v>
      </c>
      <c r="L72" s="78" t="n">
        <v>0.00615</v>
      </c>
      <c r="M72" s="79" t="n">
        <v>6800000</v>
      </c>
      <c r="N72" s="80" t="n">
        <f aca="false">M72*L72/12</f>
        <v>3485</v>
      </c>
      <c r="O72" s="77" t="s">
        <v>24</v>
      </c>
    </row>
    <row r="73" customFormat="false" ht="24" hidden="false" customHeight="true" outlineLevel="0" collapsed="false">
      <c r="A73" s="73" t="n">
        <v>72</v>
      </c>
      <c r="B73" s="74" t="n">
        <v>43203</v>
      </c>
      <c r="C73" s="74"/>
      <c r="D73" s="75" t="n">
        <v>6030004389</v>
      </c>
      <c r="E73" s="76" t="s">
        <v>2253</v>
      </c>
      <c r="F73" s="77" t="s">
        <v>2254</v>
      </c>
      <c r="G73" s="77" t="s">
        <v>27</v>
      </c>
      <c r="H73" s="48" t="s">
        <v>2255</v>
      </c>
      <c r="I73" s="77" t="s">
        <v>29</v>
      </c>
      <c r="J73" s="77" t="s">
        <v>21</v>
      </c>
      <c r="K73" s="25" t="s">
        <v>22</v>
      </c>
      <c r="L73" s="78" t="n">
        <v>0.00615</v>
      </c>
      <c r="M73" s="79" t="n">
        <v>5400000</v>
      </c>
      <c r="N73" s="80" t="n">
        <f aca="false">M73*L73/12</f>
        <v>2767.5</v>
      </c>
      <c r="O73" s="77" t="s">
        <v>24</v>
      </c>
    </row>
    <row r="74" customFormat="false" ht="24" hidden="false" customHeight="true" outlineLevel="0" collapsed="false">
      <c r="A74" s="73" t="n">
        <v>73</v>
      </c>
      <c r="B74" s="74" t="n">
        <v>43215</v>
      </c>
      <c r="C74" s="74"/>
      <c r="D74" s="75" t="n">
        <v>6030004407</v>
      </c>
      <c r="E74" s="76" t="s">
        <v>2256</v>
      </c>
      <c r="F74" s="77" t="s">
        <v>2257</v>
      </c>
      <c r="G74" s="77" t="s">
        <v>27</v>
      </c>
      <c r="H74" s="48" t="s">
        <v>2258</v>
      </c>
      <c r="I74" s="77" t="s">
        <v>29</v>
      </c>
      <c r="J74" s="77" t="s">
        <v>21</v>
      </c>
      <c r="K74" s="25" t="s">
        <v>22</v>
      </c>
      <c r="L74" s="78" t="n">
        <v>0.00615</v>
      </c>
      <c r="M74" s="79" t="n">
        <v>4000000</v>
      </c>
      <c r="N74" s="80" t="n">
        <f aca="false">M74*L74/12</f>
        <v>2050</v>
      </c>
      <c r="O74" s="77" t="s">
        <v>24</v>
      </c>
    </row>
    <row r="75" customFormat="false" ht="24" hidden="false" customHeight="true" outlineLevel="0" collapsed="false">
      <c r="A75" s="73" t="n">
        <v>74</v>
      </c>
      <c r="B75" s="74" t="n">
        <v>43193</v>
      </c>
      <c r="C75" s="74"/>
      <c r="D75" s="75" t="n">
        <v>6010828572</v>
      </c>
      <c r="E75" s="76" t="s">
        <v>2259</v>
      </c>
      <c r="F75" s="77" t="s">
        <v>2260</v>
      </c>
      <c r="G75" s="77" t="s">
        <v>2248</v>
      </c>
      <c r="H75" s="48" t="s">
        <v>2261</v>
      </c>
      <c r="I75" s="77" t="s">
        <v>29</v>
      </c>
      <c r="J75" s="77" t="s">
        <v>21</v>
      </c>
      <c r="K75" s="25" t="s">
        <v>22</v>
      </c>
      <c r="L75" s="78" t="n">
        <v>0.00615</v>
      </c>
      <c r="M75" s="79" t="n">
        <v>2700000</v>
      </c>
      <c r="N75" s="80" t="n">
        <f aca="false">M75*L75/12</f>
        <v>1383.75</v>
      </c>
      <c r="O75" s="77" t="s">
        <v>24</v>
      </c>
    </row>
    <row r="76" customFormat="false" ht="24" hidden="false" customHeight="true" outlineLevel="0" collapsed="false">
      <c r="A76" s="73" t="n">
        <v>75</v>
      </c>
      <c r="B76" s="74" t="n">
        <v>43237</v>
      </c>
      <c r="C76" s="74"/>
      <c r="D76" s="75" t="n">
        <v>6030004421</v>
      </c>
      <c r="E76" s="76" t="s">
        <v>2262</v>
      </c>
      <c r="F76" s="77" t="s">
        <v>2263</v>
      </c>
      <c r="G76" s="77" t="s">
        <v>27</v>
      </c>
      <c r="H76" s="48" t="s">
        <v>2264</v>
      </c>
      <c r="I76" s="77" t="s">
        <v>29</v>
      </c>
      <c r="J76" s="77" t="s">
        <v>21</v>
      </c>
      <c r="K76" s="25" t="s">
        <v>22</v>
      </c>
      <c r="L76" s="78" t="n">
        <v>0.00615</v>
      </c>
      <c r="M76" s="79" t="n">
        <v>6350000</v>
      </c>
      <c r="N76" s="80" t="n">
        <f aca="false">M76*L76/12</f>
        <v>3254.375</v>
      </c>
      <c r="O76" s="77" t="s">
        <v>24</v>
      </c>
    </row>
    <row r="77" customFormat="false" ht="24" hidden="false" customHeight="true" outlineLevel="0" collapsed="false">
      <c r="A77" s="73" t="n">
        <v>76</v>
      </c>
      <c r="B77" s="74" t="n">
        <v>43224</v>
      </c>
      <c r="C77" s="74"/>
      <c r="D77" s="75" t="n">
        <v>6010840081</v>
      </c>
      <c r="E77" s="76" t="s">
        <v>2265</v>
      </c>
      <c r="F77" s="77" t="s">
        <v>2266</v>
      </c>
      <c r="G77" s="77" t="s">
        <v>125</v>
      </c>
      <c r="H77" s="48" t="s">
        <v>2267</v>
      </c>
      <c r="I77" s="77" t="s">
        <v>29</v>
      </c>
      <c r="J77" s="77" t="s">
        <v>21</v>
      </c>
      <c r="K77" s="25" t="s">
        <v>22</v>
      </c>
      <c r="L77" s="78" t="n">
        <v>0.00615</v>
      </c>
      <c r="M77" s="79" t="n">
        <v>1258000</v>
      </c>
      <c r="N77" s="80" t="n">
        <f aca="false">M77*L77/12</f>
        <v>644.725</v>
      </c>
      <c r="O77" s="77" t="s">
        <v>24</v>
      </c>
    </row>
    <row r="78" customFormat="false" ht="24" hidden="false" customHeight="true" outlineLevel="0" collapsed="false">
      <c r="A78" s="73" t="n">
        <v>77</v>
      </c>
      <c r="B78" s="74" t="n">
        <v>43229</v>
      </c>
      <c r="C78" s="74"/>
      <c r="D78" s="75" t="n">
        <v>6030004414</v>
      </c>
      <c r="E78" s="76" t="s">
        <v>2268</v>
      </c>
      <c r="F78" s="77" t="s">
        <v>2269</v>
      </c>
      <c r="G78" s="77" t="s">
        <v>27</v>
      </c>
      <c r="H78" s="48" t="s">
        <v>2270</v>
      </c>
      <c r="I78" s="77" t="s">
        <v>29</v>
      </c>
      <c r="J78" s="77" t="s">
        <v>21</v>
      </c>
      <c r="K78" s="25" t="s">
        <v>22</v>
      </c>
      <c r="L78" s="78" t="n">
        <v>0.00615</v>
      </c>
      <c r="M78" s="79" t="n">
        <v>2003920.5</v>
      </c>
      <c r="N78" s="80" t="n">
        <f aca="false">M78*L78/12</f>
        <v>1027.00925625</v>
      </c>
      <c r="O78" s="77" t="s">
        <v>24</v>
      </c>
    </row>
    <row r="79" customFormat="false" ht="24" hidden="false" customHeight="true" outlineLevel="0" collapsed="false">
      <c r="A79" s="73" t="n">
        <v>78</v>
      </c>
      <c r="B79" s="74" t="s">
        <v>2271</v>
      </c>
      <c r="C79" s="74"/>
      <c r="D79" s="75" t="n">
        <v>6030004478</v>
      </c>
      <c r="E79" s="76" t="s">
        <v>2272</v>
      </c>
      <c r="F79" s="77" t="s">
        <v>2273</v>
      </c>
      <c r="G79" s="77" t="s">
        <v>2221</v>
      </c>
      <c r="H79" s="48" t="s">
        <v>2274</v>
      </c>
      <c r="I79" s="77" t="s">
        <v>29</v>
      </c>
      <c r="J79" s="77" t="s">
        <v>21</v>
      </c>
      <c r="K79" s="25" t="s">
        <v>22</v>
      </c>
      <c r="L79" s="78" t="n">
        <v>0.00615</v>
      </c>
      <c r="M79" s="79" t="n">
        <v>1344200</v>
      </c>
      <c r="N79" s="80" t="n">
        <f aca="false">M79*L79/12</f>
        <v>688.9025</v>
      </c>
      <c r="O79" s="77" t="s">
        <v>24</v>
      </c>
    </row>
    <row r="80" customFormat="false" ht="24" hidden="false" customHeight="true" outlineLevel="0" collapsed="false">
      <c r="A80" s="73" t="n">
        <v>79</v>
      </c>
      <c r="B80" s="74" t="s">
        <v>2275</v>
      </c>
      <c r="C80" s="74"/>
      <c r="D80" s="75" t="n">
        <v>6030004492</v>
      </c>
      <c r="E80" s="76" t="s">
        <v>2276</v>
      </c>
      <c r="F80" s="77" t="s">
        <v>2277</v>
      </c>
      <c r="G80" s="77" t="s">
        <v>1559</v>
      </c>
      <c r="H80" s="48" t="s">
        <v>2278</v>
      </c>
      <c r="I80" s="77" t="s">
        <v>29</v>
      </c>
      <c r="J80" s="77" t="s">
        <v>21</v>
      </c>
      <c r="K80" s="25" t="s">
        <v>22</v>
      </c>
      <c r="L80" s="78" t="n">
        <v>0.00615</v>
      </c>
      <c r="M80" s="79" t="n">
        <v>1607999</v>
      </c>
      <c r="N80" s="80" t="n">
        <f aca="false">M80*L80/12</f>
        <v>824.0994875</v>
      </c>
      <c r="O80" s="77" t="s">
        <v>24</v>
      </c>
    </row>
    <row r="81" customFormat="false" ht="24" hidden="false" customHeight="true" outlineLevel="0" collapsed="false">
      <c r="A81" s="73" t="n">
        <v>80</v>
      </c>
      <c r="B81" s="74" t="n">
        <v>43517</v>
      </c>
      <c r="C81" s="74" t="n">
        <v>47294</v>
      </c>
      <c r="D81" s="75" t="n">
        <v>6020060603</v>
      </c>
      <c r="E81" s="76" t="s">
        <v>2279</v>
      </c>
      <c r="F81" s="77" t="s">
        <v>2280</v>
      </c>
      <c r="G81" s="77" t="s">
        <v>27</v>
      </c>
      <c r="H81" s="48" t="s">
        <v>2281</v>
      </c>
      <c r="I81" s="77" t="s">
        <v>29</v>
      </c>
      <c r="J81" s="77" t="s">
        <v>21</v>
      </c>
      <c r="K81" s="25" t="s">
        <v>22</v>
      </c>
      <c r="L81" s="78" t="n">
        <v>0.00615</v>
      </c>
      <c r="M81" s="79" t="n">
        <v>7840800</v>
      </c>
      <c r="N81" s="80" t="n">
        <f aca="false">M81*L81/12</f>
        <v>4018.41</v>
      </c>
      <c r="O81" s="77" t="s">
        <v>24</v>
      </c>
    </row>
    <row r="82" customFormat="false" ht="24" hidden="false" customHeight="true" outlineLevel="0" collapsed="false">
      <c r="A82" s="73" t="n">
        <v>81</v>
      </c>
      <c r="B82" s="74" t="s">
        <v>2282</v>
      </c>
      <c r="C82" s="74"/>
      <c r="D82" s="75" t="n">
        <v>6030004503</v>
      </c>
      <c r="E82" s="76" t="s">
        <v>2283</v>
      </c>
      <c r="F82" s="77" t="s">
        <v>2284</v>
      </c>
      <c r="G82" s="77" t="s">
        <v>1267</v>
      </c>
      <c r="H82" s="48" t="s">
        <v>2285</v>
      </c>
      <c r="I82" s="77" t="s">
        <v>29</v>
      </c>
      <c r="J82" s="77" t="s">
        <v>21</v>
      </c>
      <c r="K82" s="25" t="s">
        <v>22</v>
      </c>
      <c r="L82" s="78" t="n">
        <v>0.00615</v>
      </c>
      <c r="M82" s="79" t="n">
        <v>24360000</v>
      </c>
      <c r="N82" s="80" t="n">
        <f aca="false">M82*L82/12</f>
        <v>12484.5</v>
      </c>
      <c r="O82" s="77" t="s">
        <v>24</v>
      </c>
    </row>
    <row r="83" customFormat="false" ht="24" hidden="false" customHeight="true" outlineLevel="0" collapsed="false">
      <c r="A83" s="73" t="n">
        <v>82</v>
      </c>
      <c r="B83" s="74" t="s">
        <v>2286</v>
      </c>
      <c r="C83" s="74"/>
      <c r="D83" s="75" t="n">
        <v>6030004535</v>
      </c>
      <c r="E83" s="76" t="s">
        <v>2287</v>
      </c>
      <c r="F83" s="77" t="s">
        <v>2288</v>
      </c>
      <c r="G83" s="77" t="s">
        <v>394</v>
      </c>
      <c r="H83" s="48" t="s">
        <v>2289</v>
      </c>
      <c r="I83" s="77" t="s">
        <v>29</v>
      </c>
      <c r="J83" s="77" t="s">
        <v>21</v>
      </c>
      <c r="K83" s="25" t="s">
        <v>22</v>
      </c>
      <c r="L83" s="78" t="n">
        <v>0.00615</v>
      </c>
      <c r="M83" s="79" t="n">
        <v>8000000</v>
      </c>
      <c r="N83" s="80" t="n">
        <f aca="false">M83*L83/12</f>
        <v>4100</v>
      </c>
      <c r="O83" s="77" t="s">
        <v>24</v>
      </c>
    </row>
    <row r="84" customFormat="false" ht="24" hidden="false" customHeight="true" outlineLevel="0" collapsed="false">
      <c r="A84" s="73" t="n">
        <v>83</v>
      </c>
      <c r="B84" s="74" t="n">
        <v>43308</v>
      </c>
      <c r="C84" s="74"/>
      <c r="D84" s="75" t="n">
        <v>6030004624</v>
      </c>
      <c r="E84" s="76" t="s">
        <v>2290</v>
      </c>
      <c r="F84" s="77" t="s">
        <v>2291</v>
      </c>
      <c r="G84" s="77" t="s">
        <v>1267</v>
      </c>
      <c r="H84" s="48" t="s">
        <v>2292</v>
      </c>
      <c r="I84" s="77" t="s">
        <v>29</v>
      </c>
      <c r="J84" s="77" t="s">
        <v>21</v>
      </c>
      <c r="K84" s="25" t="s">
        <v>22</v>
      </c>
      <c r="L84" s="78" t="n">
        <v>0.00615</v>
      </c>
      <c r="M84" s="79" t="n">
        <v>2665000</v>
      </c>
      <c r="N84" s="80" t="n">
        <f aca="false">M84*L84/12</f>
        <v>1365.8125</v>
      </c>
      <c r="O84" s="77" t="s">
        <v>24</v>
      </c>
    </row>
    <row r="85" customFormat="false" ht="24" hidden="false" customHeight="true" outlineLevel="0" collapsed="false">
      <c r="A85" s="73" t="n">
        <v>84</v>
      </c>
      <c r="B85" s="74" t="n">
        <v>43297</v>
      </c>
      <c r="C85" s="74"/>
      <c r="D85" s="75" t="n">
        <v>6030006641</v>
      </c>
      <c r="E85" s="76" t="s">
        <v>2293</v>
      </c>
      <c r="F85" s="77" t="s">
        <v>2294</v>
      </c>
      <c r="G85" s="77" t="s">
        <v>1267</v>
      </c>
      <c r="H85" s="48" t="s">
        <v>2295</v>
      </c>
      <c r="I85" s="77" t="s">
        <v>29</v>
      </c>
      <c r="J85" s="77" t="s">
        <v>21</v>
      </c>
      <c r="K85" s="25" t="s">
        <v>22</v>
      </c>
      <c r="L85" s="78" t="n">
        <v>0.00615</v>
      </c>
      <c r="M85" s="79" t="n">
        <v>4296640</v>
      </c>
      <c r="N85" s="80" t="n">
        <f aca="false">M85*L85/12</f>
        <v>2202.028</v>
      </c>
      <c r="O85" s="77" t="s">
        <v>24</v>
      </c>
    </row>
    <row r="86" customFormat="false" ht="24" hidden="false" customHeight="true" outlineLevel="0" collapsed="false">
      <c r="A86" s="73" t="n">
        <v>85</v>
      </c>
      <c r="B86" s="74" t="n">
        <v>43293</v>
      </c>
      <c r="C86" s="74"/>
      <c r="D86" s="75" t="n">
        <v>6030004567</v>
      </c>
      <c r="E86" s="76" t="s">
        <v>2296</v>
      </c>
      <c r="F86" s="77" t="s">
        <v>2297</v>
      </c>
      <c r="G86" s="77" t="s">
        <v>1267</v>
      </c>
      <c r="H86" s="48" t="s">
        <v>2298</v>
      </c>
      <c r="I86" s="77" t="s">
        <v>29</v>
      </c>
      <c r="J86" s="77" t="s">
        <v>21</v>
      </c>
      <c r="K86" s="25" t="s">
        <v>22</v>
      </c>
      <c r="L86" s="78" t="n">
        <v>0.00615</v>
      </c>
      <c r="M86" s="79" t="n">
        <v>2285000</v>
      </c>
      <c r="N86" s="80" t="n">
        <f aca="false">M86*L86/12</f>
        <v>1171.0625</v>
      </c>
      <c r="O86" s="77" t="s">
        <v>24</v>
      </c>
    </row>
    <row r="87" customFormat="false" ht="24" hidden="false" customHeight="true" outlineLevel="0" collapsed="false">
      <c r="A87" s="73" t="n">
        <v>86</v>
      </c>
      <c r="B87" s="74" t="n">
        <v>43340</v>
      </c>
      <c r="C87" s="74"/>
      <c r="D87" s="75" t="n">
        <v>6030004706</v>
      </c>
      <c r="E87" s="76" t="s">
        <v>2299</v>
      </c>
      <c r="F87" s="77" t="s">
        <v>2300</v>
      </c>
      <c r="G87" s="77" t="s">
        <v>1267</v>
      </c>
      <c r="H87" s="48" t="s">
        <v>2301</v>
      </c>
      <c r="I87" s="77" t="s">
        <v>29</v>
      </c>
      <c r="J87" s="77" t="s">
        <v>21</v>
      </c>
      <c r="K87" s="25" t="s">
        <v>22</v>
      </c>
      <c r="L87" s="78" t="n">
        <v>0.00615</v>
      </c>
      <c r="M87" s="79" t="n">
        <v>6640000</v>
      </c>
      <c r="N87" s="80" t="n">
        <f aca="false">M87*L87/12</f>
        <v>3403</v>
      </c>
      <c r="O87" s="77" t="s">
        <v>24</v>
      </c>
    </row>
    <row r="88" customFormat="false" ht="24" hidden="false" customHeight="true" outlineLevel="0" collapsed="false">
      <c r="A88" s="73" t="n">
        <v>87</v>
      </c>
      <c r="B88" s="74" t="n">
        <v>43322</v>
      </c>
      <c r="C88" s="74"/>
      <c r="D88" s="75" t="n">
        <v>6030004656</v>
      </c>
      <c r="E88" s="76" t="s">
        <v>2302</v>
      </c>
      <c r="F88" s="77" t="s">
        <v>2303</v>
      </c>
      <c r="G88" s="77" t="s">
        <v>1267</v>
      </c>
      <c r="H88" s="48" t="s">
        <v>2304</v>
      </c>
      <c r="I88" s="77" t="s">
        <v>29</v>
      </c>
      <c r="J88" s="77" t="s">
        <v>21</v>
      </c>
      <c r="K88" s="25" t="s">
        <v>22</v>
      </c>
      <c r="L88" s="78" t="n">
        <v>0.00615</v>
      </c>
      <c r="M88" s="79" t="n">
        <v>2400000</v>
      </c>
      <c r="N88" s="80" t="n">
        <f aca="false">M88*L88/12</f>
        <v>1230</v>
      </c>
      <c r="O88" s="77" t="s">
        <v>24</v>
      </c>
    </row>
    <row r="89" customFormat="false" ht="24" hidden="false" customHeight="true" outlineLevel="0" collapsed="false">
      <c r="A89" s="73" t="n">
        <v>88</v>
      </c>
      <c r="B89" s="74" t="n">
        <v>43321</v>
      </c>
      <c r="C89" s="74"/>
      <c r="D89" s="75" t="n">
        <v>6030004649</v>
      </c>
      <c r="E89" s="76" t="s">
        <v>2305</v>
      </c>
      <c r="F89" s="77" t="s">
        <v>2306</v>
      </c>
      <c r="G89" s="77" t="s">
        <v>1267</v>
      </c>
      <c r="H89" s="48" t="s">
        <v>2307</v>
      </c>
      <c r="I89" s="77" t="s">
        <v>29</v>
      </c>
      <c r="J89" s="77" t="s">
        <v>21</v>
      </c>
      <c r="K89" s="25" t="s">
        <v>22</v>
      </c>
      <c r="L89" s="78" t="n">
        <v>0.00615</v>
      </c>
      <c r="M89" s="79" t="n">
        <v>1620000</v>
      </c>
      <c r="N89" s="80" t="n">
        <f aca="false">M89*L89/12</f>
        <v>830.25</v>
      </c>
      <c r="O89" s="77" t="s">
        <v>24</v>
      </c>
    </row>
    <row r="90" customFormat="false" ht="24" hidden="false" customHeight="true" outlineLevel="0" collapsed="false">
      <c r="A90" s="73" t="n">
        <v>89</v>
      </c>
      <c r="B90" s="74" t="n">
        <v>43329</v>
      </c>
      <c r="C90" s="74"/>
      <c r="D90" s="75" t="n">
        <v>6030004688</v>
      </c>
      <c r="E90" s="76" t="s">
        <v>2308</v>
      </c>
      <c r="F90" s="77" t="s">
        <v>2309</v>
      </c>
      <c r="G90" s="77" t="s">
        <v>1267</v>
      </c>
      <c r="H90" s="48" t="s">
        <v>2310</v>
      </c>
      <c r="I90" s="77" t="s">
        <v>29</v>
      </c>
      <c r="J90" s="77" t="s">
        <v>21</v>
      </c>
      <c r="K90" s="25" t="s">
        <v>22</v>
      </c>
      <c r="L90" s="78" t="n">
        <v>0.00615</v>
      </c>
      <c r="M90" s="79" t="n">
        <v>12100000</v>
      </c>
      <c r="N90" s="80" t="n">
        <f aca="false">M90*L90/12</f>
        <v>6201.25</v>
      </c>
      <c r="O90" s="77" t="s">
        <v>24</v>
      </c>
    </row>
    <row r="91" customFormat="false" ht="24" hidden="false" customHeight="true" outlineLevel="0" collapsed="false">
      <c r="A91" s="73" t="n">
        <v>90</v>
      </c>
      <c r="B91" s="74" t="n">
        <v>43363</v>
      </c>
      <c r="C91" s="74"/>
      <c r="D91" s="75" t="n">
        <v>6030004752</v>
      </c>
      <c r="E91" s="76" t="s">
        <v>2311</v>
      </c>
      <c r="F91" s="77" t="s">
        <v>2312</v>
      </c>
      <c r="G91" s="77" t="s">
        <v>274</v>
      </c>
      <c r="H91" s="48" t="s">
        <v>2313</v>
      </c>
      <c r="I91" s="77" t="s">
        <v>29</v>
      </c>
      <c r="J91" s="77" t="s">
        <v>21</v>
      </c>
      <c r="K91" s="25" t="s">
        <v>22</v>
      </c>
      <c r="L91" s="78" t="n">
        <v>0.00615</v>
      </c>
      <c r="M91" s="79" t="n">
        <v>1663450</v>
      </c>
      <c r="N91" s="80" t="n">
        <f aca="false">M91*L91/12</f>
        <v>852.518125</v>
      </c>
      <c r="O91" s="77" t="s">
        <v>24</v>
      </c>
    </row>
    <row r="92" customFormat="false" ht="24" hidden="false" customHeight="true" outlineLevel="0" collapsed="false">
      <c r="A92" s="73" t="n">
        <v>91</v>
      </c>
      <c r="B92" s="74" t="n">
        <v>43371</v>
      </c>
      <c r="C92" s="74"/>
      <c r="D92" s="75" t="n">
        <v>6010897709</v>
      </c>
      <c r="E92" s="76" t="s">
        <v>2314</v>
      </c>
      <c r="F92" s="77" t="s">
        <v>2315</v>
      </c>
      <c r="G92" s="77" t="s">
        <v>27</v>
      </c>
      <c r="H92" s="48" t="s">
        <v>2316</v>
      </c>
      <c r="I92" s="77" t="s">
        <v>29</v>
      </c>
      <c r="J92" s="77" t="s">
        <v>21</v>
      </c>
      <c r="K92" s="25" t="s">
        <v>22</v>
      </c>
      <c r="L92" s="78" t="n">
        <v>0.00615</v>
      </c>
      <c r="M92" s="79" t="n">
        <v>5135000</v>
      </c>
      <c r="N92" s="80" t="n">
        <f aca="false">M92*L92/12</f>
        <v>2631.6875</v>
      </c>
      <c r="O92" s="77" t="s">
        <v>24</v>
      </c>
    </row>
    <row r="93" customFormat="false" ht="24" hidden="false" customHeight="true" outlineLevel="0" collapsed="false">
      <c r="A93" s="73" t="n">
        <v>92</v>
      </c>
      <c r="B93" s="74" t="n">
        <v>43354</v>
      </c>
      <c r="C93" s="74"/>
      <c r="D93" s="75" t="n">
        <v>6030004738</v>
      </c>
      <c r="E93" s="76" t="s">
        <v>783</v>
      </c>
      <c r="F93" s="77" t="s">
        <v>784</v>
      </c>
      <c r="G93" s="77" t="s">
        <v>1267</v>
      </c>
      <c r="H93" s="48" t="s">
        <v>2317</v>
      </c>
      <c r="I93" s="77" t="s">
        <v>29</v>
      </c>
      <c r="J93" s="77" t="s">
        <v>21</v>
      </c>
      <c r="K93" s="25" t="s">
        <v>22</v>
      </c>
      <c r="L93" s="78" t="n">
        <v>0.00615</v>
      </c>
      <c r="M93" s="79" t="n">
        <v>3200000</v>
      </c>
      <c r="N93" s="80" t="n">
        <f aca="false">M93*L93/12</f>
        <v>1640</v>
      </c>
      <c r="O93" s="77" t="s">
        <v>24</v>
      </c>
    </row>
    <row r="94" customFormat="false" ht="24" hidden="false" customHeight="true" outlineLevel="0" collapsed="false">
      <c r="A94" s="73" t="n">
        <v>93</v>
      </c>
      <c r="B94" s="74" t="n">
        <v>43390</v>
      </c>
      <c r="C94" s="74"/>
      <c r="D94" s="75" t="n">
        <v>6030004791</v>
      </c>
      <c r="E94" s="76" t="s">
        <v>1811</v>
      </c>
      <c r="F94" s="77" t="s">
        <v>1812</v>
      </c>
      <c r="G94" s="77" t="s">
        <v>33</v>
      </c>
      <c r="H94" s="48" t="s">
        <v>2318</v>
      </c>
      <c r="I94" s="77" t="s">
        <v>29</v>
      </c>
      <c r="J94" s="77" t="s">
        <v>21</v>
      </c>
      <c r="K94" s="25" t="s">
        <v>22</v>
      </c>
      <c r="L94" s="78" t="n">
        <v>0.00615</v>
      </c>
      <c r="M94" s="79" t="n">
        <v>9215000</v>
      </c>
      <c r="N94" s="80" t="n">
        <f aca="false">M94*L94/12</f>
        <v>4722.6875</v>
      </c>
      <c r="O94" s="77" t="s">
        <v>24</v>
      </c>
    </row>
    <row r="95" customFormat="false" ht="24" hidden="false" customHeight="true" outlineLevel="0" collapsed="false">
      <c r="A95" s="73" t="n">
        <v>94</v>
      </c>
      <c r="B95" s="74" t="n">
        <v>43434</v>
      </c>
      <c r="C95" s="74"/>
      <c r="D95" s="75" t="n">
        <v>6030004898</v>
      </c>
      <c r="E95" s="76" t="s">
        <v>2319</v>
      </c>
      <c r="F95" s="77" t="s">
        <v>2320</v>
      </c>
      <c r="G95" s="77" t="s">
        <v>33</v>
      </c>
      <c r="H95" s="48" t="s">
        <v>2321</v>
      </c>
      <c r="I95" s="77" t="s">
        <v>29</v>
      </c>
      <c r="J95" s="77" t="s">
        <v>21</v>
      </c>
      <c r="K95" s="25" t="s">
        <v>22</v>
      </c>
      <c r="L95" s="78" t="n">
        <v>0.00615</v>
      </c>
      <c r="M95" s="79" t="n">
        <v>2850000</v>
      </c>
      <c r="N95" s="80" t="n">
        <f aca="false">M95*L95/12</f>
        <v>1460.625</v>
      </c>
      <c r="O95" s="77" t="s">
        <v>24</v>
      </c>
    </row>
    <row r="96" customFormat="false" ht="24" hidden="false" customHeight="true" outlineLevel="0" collapsed="false">
      <c r="A96" s="73" t="n">
        <v>95</v>
      </c>
      <c r="B96" s="74" t="n">
        <v>43418</v>
      </c>
      <c r="C96" s="74"/>
      <c r="D96" s="75" t="n">
        <v>6030004841</v>
      </c>
      <c r="E96" s="76" t="s">
        <v>2322</v>
      </c>
      <c r="F96" s="77" t="s">
        <v>2323</v>
      </c>
      <c r="G96" s="77" t="s">
        <v>27</v>
      </c>
      <c r="H96" s="48" t="s">
        <v>2324</v>
      </c>
      <c r="I96" s="77" t="s">
        <v>29</v>
      </c>
      <c r="J96" s="77" t="s">
        <v>21</v>
      </c>
      <c r="K96" s="25" t="s">
        <v>22</v>
      </c>
      <c r="L96" s="78" t="n">
        <v>0.00615</v>
      </c>
      <c r="M96" s="79" t="n">
        <v>4350000</v>
      </c>
      <c r="N96" s="80" t="n">
        <f aca="false">M96*L96/12</f>
        <v>2229.375</v>
      </c>
      <c r="O96" s="77" t="s">
        <v>24</v>
      </c>
    </row>
    <row r="97" customFormat="false" ht="24" hidden="false" customHeight="true" outlineLevel="0" collapsed="false">
      <c r="A97" s="73" t="n">
        <v>96</v>
      </c>
      <c r="B97" s="74" t="n">
        <v>43423</v>
      </c>
      <c r="C97" s="74"/>
      <c r="D97" s="75" t="n">
        <v>6030004866</v>
      </c>
      <c r="E97" s="76" t="s">
        <v>2325</v>
      </c>
      <c r="F97" s="77" t="s">
        <v>2326</v>
      </c>
      <c r="G97" s="77" t="s">
        <v>1533</v>
      </c>
      <c r="H97" s="48" t="s">
        <v>2327</v>
      </c>
      <c r="I97" s="77" t="s">
        <v>29</v>
      </c>
      <c r="J97" s="77" t="s">
        <v>21</v>
      </c>
      <c r="K97" s="25" t="s">
        <v>22</v>
      </c>
      <c r="L97" s="78" t="n">
        <v>0.00615</v>
      </c>
      <c r="M97" s="79" t="n">
        <v>4114000</v>
      </c>
      <c r="N97" s="80" t="n">
        <f aca="false">M97*L97/12</f>
        <v>2108.425</v>
      </c>
      <c r="O97" s="77" t="s">
        <v>24</v>
      </c>
    </row>
    <row r="98" customFormat="false" ht="24" hidden="false" customHeight="true" outlineLevel="0" collapsed="false">
      <c r="A98" s="73" t="n">
        <v>97</v>
      </c>
      <c r="B98" s="74" t="n">
        <v>43454</v>
      </c>
      <c r="C98" s="74" t="n">
        <v>51317</v>
      </c>
      <c r="D98" s="75" t="n">
        <v>6030007015</v>
      </c>
      <c r="E98" s="76" t="s">
        <v>2328</v>
      </c>
      <c r="F98" s="77" t="s">
        <v>2329</v>
      </c>
      <c r="G98" s="77" t="s">
        <v>39</v>
      </c>
      <c r="H98" s="48" t="s">
        <v>2330</v>
      </c>
      <c r="I98" s="77" t="s">
        <v>29</v>
      </c>
      <c r="J98" s="77" t="s">
        <v>21</v>
      </c>
      <c r="K98" s="25" t="s">
        <v>22</v>
      </c>
      <c r="L98" s="78" t="n">
        <v>0.00615</v>
      </c>
      <c r="M98" s="79" t="n">
        <v>1282480</v>
      </c>
      <c r="N98" s="80" t="n">
        <f aca="false">M98*L98/12</f>
        <v>657.271</v>
      </c>
      <c r="O98" s="77" t="s">
        <v>24</v>
      </c>
    </row>
    <row r="99" customFormat="false" ht="24" hidden="false" customHeight="true" outlineLevel="0" collapsed="false">
      <c r="A99" s="73" t="n">
        <v>98</v>
      </c>
      <c r="B99" s="74" t="n">
        <v>43489</v>
      </c>
      <c r="C99" s="74"/>
      <c r="D99" s="75" t="n">
        <v>6030004962</v>
      </c>
      <c r="E99" s="76" t="s">
        <v>2331</v>
      </c>
      <c r="F99" s="77" t="s">
        <v>2332</v>
      </c>
      <c r="G99" s="77" t="s">
        <v>2221</v>
      </c>
      <c r="H99" s="48" t="s">
        <v>2333</v>
      </c>
      <c r="I99" s="77" t="s">
        <v>29</v>
      </c>
      <c r="J99" s="77" t="s">
        <v>21</v>
      </c>
      <c r="K99" s="25" t="s">
        <v>22</v>
      </c>
      <c r="L99" s="78" t="n">
        <v>0.00615</v>
      </c>
      <c r="M99" s="79" t="n">
        <v>10950000</v>
      </c>
      <c r="N99" s="80" t="n">
        <f aca="false">M99*L99/12</f>
        <v>5611.875</v>
      </c>
      <c r="O99" s="77" t="s">
        <v>24</v>
      </c>
    </row>
    <row r="100" customFormat="false" ht="24" hidden="false" customHeight="true" outlineLevel="0" collapsed="false">
      <c r="A100" s="73" t="n">
        <v>99</v>
      </c>
      <c r="B100" s="74" t="n">
        <v>43493</v>
      </c>
      <c r="C100" s="74"/>
      <c r="D100" s="75" t="n">
        <v>6010939738</v>
      </c>
      <c r="E100" s="76" t="s">
        <v>2334</v>
      </c>
      <c r="F100" s="77" t="s">
        <v>2335</v>
      </c>
      <c r="G100" s="77" t="s">
        <v>33</v>
      </c>
      <c r="H100" s="48" t="s">
        <v>2336</v>
      </c>
      <c r="I100" s="77" t="s">
        <v>29</v>
      </c>
      <c r="J100" s="77" t="s">
        <v>21</v>
      </c>
      <c r="K100" s="25" t="s">
        <v>22</v>
      </c>
      <c r="L100" s="78" t="n">
        <v>0.00615</v>
      </c>
      <c r="M100" s="79" t="n">
        <v>5472117</v>
      </c>
      <c r="N100" s="80" t="n">
        <f aca="false">M100*L100/12</f>
        <v>2804.4599625</v>
      </c>
      <c r="O100" s="77" t="s">
        <v>24</v>
      </c>
    </row>
    <row r="101" customFormat="false" ht="24" hidden="false" customHeight="true" outlineLevel="0" collapsed="false">
      <c r="A101" s="73" t="n">
        <v>100</v>
      </c>
      <c r="B101" s="74" t="n">
        <v>43530</v>
      </c>
      <c r="C101" s="74"/>
      <c r="D101" s="75" t="n">
        <v>6030004987</v>
      </c>
      <c r="E101" s="76" t="s">
        <v>2337</v>
      </c>
      <c r="F101" s="77" t="s">
        <v>2338</v>
      </c>
      <c r="G101" s="77" t="s">
        <v>1318</v>
      </c>
      <c r="H101" s="48" t="s">
        <v>2339</v>
      </c>
      <c r="I101" s="77" t="s">
        <v>29</v>
      </c>
      <c r="J101" s="77" t="s">
        <v>21</v>
      </c>
      <c r="K101" s="25" t="s">
        <v>22</v>
      </c>
      <c r="L101" s="78" t="n">
        <v>0.00615</v>
      </c>
      <c r="M101" s="79" t="n">
        <v>3000000</v>
      </c>
      <c r="N101" s="80" t="n">
        <f aca="false">M101*L101/12</f>
        <v>1537.5</v>
      </c>
      <c r="O101" s="77" t="s">
        <v>24</v>
      </c>
    </row>
    <row r="102" customFormat="false" ht="24" hidden="false" customHeight="true" outlineLevel="0" collapsed="false">
      <c r="A102" s="73" t="n">
        <v>101</v>
      </c>
      <c r="B102" s="74" t="n">
        <v>43565</v>
      </c>
      <c r="C102" s="74"/>
      <c r="D102" s="75" t="n">
        <v>6030005039</v>
      </c>
      <c r="E102" s="76" t="s">
        <v>2340</v>
      </c>
      <c r="F102" s="77" t="s">
        <v>2341</v>
      </c>
      <c r="G102" s="77" t="s">
        <v>27</v>
      </c>
      <c r="H102" s="48" t="s">
        <v>2342</v>
      </c>
      <c r="I102" s="77" t="s">
        <v>29</v>
      </c>
      <c r="J102" s="77" t="s">
        <v>21</v>
      </c>
      <c r="K102" s="25" t="s">
        <v>22</v>
      </c>
      <c r="L102" s="78" t="n">
        <v>0.00615</v>
      </c>
      <c r="M102" s="79" t="n">
        <v>2632500</v>
      </c>
      <c r="N102" s="80" t="n">
        <f aca="false">M102*L102/12</f>
        <v>1349.15625</v>
      </c>
      <c r="O102" s="77" t="s">
        <v>24</v>
      </c>
    </row>
    <row r="103" customFormat="false" ht="24" hidden="false" customHeight="true" outlineLevel="0" collapsed="false">
      <c r="A103" s="73" t="n">
        <v>102</v>
      </c>
      <c r="B103" s="74" t="n">
        <v>43585</v>
      </c>
      <c r="C103" s="74" t="n">
        <v>46752</v>
      </c>
      <c r="D103" s="75" t="n">
        <v>6020064434</v>
      </c>
      <c r="E103" s="76" t="s">
        <v>2343</v>
      </c>
      <c r="F103" s="77" t="s">
        <v>2344</v>
      </c>
      <c r="G103" s="77" t="s">
        <v>2345</v>
      </c>
      <c r="H103" s="48" t="s">
        <v>2346</v>
      </c>
      <c r="I103" s="77" t="s">
        <v>29</v>
      </c>
      <c r="J103" s="77" t="s">
        <v>21</v>
      </c>
      <c r="K103" s="25" t="s">
        <v>22</v>
      </c>
      <c r="L103" s="78" t="n">
        <v>0.00615</v>
      </c>
      <c r="M103" s="79" t="n">
        <v>8000000</v>
      </c>
      <c r="N103" s="80" t="n">
        <f aca="false">M103*L103/12</f>
        <v>4100</v>
      </c>
      <c r="O103" s="77" t="s">
        <v>24</v>
      </c>
    </row>
    <row r="104" customFormat="false" ht="24" hidden="false" customHeight="true" outlineLevel="0" collapsed="false">
      <c r="A104" s="73" t="n">
        <v>103</v>
      </c>
      <c r="B104" s="74" t="n">
        <v>43609</v>
      </c>
      <c r="C104" s="74"/>
      <c r="D104" s="75" t="n">
        <v>6030005135</v>
      </c>
      <c r="E104" s="76" t="s">
        <v>2347</v>
      </c>
      <c r="F104" s="77" t="s">
        <v>2348</v>
      </c>
      <c r="G104" s="77" t="s">
        <v>1318</v>
      </c>
      <c r="H104" s="48" t="s">
        <v>2349</v>
      </c>
      <c r="I104" s="77" t="s">
        <v>29</v>
      </c>
      <c r="J104" s="77" t="s">
        <v>21</v>
      </c>
      <c r="K104" s="25" t="s">
        <v>22</v>
      </c>
      <c r="L104" s="78" t="n">
        <v>0.00615</v>
      </c>
      <c r="M104" s="79" t="n">
        <v>1350000</v>
      </c>
      <c r="N104" s="80" t="n">
        <f aca="false">M104*L104/12</f>
        <v>691.875</v>
      </c>
      <c r="O104" s="77" t="s">
        <v>24</v>
      </c>
    </row>
    <row r="105" customFormat="false" ht="24" hidden="false" customHeight="true" outlineLevel="0" collapsed="false">
      <c r="A105" s="73" t="n">
        <v>104</v>
      </c>
      <c r="B105" s="74" t="n">
        <v>43616</v>
      </c>
      <c r="C105" s="74"/>
      <c r="D105" s="75" t="n">
        <v>6030006632</v>
      </c>
      <c r="E105" s="76" t="s">
        <v>2350</v>
      </c>
      <c r="F105" s="77" t="s">
        <v>2351</v>
      </c>
      <c r="G105" s="77" t="s">
        <v>1559</v>
      </c>
      <c r="H105" s="48" t="s">
        <v>2352</v>
      </c>
      <c r="I105" s="77" t="s">
        <v>29</v>
      </c>
      <c r="J105" s="77" t="s">
        <v>21</v>
      </c>
      <c r="K105" s="25" t="s">
        <v>22</v>
      </c>
      <c r="L105" s="78" t="n">
        <v>0.00615</v>
      </c>
      <c r="M105" s="79" t="n">
        <v>2350000</v>
      </c>
      <c r="N105" s="80" t="n">
        <f aca="false">M105*L105/12</f>
        <v>1204.375</v>
      </c>
      <c r="O105" s="77" t="s">
        <v>24</v>
      </c>
    </row>
    <row r="106" customFormat="false" ht="24" hidden="false" customHeight="true" outlineLevel="0" collapsed="false">
      <c r="A106" s="73" t="n">
        <v>105</v>
      </c>
      <c r="B106" s="74" t="n">
        <v>43608</v>
      </c>
      <c r="C106" s="74"/>
      <c r="D106" s="75" t="n">
        <v>6030005128</v>
      </c>
      <c r="E106" s="76" t="s">
        <v>2353</v>
      </c>
      <c r="F106" s="77" t="s">
        <v>2354</v>
      </c>
      <c r="G106" s="77" t="s">
        <v>33</v>
      </c>
      <c r="H106" s="48" t="s">
        <v>2355</v>
      </c>
      <c r="I106" s="77" t="s">
        <v>29</v>
      </c>
      <c r="J106" s="77" t="s">
        <v>21</v>
      </c>
      <c r="K106" s="25" t="s">
        <v>22</v>
      </c>
      <c r="L106" s="78" t="n">
        <v>0.00615</v>
      </c>
      <c r="M106" s="79" t="n">
        <v>2573000</v>
      </c>
      <c r="N106" s="80" t="n">
        <f aca="false">M106*L106/12</f>
        <v>1318.6625</v>
      </c>
      <c r="O106" s="77" t="s">
        <v>24</v>
      </c>
    </row>
    <row r="107" customFormat="false" ht="24" hidden="false" customHeight="true" outlineLevel="0" collapsed="false">
      <c r="A107" s="73" t="n">
        <v>106</v>
      </c>
      <c r="B107" s="74" t="n">
        <v>43643</v>
      </c>
      <c r="C107" s="74"/>
      <c r="D107" s="75" t="n">
        <v>6030005224</v>
      </c>
      <c r="E107" s="76" t="s">
        <v>2356</v>
      </c>
      <c r="F107" s="77" t="s">
        <v>2357</v>
      </c>
      <c r="G107" s="77" t="s">
        <v>33</v>
      </c>
      <c r="H107" s="48" t="s">
        <v>2358</v>
      </c>
      <c r="I107" s="77" t="s">
        <v>29</v>
      </c>
      <c r="J107" s="77" t="s">
        <v>21</v>
      </c>
      <c r="K107" s="25" t="s">
        <v>22</v>
      </c>
      <c r="L107" s="78" t="n">
        <v>0.00615</v>
      </c>
      <c r="M107" s="79" t="n">
        <v>3060000</v>
      </c>
      <c r="N107" s="80" t="n">
        <f aca="false">M107*L107/12</f>
        <v>1568.25</v>
      </c>
      <c r="O107" s="77" t="s">
        <v>24</v>
      </c>
    </row>
    <row r="108" customFormat="false" ht="24" hidden="false" customHeight="true" outlineLevel="0" collapsed="false">
      <c r="A108" s="73" t="n">
        <v>107</v>
      </c>
      <c r="B108" s="74" t="n">
        <v>43665</v>
      </c>
      <c r="C108" s="74"/>
      <c r="D108" s="75" t="n">
        <v>6030005295</v>
      </c>
      <c r="E108" s="76" t="s">
        <v>2359</v>
      </c>
      <c r="F108" s="77" t="s">
        <v>2360</v>
      </c>
      <c r="G108" s="77" t="s">
        <v>33</v>
      </c>
      <c r="H108" s="48" t="s">
        <v>2361</v>
      </c>
      <c r="I108" s="77" t="s">
        <v>29</v>
      </c>
      <c r="J108" s="77" t="s">
        <v>21</v>
      </c>
      <c r="K108" s="25" t="s">
        <v>22</v>
      </c>
      <c r="L108" s="78" t="n">
        <v>0.00615</v>
      </c>
      <c r="M108" s="79" t="n">
        <v>3825000</v>
      </c>
      <c r="N108" s="80" t="n">
        <f aca="false">M108*L108/12</f>
        <v>1960.3125</v>
      </c>
      <c r="O108" s="77" t="s">
        <v>24</v>
      </c>
    </row>
    <row r="109" customFormat="false" ht="24" hidden="false" customHeight="true" outlineLevel="0" collapsed="false">
      <c r="A109" s="73" t="n">
        <v>108</v>
      </c>
      <c r="B109" s="74" t="n">
        <v>43676</v>
      </c>
      <c r="C109" s="74"/>
      <c r="D109" s="75" t="n">
        <v>6030005338</v>
      </c>
      <c r="E109" s="76" t="s">
        <v>2362</v>
      </c>
      <c r="F109" s="77" t="s">
        <v>2363</v>
      </c>
      <c r="G109" s="77" t="s">
        <v>27</v>
      </c>
      <c r="H109" s="48" t="s">
        <v>2364</v>
      </c>
      <c r="I109" s="77" t="s">
        <v>29</v>
      </c>
      <c r="J109" s="77" t="s">
        <v>21</v>
      </c>
      <c r="K109" s="25" t="s">
        <v>22</v>
      </c>
      <c r="L109" s="78" t="n">
        <v>0.00615</v>
      </c>
      <c r="M109" s="79" t="n">
        <v>2200000</v>
      </c>
      <c r="N109" s="80" t="n">
        <f aca="false">M109*L109/12</f>
        <v>1127.5</v>
      </c>
      <c r="O109" s="77" t="s">
        <v>24</v>
      </c>
    </row>
    <row r="110" customFormat="false" ht="24" hidden="false" customHeight="true" outlineLevel="0" collapsed="false">
      <c r="A110" s="73" t="n">
        <v>109</v>
      </c>
      <c r="B110" s="74" t="n">
        <v>43553</v>
      </c>
      <c r="C110" s="74" t="n">
        <v>47939</v>
      </c>
      <c r="D110" s="75" t="n">
        <v>6020065591</v>
      </c>
      <c r="E110" s="76" t="s">
        <v>2365</v>
      </c>
      <c r="F110" s="77" t="s">
        <v>2366</v>
      </c>
      <c r="G110" s="77" t="s">
        <v>2367</v>
      </c>
      <c r="H110" s="48" t="s">
        <v>2368</v>
      </c>
      <c r="I110" s="77" t="s">
        <v>246</v>
      </c>
      <c r="J110" s="77" t="s">
        <v>21</v>
      </c>
      <c r="K110" s="25" t="s">
        <v>2107</v>
      </c>
      <c r="L110" s="78" t="n">
        <v>0.00615</v>
      </c>
      <c r="M110" s="79" t="n">
        <v>63981342.11</v>
      </c>
      <c r="N110" s="80" t="n">
        <f aca="false">M110*L110/12</f>
        <v>32790.437831375</v>
      </c>
      <c r="O110" s="77" t="s">
        <v>24</v>
      </c>
    </row>
    <row r="111" customFormat="false" ht="24" hidden="false" customHeight="true" outlineLevel="0" collapsed="false">
      <c r="A111" s="73" t="n">
        <v>110</v>
      </c>
      <c r="B111" s="74" t="n">
        <v>43706</v>
      </c>
      <c r="C111" s="74"/>
      <c r="D111" s="75" t="n">
        <v>6030005402</v>
      </c>
      <c r="E111" s="76" t="s">
        <v>1492</v>
      </c>
      <c r="F111" s="77" t="s">
        <v>1493</v>
      </c>
      <c r="G111" s="77" t="s">
        <v>1318</v>
      </c>
      <c r="H111" s="48" t="s">
        <v>2369</v>
      </c>
      <c r="I111" s="77" t="s">
        <v>29</v>
      </c>
      <c r="J111" s="77" t="s">
        <v>21</v>
      </c>
      <c r="K111" s="25" t="s">
        <v>22</v>
      </c>
      <c r="L111" s="78" t="n">
        <v>0.00615</v>
      </c>
      <c r="M111" s="79" t="n">
        <v>4500000</v>
      </c>
      <c r="N111" s="80" t="n">
        <f aca="false">M111*L111/12</f>
        <v>2306.25</v>
      </c>
      <c r="O111" s="77" t="s">
        <v>24</v>
      </c>
    </row>
    <row r="112" customFormat="false" ht="24" hidden="false" customHeight="true" outlineLevel="0" collapsed="false">
      <c r="A112" s="73" t="n">
        <v>111</v>
      </c>
      <c r="B112" s="74" t="n">
        <v>43707</v>
      </c>
      <c r="C112" s="74"/>
      <c r="D112" s="75" t="n">
        <v>6030005466</v>
      </c>
      <c r="E112" s="76" t="s">
        <v>2370</v>
      </c>
      <c r="F112" s="77" t="s">
        <v>2371</v>
      </c>
      <c r="G112" s="77" t="s">
        <v>147</v>
      </c>
      <c r="H112" s="48" t="s">
        <v>2372</v>
      </c>
      <c r="I112" s="77" t="s">
        <v>29</v>
      </c>
      <c r="J112" s="77" t="s">
        <v>21</v>
      </c>
      <c r="K112" s="25" t="s">
        <v>22</v>
      </c>
      <c r="L112" s="78" t="n">
        <v>0.00615</v>
      </c>
      <c r="M112" s="79" t="n">
        <v>1680000</v>
      </c>
      <c r="N112" s="80" t="n">
        <f aca="false">M112*L112/12</f>
        <v>861</v>
      </c>
      <c r="O112" s="77" t="s">
        <v>24</v>
      </c>
    </row>
    <row r="113" customFormat="false" ht="24" hidden="false" customHeight="true" outlineLevel="0" collapsed="false">
      <c r="A113" s="73" t="n">
        <v>112</v>
      </c>
      <c r="B113" s="74" t="n">
        <v>43690</v>
      </c>
      <c r="C113" s="74"/>
      <c r="D113" s="75" t="n">
        <v>6030005879</v>
      </c>
      <c r="E113" s="76" t="s">
        <v>2373</v>
      </c>
      <c r="F113" s="77" t="s">
        <v>2374</v>
      </c>
      <c r="G113" s="77" t="s">
        <v>33</v>
      </c>
      <c r="H113" s="48" t="s">
        <v>2375</v>
      </c>
      <c r="I113" s="77" t="s">
        <v>29</v>
      </c>
      <c r="J113" s="77" t="s">
        <v>21</v>
      </c>
      <c r="K113" s="25" t="s">
        <v>22</v>
      </c>
      <c r="L113" s="78" t="n">
        <v>0.00615</v>
      </c>
      <c r="M113" s="79" t="n">
        <v>15470000</v>
      </c>
      <c r="N113" s="80" t="n">
        <f aca="false">M113*L113/12</f>
        <v>7928.375</v>
      </c>
      <c r="O113" s="77" t="s">
        <v>24</v>
      </c>
    </row>
    <row r="114" customFormat="false" ht="24" hidden="false" customHeight="true" outlineLevel="0" collapsed="false">
      <c r="A114" s="73" t="n">
        <v>113</v>
      </c>
      <c r="B114" s="74" t="s">
        <v>2376</v>
      </c>
      <c r="C114" s="74"/>
      <c r="D114" s="75" t="n">
        <v>6010495436</v>
      </c>
      <c r="E114" s="76" t="s">
        <v>2377</v>
      </c>
      <c r="F114" s="77" t="s">
        <v>2378</v>
      </c>
      <c r="G114" s="77" t="s">
        <v>33</v>
      </c>
      <c r="H114" s="48" t="s">
        <v>2379</v>
      </c>
      <c r="I114" s="77" t="s">
        <v>29</v>
      </c>
      <c r="J114" s="77" t="s">
        <v>21</v>
      </c>
      <c r="K114" s="25" t="s">
        <v>1235</v>
      </c>
      <c r="L114" s="78" t="n">
        <v>0.00615</v>
      </c>
      <c r="M114" s="79" t="n">
        <v>1695000</v>
      </c>
      <c r="N114" s="80" t="n">
        <f aca="false">M114*L114/12</f>
        <v>868.6875</v>
      </c>
      <c r="O114" s="77" t="s">
        <v>24</v>
      </c>
    </row>
    <row r="115" customFormat="false" ht="24" hidden="false" customHeight="true" outlineLevel="0" collapsed="false">
      <c r="A115" s="73" t="n">
        <v>114</v>
      </c>
      <c r="B115" s="74" t="n">
        <v>43720</v>
      </c>
      <c r="C115" s="74"/>
      <c r="D115" s="75" t="n">
        <v>6030005523</v>
      </c>
      <c r="E115" s="76" t="s">
        <v>2380</v>
      </c>
      <c r="F115" s="77" t="s">
        <v>2381</v>
      </c>
      <c r="G115" s="77" t="s">
        <v>33</v>
      </c>
      <c r="H115" s="48" t="s">
        <v>2382</v>
      </c>
      <c r="I115" s="77" t="s">
        <v>29</v>
      </c>
      <c r="J115" s="77" t="s">
        <v>21</v>
      </c>
      <c r="K115" s="25" t="s">
        <v>1235</v>
      </c>
      <c r="L115" s="78" t="n">
        <v>0.00615</v>
      </c>
      <c r="M115" s="79" t="n">
        <v>5882400</v>
      </c>
      <c r="N115" s="80" t="n">
        <f aca="false">M115*L115/12</f>
        <v>3014.73</v>
      </c>
      <c r="O115" s="77" t="s">
        <v>24</v>
      </c>
    </row>
    <row r="116" customFormat="false" ht="24" hidden="false" customHeight="true" outlineLevel="0" collapsed="false">
      <c r="A116" s="73" t="n">
        <v>115</v>
      </c>
      <c r="B116" s="74" t="n">
        <v>43728</v>
      </c>
      <c r="C116" s="74"/>
      <c r="D116" s="75" t="n">
        <v>6030005548</v>
      </c>
      <c r="E116" s="76" t="s">
        <v>2383</v>
      </c>
      <c r="F116" s="77" t="s">
        <v>2384</v>
      </c>
      <c r="G116" s="77" t="s">
        <v>33</v>
      </c>
      <c r="H116" s="48" t="s">
        <v>2385</v>
      </c>
      <c r="I116" s="77" t="s">
        <v>29</v>
      </c>
      <c r="J116" s="77" t="s">
        <v>21</v>
      </c>
      <c r="K116" s="25" t="s">
        <v>1235</v>
      </c>
      <c r="L116" s="78" t="n">
        <v>0.00615</v>
      </c>
      <c r="M116" s="79" t="n">
        <v>3600000</v>
      </c>
      <c r="N116" s="80" t="n">
        <f aca="false">M116*L116/12</f>
        <v>1845</v>
      </c>
      <c r="O116" s="77" t="s">
        <v>24</v>
      </c>
    </row>
    <row r="117" customFormat="false" ht="24" hidden="false" customHeight="true" outlineLevel="0" collapsed="false">
      <c r="A117" s="73" t="n">
        <v>116</v>
      </c>
      <c r="B117" s="74" t="n">
        <v>43728</v>
      </c>
      <c r="C117" s="74"/>
      <c r="D117" s="75" t="n">
        <v>6030005532</v>
      </c>
      <c r="E117" s="76" t="s">
        <v>2386</v>
      </c>
      <c r="F117" s="77" t="s">
        <v>2387</v>
      </c>
      <c r="G117" s="77" t="s">
        <v>33</v>
      </c>
      <c r="H117" s="48" t="s">
        <v>2388</v>
      </c>
      <c r="I117" s="77" t="s">
        <v>29</v>
      </c>
      <c r="J117" s="77" t="s">
        <v>21</v>
      </c>
      <c r="K117" s="25" t="s">
        <v>1235</v>
      </c>
      <c r="L117" s="78" t="n">
        <v>0.00615</v>
      </c>
      <c r="M117" s="79" t="n">
        <v>3500000</v>
      </c>
      <c r="N117" s="80" t="n">
        <f aca="false">M117*L117/12</f>
        <v>1793.75</v>
      </c>
      <c r="O117" s="77" t="s">
        <v>24</v>
      </c>
    </row>
    <row r="118" customFormat="false" ht="24" hidden="false" customHeight="true" outlineLevel="0" collapsed="false">
      <c r="A118" s="73" t="n">
        <v>117</v>
      </c>
      <c r="B118" s="74" t="n">
        <v>43734</v>
      </c>
      <c r="C118" s="74"/>
      <c r="D118" s="75" t="n">
        <v>6030005562</v>
      </c>
      <c r="E118" s="76" t="s">
        <v>2389</v>
      </c>
      <c r="F118" s="77" t="s">
        <v>2390</v>
      </c>
      <c r="G118" s="77" t="s">
        <v>33</v>
      </c>
      <c r="H118" s="48" t="s">
        <v>2391</v>
      </c>
      <c r="I118" s="77" t="s">
        <v>29</v>
      </c>
      <c r="J118" s="77" t="s">
        <v>21</v>
      </c>
      <c r="K118" s="25" t="s">
        <v>1235</v>
      </c>
      <c r="L118" s="78" t="n">
        <v>0.00615</v>
      </c>
      <c r="M118" s="79" t="n">
        <v>2850000</v>
      </c>
      <c r="N118" s="80" t="n">
        <f aca="false">M118*L118/12</f>
        <v>1460.625</v>
      </c>
      <c r="O118" s="77" t="s">
        <v>24</v>
      </c>
    </row>
    <row r="119" customFormat="false" ht="24" hidden="false" customHeight="true" outlineLevel="0" collapsed="false">
      <c r="A119" s="73" t="n">
        <v>118</v>
      </c>
      <c r="B119" s="74" t="n">
        <v>43734</v>
      </c>
      <c r="C119" s="74"/>
      <c r="D119" s="75" t="n">
        <v>6030005571</v>
      </c>
      <c r="E119" s="76" t="s">
        <v>2392</v>
      </c>
      <c r="F119" s="77" t="s">
        <v>2393</v>
      </c>
      <c r="G119" s="77" t="s">
        <v>125</v>
      </c>
      <c r="H119" s="48" t="s">
        <v>2394</v>
      </c>
      <c r="I119" s="77" t="s">
        <v>29</v>
      </c>
      <c r="J119" s="77" t="s">
        <v>21</v>
      </c>
      <c r="K119" s="25" t="s">
        <v>1235</v>
      </c>
      <c r="L119" s="78" t="n">
        <v>0.00615</v>
      </c>
      <c r="M119" s="79" t="n">
        <v>2740000</v>
      </c>
      <c r="N119" s="80" t="n">
        <f aca="false">M119*L119/12</f>
        <v>1404.25</v>
      </c>
      <c r="O119" s="77" t="s">
        <v>24</v>
      </c>
    </row>
    <row r="120" customFormat="false" ht="24" hidden="false" customHeight="true" outlineLevel="0" collapsed="false">
      <c r="A120" s="73" t="n">
        <v>119</v>
      </c>
      <c r="B120" s="74" t="n">
        <v>43728</v>
      </c>
      <c r="C120" s="74"/>
      <c r="D120" s="75" t="n">
        <v>6030005555</v>
      </c>
      <c r="E120" s="76" t="s">
        <v>2395</v>
      </c>
      <c r="F120" s="77" t="s">
        <v>2396</v>
      </c>
      <c r="G120" s="77" t="s">
        <v>39</v>
      </c>
      <c r="H120" s="48" t="s">
        <v>2397</v>
      </c>
      <c r="I120" s="77" t="s">
        <v>29</v>
      </c>
      <c r="J120" s="77" t="s">
        <v>21</v>
      </c>
      <c r="K120" s="25" t="s">
        <v>1235</v>
      </c>
      <c r="L120" s="78" t="n">
        <v>0.00615</v>
      </c>
      <c r="M120" s="79" t="n">
        <v>1474240</v>
      </c>
      <c r="N120" s="80" t="n">
        <f aca="false">M120*L120/12</f>
        <v>755.548</v>
      </c>
      <c r="O120" s="77" t="s">
        <v>24</v>
      </c>
    </row>
    <row r="121" customFormat="false" ht="24" hidden="false" customHeight="true" outlineLevel="0" collapsed="false">
      <c r="A121" s="73" t="n">
        <v>120</v>
      </c>
      <c r="B121" s="74" t="n">
        <v>43768</v>
      </c>
      <c r="C121" s="74"/>
      <c r="D121" s="75" t="n">
        <v>6030005014</v>
      </c>
      <c r="E121" s="76" t="s">
        <v>2398</v>
      </c>
      <c r="F121" s="77" t="s">
        <v>2399</v>
      </c>
      <c r="G121" s="77" t="s">
        <v>39</v>
      </c>
      <c r="H121" s="48" t="s">
        <v>2400</v>
      </c>
      <c r="I121" s="77" t="s">
        <v>29</v>
      </c>
      <c r="J121" s="77" t="s">
        <v>21</v>
      </c>
      <c r="K121" s="25" t="s">
        <v>1235</v>
      </c>
      <c r="L121" s="78" t="n">
        <v>0.00615</v>
      </c>
      <c r="M121" s="79" t="n">
        <v>2695000</v>
      </c>
      <c r="N121" s="80" t="n">
        <f aca="false">M121*L121/12</f>
        <v>1381.1875</v>
      </c>
      <c r="O121" s="77" t="s">
        <v>24</v>
      </c>
    </row>
    <row r="122" customFormat="false" ht="24" hidden="false" customHeight="true" outlineLevel="0" collapsed="false">
      <c r="A122" s="73" t="n">
        <v>121</v>
      </c>
      <c r="B122" s="74" t="n">
        <v>43769</v>
      </c>
      <c r="C122" s="74"/>
      <c r="D122" s="75" t="n">
        <v>6030005765</v>
      </c>
      <c r="E122" s="76" t="s">
        <v>2401</v>
      </c>
      <c r="F122" s="77" t="s">
        <v>2402</v>
      </c>
      <c r="G122" s="77" t="s">
        <v>39</v>
      </c>
      <c r="H122" s="48" t="s">
        <v>2403</v>
      </c>
      <c r="I122" s="77" t="s">
        <v>29</v>
      </c>
      <c r="J122" s="77" t="s">
        <v>21</v>
      </c>
      <c r="K122" s="25" t="s">
        <v>1235</v>
      </c>
      <c r="L122" s="78" t="n">
        <v>0.00615</v>
      </c>
      <c r="M122" s="79" t="n">
        <v>7795000</v>
      </c>
      <c r="N122" s="80" t="n">
        <f aca="false">M122*L122/12</f>
        <v>3994.9375</v>
      </c>
      <c r="O122" s="77" t="s">
        <v>24</v>
      </c>
    </row>
    <row r="123" customFormat="false" ht="24" hidden="false" customHeight="true" outlineLevel="0" collapsed="false">
      <c r="A123" s="73" t="n">
        <v>122</v>
      </c>
      <c r="B123" s="74" t="n">
        <v>43769</v>
      </c>
      <c r="C123" s="74"/>
      <c r="D123" s="75" t="n">
        <v>6030005701</v>
      </c>
      <c r="E123" s="76" t="s">
        <v>2404</v>
      </c>
      <c r="F123" s="77" t="s">
        <v>2405</v>
      </c>
      <c r="G123" s="77" t="s">
        <v>39</v>
      </c>
      <c r="H123" s="48" t="s">
        <v>2406</v>
      </c>
      <c r="I123" s="77" t="s">
        <v>29</v>
      </c>
      <c r="J123" s="77" t="s">
        <v>21</v>
      </c>
      <c r="K123" s="25" t="s">
        <v>1235</v>
      </c>
      <c r="L123" s="78" t="n">
        <v>0.00615</v>
      </c>
      <c r="M123" s="79" t="n">
        <v>4998000</v>
      </c>
      <c r="N123" s="80" t="n">
        <f aca="false">M123*L123/12</f>
        <v>2561.475</v>
      </c>
      <c r="O123" s="77" t="s">
        <v>24</v>
      </c>
    </row>
    <row r="124" customFormat="false" ht="24" hidden="false" customHeight="true" outlineLevel="0" collapsed="false">
      <c r="A124" s="73" t="n">
        <v>123</v>
      </c>
      <c r="B124" s="74" t="n">
        <v>43769</v>
      </c>
      <c r="C124" s="74"/>
      <c r="D124" s="75" t="n">
        <v>6030005726</v>
      </c>
      <c r="E124" s="76" t="s">
        <v>2407</v>
      </c>
      <c r="F124" s="77" t="s">
        <v>2408</v>
      </c>
      <c r="G124" s="77" t="s">
        <v>39</v>
      </c>
      <c r="H124" s="48" t="s">
        <v>2409</v>
      </c>
      <c r="I124" s="77" t="s">
        <v>29</v>
      </c>
      <c r="J124" s="77" t="s">
        <v>21</v>
      </c>
      <c r="K124" s="25" t="s">
        <v>1235</v>
      </c>
      <c r="L124" s="78" t="n">
        <v>0.00615</v>
      </c>
      <c r="M124" s="79" t="n">
        <v>4290000</v>
      </c>
      <c r="N124" s="80" t="n">
        <f aca="false">M124*L124/12</f>
        <v>2198.625</v>
      </c>
      <c r="O124" s="77" t="s">
        <v>24</v>
      </c>
    </row>
    <row r="125" customFormat="false" ht="24" hidden="false" customHeight="true" outlineLevel="0" collapsed="false">
      <c r="A125" s="73" t="n">
        <v>124</v>
      </c>
      <c r="B125" s="74" t="n">
        <v>43767</v>
      </c>
      <c r="C125" s="74"/>
      <c r="D125" s="75" t="n">
        <v>6030005676</v>
      </c>
      <c r="E125" s="76" t="s">
        <v>2410</v>
      </c>
      <c r="F125" s="77" t="s">
        <v>2411</v>
      </c>
      <c r="G125" s="77" t="s">
        <v>39</v>
      </c>
      <c r="H125" s="48" t="s">
        <v>2412</v>
      </c>
      <c r="I125" s="77" t="s">
        <v>29</v>
      </c>
      <c r="J125" s="77" t="s">
        <v>21</v>
      </c>
      <c r="K125" s="25" t="s">
        <v>1235</v>
      </c>
      <c r="L125" s="78" t="n">
        <v>0.00615</v>
      </c>
      <c r="M125" s="79" t="n">
        <v>3900000</v>
      </c>
      <c r="N125" s="80" t="n">
        <f aca="false">M125*L125/12</f>
        <v>1998.75</v>
      </c>
      <c r="O125" s="77" t="s">
        <v>24</v>
      </c>
    </row>
    <row r="126" customFormat="false" ht="24" hidden="false" customHeight="true" outlineLevel="0" collapsed="false">
      <c r="A126" s="73" t="n">
        <v>125</v>
      </c>
      <c r="B126" s="74" t="n">
        <v>43753</v>
      </c>
      <c r="C126" s="74"/>
      <c r="D126" s="75" t="n">
        <v>6030005651</v>
      </c>
      <c r="E126" s="76" t="s">
        <v>2413</v>
      </c>
      <c r="F126" s="77" t="s">
        <v>2414</v>
      </c>
      <c r="G126" s="77" t="s">
        <v>39</v>
      </c>
      <c r="H126" s="48" t="s">
        <v>2415</v>
      </c>
      <c r="I126" s="77" t="s">
        <v>29</v>
      </c>
      <c r="J126" s="77" t="s">
        <v>21</v>
      </c>
      <c r="K126" s="25" t="s">
        <v>1235</v>
      </c>
      <c r="L126" s="78" t="n">
        <v>0.00615</v>
      </c>
      <c r="M126" s="79" t="n">
        <v>1500000</v>
      </c>
      <c r="N126" s="80" t="n">
        <f aca="false">M126*L126/12</f>
        <v>768.75</v>
      </c>
      <c r="O126" s="77" t="s">
        <v>24</v>
      </c>
    </row>
    <row r="127" customFormat="false" ht="24" hidden="false" customHeight="true" outlineLevel="0" collapsed="false">
      <c r="A127" s="73" t="n">
        <v>126</v>
      </c>
      <c r="B127" s="74" t="n">
        <v>43799</v>
      </c>
      <c r="C127" s="74"/>
      <c r="D127" s="75" t="n">
        <v>6030005893</v>
      </c>
      <c r="E127" s="76" t="s">
        <v>2416</v>
      </c>
      <c r="F127" s="77" t="s">
        <v>2417</v>
      </c>
      <c r="G127" s="77" t="s">
        <v>125</v>
      </c>
      <c r="H127" s="48" t="s">
        <v>2418</v>
      </c>
      <c r="I127" s="77" t="s">
        <v>29</v>
      </c>
      <c r="J127" s="77" t="s">
        <v>21</v>
      </c>
      <c r="K127" s="25" t="s">
        <v>1235</v>
      </c>
      <c r="L127" s="78" t="n">
        <v>0.00615</v>
      </c>
      <c r="M127" s="79" t="n">
        <v>9489000</v>
      </c>
      <c r="N127" s="80" t="n">
        <f aca="false">M127*L127/12</f>
        <v>4863.1125</v>
      </c>
      <c r="O127" s="77" t="s">
        <v>24</v>
      </c>
    </row>
    <row r="128" customFormat="false" ht="24" hidden="false" customHeight="true" outlineLevel="0" collapsed="false">
      <c r="A128" s="73" t="n">
        <v>127</v>
      </c>
      <c r="B128" s="74" t="n">
        <v>43798</v>
      </c>
      <c r="C128" s="74"/>
      <c r="D128" s="75" t="n">
        <v>6030005886</v>
      </c>
      <c r="E128" s="76" t="s">
        <v>2419</v>
      </c>
      <c r="F128" s="77" t="s">
        <v>2420</v>
      </c>
      <c r="G128" s="77" t="s">
        <v>125</v>
      </c>
      <c r="H128" s="48" t="s">
        <v>2421</v>
      </c>
      <c r="I128" s="77" t="s">
        <v>29</v>
      </c>
      <c r="J128" s="77" t="s">
        <v>21</v>
      </c>
      <c r="K128" s="25" t="s">
        <v>1235</v>
      </c>
      <c r="L128" s="78" t="n">
        <v>0.00615</v>
      </c>
      <c r="M128" s="79" t="n">
        <v>2110000</v>
      </c>
      <c r="N128" s="80" t="n">
        <f aca="false">M128*L128/12</f>
        <v>1081.375</v>
      </c>
      <c r="O128" s="77" t="s">
        <v>24</v>
      </c>
    </row>
    <row r="129" customFormat="false" ht="24" hidden="false" customHeight="true" outlineLevel="0" collapsed="false">
      <c r="A129" s="73" t="n">
        <v>128</v>
      </c>
      <c r="B129" s="74" t="n">
        <v>43791</v>
      </c>
      <c r="C129" s="74"/>
      <c r="D129" s="75" t="n">
        <v>6030005815</v>
      </c>
      <c r="E129" s="76" t="s">
        <v>2422</v>
      </c>
      <c r="F129" s="77" t="s">
        <v>2423</v>
      </c>
      <c r="G129" s="77" t="s">
        <v>274</v>
      </c>
      <c r="H129" s="48" t="s">
        <v>2424</v>
      </c>
      <c r="I129" s="77" t="s">
        <v>29</v>
      </c>
      <c r="J129" s="77" t="s">
        <v>21</v>
      </c>
      <c r="K129" s="25" t="s">
        <v>1235</v>
      </c>
      <c r="L129" s="78" t="n">
        <v>0.00615</v>
      </c>
      <c r="M129" s="79" t="n">
        <v>2067000</v>
      </c>
      <c r="N129" s="80" t="n">
        <f aca="false">M129*L129/12</f>
        <v>1059.3375</v>
      </c>
      <c r="O129" s="77" t="s">
        <v>24</v>
      </c>
    </row>
    <row r="130" customFormat="false" ht="24" hidden="false" customHeight="true" outlineLevel="0" collapsed="false">
      <c r="A130" s="73" t="n">
        <v>129</v>
      </c>
      <c r="B130" s="74" t="n">
        <v>43805</v>
      </c>
      <c r="C130" s="74"/>
      <c r="D130" s="75" t="n">
        <v>6030005911</v>
      </c>
      <c r="E130" s="76" t="s">
        <v>2425</v>
      </c>
      <c r="F130" s="77" t="s">
        <v>2426</v>
      </c>
      <c r="G130" s="77" t="s">
        <v>39</v>
      </c>
      <c r="H130" s="48" t="s">
        <v>2427</v>
      </c>
      <c r="I130" s="77" t="s">
        <v>29</v>
      </c>
      <c r="J130" s="77" t="s">
        <v>21</v>
      </c>
      <c r="K130" s="25" t="s">
        <v>1235</v>
      </c>
      <c r="L130" s="78" t="n">
        <v>0.00615</v>
      </c>
      <c r="M130" s="79" t="n">
        <v>4950000</v>
      </c>
      <c r="N130" s="80" t="n">
        <f aca="false">M130*L130/12</f>
        <v>2536.875</v>
      </c>
      <c r="O130" s="77" t="s">
        <v>24</v>
      </c>
    </row>
    <row r="131" customFormat="false" ht="24" hidden="false" customHeight="true" outlineLevel="0" collapsed="false">
      <c r="A131" s="73" t="n">
        <v>130</v>
      </c>
      <c r="B131" s="74" t="n">
        <v>43817</v>
      </c>
      <c r="C131" s="74"/>
      <c r="D131" s="75" t="n">
        <v>6030005943</v>
      </c>
      <c r="E131" s="76" t="s">
        <v>2428</v>
      </c>
      <c r="F131" s="77" t="s">
        <v>2429</v>
      </c>
      <c r="G131" s="77" t="s">
        <v>39</v>
      </c>
      <c r="H131" s="48" t="s">
        <v>2430</v>
      </c>
      <c r="I131" s="77" t="s">
        <v>29</v>
      </c>
      <c r="J131" s="77" t="s">
        <v>21</v>
      </c>
      <c r="K131" s="25" t="s">
        <v>1235</v>
      </c>
      <c r="L131" s="78" t="n">
        <v>0.00615</v>
      </c>
      <c r="M131" s="79" t="n">
        <v>984900</v>
      </c>
      <c r="N131" s="80" t="n">
        <f aca="false">M131*L131/12</f>
        <v>504.76125</v>
      </c>
      <c r="O131" s="77" t="s">
        <v>24</v>
      </c>
    </row>
    <row r="132" customFormat="false" ht="24" hidden="false" customHeight="true" outlineLevel="0" collapsed="false">
      <c r="A132" s="73" t="n">
        <v>131</v>
      </c>
      <c r="B132" s="74" t="n">
        <v>43822</v>
      </c>
      <c r="C132" s="74"/>
      <c r="D132" s="75" t="n">
        <v>6030005929</v>
      </c>
      <c r="E132" s="76" t="s">
        <v>2431</v>
      </c>
      <c r="F132" s="77" t="s">
        <v>2432</v>
      </c>
      <c r="G132" s="77" t="s">
        <v>39</v>
      </c>
      <c r="H132" s="48" t="s">
        <v>2433</v>
      </c>
      <c r="I132" s="77" t="s">
        <v>29</v>
      </c>
      <c r="J132" s="77" t="s">
        <v>21</v>
      </c>
      <c r="K132" s="25" t="s">
        <v>1235</v>
      </c>
      <c r="L132" s="78" t="n">
        <v>0.00615</v>
      </c>
      <c r="M132" s="79" t="n">
        <v>2424000</v>
      </c>
      <c r="N132" s="80" t="n">
        <f aca="false">M132*L132/12</f>
        <v>1242.3</v>
      </c>
      <c r="O132" s="77" t="s">
        <v>24</v>
      </c>
    </row>
    <row r="133" customFormat="false" ht="24" hidden="false" customHeight="true" outlineLevel="0" collapsed="false">
      <c r="A133" s="73" t="n">
        <v>132</v>
      </c>
      <c r="B133" s="74" t="n">
        <v>43826</v>
      </c>
      <c r="C133" s="74"/>
      <c r="D133" s="75" t="n">
        <v>6030005952</v>
      </c>
      <c r="E133" s="76" t="s">
        <v>2434</v>
      </c>
      <c r="F133" s="77" t="s">
        <v>2435</v>
      </c>
      <c r="G133" s="77" t="s">
        <v>39</v>
      </c>
      <c r="H133" s="48" t="s">
        <v>2436</v>
      </c>
      <c r="I133" s="77" t="s">
        <v>29</v>
      </c>
      <c r="J133" s="77" t="s">
        <v>21</v>
      </c>
      <c r="K133" s="25" t="s">
        <v>1235</v>
      </c>
      <c r="L133" s="78" t="n">
        <v>0.00615</v>
      </c>
      <c r="M133" s="79" t="n">
        <v>2492550</v>
      </c>
      <c r="N133" s="80" t="n">
        <f aca="false">M133*L133/12</f>
        <v>1277.431875</v>
      </c>
      <c r="O133" s="77" t="s">
        <v>24</v>
      </c>
    </row>
    <row r="134" customFormat="false" ht="24" hidden="false" customHeight="true" outlineLevel="0" collapsed="false">
      <c r="A134" s="73" t="n">
        <v>133</v>
      </c>
      <c r="B134" s="74" t="n">
        <v>43861</v>
      </c>
      <c r="C134" s="74"/>
      <c r="D134" s="75" t="n">
        <v>6030006034</v>
      </c>
      <c r="E134" s="77" t="n">
        <v>509626683</v>
      </c>
      <c r="F134" s="77" t="s">
        <v>2437</v>
      </c>
      <c r="G134" s="77" t="s">
        <v>39</v>
      </c>
      <c r="H134" s="48" t="s">
        <v>2438</v>
      </c>
      <c r="I134" s="77" t="s">
        <v>29</v>
      </c>
      <c r="J134" s="77" t="s">
        <v>21</v>
      </c>
      <c r="K134" s="25" t="s">
        <v>1235</v>
      </c>
      <c r="L134" s="78" t="n">
        <v>0.00615</v>
      </c>
      <c r="M134" s="79" t="n">
        <v>4358000</v>
      </c>
      <c r="N134" s="80" t="n">
        <f aca="false">M134*L134/12</f>
        <v>2233.475</v>
      </c>
      <c r="O134" s="77" t="s">
        <v>24</v>
      </c>
    </row>
    <row r="135" customFormat="false" ht="24" hidden="false" customHeight="true" outlineLevel="0" collapsed="false">
      <c r="A135" s="73" t="n">
        <v>134</v>
      </c>
      <c r="B135" s="74" t="n">
        <v>43850</v>
      </c>
      <c r="C135" s="74"/>
      <c r="D135" s="75" t="n">
        <v>6030005982</v>
      </c>
      <c r="E135" s="76" t="s">
        <v>2439</v>
      </c>
      <c r="F135" s="77" t="s">
        <v>2440</v>
      </c>
      <c r="G135" s="77" t="s">
        <v>125</v>
      </c>
      <c r="H135" s="48" t="s">
        <v>2441</v>
      </c>
      <c r="I135" s="77" t="s">
        <v>29</v>
      </c>
      <c r="J135" s="77" t="s">
        <v>21</v>
      </c>
      <c r="K135" s="25" t="s">
        <v>1235</v>
      </c>
      <c r="L135" s="78" t="n">
        <v>0.00615</v>
      </c>
      <c r="M135" s="79" t="n">
        <v>4220000</v>
      </c>
      <c r="N135" s="80" t="n">
        <f aca="false">M135*L135/12</f>
        <v>2162.75</v>
      </c>
      <c r="O135" s="77" t="s">
        <v>24</v>
      </c>
    </row>
    <row r="136" customFormat="false" ht="24" hidden="false" customHeight="true" outlineLevel="0" collapsed="false">
      <c r="A136" s="73" t="n">
        <v>135</v>
      </c>
      <c r="B136" s="74" t="n">
        <v>43860</v>
      </c>
      <c r="C136" s="74"/>
      <c r="D136" s="75" t="n">
        <v>6030006027</v>
      </c>
      <c r="E136" s="76" t="s">
        <v>2442</v>
      </c>
      <c r="F136" s="77" t="s">
        <v>2443</v>
      </c>
      <c r="G136" s="77" t="s">
        <v>39</v>
      </c>
      <c r="H136" s="48" t="s">
        <v>2444</v>
      </c>
      <c r="I136" s="77" t="s">
        <v>29</v>
      </c>
      <c r="J136" s="77" t="s">
        <v>21</v>
      </c>
      <c r="K136" s="25" t="s">
        <v>1235</v>
      </c>
      <c r="L136" s="78" t="n">
        <v>0.00615</v>
      </c>
      <c r="M136" s="79" t="n">
        <v>3915405</v>
      </c>
      <c r="N136" s="80" t="n">
        <f aca="false">M136*L136/12</f>
        <v>2006.6450625</v>
      </c>
      <c r="O136" s="77" t="s">
        <v>24</v>
      </c>
    </row>
    <row r="137" customFormat="false" ht="24" hidden="false" customHeight="true" outlineLevel="0" collapsed="false">
      <c r="A137" s="73" t="n">
        <v>136</v>
      </c>
      <c r="B137" s="74" t="n">
        <v>43858</v>
      </c>
      <c r="C137" s="74"/>
      <c r="D137" s="75" t="n">
        <v>6030005991</v>
      </c>
      <c r="E137" s="76" t="s">
        <v>2445</v>
      </c>
      <c r="F137" s="77" t="s">
        <v>2446</v>
      </c>
      <c r="G137" s="77" t="s">
        <v>125</v>
      </c>
      <c r="H137" s="48" t="s">
        <v>2447</v>
      </c>
      <c r="I137" s="77" t="s">
        <v>29</v>
      </c>
      <c r="J137" s="77" t="s">
        <v>21</v>
      </c>
      <c r="K137" s="25" t="s">
        <v>1235</v>
      </c>
      <c r="L137" s="78" t="n">
        <v>0.00615</v>
      </c>
      <c r="M137" s="79" t="n">
        <v>3300000</v>
      </c>
      <c r="N137" s="80" t="n">
        <f aca="false">M137*L137/12</f>
        <v>1691.25</v>
      </c>
      <c r="O137" s="77" t="s">
        <v>24</v>
      </c>
    </row>
    <row r="138" customFormat="false" ht="24" hidden="false" customHeight="true" outlineLevel="0" collapsed="false">
      <c r="A138" s="73" t="n">
        <v>137</v>
      </c>
      <c r="B138" s="74" t="n">
        <v>43860</v>
      </c>
      <c r="C138" s="74"/>
      <c r="D138" s="75" t="n">
        <v>6030006011</v>
      </c>
      <c r="E138" s="76" t="s">
        <v>2448</v>
      </c>
      <c r="F138" s="77" t="s">
        <v>2449</v>
      </c>
      <c r="G138" s="77" t="s">
        <v>125</v>
      </c>
      <c r="H138" s="48" t="s">
        <v>2450</v>
      </c>
      <c r="I138" s="77" t="s">
        <v>29</v>
      </c>
      <c r="J138" s="77" t="s">
        <v>21</v>
      </c>
      <c r="K138" s="25" t="s">
        <v>1235</v>
      </c>
      <c r="L138" s="78" t="n">
        <v>0.00615</v>
      </c>
      <c r="M138" s="79" t="n">
        <v>2255000</v>
      </c>
      <c r="N138" s="80" t="n">
        <f aca="false">M138*L138/12</f>
        <v>1155.6875</v>
      </c>
      <c r="O138" s="77" t="s">
        <v>24</v>
      </c>
    </row>
    <row r="139" customFormat="false" ht="24" hidden="false" customHeight="true" outlineLevel="0" collapsed="false">
      <c r="A139" s="73" t="n">
        <v>138</v>
      </c>
      <c r="B139" s="74" t="n">
        <v>43878</v>
      </c>
      <c r="C139" s="74"/>
      <c r="D139" s="75" t="n">
        <v>6030006041</v>
      </c>
      <c r="E139" s="76" t="s">
        <v>2451</v>
      </c>
      <c r="F139" s="77" t="s">
        <v>2452</v>
      </c>
      <c r="G139" s="77" t="s">
        <v>39</v>
      </c>
      <c r="H139" s="48" t="s">
        <v>2453</v>
      </c>
      <c r="I139" s="77" t="s">
        <v>29</v>
      </c>
      <c r="J139" s="77" t="s">
        <v>21</v>
      </c>
      <c r="K139" s="25" t="s">
        <v>1235</v>
      </c>
      <c r="L139" s="78" t="n">
        <v>0.00615</v>
      </c>
      <c r="M139" s="79" t="n">
        <v>23920000</v>
      </c>
      <c r="N139" s="80" t="n">
        <f aca="false">M139*L139/12</f>
        <v>12259</v>
      </c>
      <c r="O139" s="77" t="s">
        <v>24</v>
      </c>
    </row>
    <row r="140" customFormat="false" ht="24" hidden="false" customHeight="true" outlineLevel="0" collapsed="false">
      <c r="A140" s="73" t="n">
        <v>139</v>
      </c>
      <c r="B140" s="74" t="n">
        <v>43879</v>
      </c>
      <c r="C140" s="74"/>
      <c r="D140" s="75" t="n">
        <v>6030006073</v>
      </c>
      <c r="E140" s="76" t="s">
        <v>2454</v>
      </c>
      <c r="F140" s="77" t="s">
        <v>2455</v>
      </c>
      <c r="G140" s="77" t="s">
        <v>39</v>
      </c>
      <c r="H140" s="48" t="s">
        <v>2456</v>
      </c>
      <c r="I140" s="77" t="s">
        <v>29</v>
      </c>
      <c r="J140" s="77" t="s">
        <v>21</v>
      </c>
      <c r="K140" s="25" t="s">
        <v>1235</v>
      </c>
      <c r="L140" s="78" t="n">
        <v>0.00615</v>
      </c>
      <c r="M140" s="79" t="n">
        <v>2512674</v>
      </c>
      <c r="N140" s="80" t="n">
        <f aca="false">M140*L140/12</f>
        <v>1287.745425</v>
      </c>
      <c r="O140" s="77" t="s">
        <v>24</v>
      </c>
    </row>
    <row r="141" customFormat="false" ht="24" hidden="false" customHeight="true" outlineLevel="0" collapsed="false">
      <c r="A141" s="73" t="n">
        <v>140</v>
      </c>
      <c r="B141" s="74" t="n">
        <v>43893</v>
      </c>
      <c r="C141" s="74"/>
      <c r="D141" s="75" t="n">
        <v>6030006148</v>
      </c>
      <c r="E141" s="76" t="s">
        <v>2457</v>
      </c>
      <c r="F141" s="77" t="s">
        <v>2458</v>
      </c>
      <c r="G141" s="77" t="s">
        <v>39</v>
      </c>
      <c r="H141" s="48" t="s">
        <v>2459</v>
      </c>
      <c r="I141" s="77" t="s">
        <v>29</v>
      </c>
      <c r="J141" s="77" t="s">
        <v>21</v>
      </c>
      <c r="K141" s="25" t="s">
        <v>1235</v>
      </c>
      <c r="L141" s="78" t="n">
        <v>0.00615</v>
      </c>
      <c r="M141" s="79" t="n">
        <v>6500000</v>
      </c>
      <c r="N141" s="80" t="n">
        <f aca="false">M141*L141/12</f>
        <v>3331.25</v>
      </c>
      <c r="O141" s="77" t="s">
        <v>24</v>
      </c>
    </row>
    <row r="142" customFormat="false" ht="24" hidden="false" customHeight="true" outlineLevel="0" collapsed="false">
      <c r="A142" s="73" t="n">
        <v>141</v>
      </c>
      <c r="B142" s="74" t="n">
        <v>44008</v>
      </c>
      <c r="C142" s="74" t="n">
        <v>48000</v>
      </c>
      <c r="D142" s="75" t="n">
        <v>6200000908</v>
      </c>
      <c r="E142" s="76" t="s">
        <v>2460</v>
      </c>
      <c r="F142" s="77" t="s">
        <v>2461</v>
      </c>
      <c r="G142" s="77" t="s">
        <v>39</v>
      </c>
      <c r="H142" s="48" t="s">
        <v>2462</v>
      </c>
      <c r="I142" s="77" t="s">
        <v>1915</v>
      </c>
      <c r="J142" s="77" t="s">
        <v>21</v>
      </c>
      <c r="K142" s="25" t="s">
        <v>22</v>
      </c>
      <c r="L142" s="78" t="n">
        <v>0.00615</v>
      </c>
      <c r="M142" s="79" t="n">
        <v>15538658</v>
      </c>
      <c r="N142" s="80" t="n">
        <f aca="false">M142*L142/12</f>
        <v>7963.562225</v>
      </c>
      <c r="O142" s="77" t="s">
        <v>2463</v>
      </c>
    </row>
    <row r="143" customFormat="false" ht="24" hidden="false" customHeight="true" outlineLevel="0" collapsed="false">
      <c r="A143" s="73" t="n">
        <v>142</v>
      </c>
      <c r="B143" s="74" t="n">
        <v>44074</v>
      </c>
      <c r="C143" s="74" t="n">
        <v>51380</v>
      </c>
      <c r="D143" s="75" t="n">
        <v>6030006244</v>
      </c>
      <c r="E143" s="76" t="s">
        <v>2464</v>
      </c>
      <c r="F143" s="77" t="s">
        <v>2465</v>
      </c>
      <c r="G143" s="77" t="s">
        <v>39</v>
      </c>
      <c r="H143" s="48" t="s">
        <v>2466</v>
      </c>
      <c r="I143" s="77" t="s">
        <v>35</v>
      </c>
      <c r="J143" s="77" t="s">
        <v>21</v>
      </c>
      <c r="K143" s="25" t="s">
        <v>22</v>
      </c>
      <c r="L143" s="78" t="n">
        <v>0.00615</v>
      </c>
      <c r="M143" s="79" t="n">
        <v>6930000</v>
      </c>
      <c r="N143" s="80" t="n">
        <f aca="false">M143*L143/12</f>
        <v>3551.625</v>
      </c>
      <c r="O143" s="77" t="s">
        <v>24</v>
      </c>
    </row>
    <row r="144" customFormat="false" ht="24" hidden="false" customHeight="true" outlineLevel="0" collapsed="false">
      <c r="A144" s="73" t="n">
        <v>143</v>
      </c>
      <c r="B144" s="74" t="n">
        <v>44090</v>
      </c>
      <c r="C144" s="74" t="n">
        <v>51395</v>
      </c>
      <c r="D144" s="75" t="n">
        <v>6030006292</v>
      </c>
      <c r="E144" s="76" t="s">
        <v>2467</v>
      </c>
      <c r="F144" s="77" t="s">
        <v>2468</v>
      </c>
      <c r="G144" s="77" t="s">
        <v>39</v>
      </c>
      <c r="H144" s="48" t="s">
        <v>2469</v>
      </c>
      <c r="I144" s="77" t="s">
        <v>35</v>
      </c>
      <c r="J144" s="77" t="s">
        <v>21</v>
      </c>
      <c r="K144" s="25" t="s">
        <v>22</v>
      </c>
      <c r="L144" s="78" t="n">
        <v>0.00615</v>
      </c>
      <c r="M144" s="79" t="n">
        <v>2160000</v>
      </c>
      <c r="N144" s="80" t="n">
        <f aca="false">M144*L144/12</f>
        <v>1107</v>
      </c>
      <c r="O144" s="77" t="s">
        <v>24</v>
      </c>
    </row>
    <row r="145" customFormat="false" ht="24" hidden="false" customHeight="true" outlineLevel="0" collapsed="false">
      <c r="A145" s="73" t="n">
        <v>144</v>
      </c>
      <c r="B145" s="74" t="n">
        <v>44097</v>
      </c>
      <c r="C145" s="74" t="n">
        <v>51402</v>
      </c>
      <c r="D145" s="75" t="n">
        <v>6030006319</v>
      </c>
      <c r="E145" s="76" t="s">
        <v>2470</v>
      </c>
      <c r="F145" s="77" t="s">
        <v>2471</v>
      </c>
      <c r="G145" s="77" t="s">
        <v>39</v>
      </c>
      <c r="H145" s="48" t="s">
        <v>2472</v>
      </c>
      <c r="I145" s="77" t="s">
        <v>35</v>
      </c>
      <c r="J145" s="77" t="s">
        <v>21</v>
      </c>
      <c r="K145" s="25" t="s">
        <v>22</v>
      </c>
      <c r="L145" s="78" t="n">
        <v>0.00615</v>
      </c>
      <c r="M145" s="79" t="n">
        <v>5380000</v>
      </c>
      <c r="N145" s="80" t="n">
        <f aca="false">M145*L145/12</f>
        <v>2757.25</v>
      </c>
      <c r="O145" s="77" t="s">
        <v>24</v>
      </c>
    </row>
    <row r="146" customFormat="false" ht="24" hidden="false" customHeight="true" outlineLevel="0" collapsed="false">
      <c r="A146" s="73" t="n">
        <v>145</v>
      </c>
      <c r="B146" s="74" t="n">
        <v>44104</v>
      </c>
      <c r="C146" s="74" t="n">
        <v>51409</v>
      </c>
      <c r="D146" s="75" t="n">
        <v>6030006408</v>
      </c>
      <c r="E146" s="76" t="s">
        <v>2473</v>
      </c>
      <c r="F146" s="77" t="s">
        <v>2474</v>
      </c>
      <c r="G146" s="77" t="s">
        <v>39</v>
      </c>
      <c r="H146" s="48" t="s">
        <v>2475</v>
      </c>
      <c r="I146" s="77" t="s">
        <v>35</v>
      </c>
      <c r="J146" s="77" t="s">
        <v>21</v>
      </c>
      <c r="K146" s="25" t="s">
        <v>22</v>
      </c>
      <c r="L146" s="78" t="n">
        <v>0.00615</v>
      </c>
      <c r="M146" s="79" t="n">
        <v>2715000</v>
      </c>
      <c r="N146" s="80" t="n">
        <f aca="false">M146*L146/12</f>
        <v>1391.4375</v>
      </c>
      <c r="O146" s="77" t="s">
        <v>24</v>
      </c>
    </row>
    <row r="147" customFormat="false" ht="24" hidden="false" customHeight="true" outlineLevel="0" collapsed="false">
      <c r="A147" s="73" t="n">
        <v>146</v>
      </c>
      <c r="B147" s="74" t="n">
        <v>44092</v>
      </c>
      <c r="C147" s="74" t="s">
        <v>2476</v>
      </c>
      <c r="D147" s="75" t="n">
        <v>6020062604</v>
      </c>
      <c r="E147" s="76" t="s">
        <v>2477</v>
      </c>
      <c r="F147" s="77" t="s">
        <v>2478</v>
      </c>
      <c r="G147" s="77" t="s">
        <v>39</v>
      </c>
      <c r="H147" s="48" t="s">
        <v>2479</v>
      </c>
      <c r="I147" s="77" t="s">
        <v>35</v>
      </c>
      <c r="J147" s="77" t="s">
        <v>21</v>
      </c>
      <c r="K147" s="25" t="s">
        <v>22</v>
      </c>
      <c r="L147" s="78" t="n">
        <v>0.00615</v>
      </c>
      <c r="M147" s="79" t="n">
        <v>12775800</v>
      </c>
      <c r="N147" s="80" t="n">
        <f aca="false">M147*L147/12</f>
        <v>6547.5975</v>
      </c>
      <c r="O147" s="77" t="s">
        <v>24</v>
      </c>
    </row>
    <row r="148" customFormat="false" ht="24" hidden="false" customHeight="true" outlineLevel="0" collapsed="false">
      <c r="A148" s="73" t="n">
        <v>147</v>
      </c>
      <c r="B148" s="74" t="n">
        <v>40458</v>
      </c>
      <c r="C148" s="74" t="n">
        <v>47817</v>
      </c>
      <c r="D148" s="75" t="n">
        <v>6011149088</v>
      </c>
      <c r="E148" s="76" t="s">
        <v>2480</v>
      </c>
      <c r="F148" s="77" t="s">
        <v>2481</v>
      </c>
      <c r="G148" s="77" t="s">
        <v>1668</v>
      </c>
      <c r="H148" s="48" t="s">
        <v>2482</v>
      </c>
      <c r="I148" s="77" t="s">
        <v>2043</v>
      </c>
      <c r="J148" s="77" t="s">
        <v>21</v>
      </c>
      <c r="K148" s="25" t="s">
        <v>22</v>
      </c>
      <c r="L148" s="78" t="n">
        <v>0.00615</v>
      </c>
      <c r="M148" s="79" t="n">
        <v>4403629</v>
      </c>
      <c r="N148" s="80" t="n">
        <f aca="false">M148*L148/12</f>
        <v>2256.8598625</v>
      </c>
      <c r="O148" s="77" t="s">
        <v>24</v>
      </c>
    </row>
    <row r="149" customFormat="false" ht="24" hidden="false" customHeight="true" outlineLevel="0" collapsed="false">
      <c r="A149" s="73" t="n">
        <v>148</v>
      </c>
      <c r="B149" s="74" t="n">
        <v>44134</v>
      </c>
      <c r="C149" s="74" t="n">
        <v>51409</v>
      </c>
      <c r="D149" s="75" t="n">
        <v>6011136411</v>
      </c>
      <c r="E149" s="76" t="s">
        <v>2483</v>
      </c>
      <c r="F149" s="77" t="s">
        <v>2484</v>
      </c>
      <c r="G149" s="77" t="s">
        <v>125</v>
      </c>
      <c r="H149" s="48" t="s">
        <v>2485</v>
      </c>
      <c r="I149" s="77" t="s">
        <v>62</v>
      </c>
      <c r="J149" s="77" t="s">
        <v>21</v>
      </c>
      <c r="K149" s="25" t="s">
        <v>22</v>
      </c>
      <c r="L149" s="78" t="n">
        <v>0.00615</v>
      </c>
      <c r="M149" s="79" t="n">
        <v>10020000</v>
      </c>
      <c r="N149" s="80" t="n">
        <f aca="false">M149*L149/12</f>
        <v>5135.25</v>
      </c>
      <c r="O149" s="77" t="s">
        <v>24</v>
      </c>
    </row>
    <row r="150" customFormat="false" ht="24" hidden="false" customHeight="true" outlineLevel="0" collapsed="false">
      <c r="A150" s="73" t="n">
        <v>149</v>
      </c>
      <c r="B150" s="74" t="n">
        <v>44125</v>
      </c>
      <c r="C150" s="74" t="n">
        <v>47747</v>
      </c>
      <c r="D150" s="75" t="n">
        <v>6020062554</v>
      </c>
      <c r="E150" s="76" t="s">
        <v>2486</v>
      </c>
      <c r="F150" s="77" t="s">
        <v>2487</v>
      </c>
      <c r="G150" s="77" t="s">
        <v>39</v>
      </c>
      <c r="H150" s="48" t="s">
        <v>2488</v>
      </c>
      <c r="I150" s="77" t="s">
        <v>135</v>
      </c>
      <c r="J150" s="77" t="s">
        <v>21</v>
      </c>
      <c r="K150" s="25" t="s">
        <v>22</v>
      </c>
      <c r="L150" s="78" t="n">
        <v>0.00615</v>
      </c>
      <c r="M150" s="79" t="n">
        <v>2962600</v>
      </c>
      <c r="N150" s="80" t="n">
        <f aca="false">M150*L150/12</f>
        <v>1518.3325</v>
      </c>
      <c r="O150" s="77" t="s">
        <v>2489</v>
      </c>
    </row>
    <row r="151" customFormat="false" ht="24" hidden="false" customHeight="true" outlineLevel="0" collapsed="false">
      <c r="A151" s="73" t="n">
        <v>150</v>
      </c>
      <c r="B151" s="74" t="n">
        <v>44135</v>
      </c>
      <c r="C151" s="74" t="n">
        <v>47788</v>
      </c>
      <c r="D151" s="75" t="n">
        <v>6011141796</v>
      </c>
      <c r="E151" s="76" t="s">
        <v>2490</v>
      </c>
      <c r="F151" s="77" t="s">
        <v>2491</v>
      </c>
      <c r="G151" s="77" t="s">
        <v>125</v>
      </c>
      <c r="H151" s="48" t="s">
        <v>2492</v>
      </c>
      <c r="I151" s="77" t="s">
        <v>67</v>
      </c>
      <c r="J151" s="77" t="s">
        <v>21</v>
      </c>
      <c r="K151" s="25" t="s">
        <v>22</v>
      </c>
      <c r="L151" s="78" t="n">
        <v>0.00615</v>
      </c>
      <c r="M151" s="79" t="n">
        <v>2674400</v>
      </c>
      <c r="N151" s="80" t="n">
        <f aca="false">M151*L151/12</f>
        <v>1370.63</v>
      </c>
      <c r="O151" s="77" t="s">
        <v>24</v>
      </c>
    </row>
    <row r="152" customFormat="false" ht="24" hidden="false" customHeight="true" outlineLevel="0" collapsed="false">
      <c r="A152" s="73" t="n">
        <v>151</v>
      </c>
      <c r="B152" s="74" t="n">
        <v>44140</v>
      </c>
      <c r="C152" s="74" t="n">
        <v>49618</v>
      </c>
      <c r="D152" s="75" t="n">
        <v>6030006552</v>
      </c>
      <c r="E152" s="76" t="s">
        <v>2493</v>
      </c>
      <c r="F152" s="77" t="s">
        <v>2494</v>
      </c>
      <c r="G152" s="77" t="s">
        <v>39</v>
      </c>
      <c r="H152" s="48" t="s">
        <v>2495</v>
      </c>
      <c r="I152" s="77" t="str">
        <f aca="false">VLOOKUP(E152,[1]Facturacion!B$12:F$12,5,0)</f>
        <v>VIVIENDAS FAMILIARES</v>
      </c>
      <c r="J152" s="77" t="s">
        <v>21</v>
      </c>
      <c r="K152" s="25" t="s">
        <v>22</v>
      </c>
      <c r="L152" s="78" t="n">
        <v>0.00615</v>
      </c>
      <c r="M152" s="79" t="n">
        <v>2846720</v>
      </c>
      <c r="N152" s="80" t="n">
        <f aca="false">M152*L152/12</f>
        <v>1458.944</v>
      </c>
      <c r="O152" s="77" t="s">
        <v>24</v>
      </c>
    </row>
    <row r="153" customFormat="false" ht="24" hidden="false" customHeight="true" outlineLevel="0" collapsed="false">
      <c r="A153" s="73" t="n">
        <v>152</v>
      </c>
      <c r="B153" s="74" t="n">
        <v>44162</v>
      </c>
      <c r="C153" s="74" t="n">
        <v>51467</v>
      </c>
      <c r="D153" s="75" t="n">
        <v>6030006591</v>
      </c>
      <c r="E153" s="76" t="s">
        <v>2496</v>
      </c>
      <c r="F153" s="77" t="s">
        <v>2497</v>
      </c>
      <c r="G153" s="77" t="s">
        <v>39</v>
      </c>
      <c r="H153" s="48" t="s">
        <v>2498</v>
      </c>
      <c r="I153" s="77" t="s">
        <v>62</v>
      </c>
      <c r="J153" s="77" t="s">
        <v>21</v>
      </c>
      <c r="K153" s="25" t="s">
        <v>22</v>
      </c>
      <c r="L153" s="78" t="n">
        <v>0.00615</v>
      </c>
      <c r="M153" s="79" t="n">
        <v>1200000</v>
      </c>
      <c r="N153" s="80" t="n">
        <f aca="false">M153*L153/12</f>
        <v>615</v>
      </c>
      <c r="O153" s="77" t="s">
        <v>24</v>
      </c>
    </row>
    <row r="154" customFormat="false" ht="24" hidden="false" customHeight="true" outlineLevel="0" collapsed="false">
      <c r="A154" s="73" t="n">
        <v>153</v>
      </c>
      <c r="B154" s="74" t="n">
        <v>44154</v>
      </c>
      <c r="C154" s="74" t="n">
        <v>49632</v>
      </c>
      <c r="D154" s="75" t="n">
        <v>6030006575</v>
      </c>
      <c r="E154" s="76" t="s">
        <v>1827</v>
      </c>
      <c r="F154" s="77" t="s">
        <v>2499</v>
      </c>
      <c r="G154" s="77" t="s">
        <v>39</v>
      </c>
      <c r="H154" s="48" t="s">
        <v>2500</v>
      </c>
      <c r="I154" s="77" t="s">
        <v>62</v>
      </c>
      <c r="J154" s="77" t="s">
        <v>21</v>
      </c>
      <c r="K154" s="25" t="s">
        <v>22</v>
      </c>
      <c r="L154" s="78" t="n">
        <v>0.00615</v>
      </c>
      <c r="M154" s="79" t="n">
        <v>9060000</v>
      </c>
      <c r="N154" s="80" t="n">
        <f aca="false">M154*L154/12</f>
        <v>4643.25</v>
      </c>
      <c r="O154" s="77" t="s">
        <v>24</v>
      </c>
    </row>
    <row r="155" customFormat="false" ht="24" hidden="false" customHeight="true" outlineLevel="0" collapsed="false">
      <c r="A155" s="73" t="n">
        <v>154</v>
      </c>
      <c r="B155" s="74" t="n">
        <v>44155</v>
      </c>
      <c r="C155" s="74" t="n">
        <v>47807</v>
      </c>
      <c r="D155" s="75" t="n">
        <v>6011145353</v>
      </c>
      <c r="E155" s="76" t="s">
        <v>2501</v>
      </c>
      <c r="F155" s="77" t="s">
        <v>2502</v>
      </c>
      <c r="G155" s="77" t="s">
        <v>39</v>
      </c>
      <c r="H155" s="48" t="s">
        <v>2503</v>
      </c>
      <c r="I155" s="77" t="s">
        <v>62</v>
      </c>
      <c r="J155" s="77" t="s">
        <v>21</v>
      </c>
      <c r="K155" s="25" t="s">
        <v>22</v>
      </c>
      <c r="L155" s="78" t="n">
        <v>0.00615</v>
      </c>
      <c r="M155" s="79" t="n">
        <v>5000000</v>
      </c>
      <c r="N155" s="80" t="n">
        <f aca="false">M155*L155/12</f>
        <v>2562.5</v>
      </c>
      <c r="O155" s="77" t="s">
        <v>24</v>
      </c>
    </row>
    <row r="156" customFormat="false" ht="24" hidden="false" customHeight="true" outlineLevel="0" collapsed="false">
      <c r="A156" s="73" t="n">
        <v>155</v>
      </c>
      <c r="B156" s="74" t="n">
        <v>44165</v>
      </c>
      <c r="C156" s="74" t="n">
        <v>45991</v>
      </c>
      <c r="D156" s="75" t="n">
        <v>6011151178</v>
      </c>
      <c r="E156" s="76" t="s">
        <v>2504</v>
      </c>
      <c r="F156" s="77" t="s">
        <v>2505</v>
      </c>
      <c r="G156" s="77" t="s">
        <v>125</v>
      </c>
      <c r="H156" s="48" t="s">
        <v>2506</v>
      </c>
      <c r="I156" s="77" t="s">
        <v>62</v>
      </c>
      <c r="J156" s="77" t="s">
        <v>21</v>
      </c>
      <c r="K156" s="25" t="s">
        <v>22</v>
      </c>
      <c r="L156" s="78" t="n">
        <v>0.00615</v>
      </c>
      <c r="M156" s="79" t="n">
        <v>6636000</v>
      </c>
      <c r="N156" s="80" t="n">
        <f aca="false">M156*L156/12</f>
        <v>3400.95</v>
      </c>
      <c r="O156" s="77" t="s">
        <v>24</v>
      </c>
    </row>
    <row r="157" customFormat="false" ht="24" hidden="false" customHeight="true" outlineLevel="0" collapsed="false">
      <c r="A157" s="73" t="n">
        <v>156</v>
      </c>
      <c r="B157" s="74" t="n">
        <v>44195</v>
      </c>
      <c r="C157" s="74" t="n">
        <v>50586</v>
      </c>
      <c r="D157" s="75" t="n">
        <v>6011158703</v>
      </c>
      <c r="E157" s="76" t="s">
        <v>2507</v>
      </c>
      <c r="F157" s="77" t="s">
        <v>2508</v>
      </c>
      <c r="G157" s="77" t="s">
        <v>39</v>
      </c>
      <c r="H157" s="48" t="s">
        <v>2509</v>
      </c>
      <c r="I157" s="77" t="s">
        <v>29</v>
      </c>
      <c r="J157" s="77" t="s">
        <v>21</v>
      </c>
      <c r="K157" s="25" t="s">
        <v>1235</v>
      </c>
      <c r="L157" s="78" t="n">
        <v>0.00615</v>
      </c>
      <c r="M157" s="79" t="n">
        <v>3650000</v>
      </c>
      <c r="N157" s="80" t="n">
        <f aca="false">M157*L157/12</f>
        <v>1870.625</v>
      </c>
      <c r="O157" s="77" t="s">
        <v>24</v>
      </c>
    </row>
    <row r="158" customFormat="false" ht="24" hidden="false" customHeight="true" outlineLevel="0" collapsed="false">
      <c r="A158" s="73" t="n">
        <v>157</v>
      </c>
      <c r="B158" s="74" t="n">
        <v>44176</v>
      </c>
      <c r="C158" s="74" t="n">
        <v>49623</v>
      </c>
      <c r="D158" s="75" t="n">
        <v>6030006707</v>
      </c>
      <c r="E158" s="76" t="s">
        <v>2510</v>
      </c>
      <c r="F158" s="77" t="s">
        <v>2511</v>
      </c>
      <c r="G158" s="77" t="s">
        <v>39</v>
      </c>
      <c r="H158" s="48" t="s">
        <v>2512</v>
      </c>
      <c r="I158" s="77" t="s">
        <v>29</v>
      </c>
      <c r="J158" s="77" t="s">
        <v>21</v>
      </c>
      <c r="K158" s="25" t="s">
        <v>1235</v>
      </c>
      <c r="L158" s="78" t="n">
        <v>0.00615</v>
      </c>
      <c r="M158" s="79" t="n">
        <v>7048000</v>
      </c>
      <c r="N158" s="80" t="n">
        <f aca="false">M158*L158/12</f>
        <v>3612.1</v>
      </c>
      <c r="O158" s="77" t="s">
        <v>24</v>
      </c>
    </row>
    <row r="159" customFormat="false" ht="24" hidden="false" customHeight="true" outlineLevel="0" collapsed="false">
      <c r="A159" s="73" t="n">
        <v>158</v>
      </c>
      <c r="B159" s="74" t="n">
        <v>44173</v>
      </c>
      <c r="C159" s="74" t="n">
        <v>47825</v>
      </c>
      <c r="D159" s="75" t="n">
        <v>6020064128</v>
      </c>
      <c r="E159" s="76" t="s">
        <v>2513</v>
      </c>
      <c r="F159" s="77" t="s">
        <v>2514</v>
      </c>
      <c r="G159" s="77" t="s">
        <v>39</v>
      </c>
      <c r="H159" s="48" t="s">
        <v>2515</v>
      </c>
      <c r="I159" s="77" t="s">
        <v>2516</v>
      </c>
      <c r="J159" s="77" t="s">
        <v>21</v>
      </c>
      <c r="K159" s="25" t="s">
        <v>1235</v>
      </c>
      <c r="L159" s="78" t="n">
        <v>0.00615</v>
      </c>
      <c r="M159" s="79" t="n">
        <v>4250000</v>
      </c>
      <c r="N159" s="80" t="n">
        <f aca="false">M159*L159/12</f>
        <v>2178.125</v>
      </c>
      <c r="O159" s="77" t="s">
        <v>24</v>
      </c>
    </row>
    <row r="160" customFormat="false" ht="24" hidden="false" customHeight="true" outlineLevel="0" collapsed="false">
      <c r="A160" s="73" t="n">
        <v>159</v>
      </c>
      <c r="B160" s="74" t="n">
        <v>44169</v>
      </c>
      <c r="C160" s="74" t="n">
        <v>51474</v>
      </c>
      <c r="D160" s="75" t="n">
        <v>6030006689</v>
      </c>
      <c r="E160" s="76" t="s">
        <v>2517</v>
      </c>
      <c r="F160" s="77" t="s">
        <v>2518</v>
      </c>
      <c r="G160" s="77" t="s">
        <v>39</v>
      </c>
      <c r="H160" s="48" t="s">
        <v>2519</v>
      </c>
      <c r="I160" s="77" t="s">
        <v>29</v>
      </c>
      <c r="J160" s="77" t="s">
        <v>21</v>
      </c>
      <c r="K160" s="25" t="s">
        <v>1235</v>
      </c>
      <c r="L160" s="78" t="n">
        <v>0.00615</v>
      </c>
      <c r="M160" s="79" t="n">
        <v>2200000</v>
      </c>
      <c r="N160" s="80" t="n">
        <f aca="false">M160*L160/12</f>
        <v>1127.5</v>
      </c>
      <c r="O160" s="77" t="s">
        <v>24</v>
      </c>
    </row>
    <row r="161" customFormat="false" ht="24" hidden="false" customHeight="true" outlineLevel="0" collapsed="false">
      <c r="A161" s="73" t="n">
        <v>160</v>
      </c>
      <c r="B161" s="74" t="n">
        <v>44211</v>
      </c>
      <c r="C161" s="74" t="n">
        <v>51516</v>
      </c>
      <c r="D161" s="75" t="n">
        <v>6030006785</v>
      </c>
      <c r="E161" s="76" t="s">
        <v>2520</v>
      </c>
      <c r="F161" s="77" t="s">
        <v>2521</v>
      </c>
      <c r="G161" s="77" t="s">
        <v>39</v>
      </c>
      <c r="H161" s="48" t="s">
        <v>2522</v>
      </c>
      <c r="I161" s="77" t="s">
        <v>29</v>
      </c>
      <c r="J161" s="77" t="s">
        <v>21</v>
      </c>
      <c r="K161" s="25" t="s">
        <v>1235</v>
      </c>
      <c r="L161" s="78" t="n">
        <v>0.00615</v>
      </c>
      <c r="M161" s="79" t="n">
        <v>2760000</v>
      </c>
      <c r="N161" s="80" t="n">
        <f aca="false">M161*L161/12</f>
        <v>1414.5</v>
      </c>
      <c r="O161" s="77" t="s">
        <v>24</v>
      </c>
    </row>
    <row r="162" customFormat="false" ht="24" hidden="false" customHeight="true" outlineLevel="0" collapsed="false">
      <c r="A162" s="73" t="n">
        <v>161</v>
      </c>
      <c r="B162" s="74" t="n">
        <v>44226</v>
      </c>
      <c r="C162" s="74" t="n">
        <v>46055</v>
      </c>
      <c r="D162" s="75" t="n">
        <v>6011163586</v>
      </c>
      <c r="E162" s="76" t="s">
        <v>2523</v>
      </c>
      <c r="F162" s="77" t="s">
        <v>2524</v>
      </c>
      <c r="G162" s="77" t="s">
        <v>125</v>
      </c>
      <c r="H162" s="48" t="s">
        <v>2525</v>
      </c>
      <c r="I162" s="77" t="s">
        <v>29</v>
      </c>
      <c r="J162" s="77" t="s">
        <v>21</v>
      </c>
      <c r="K162" s="25" t="s">
        <v>1235</v>
      </c>
      <c r="L162" s="78" t="n">
        <v>0.00615</v>
      </c>
      <c r="M162" s="79" t="n">
        <v>1760000</v>
      </c>
      <c r="N162" s="80" t="n">
        <f aca="false">M162*L162/12</f>
        <v>902</v>
      </c>
      <c r="O162" s="77" t="s">
        <v>24</v>
      </c>
    </row>
    <row r="163" customFormat="false" ht="24" hidden="false" customHeight="true" outlineLevel="0" collapsed="false">
      <c r="A163" s="73" t="n">
        <v>162</v>
      </c>
      <c r="B163" s="74" t="n">
        <v>44218</v>
      </c>
      <c r="C163" s="74" t="n">
        <v>47870</v>
      </c>
      <c r="D163" s="75" t="n">
        <v>6020064719</v>
      </c>
      <c r="E163" s="76" t="s">
        <v>2526</v>
      </c>
      <c r="F163" s="77" t="s">
        <v>2527</v>
      </c>
      <c r="G163" s="77" t="s">
        <v>39</v>
      </c>
      <c r="H163" s="48" t="s">
        <v>2528</v>
      </c>
      <c r="I163" s="77" t="s">
        <v>29</v>
      </c>
      <c r="J163" s="77" t="s">
        <v>21</v>
      </c>
      <c r="K163" s="25" t="s">
        <v>1235</v>
      </c>
      <c r="L163" s="78" t="n">
        <v>0.00615</v>
      </c>
      <c r="M163" s="79" t="n">
        <v>18900000</v>
      </c>
      <c r="N163" s="80" t="n">
        <f aca="false">M163*L163/12</f>
        <v>9686.25</v>
      </c>
      <c r="O163" s="77" t="s">
        <v>24</v>
      </c>
    </row>
    <row r="164" customFormat="false" ht="24" hidden="false" customHeight="true" outlineLevel="0" collapsed="false">
      <c r="A164" s="73" t="n">
        <v>163</v>
      </c>
      <c r="B164" s="74" t="n">
        <v>44243</v>
      </c>
      <c r="C164" s="74" t="n">
        <v>51548</v>
      </c>
      <c r="D164" s="75" t="n">
        <v>6030006842</v>
      </c>
      <c r="E164" s="76" t="s">
        <v>2529</v>
      </c>
      <c r="F164" s="77" t="s">
        <v>2530</v>
      </c>
      <c r="G164" s="77" t="s">
        <v>39</v>
      </c>
      <c r="H164" s="48" t="s">
        <v>2531</v>
      </c>
      <c r="I164" s="77" t="s">
        <v>29</v>
      </c>
      <c r="J164" s="77" t="s">
        <v>21</v>
      </c>
      <c r="K164" s="25" t="s">
        <v>1235</v>
      </c>
      <c r="L164" s="78" t="n">
        <v>0.00615</v>
      </c>
      <c r="M164" s="79" t="n">
        <v>6048000</v>
      </c>
      <c r="N164" s="80" t="n">
        <f aca="false">M164*L164/12</f>
        <v>3099.6</v>
      </c>
      <c r="O164" s="77" t="s">
        <v>24</v>
      </c>
    </row>
    <row r="165" customFormat="false" ht="24" hidden="false" customHeight="true" outlineLevel="0" collapsed="false">
      <c r="A165" s="73" t="n">
        <v>164</v>
      </c>
      <c r="B165" s="74" t="n">
        <v>44286</v>
      </c>
      <c r="C165" s="74" t="n">
        <v>51592</v>
      </c>
      <c r="D165" s="75" t="n">
        <v>6030007031</v>
      </c>
      <c r="E165" s="76" t="s">
        <v>2532</v>
      </c>
      <c r="F165" s="77" t="s">
        <v>2533</v>
      </c>
      <c r="G165" s="77" t="s">
        <v>39</v>
      </c>
      <c r="H165" s="48" t="s">
        <v>2534</v>
      </c>
      <c r="I165" s="77" t="s">
        <v>62</v>
      </c>
      <c r="J165" s="77" t="s">
        <v>21</v>
      </c>
      <c r="K165" s="25" t="s">
        <v>1235</v>
      </c>
      <c r="L165" s="78" t="n">
        <v>0.00615</v>
      </c>
      <c r="M165" s="79" t="n">
        <v>2250000</v>
      </c>
      <c r="N165" s="80" t="n">
        <f aca="false">M165*L165/12</f>
        <v>1153.125</v>
      </c>
      <c r="O165" s="77" t="s">
        <v>24</v>
      </c>
    </row>
    <row r="166" customFormat="false" ht="24" hidden="false" customHeight="true" outlineLevel="0" collapsed="false">
      <c r="A166" s="73" t="n">
        <v>165</v>
      </c>
      <c r="B166" s="74" t="n">
        <v>44286</v>
      </c>
      <c r="C166" s="74" t="n">
        <v>51592</v>
      </c>
      <c r="D166" s="75" t="n">
        <v>6030007086</v>
      </c>
      <c r="E166" s="76" t="s">
        <v>2535</v>
      </c>
      <c r="F166" s="77" t="s">
        <v>2536</v>
      </c>
      <c r="G166" s="77" t="s">
        <v>39</v>
      </c>
      <c r="H166" s="48" t="s">
        <v>2537</v>
      </c>
      <c r="I166" s="77" t="s">
        <v>62</v>
      </c>
      <c r="J166" s="77" t="s">
        <v>21</v>
      </c>
      <c r="K166" s="25" t="s">
        <v>1235</v>
      </c>
      <c r="L166" s="78" t="n">
        <v>0.00615</v>
      </c>
      <c r="M166" s="79" t="n">
        <v>6570000</v>
      </c>
      <c r="N166" s="80" t="n">
        <f aca="false">M166*L166/12</f>
        <v>3367.125</v>
      </c>
      <c r="O166" s="77" t="s">
        <v>24</v>
      </c>
    </row>
    <row r="167" customFormat="false" ht="24" hidden="false" customHeight="true" outlineLevel="0" collapsed="false">
      <c r="A167" s="73" t="n">
        <v>166</v>
      </c>
      <c r="B167" s="74" t="n">
        <v>44278</v>
      </c>
      <c r="C167" s="74" t="n">
        <v>51583</v>
      </c>
      <c r="D167" s="75" t="n">
        <v>6030006949</v>
      </c>
      <c r="E167" s="76" t="s">
        <v>2538</v>
      </c>
      <c r="F167" s="77" t="s">
        <v>2539</v>
      </c>
      <c r="G167" s="77" t="s">
        <v>39</v>
      </c>
      <c r="H167" s="48" t="s">
        <v>2540</v>
      </c>
      <c r="I167" s="77" t="s">
        <v>62</v>
      </c>
      <c r="J167" s="77" t="s">
        <v>21</v>
      </c>
      <c r="K167" s="25" t="s">
        <v>1235</v>
      </c>
      <c r="L167" s="78" t="n">
        <v>0.00615</v>
      </c>
      <c r="M167" s="79" t="n">
        <v>4000000</v>
      </c>
      <c r="N167" s="80" t="n">
        <f aca="false">M167*L167/12</f>
        <v>2050</v>
      </c>
      <c r="O167" s="77" t="s">
        <v>24</v>
      </c>
    </row>
    <row r="168" customFormat="false" ht="24" hidden="false" customHeight="true" outlineLevel="0" collapsed="false">
      <c r="A168" s="73" t="n">
        <v>167</v>
      </c>
      <c r="B168" s="74" t="n">
        <v>44281</v>
      </c>
      <c r="C168" s="74" t="n">
        <v>51586</v>
      </c>
      <c r="D168" s="75" t="n">
        <v>6030006972</v>
      </c>
      <c r="E168" s="76" t="s">
        <v>2541</v>
      </c>
      <c r="F168" s="77" t="s">
        <v>2542</v>
      </c>
      <c r="G168" s="77" t="s">
        <v>39</v>
      </c>
      <c r="H168" s="48" t="s">
        <v>2543</v>
      </c>
      <c r="I168" s="77" t="s">
        <v>35</v>
      </c>
      <c r="J168" s="77" t="s">
        <v>21</v>
      </c>
      <c r="K168" s="25" t="s">
        <v>1235</v>
      </c>
      <c r="L168" s="78" t="n">
        <v>0.00615</v>
      </c>
      <c r="M168" s="79" t="n">
        <v>3207982.7</v>
      </c>
      <c r="N168" s="80" t="n">
        <f aca="false">M168*L168/12</f>
        <v>1644.09113375</v>
      </c>
      <c r="O168" s="77" t="s">
        <v>24</v>
      </c>
    </row>
    <row r="169" customFormat="false" ht="24" hidden="false" customHeight="true" outlineLevel="0" collapsed="false">
      <c r="A169" s="73" t="n">
        <v>168</v>
      </c>
      <c r="B169" s="74" t="n">
        <v>44286</v>
      </c>
      <c r="C169" s="74" t="n">
        <v>47939</v>
      </c>
      <c r="D169" s="75" t="n">
        <v>6020065657</v>
      </c>
      <c r="E169" s="76" t="s">
        <v>2544</v>
      </c>
      <c r="F169" s="77" t="s">
        <v>2545</v>
      </c>
      <c r="G169" s="77" t="s">
        <v>39</v>
      </c>
      <c r="H169" s="48" t="s">
        <v>2546</v>
      </c>
      <c r="I169" s="77" t="s">
        <v>67</v>
      </c>
      <c r="J169" s="77" t="s">
        <v>21</v>
      </c>
      <c r="K169" s="25" t="s">
        <v>1235</v>
      </c>
      <c r="L169" s="78" t="n">
        <v>0.00615</v>
      </c>
      <c r="M169" s="79" t="n">
        <v>3600000</v>
      </c>
      <c r="N169" s="80" t="n">
        <f aca="false">M169*L169/12</f>
        <v>1845</v>
      </c>
      <c r="O169" s="77" t="s">
        <v>24</v>
      </c>
    </row>
    <row r="170" customFormat="false" ht="24" hidden="false" customHeight="true" outlineLevel="0" collapsed="false">
      <c r="A170" s="73" t="n">
        <v>169</v>
      </c>
      <c r="B170" s="74" t="n">
        <v>44281</v>
      </c>
      <c r="C170" s="74" t="n">
        <v>51586</v>
      </c>
      <c r="D170" s="75" t="n">
        <v>6030006988</v>
      </c>
      <c r="E170" s="76" t="s">
        <v>2547</v>
      </c>
      <c r="F170" s="77" t="s">
        <v>2548</v>
      </c>
      <c r="G170" s="77" t="s">
        <v>39</v>
      </c>
      <c r="H170" s="48" t="s">
        <v>2549</v>
      </c>
      <c r="I170" s="77" t="s">
        <v>35</v>
      </c>
      <c r="J170" s="77" t="s">
        <v>21</v>
      </c>
      <c r="K170" s="25" t="s">
        <v>1235</v>
      </c>
      <c r="L170" s="78" t="n">
        <v>0.00615</v>
      </c>
      <c r="M170" s="79" t="n">
        <v>1903932</v>
      </c>
      <c r="N170" s="80" t="n">
        <f aca="false">M170*L170/12</f>
        <v>975.76515</v>
      </c>
      <c r="O170" s="77" t="s">
        <v>24</v>
      </c>
    </row>
    <row r="171" customFormat="false" ht="24" hidden="false" customHeight="true" outlineLevel="0" collapsed="false">
      <c r="A171" s="73" t="n">
        <v>170</v>
      </c>
      <c r="B171" s="74" t="n">
        <v>44284</v>
      </c>
      <c r="C171" s="74" t="n">
        <v>51591</v>
      </c>
      <c r="D171" s="75" t="n">
        <v>6030007008</v>
      </c>
      <c r="E171" s="76" t="s">
        <v>2550</v>
      </c>
      <c r="F171" s="77" t="s">
        <v>2551</v>
      </c>
      <c r="G171" s="77" t="s">
        <v>39</v>
      </c>
      <c r="H171" s="48" t="s">
        <v>2552</v>
      </c>
      <c r="I171" s="77" t="s">
        <v>62</v>
      </c>
      <c r="J171" s="77" t="s">
        <v>21</v>
      </c>
      <c r="K171" s="25" t="s">
        <v>1235</v>
      </c>
      <c r="L171" s="78" t="n">
        <v>0.00615</v>
      </c>
      <c r="M171" s="79" t="n">
        <v>5000000</v>
      </c>
      <c r="N171" s="80" t="n">
        <f aca="false">M171*L171/12</f>
        <v>2562.5</v>
      </c>
      <c r="O171" s="77" t="s">
        <v>24</v>
      </c>
    </row>
    <row r="172" customFormat="false" ht="24" hidden="false" customHeight="true" outlineLevel="0" collapsed="false">
      <c r="A172" s="73" t="n">
        <v>171</v>
      </c>
      <c r="B172" s="74" t="n">
        <v>44286</v>
      </c>
      <c r="C172" s="74" t="n">
        <v>51592</v>
      </c>
      <c r="D172" s="75" t="n">
        <v>6030007079</v>
      </c>
      <c r="E172" s="76" t="s">
        <v>2553</v>
      </c>
      <c r="F172" s="77" t="s">
        <v>2554</v>
      </c>
      <c r="G172" s="77" t="s">
        <v>56</v>
      </c>
      <c r="H172" s="48" t="s">
        <v>2555</v>
      </c>
      <c r="I172" s="77" t="s">
        <v>29</v>
      </c>
      <c r="J172" s="77" t="s">
        <v>21</v>
      </c>
      <c r="K172" s="25" t="s">
        <v>1235</v>
      </c>
      <c r="L172" s="78" t="n">
        <v>0.00615</v>
      </c>
      <c r="M172" s="79" t="n">
        <v>6297264</v>
      </c>
      <c r="N172" s="80" t="n">
        <f aca="false">M172*L172/12</f>
        <v>3227.3478</v>
      </c>
      <c r="O172" s="77" t="s">
        <v>2489</v>
      </c>
    </row>
    <row r="173" customFormat="false" ht="24" hidden="false" customHeight="true" outlineLevel="0" collapsed="false">
      <c r="A173" s="73" t="n">
        <v>172</v>
      </c>
      <c r="B173" s="74" t="n">
        <v>44286</v>
      </c>
      <c r="C173" s="74" t="n">
        <v>49766</v>
      </c>
      <c r="D173" s="75" t="n">
        <v>6011182693</v>
      </c>
      <c r="E173" s="76" t="s">
        <v>2556</v>
      </c>
      <c r="F173" s="77" t="s">
        <v>2557</v>
      </c>
      <c r="G173" s="77" t="s">
        <v>274</v>
      </c>
      <c r="H173" s="48" t="s">
        <v>2558</v>
      </c>
      <c r="I173" s="77" t="s">
        <v>29</v>
      </c>
      <c r="J173" s="77" t="s">
        <v>21</v>
      </c>
      <c r="K173" s="25" t="s">
        <v>1235</v>
      </c>
      <c r="L173" s="78" t="n">
        <v>0.00615</v>
      </c>
      <c r="M173" s="79" t="n">
        <v>20902495.42</v>
      </c>
      <c r="N173" s="80" t="n">
        <f aca="false">M173*L173/12</f>
        <v>10712.52890275</v>
      </c>
      <c r="O173" s="77" t="s">
        <v>24</v>
      </c>
    </row>
    <row r="174" customFormat="false" ht="24" hidden="false" customHeight="true" outlineLevel="0" collapsed="false">
      <c r="A174" s="73" t="n">
        <v>173</v>
      </c>
      <c r="B174" s="74" t="n">
        <v>44278</v>
      </c>
      <c r="C174" s="74" t="n">
        <v>51583</v>
      </c>
      <c r="D174" s="75" t="n">
        <v>6030006931</v>
      </c>
      <c r="E174" s="76" t="s">
        <v>2559</v>
      </c>
      <c r="F174" s="77" t="s">
        <v>2560</v>
      </c>
      <c r="G174" s="77" t="s">
        <v>274</v>
      </c>
      <c r="H174" s="48" t="s">
        <v>2561</v>
      </c>
      <c r="I174" s="77" t="s">
        <v>62</v>
      </c>
      <c r="J174" s="77" t="s">
        <v>21</v>
      </c>
      <c r="K174" s="25" t="s">
        <v>1235</v>
      </c>
      <c r="L174" s="78" t="n">
        <v>0.00615</v>
      </c>
      <c r="M174" s="79" t="n">
        <v>4407831.75</v>
      </c>
      <c r="N174" s="80" t="n">
        <f aca="false">M174*L174/12</f>
        <v>2259.013771875</v>
      </c>
      <c r="O174" s="77" t="s">
        <v>24</v>
      </c>
    </row>
    <row r="175" customFormat="false" ht="24" hidden="false" customHeight="true" outlineLevel="0" collapsed="false">
      <c r="A175" s="73" t="n">
        <v>174</v>
      </c>
      <c r="B175" s="74" t="n">
        <v>44265</v>
      </c>
      <c r="C175" s="74" t="n">
        <v>47917</v>
      </c>
      <c r="D175" s="75" t="n">
        <v>6030006899</v>
      </c>
      <c r="E175" s="76" t="s">
        <v>2562</v>
      </c>
      <c r="F175" s="77" t="s">
        <v>2563</v>
      </c>
      <c r="G175" s="77" t="s">
        <v>2564</v>
      </c>
      <c r="H175" s="48" t="s">
        <v>2565</v>
      </c>
      <c r="I175" s="77" t="s">
        <v>246</v>
      </c>
      <c r="J175" s="77" t="s">
        <v>21</v>
      </c>
      <c r="K175" s="25" t="s">
        <v>1235</v>
      </c>
      <c r="L175" s="78" t="n">
        <v>0.00615</v>
      </c>
      <c r="M175" s="79" t="n">
        <v>2600000</v>
      </c>
      <c r="N175" s="80" t="n">
        <f aca="false">M175*L175/12</f>
        <v>1332.5</v>
      </c>
      <c r="O175" s="77" t="s">
        <v>24</v>
      </c>
    </row>
    <row r="176" customFormat="false" ht="24" hidden="false" customHeight="true" outlineLevel="0" collapsed="false">
      <c r="A176" s="73" t="n">
        <v>175</v>
      </c>
      <c r="B176" s="74" t="n">
        <v>44148</v>
      </c>
      <c r="C176" s="74" t="n">
        <v>47800</v>
      </c>
      <c r="D176" s="75" t="n">
        <v>6011143637</v>
      </c>
      <c r="E176" s="76" t="s">
        <v>2566</v>
      </c>
      <c r="F176" s="77" t="s">
        <v>2567</v>
      </c>
      <c r="G176" s="77" t="s">
        <v>39</v>
      </c>
      <c r="H176" s="48" t="s">
        <v>2568</v>
      </c>
      <c r="I176" s="77" t="s">
        <v>62</v>
      </c>
      <c r="J176" s="77" t="s">
        <v>21</v>
      </c>
      <c r="K176" s="25" t="s">
        <v>1235</v>
      </c>
      <c r="L176" s="78" t="n">
        <v>0.00615</v>
      </c>
      <c r="M176" s="79" t="n">
        <v>2660000</v>
      </c>
      <c r="N176" s="80" t="n">
        <f aca="false">M176*L176/12</f>
        <v>1363.25</v>
      </c>
      <c r="O176" s="77" t="s">
        <v>24</v>
      </c>
    </row>
    <row r="177" customFormat="false" ht="24" hidden="false" customHeight="true" outlineLevel="0" collapsed="false">
      <c r="A177" s="73" t="n">
        <v>176</v>
      </c>
      <c r="B177" s="74" t="n">
        <v>44316</v>
      </c>
      <c r="C177" s="74" t="n">
        <v>51621</v>
      </c>
      <c r="D177" s="75" t="n">
        <v>6030007271</v>
      </c>
      <c r="E177" s="76" t="s">
        <v>2569</v>
      </c>
      <c r="F177" s="77" t="s">
        <v>2570</v>
      </c>
      <c r="G177" s="77" t="s">
        <v>39</v>
      </c>
      <c r="H177" s="48" t="s">
        <v>2571</v>
      </c>
      <c r="I177" s="77" t="s">
        <v>62</v>
      </c>
      <c r="J177" s="77" t="s">
        <v>21</v>
      </c>
      <c r="K177" s="25" t="s">
        <v>1235</v>
      </c>
      <c r="L177" s="78" t="n">
        <v>0.00615</v>
      </c>
      <c r="M177" s="79" t="n">
        <v>21442980</v>
      </c>
      <c r="N177" s="80" t="n">
        <f aca="false">M177*L177/12</f>
        <v>10989.52725</v>
      </c>
      <c r="O177" s="77" t="s">
        <v>24</v>
      </c>
    </row>
    <row r="178" customFormat="false" ht="24" hidden="false" customHeight="true" outlineLevel="0" collapsed="false">
      <c r="A178" s="73" t="n">
        <v>177</v>
      </c>
      <c r="B178" s="74" t="n">
        <v>44347</v>
      </c>
      <c r="C178" s="74" t="n">
        <v>51653</v>
      </c>
      <c r="D178" s="75" t="n">
        <v>6030007474</v>
      </c>
      <c r="E178" s="76" t="s">
        <v>2572</v>
      </c>
      <c r="F178" s="77" t="s">
        <v>2573</v>
      </c>
      <c r="G178" s="77" t="s">
        <v>39</v>
      </c>
      <c r="H178" s="48" t="s">
        <v>2574</v>
      </c>
      <c r="I178" s="77" t="s">
        <v>62</v>
      </c>
      <c r="J178" s="77" t="s">
        <v>21</v>
      </c>
      <c r="K178" s="25" t="s">
        <v>1235</v>
      </c>
      <c r="L178" s="78" t="n">
        <v>0.00615</v>
      </c>
      <c r="M178" s="79" t="n">
        <v>2760000</v>
      </c>
      <c r="N178" s="80" t="n">
        <f aca="false">M178*L178/12</f>
        <v>1414.5</v>
      </c>
      <c r="O178" s="77" t="s">
        <v>24</v>
      </c>
    </row>
    <row r="179" customFormat="false" ht="24" hidden="false" customHeight="true" outlineLevel="0" collapsed="false">
      <c r="A179" s="73" t="n">
        <v>178</v>
      </c>
      <c r="B179" s="74" t="n">
        <v>44347</v>
      </c>
      <c r="C179" s="74" t="n">
        <v>51653</v>
      </c>
      <c r="D179" s="75" t="n">
        <v>6030007467</v>
      </c>
      <c r="E179" s="76" t="s">
        <v>2575</v>
      </c>
      <c r="F179" s="77" t="s">
        <v>2576</v>
      </c>
      <c r="G179" s="77" t="s">
        <v>39</v>
      </c>
      <c r="H179" s="48" t="s">
        <v>2577</v>
      </c>
      <c r="I179" s="77" t="s">
        <v>62</v>
      </c>
      <c r="J179" s="77" t="s">
        <v>21</v>
      </c>
      <c r="K179" s="25" t="s">
        <v>1235</v>
      </c>
      <c r="L179" s="78" t="n">
        <v>0.00615</v>
      </c>
      <c r="M179" s="79" t="n">
        <v>2350000</v>
      </c>
      <c r="N179" s="80" t="n">
        <f aca="false">M179*L179/12</f>
        <v>1204.375</v>
      </c>
      <c r="O179" s="77" t="s">
        <v>24</v>
      </c>
    </row>
    <row r="180" customFormat="false" ht="24" hidden="false" customHeight="true" outlineLevel="0" collapsed="false">
      <c r="A180" s="73" t="n">
        <v>179</v>
      </c>
      <c r="B180" s="74" t="n">
        <v>44347</v>
      </c>
      <c r="C180" s="74" t="n">
        <v>49827</v>
      </c>
      <c r="D180" s="75" t="n">
        <v>6030007442</v>
      </c>
      <c r="E180" s="76" t="s">
        <v>2578</v>
      </c>
      <c r="F180" s="77" t="s">
        <v>2579</v>
      </c>
      <c r="G180" s="77" t="s">
        <v>39</v>
      </c>
      <c r="H180" s="48" t="s">
        <v>2580</v>
      </c>
      <c r="I180" s="77" t="s">
        <v>62</v>
      </c>
      <c r="J180" s="77" t="s">
        <v>21</v>
      </c>
      <c r="K180" s="25" t="s">
        <v>1235</v>
      </c>
      <c r="L180" s="78" t="n">
        <v>0.00615</v>
      </c>
      <c r="M180" s="79" t="n">
        <v>2081000</v>
      </c>
      <c r="N180" s="80" t="n">
        <f aca="false">M180*L180/12</f>
        <v>1066.5125</v>
      </c>
      <c r="O180" s="77" t="s">
        <v>24</v>
      </c>
    </row>
    <row r="181" customFormat="false" ht="24" hidden="false" customHeight="true" outlineLevel="0" collapsed="false">
      <c r="A181" s="73" t="n">
        <v>180</v>
      </c>
      <c r="B181" s="74" t="n">
        <v>44342</v>
      </c>
      <c r="C181" s="74" t="n">
        <v>49821</v>
      </c>
      <c r="D181" s="75" t="n">
        <v>6030007403</v>
      </c>
      <c r="E181" s="76" t="s">
        <v>2581</v>
      </c>
      <c r="F181" s="77" t="s">
        <v>2582</v>
      </c>
      <c r="G181" s="77" t="s">
        <v>2564</v>
      </c>
      <c r="H181" s="48" t="s">
        <v>2583</v>
      </c>
      <c r="I181" s="77" t="s">
        <v>62</v>
      </c>
      <c r="J181" s="77" t="s">
        <v>21</v>
      </c>
      <c r="K181" s="25" t="s">
        <v>1235</v>
      </c>
      <c r="L181" s="78" t="n">
        <v>0.00615</v>
      </c>
      <c r="M181" s="79" t="n">
        <v>1700000</v>
      </c>
      <c r="N181" s="80" t="n">
        <f aca="false">M181*L181/12</f>
        <v>871.25</v>
      </c>
      <c r="O181" s="77" t="s">
        <v>24</v>
      </c>
    </row>
    <row r="182" customFormat="false" ht="24" hidden="false" customHeight="true" outlineLevel="0" collapsed="false">
      <c r="A182" s="73" t="n">
        <v>181</v>
      </c>
      <c r="B182" s="74" t="n">
        <v>44369</v>
      </c>
      <c r="C182" s="74" t="n">
        <v>48021</v>
      </c>
      <c r="D182" s="75" t="n">
        <v>6020066741</v>
      </c>
      <c r="E182" s="76" t="s">
        <v>2422</v>
      </c>
      <c r="F182" s="77" t="s">
        <v>2423</v>
      </c>
      <c r="G182" s="77" t="s">
        <v>39</v>
      </c>
      <c r="H182" s="48" t="s">
        <v>2584</v>
      </c>
      <c r="I182" s="77" t="s">
        <v>67</v>
      </c>
      <c r="J182" s="77" t="s">
        <v>21</v>
      </c>
      <c r="K182" s="25" t="s">
        <v>1235</v>
      </c>
      <c r="L182" s="78" t="n">
        <v>0.00615</v>
      </c>
      <c r="M182" s="79" t="n">
        <v>2726000</v>
      </c>
      <c r="N182" s="80" t="n">
        <f aca="false">M182*L182/12</f>
        <v>1397.075</v>
      </c>
      <c r="O182" s="77" t="s">
        <v>24</v>
      </c>
    </row>
    <row r="183" customFormat="false" ht="24" hidden="false" customHeight="true" outlineLevel="0" collapsed="false">
      <c r="A183" s="73" t="n">
        <v>182</v>
      </c>
      <c r="B183" s="74" t="n">
        <v>44363</v>
      </c>
      <c r="C183" s="74" t="n">
        <v>49842</v>
      </c>
      <c r="D183" s="75" t="n">
        <v>6030007563</v>
      </c>
      <c r="E183" s="76" t="s">
        <v>2585</v>
      </c>
      <c r="F183" s="77" t="s">
        <v>2586</v>
      </c>
      <c r="G183" s="77" t="s">
        <v>39</v>
      </c>
      <c r="H183" s="48" t="s">
        <v>2587</v>
      </c>
      <c r="I183" s="77" t="s">
        <v>29</v>
      </c>
      <c r="J183" s="77" t="s">
        <v>21</v>
      </c>
      <c r="K183" s="25" t="s">
        <v>1235</v>
      </c>
      <c r="L183" s="78" t="n">
        <v>0.00615</v>
      </c>
      <c r="M183" s="79" t="n">
        <v>2953655.82</v>
      </c>
      <c r="N183" s="80" t="n">
        <f aca="false">M183*L183/12</f>
        <v>1513.74860775</v>
      </c>
      <c r="O183" s="77" t="s">
        <v>24</v>
      </c>
    </row>
    <row r="184" customFormat="false" ht="24" hidden="false" customHeight="true" outlineLevel="0" collapsed="false">
      <c r="A184" s="73" t="n">
        <v>183</v>
      </c>
      <c r="B184" s="74" t="n">
        <v>44376</v>
      </c>
      <c r="C184" s="74" t="n">
        <v>49856</v>
      </c>
      <c r="D184" s="75" t="n">
        <v>6030007638</v>
      </c>
      <c r="E184" s="76" t="s">
        <v>2588</v>
      </c>
      <c r="F184" s="77" t="s">
        <v>2589</v>
      </c>
      <c r="G184" s="77" t="s">
        <v>39</v>
      </c>
      <c r="H184" s="48" t="s">
        <v>2590</v>
      </c>
      <c r="I184" s="77" t="s">
        <v>62</v>
      </c>
      <c r="J184" s="77" t="s">
        <v>21</v>
      </c>
      <c r="K184" s="25" t="s">
        <v>1235</v>
      </c>
      <c r="L184" s="78" t="n">
        <v>0.00615</v>
      </c>
      <c r="M184" s="79" t="n">
        <v>1435000</v>
      </c>
      <c r="N184" s="80" t="n">
        <f aca="false">M184*L184/12</f>
        <v>735.4375</v>
      </c>
      <c r="O184" s="77" t="s">
        <v>24</v>
      </c>
    </row>
    <row r="185" customFormat="false" ht="24" hidden="false" customHeight="true" outlineLevel="0" collapsed="false">
      <c r="A185" s="73" t="n">
        <v>184</v>
      </c>
      <c r="B185" s="74" t="n">
        <v>44351</v>
      </c>
      <c r="C185" s="74" t="n">
        <v>51656</v>
      </c>
      <c r="D185" s="75" t="n">
        <v>6030007501</v>
      </c>
      <c r="E185" s="76" t="s">
        <v>2591</v>
      </c>
      <c r="F185" s="77" t="s">
        <v>2592</v>
      </c>
      <c r="G185" s="77" t="s">
        <v>39</v>
      </c>
      <c r="H185" s="48" t="s">
        <v>2593</v>
      </c>
      <c r="I185" s="77" t="s">
        <v>29</v>
      </c>
      <c r="J185" s="77" t="s">
        <v>21</v>
      </c>
      <c r="K185" s="25" t="s">
        <v>1235</v>
      </c>
      <c r="L185" s="78" t="n">
        <v>0.00615</v>
      </c>
      <c r="M185" s="79" t="n">
        <v>3927785</v>
      </c>
      <c r="N185" s="80" t="n">
        <f aca="false">M185*L185/12</f>
        <v>2012.9898125</v>
      </c>
      <c r="O185" s="77" t="s">
        <v>24</v>
      </c>
    </row>
    <row r="186" customFormat="false" ht="24" hidden="false" customHeight="true" outlineLevel="0" collapsed="false">
      <c r="A186" s="73" t="n">
        <v>185</v>
      </c>
      <c r="B186" s="74" t="n">
        <v>44386</v>
      </c>
      <c r="C186" s="74" t="n">
        <v>51691</v>
      </c>
      <c r="D186" s="75" t="n">
        <v>6030007727</v>
      </c>
      <c r="E186" s="76" t="s">
        <v>2594</v>
      </c>
      <c r="F186" s="77" t="s">
        <v>2595</v>
      </c>
      <c r="G186" s="77" t="s">
        <v>39</v>
      </c>
      <c r="H186" s="48" t="s">
        <v>2596</v>
      </c>
      <c r="I186" s="77" t="s">
        <v>62</v>
      </c>
      <c r="J186" s="77" t="s">
        <v>21</v>
      </c>
      <c r="K186" s="25" t="s">
        <v>1235</v>
      </c>
      <c r="L186" s="78" t="n">
        <v>0.00615</v>
      </c>
      <c r="M186" s="79" t="n">
        <v>5180000</v>
      </c>
      <c r="N186" s="80" t="n">
        <f aca="false">M186*L186/12</f>
        <v>2654.75</v>
      </c>
      <c r="O186" s="77" t="s">
        <v>24</v>
      </c>
    </row>
    <row r="187" customFormat="false" ht="24" hidden="false" customHeight="true" outlineLevel="0" collapsed="false">
      <c r="A187" s="73" t="n">
        <v>186</v>
      </c>
      <c r="B187" s="74" t="n">
        <v>44394</v>
      </c>
      <c r="C187" s="74" t="n">
        <v>51699</v>
      </c>
      <c r="D187" s="75" t="n">
        <v>6030007766</v>
      </c>
      <c r="E187" s="76" t="s">
        <v>2597</v>
      </c>
      <c r="F187" s="77" t="s">
        <v>2598</v>
      </c>
      <c r="G187" s="77" t="s">
        <v>39</v>
      </c>
      <c r="H187" s="48" t="s">
        <v>2599</v>
      </c>
      <c r="I187" s="77" t="s">
        <v>29</v>
      </c>
      <c r="J187" s="77" t="s">
        <v>21</v>
      </c>
      <c r="K187" s="25" t="s">
        <v>1235</v>
      </c>
      <c r="L187" s="78" t="n">
        <v>0.00615</v>
      </c>
      <c r="M187" s="79" t="n">
        <v>5800315.91</v>
      </c>
      <c r="N187" s="80" t="n">
        <f aca="false">M187*L187/12</f>
        <v>2972.661903875</v>
      </c>
      <c r="O187" s="77" t="s">
        <v>24</v>
      </c>
    </row>
    <row r="188" customFormat="false" ht="24" hidden="false" customHeight="true" outlineLevel="0" collapsed="false">
      <c r="A188" s="73" t="n">
        <v>187</v>
      </c>
      <c r="B188" s="74" t="n">
        <v>44384</v>
      </c>
      <c r="C188" s="74" t="n">
        <v>49863</v>
      </c>
      <c r="D188" s="75" t="n">
        <v>6030007711</v>
      </c>
      <c r="E188" s="76" t="s">
        <v>2600</v>
      </c>
      <c r="F188" s="77" t="s">
        <v>2601</v>
      </c>
      <c r="G188" s="77" t="s">
        <v>39</v>
      </c>
      <c r="H188" s="48" t="s">
        <v>2602</v>
      </c>
      <c r="I188" s="77" t="s">
        <v>29</v>
      </c>
      <c r="J188" s="77" t="s">
        <v>21</v>
      </c>
      <c r="K188" s="25" t="s">
        <v>1235</v>
      </c>
      <c r="L188" s="78" t="n">
        <v>0.00615</v>
      </c>
      <c r="M188" s="79" t="n">
        <v>2900000</v>
      </c>
      <c r="N188" s="80" t="n">
        <f aca="false">M188*L188/12</f>
        <v>1486.25</v>
      </c>
      <c r="O188" s="77" t="s">
        <v>24</v>
      </c>
    </row>
    <row r="189" customFormat="false" ht="24" hidden="false" customHeight="true" outlineLevel="0" collapsed="false">
      <c r="A189" s="73" t="n">
        <v>188</v>
      </c>
      <c r="B189" s="74" t="n">
        <v>44397</v>
      </c>
      <c r="C189" s="74" t="n">
        <v>51702</v>
      </c>
      <c r="D189" s="75" t="n">
        <v>6030007816</v>
      </c>
      <c r="E189" s="76" t="s">
        <v>2603</v>
      </c>
      <c r="F189" s="77" t="s">
        <v>2604</v>
      </c>
      <c r="G189" s="77" t="s">
        <v>39</v>
      </c>
      <c r="H189" s="48" t="s">
        <v>2605</v>
      </c>
      <c r="I189" s="77" t="s">
        <v>35</v>
      </c>
      <c r="J189" s="77" t="s">
        <v>21</v>
      </c>
      <c r="K189" s="25" t="s">
        <v>1235</v>
      </c>
      <c r="L189" s="78" t="n">
        <v>0.00615</v>
      </c>
      <c r="M189" s="79" t="n">
        <v>4800000</v>
      </c>
      <c r="N189" s="80" t="n">
        <f aca="false">M189*L189/12</f>
        <v>2460</v>
      </c>
      <c r="O189" s="77" t="s">
        <v>24</v>
      </c>
    </row>
    <row r="190" customFormat="false" ht="24" hidden="false" customHeight="true" outlineLevel="0" collapsed="false">
      <c r="A190" s="73" t="n">
        <v>189</v>
      </c>
      <c r="B190" s="74" t="n">
        <v>44400</v>
      </c>
      <c r="C190" s="74" t="n">
        <v>51705</v>
      </c>
      <c r="D190" s="75" t="n">
        <v>6030007871</v>
      </c>
      <c r="E190" s="76" t="s">
        <v>2606</v>
      </c>
      <c r="F190" s="77" t="s">
        <v>2607</v>
      </c>
      <c r="G190" s="77" t="s">
        <v>39</v>
      </c>
      <c r="H190" s="48" t="s">
        <v>2608</v>
      </c>
      <c r="I190" s="77" t="s">
        <v>29</v>
      </c>
      <c r="J190" s="77" t="s">
        <v>21</v>
      </c>
      <c r="K190" s="25" t="s">
        <v>1235</v>
      </c>
      <c r="L190" s="78" t="n">
        <v>0.00615</v>
      </c>
      <c r="M190" s="79" t="n">
        <v>2800000</v>
      </c>
      <c r="N190" s="80" t="n">
        <f aca="false">M190*L190/12</f>
        <v>1435</v>
      </c>
      <c r="O190" s="77" t="s">
        <v>24</v>
      </c>
    </row>
    <row r="191" customFormat="false" ht="24" hidden="false" customHeight="true" outlineLevel="0" collapsed="false">
      <c r="A191" s="73" t="n">
        <v>190</v>
      </c>
      <c r="B191" s="74" t="n">
        <v>44406</v>
      </c>
      <c r="C191" s="74" t="n">
        <v>51713</v>
      </c>
      <c r="D191" s="75" t="n">
        <v>6030007937</v>
      </c>
      <c r="E191" s="76" t="s">
        <v>2609</v>
      </c>
      <c r="F191" s="77" t="s">
        <v>2610</v>
      </c>
      <c r="G191" s="77" t="s">
        <v>39</v>
      </c>
      <c r="H191" s="48" t="s">
        <v>2611</v>
      </c>
      <c r="I191" s="77" t="s">
        <v>62</v>
      </c>
      <c r="J191" s="77" t="s">
        <v>21</v>
      </c>
      <c r="K191" s="25" t="s">
        <v>1235</v>
      </c>
      <c r="L191" s="78" t="n">
        <v>0.00615</v>
      </c>
      <c r="M191" s="79" t="n">
        <v>2731720</v>
      </c>
      <c r="N191" s="80" t="n">
        <f aca="false">M191*L191/12</f>
        <v>1400.0065</v>
      </c>
      <c r="O191" s="77" t="s">
        <v>24</v>
      </c>
    </row>
    <row r="192" customFormat="false" ht="24" hidden="false" customHeight="true" outlineLevel="0" collapsed="false">
      <c r="A192" s="73" t="n">
        <v>191</v>
      </c>
      <c r="B192" s="74" t="n">
        <v>44406</v>
      </c>
      <c r="C192" s="74" t="n">
        <v>51713</v>
      </c>
      <c r="D192" s="75" t="n">
        <v>6030007944</v>
      </c>
      <c r="E192" s="76" t="s">
        <v>2612</v>
      </c>
      <c r="F192" s="77" t="s">
        <v>2613</v>
      </c>
      <c r="G192" s="77" t="s">
        <v>147</v>
      </c>
      <c r="H192" s="48" t="s">
        <v>2614</v>
      </c>
      <c r="I192" s="77" t="s">
        <v>62</v>
      </c>
      <c r="J192" s="77" t="s">
        <v>21</v>
      </c>
      <c r="K192" s="25" t="s">
        <v>1235</v>
      </c>
      <c r="L192" s="78" t="n">
        <v>0.00615</v>
      </c>
      <c r="M192" s="79" t="n">
        <v>15000000</v>
      </c>
      <c r="N192" s="80" t="n">
        <f aca="false">M192*L192/12</f>
        <v>7687.5</v>
      </c>
      <c r="O192" s="77" t="s">
        <v>24</v>
      </c>
    </row>
    <row r="193" customFormat="false" ht="24" hidden="false" customHeight="true" outlineLevel="0" collapsed="false">
      <c r="A193" s="73" t="n">
        <v>192</v>
      </c>
      <c r="B193" s="74" t="n">
        <v>44434</v>
      </c>
      <c r="C193" s="74" t="n">
        <v>48086</v>
      </c>
      <c r="D193" s="75" t="n">
        <v>6011222691</v>
      </c>
      <c r="E193" s="76" t="s">
        <v>2615</v>
      </c>
      <c r="F193" s="77" t="s">
        <v>2616</v>
      </c>
      <c r="G193" s="77" t="s">
        <v>39</v>
      </c>
      <c r="H193" s="48" t="s">
        <v>2617</v>
      </c>
      <c r="I193" s="77" t="s">
        <v>62</v>
      </c>
      <c r="J193" s="77" t="s">
        <v>21</v>
      </c>
      <c r="K193" s="25" t="s">
        <v>1235</v>
      </c>
      <c r="L193" s="78" t="n">
        <v>0.00615</v>
      </c>
      <c r="M193" s="79" t="n">
        <v>2900000</v>
      </c>
      <c r="N193" s="80" t="n">
        <f aca="false">M193*L193/12</f>
        <v>1486.25</v>
      </c>
      <c r="O193" s="77" t="s">
        <v>24</v>
      </c>
    </row>
    <row r="194" customFormat="false" ht="24" hidden="false" customHeight="true" outlineLevel="0" collapsed="false">
      <c r="A194" s="73" t="n">
        <v>193</v>
      </c>
      <c r="B194" s="74" t="n">
        <v>44431</v>
      </c>
      <c r="C194" s="74" t="n">
        <v>51736</v>
      </c>
      <c r="D194" s="75" t="n">
        <v>6030008131</v>
      </c>
      <c r="E194" s="76" t="s">
        <v>2618</v>
      </c>
      <c r="F194" s="77" t="s">
        <v>2619</v>
      </c>
      <c r="G194" s="77" t="s">
        <v>39</v>
      </c>
      <c r="H194" s="48" t="s">
        <v>2620</v>
      </c>
      <c r="I194" s="77" t="s">
        <v>35</v>
      </c>
      <c r="J194" s="77" t="s">
        <v>21</v>
      </c>
      <c r="K194" s="25" t="s">
        <v>1235</v>
      </c>
      <c r="L194" s="78" t="n">
        <v>0.00615</v>
      </c>
      <c r="M194" s="79" t="n">
        <v>1500000</v>
      </c>
      <c r="N194" s="80" t="n">
        <f aca="false">M194*L194/12</f>
        <v>768.75</v>
      </c>
      <c r="O194" s="77" t="s">
        <v>24</v>
      </c>
    </row>
    <row r="195" customFormat="false" ht="24" hidden="false" customHeight="true" outlineLevel="0" collapsed="false">
      <c r="A195" s="73" t="n">
        <v>194</v>
      </c>
      <c r="B195" s="74" t="n">
        <v>44428</v>
      </c>
      <c r="C195" s="74" t="n">
        <v>51733</v>
      </c>
      <c r="D195" s="75" t="n">
        <v>6030008149</v>
      </c>
      <c r="E195" s="76" t="s">
        <v>2621</v>
      </c>
      <c r="F195" s="77" t="s">
        <v>2622</v>
      </c>
      <c r="G195" s="77" t="s">
        <v>39</v>
      </c>
      <c r="H195" s="48" t="s">
        <v>2623</v>
      </c>
      <c r="I195" s="77" t="s">
        <v>29</v>
      </c>
      <c r="J195" s="77" t="s">
        <v>21</v>
      </c>
      <c r="K195" s="25" t="s">
        <v>1235</v>
      </c>
      <c r="L195" s="78" t="n">
        <v>0.00615</v>
      </c>
      <c r="M195" s="79" t="n">
        <v>8200000</v>
      </c>
      <c r="N195" s="80" t="n">
        <f aca="false">M195*L195/12</f>
        <v>4202.5</v>
      </c>
      <c r="O195" s="77" t="s">
        <v>24</v>
      </c>
    </row>
    <row r="196" customFormat="false" ht="24" hidden="false" customHeight="true" outlineLevel="0" collapsed="false">
      <c r="A196" s="73" t="n">
        <v>195</v>
      </c>
      <c r="B196" s="74" t="n">
        <v>44418</v>
      </c>
      <c r="C196" s="74" t="n">
        <v>49897</v>
      </c>
      <c r="D196" s="75" t="n">
        <v>6030008042</v>
      </c>
      <c r="E196" s="76" t="s">
        <v>2624</v>
      </c>
      <c r="F196" s="77" t="s">
        <v>2625</v>
      </c>
      <c r="G196" s="77" t="s">
        <v>672</v>
      </c>
      <c r="H196" s="48" t="s">
        <v>2626</v>
      </c>
      <c r="I196" s="77" t="s">
        <v>35</v>
      </c>
      <c r="J196" s="77" t="s">
        <v>21</v>
      </c>
      <c r="K196" s="25" t="s">
        <v>1235</v>
      </c>
      <c r="L196" s="78" t="n">
        <v>0.00615</v>
      </c>
      <c r="M196" s="79" t="n">
        <v>2000000</v>
      </c>
      <c r="N196" s="80" t="n">
        <f aca="false">M196*L196/12</f>
        <v>1025</v>
      </c>
      <c r="O196" s="77" t="s">
        <v>24</v>
      </c>
    </row>
    <row r="197" customFormat="false" ht="24" hidden="false" customHeight="true" outlineLevel="0" collapsed="false">
      <c r="A197" s="73" t="n">
        <v>196</v>
      </c>
      <c r="B197" s="74" t="n">
        <v>44428</v>
      </c>
      <c r="C197" s="74" t="n">
        <v>51733</v>
      </c>
      <c r="D197" s="75" t="n">
        <v>6030008117</v>
      </c>
      <c r="E197" s="76" t="s">
        <v>2627</v>
      </c>
      <c r="F197" s="77" t="s">
        <v>2628</v>
      </c>
      <c r="G197" s="77" t="s">
        <v>39</v>
      </c>
      <c r="H197" s="48" t="s">
        <v>2629</v>
      </c>
      <c r="I197" s="77" t="s">
        <v>62</v>
      </c>
      <c r="J197" s="77" t="s">
        <v>21</v>
      </c>
      <c r="K197" s="25" t="s">
        <v>1235</v>
      </c>
      <c r="L197" s="78" t="n">
        <v>0.00615</v>
      </c>
      <c r="M197" s="79" t="n">
        <v>838901</v>
      </c>
      <c r="N197" s="80" t="n">
        <f aca="false">M197*L197/12</f>
        <v>429.9367625</v>
      </c>
      <c r="O197" s="77" t="s">
        <v>24</v>
      </c>
    </row>
    <row r="198" customFormat="false" ht="24" hidden="false" customHeight="true" outlineLevel="0" collapsed="false">
      <c r="A198" s="73" t="n">
        <v>197</v>
      </c>
      <c r="B198" s="74" t="n">
        <v>44439</v>
      </c>
      <c r="C198" s="74" t="n">
        <v>47150</v>
      </c>
      <c r="D198" s="75" t="n">
        <v>6030008252</v>
      </c>
      <c r="E198" s="76" t="s">
        <v>2630</v>
      </c>
      <c r="F198" s="77" t="s">
        <v>2631</v>
      </c>
      <c r="G198" s="77" t="s">
        <v>39</v>
      </c>
      <c r="H198" s="48" t="s">
        <v>2632</v>
      </c>
      <c r="I198" s="77" t="s">
        <v>62</v>
      </c>
      <c r="J198" s="77" t="s">
        <v>21</v>
      </c>
      <c r="K198" s="25" t="s">
        <v>1235</v>
      </c>
      <c r="L198" s="78" t="n">
        <v>0.00615</v>
      </c>
      <c r="M198" s="79" t="n">
        <v>2870000</v>
      </c>
      <c r="N198" s="80" t="n">
        <f aca="false">M198*L198/12</f>
        <v>1470.875</v>
      </c>
      <c r="O198" s="77" t="s">
        <v>24</v>
      </c>
    </row>
    <row r="199" customFormat="false" ht="24" hidden="false" customHeight="true" outlineLevel="0" collapsed="false">
      <c r="A199" s="73" t="n">
        <v>198</v>
      </c>
      <c r="B199" s="74" t="n">
        <v>44433</v>
      </c>
      <c r="C199" s="74" t="n">
        <v>51738</v>
      </c>
      <c r="D199" s="75" t="n">
        <v>6030008222</v>
      </c>
      <c r="E199" s="76" t="s">
        <v>2633</v>
      </c>
      <c r="F199" s="77" t="s">
        <v>2634</v>
      </c>
      <c r="G199" s="77" t="s">
        <v>39</v>
      </c>
      <c r="H199" s="48" t="s">
        <v>2635</v>
      </c>
      <c r="I199" s="77" t="s">
        <v>62</v>
      </c>
      <c r="J199" s="77" t="s">
        <v>21</v>
      </c>
      <c r="K199" s="25" t="s">
        <v>1235</v>
      </c>
      <c r="L199" s="78" t="n">
        <v>0.00615</v>
      </c>
      <c r="M199" s="79" t="n">
        <v>11008125</v>
      </c>
      <c r="N199" s="80" t="n">
        <f aca="false">M199*L199/12</f>
        <v>5641.6640625</v>
      </c>
      <c r="O199" s="77" t="s">
        <v>24</v>
      </c>
    </row>
    <row r="200" customFormat="false" ht="24" hidden="false" customHeight="true" outlineLevel="0" collapsed="false">
      <c r="A200" s="73" t="n">
        <v>199</v>
      </c>
      <c r="B200" s="74" t="n">
        <v>44460</v>
      </c>
      <c r="C200" s="74" t="n">
        <v>48112</v>
      </c>
      <c r="D200" s="75" t="n">
        <v>6020068105</v>
      </c>
      <c r="E200" s="76" t="s">
        <v>2636</v>
      </c>
      <c r="F200" s="77" t="s">
        <v>2637</v>
      </c>
      <c r="G200" s="77" t="s">
        <v>39</v>
      </c>
      <c r="H200" s="48" t="s">
        <v>2638</v>
      </c>
      <c r="I200" s="77" t="s">
        <v>67</v>
      </c>
      <c r="J200" s="77" t="s">
        <v>21</v>
      </c>
      <c r="K200" s="25" t="s">
        <v>1235</v>
      </c>
      <c r="L200" s="78" t="n">
        <v>0.00615</v>
      </c>
      <c r="M200" s="79" t="n">
        <v>5910196.81</v>
      </c>
      <c r="N200" s="80" t="n">
        <f aca="false">M200*L200/12</f>
        <v>3028.975865125</v>
      </c>
      <c r="O200" s="77" t="s">
        <v>24</v>
      </c>
    </row>
    <row r="201" customFormat="false" ht="24" hidden="false" customHeight="true" outlineLevel="0" collapsed="false">
      <c r="A201" s="73" t="n">
        <v>200</v>
      </c>
      <c r="B201" s="74" t="n">
        <v>44454</v>
      </c>
      <c r="C201" s="74" t="n">
        <v>49933</v>
      </c>
      <c r="D201" s="75" t="n">
        <v>6030008327</v>
      </c>
      <c r="E201" s="76" t="s">
        <v>2639</v>
      </c>
      <c r="F201" s="77" t="s">
        <v>2640</v>
      </c>
      <c r="G201" s="77" t="s">
        <v>39</v>
      </c>
      <c r="H201" s="48" t="s">
        <v>2641</v>
      </c>
      <c r="I201" s="77" t="s">
        <v>29</v>
      </c>
      <c r="J201" s="77" t="s">
        <v>21</v>
      </c>
      <c r="K201" s="25" t="s">
        <v>1235</v>
      </c>
      <c r="L201" s="78" t="n">
        <v>0.00615</v>
      </c>
      <c r="M201" s="79" t="n">
        <v>2646000</v>
      </c>
      <c r="N201" s="80" t="n">
        <f aca="false">M201*L201/12</f>
        <v>1356.075</v>
      </c>
      <c r="O201" s="77" t="s">
        <v>24</v>
      </c>
    </row>
    <row r="202" customFormat="false" ht="24" hidden="false" customHeight="true" outlineLevel="0" collapsed="false">
      <c r="A202" s="73" t="n">
        <v>201</v>
      </c>
      <c r="B202" s="74" t="n">
        <v>44447</v>
      </c>
      <c r="C202" s="74" t="n">
        <v>51760</v>
      </c>
      <c r="D202" s="75" t="n">
        <v>6030008284</v>
      </c>
      <c r="E202" s="76" t="s">
        <v>2642</v>
      </c>
      <c r="F202" s="77" t="s">
        <v>2643</v>
      </c>
      <c r="G202" s="77" t="s">
        <v>39</v>
      </c>
      <c r="H202" s="48" t="s">
        <v>2644</v>
      </c>
      <c r="I202" s="77" t="s">
        <v>62</v>
      </c>
      <c r="J202" s="77" t="s">
        <v>21</v>
      </c>
      <c r="K202" s="25" t="s">
        <v>1235</v>
      </c>
      <c r="L202" s="78" t="n">
        <v>0.00615</v>
      </c>
      <c r="M202" s="79" t="n">
        <v>2400260</v>
      </c>
      <c r="N202" s="80" t="n">
        <f aca="false">M202*L202/12</f>
        <v>1230.13325</v>
      </c>
      <c r="O202" s="77" t="s">
        <v>24</v>
      </c>
    </row>
    <row r="203" customFormat="false" ht="24" hidden="false" customHeight="true" outlineLevel="0" collapsed="false">
      <c r="A203" s="73" t="n">
        <v>202</v>
      </c>
      <c r="B203" s="74" t="n">
        <v>44469</v>
      </c>
      <c r="C203" s="74" t="n">
        <v>51774</v>
      </c>
      <c r="D203" s="75" t="n">
        <v>6030008471</v>
      </c>
      <c r="E203" s="76" t="s">
        <v>2645</v>
      </c>
      <c r="F203" s="77" t="s">
        <v>2646</v>
      </c>
      <c r="G203" s="77" t="s">
        <v>39</v>
      </c>
      <c r="H203" s="48" t="s">
        <v>2647</v>
      </c>
      <c r="I203" s="77" t="s">
        <v>29</v>
      </c>
      <c r="J203" s="77" t="s">
        <v>21</v>
      </c>
      <c r="K203" s="25" t="s">
        <v>1235</v>
      </c>
      <c r="L203" s="78" t="n">
        <v>0.00615</v>
      </c>
      <c r="M203" s="79" t="n">
        <v>2506320</v>
      </c>
      <c r="N203" s="80" t="n">
        <f aca="false">M203*L203/12</f>
        <v>1284.489</v>
      </c>
      <c r="O203" s="77" t="s">
        <v>24</v>
      </c>
    </row>
    <row r="204" customFormat="false" ht="24" hidden="false" customHeight="true" outlineLevel="0" collapsed="false">
      <c r="A204" s="73" t="n">
        <v>203</v>
      </c>
      <c r="B204" s="74" t="n">
        <v>44469</v>
      </c>
      <c r="C204" s="74" t="n">
        <v>48121</v>
      </c>
      <c r="D204" s="75" t="n">
        <v>6030008462</v>
      </c>
      <c r="E204" s="76" t="s">
        <v>2648</v>
      </c>
      <c r="F204" s="77" t="s">
        <v>2649</v>
      </c>
      <c r="G204" s="77" t="s">
        <v>39</v>
      </c>
      <c r="H204" s="48" t="s">
        <v>2650</v>
      </c>
      <c r="I204" s="77" t="s">
        <v>29</v>
      </c>
      <c r="J204" s="77" t="s">
        <v>21</v>
      </c>
      <c r="K204" s="25" t="s">
        <v>1235</v>
      </c>
      <c r="L204" s="78" t="n">
        <v>0.00615</v>
      </c>
      <c r="M204" s="79" t="n">
        <v>3300000</v>
      </c>
      <c r="N204" s="80" t="n">
        <f aca="false">M204*L204/12</f>
        <v>1691.25</v>
      </c>
      <c r="O204" s="77" t="s">
        <v>24</v>
      </c>
    </row>
    <row r="205" customFormat="false" ht="24" hidden="false" customHeight="true" outlineLevel="0" collapsed="false">
      <c r="A205" s="73" t="n">
        <v>204</v>
      </c>
      <c r="B205" s="74" t="n">
        <v>44488</v>
      </c>
      <c r="C205" s="74" t="n">
        <v>49967</v>
      </c>
      <c r="D205" s="75" t="n">
        <v>6030008551</v>
      </c>
      <c r="E205" s="76" t="s">
        <v>2651</v>
      </c>
      <c r="F205" s="77" t="s">
        <v>2652</v>
      </c>
      <c r="G205" s="77" t="s">
        <v>39</v>
      </c>
      <c r="H205" s="48" t="s">
        <v>2653</v>
      </c>
      <c r="I205" s="77" t="s">
        <v>62</v>
      </c>
      <c r="J205" s="77" t="s">
        <v>21</v>
      </c>
      <c r="K205" s="25" t="s">
        <v>1235</v>
      </c>
      <c r="L205" s="78" t="n">
        <v>0.00615</v>
      </c>
      <c r="M205" s="79" t="n">
        <v>4085732.24</v>
      </c>
      <c r="N205" s="80" t="n">
        <f aca="false">M205*L205/12</f>
        <v>2093.937773</v>
      </c>
      <c r="O205" s="77" t="s">
        <v>24</v>
      </c>
    </row>
    <row r="206" customFormat="false" ht="24" hidden="false" customHeight="true" outlineLevel="0" collapsed="false">
      <c r="A206" s="73" t="n">
        <v>205</v>
      </c>
      <c r="B206" s="74" t="n">
        <v>44497</v>
      </c>
      <c r="C206" s="74" t="n">
        <v>51805</v>
      </c>
      <c r="D206" s="75" t="n">
        <v>6030008619</v>
      </c>
      <c r="E206" s="76" t="s">
        <v>2654</v>
      </c>
      <c r="F206" s="77" t="s">
        <v>2655</v>
      </c>
      <c r="G206" s="77" t="s">
        <v>39</v>
      </c>
      <c r="H206" s="48" t="s">
        <v>2656</v>
      </c>
      <c r="I206" s="77" t="s">
        <v>35</v>
      </c>
      <c r="J206" s="77" t="s">
        <v>21</v>
      </c>
      <c r="K206" s="25" t="s">
        <v>1235</v>
      </c>
      <c r="L206" s="78" t="n">
        <v>0.00615</v>
      </c>
      <c r="M206" s="79" t="n">
        <v>1390000</v>
      </c>
      <c r="N206" s="80" t="n">
        <f aca="false">M206*L206/12</f>
        <v>712.375</v>
      </c>
      <c r="O206" s="77" t="s">
        <v>24</v>
      </c>
    </row>
    <row r="207" customFormat="false" ht="24" hidden="false" customHeight="true" outlineLevel="0" collapsed="false">
      <c r="A207" s="73" t="n">
        <v>206</v>
      </c>
      <c r="B207" s="74" t="n">
        <v>44487</v>
      </c>
      <c r="C207" s="74" t="n">
        <v>51792</v>
      </c>
      <c r="D207" s="75" t="n">
        <v>6030008544</v>
      </c>
      <c r="E207" s="76" t="s">
        <v>2657</v>
      </c>
      <c r="F207" s="77" t="s">
        <v>2658</v>
      </c>
      <c r="G207" s="77" t="s">
        <v>39</v>
      </c>
      <c r="H207" s="48" t="s">
        <v>2659</v>
      </c>
      <c r="I207" s="77" t="s">
        <v>62</v>
      </c>
      <c r="J207" s="77" t="s">
        <v>21</v>
      </c>
      <c r="K207" s="25" t="s">
        <v>1235</v>
      </c>
      <c r="L207" s="78" t="n">
        <v>0.00615</v>
      </c>
      <c r="M207" s="79" t="n">
        <v>7068968.15</v>
      </c>
      <c r="N207" s="80" t="n">
        <f aca="false">M207*L207/12</f>
        <v>3622.846176875</v>
      </c>
      <c r="O207" s="77" t="s">
        <v>24</v>
      </c>
    </row>
    <row r="208" customFormat="false" ht="24" hidden="false" customHeight="true" outlineLevel="0" collapsed="false">
      <c r="A208" s="73" t="n">
        <v>207</v>
      </c>
      <c r="B208" s="74" t="n">
        <v>44490</v>
      </c>
      <c r="C208" s="74" t="n">
        <v>49969</v>
      </c>
      <c r="D208" s="75" t="n">
        <v>6030008583</v>
      </c>
      <c r="E208" s="76" t="s">
        <v>2660</v>
      </c>
      <c r="F208" s="77" t="s">
        <v>2661</v>
      </c>
      <c r="G208" s="77" t="s">
        <v>39</v>
      </c>
      <c r="H208" s="48" t="s">
        <v>2662</v>
      </c>
      <c r="I208" s="77" t="s">
        <v>62</v>
      </c>
      <c r="J208" s="77" t="s">
        <v>21</v>
      </c>
      <c r="K208" s="25" t="s">
        <v>1235</v>
      </c>
      <c r="L208" s="78" t="n">
        <v>0.00615</v>
      </c>
      <c r="M208" s="79" t="n">
        <v>10356083.4</v>
      </c>
      <c r="N208" s="80" t="n">
        <f aca="false">M208*L208/12</f>
        <v>5307.4927425</v>
      </c>
      <c r="O208" s="77" t="s">
        <v>24</v>
      </c>
    </row>
    <row r="209" customFormat="false" ht="24" hidden="false" customHeight="true" outlineLevel="0" collapsed="false">
      <c r="A209" s="73" t="n">
        <v>208</v>
      </c>
      <c r="B209" s="74" t="n">
        <v>44495</v>
      </c>
      <c r="C209" s="74" t="n">
        <v>49974</v>
      </c>
      <c r="D209" s="75" t="n">
        <v>6030008601</v>
      </c>
      <c r="E209" s="76" t="s">
        <v>2663</v>
      </c>
      <c r="F209" s="77" t="s">
        <v>2664</v>
      </c>
      <c r="G209" s="77" t="s">
        <v>125</v>
      </c>
      <c r="H209" s="48" t="s">
        <v>2665</v>
      </c>
      <c r="I209" s="77" t="s">
        <v>35</v>
      </c>
      <c r="J209" s="77" t="s">
        <v>21</v>
      </c>
      <c r="K209" s="25" t="s">
        <v>1235</v>
      </c>
      <c r="L209" s="78" t="n">
        <v>0.00615</v>
      </c>
      <c r="M209" s="79" t="n">
        <v>4024440</v>
      </c>
      <c r="N209" s="80" t="n">
        <f aca="false">M209*L209/12</f>
        <v>2062.5255</v>
      </c>
      <c r="O209" s="77" t="s">
        <v>24</v>
      </c>
    </row>
    <row r="210" customFormat="false" ht="24" hidden="false" customHeight="true" outlineLevel="0" collapsed="false">
      <c r="A210" s="73" t="n">
        <v>209</v>
      </c>
      <c r="B210" s="74" t="n">
        <v>44509</v>
      </c>
      <c r="C210" s="74" t="n">
        <v>51814</v>
      </c>
      <c r="D210" s="75" t="n">
        <v>6030008722</v>
      </c>
      <c r="E210" s="76" t="s">
        <v>2666</v>
      </c>
      <c r="F210" s="77" t="s">
        <v>2667</v>
      </c>
      <c r="G210" s="77" t="s">
        <v>39</v>
      </c>
      <c r="H210" s="48" t="s">
        <v>2668</v>
      </c>
      <c r="I210" s="77" t="s">
        <v>62</v>
      </c>
      <c r="J210" s="77" t="s">
        <v>21</v>
      </c>
      <c r="K210" s="25" t="s">
        <v>1235</v>
      </c>
      <c r="L210" s="78" t="n">
        <v>0.00615</v>
      </c>
      <c r="M210" s="79" t="n">
        <v>1440000</v>
      </c>
      <c r="N210" s="80" t="n">
        <f aca="false">M210*L210/12</f>
        <v>738</v>
      </c>
      <c r="O210" s="77" t="s">
        <v>24</v>
      </c>
    </row>
    <row r="211" customFormat="false" ht="24" hidden="false" customHeight="true" outlineLevel="0" collapsed="false">
      <c r="A211" s="73" t="n">
        <v>210</v>
      </c>
      <c r="B211" s="74" t="n">
        <v>44519</v>
      </c>
      <c r="C211" s="74" t="n">
        <v>51824</v>
      </c>
      <c r="D211" s="75" t="n">
        <v>6030008804</v>
      </c>
      <c r="E211" s="76" t="s">
        <v>2669</v>
      </c>
      <c r="F211" s="77" t="s">
        <v>2670</v>
      </c>
      <c r="G211" s="77" t="s">
        <v>39</v>
      </c>
      <c r="H211" s="48" t="s">
        <v>2671</v>
      </c>
      <c r="I211" s="77" t="s">
        <v>62</v>
      </c>
      <c r="J211" s="77" t="s">
        <v>21</v>
      </c>
      <c r="K211" s="25" t="s">
        <v>1235</v>
      </c>
      <c r="L211" s="78" t="n">
        <v>0.00615</v>
      </c>
      <c r="M211" s="79" t="n">
        <v>9345000</v>
      </c>
      <c r="N211" s="80" t="n">
        <f aca="false">M211*L211/12</f>
        <v>4789.3125</v>
      </c>
      <c r="O211" s="77" t="s">
        <v>24</v>
      </c>
    </row>
    <row r="212" customFormat="false" ht="24" hidden="false" customHeight="true" outlineLevel="0" collapsed="false">
      <c r="A212" s="73" t="n">
        <v>211</v>
      </c>
      <c r="B212" s="74" t="n">
        <v>44517</v>
      </c>
      <c r="C212" s="74" t="n">
        <v>51822</v>
      </c>
      <c r="D212" s="75" t="n">
        <v>6030008793</v>
      </c>
      <c r="E212" s="76" t="s">
        <v>2672</v>
      </c>
      <c r="F212" s="77" t="s">
        <v>2673</v>
      </c>
      <c r="G212" s="77" t="s">
        <v>39</v>
      </c>
      <c r="H212" s="48" t="s">
        <v>2674</v>
      </c>
      <c r="I212" s="77" t="s">
        <v>62</v>
      </c>
      <c r="J212" s="77" t="s">
        <v>21</v>
      </c>
      <c r="K212" s="25" t="s">
        <v>1235</v>
      </c>
      <c r="L212" s="78" t="n">
        <v>0.00615</v>
      </c>
      <c r="M212" s="79" t="n">
        <v>1229791.2</v>
      </c>
      <c r="N212" s="80" t="n">
        <f aca="false">M212*L212/12</f>
        <v>630.26799</v>
      </c>
      <c r="O212" s="77" t="s">
        <v>24</v>
      </c>
    </row>
    <row r="213" customFormat="false" ht="24" hidden="false" customHeight="true" outlineLevel="0" collapsed="false">
      <c r="A213" s="73" t="n">
        <v>212</v>
      </c>
      <c r="B213" s="74" t="n">
        <v>44515</v>
      </c>
      <c r="C213" s="74" t="n">
        <v>48177</v>
      </c>
      <c r="D213" s="75" t="n">
        <v>6030008761</v>
      </c>
      <c r="E213" s="76" t="s">
        <v>2675</v>
      </c>
      <c r="F213" s="77" t="s">
        <v>2676</v>
      </c>
      <c r="G213" s="77" t="s">
        <v>39</v>
      </c>
      <c r="H213" s="48" t="s">
        <v>2677</v>
      </c>
      <c r="I213" s="77" t="s">
        <v>62</v>
      </c>
      <c r="J213" s="77" t="s">
        <v>21</v>
      </c>
      <c r="K213" s="25" t="s">
        <v>1235</v>
      </c>
      <c r="L213" s="78" t="n">
        <v>0.00615</v>
      </c>
      <c r="M213" s="79" t="n">
        <v>6740210.48</v>
      </c>
      <c r="N213" s="80" t="n">
        <f aca="false">M213*L213/12</f>
        <v>3454.357871</v>
      </c>
      <c r="O213" s="77" t="s">
        <v>24</v>
      </c>
    </row>
    <row r="214" customFormat="false" ht="24" hidden="false" customHeight="true" outlineLevel="0" collapsed="false">
      <c r="A214" s="73" t="n">
        <v>213</v>
      </c>
      <c r="B214" s="74" t="n">
        <v>44502</v>
      </c>
      <c r="C214" s="74" t="n">
        <v>51807</v>
      </c>
      <c r="D214" s="75" t="n">
        <v>6030008697</v>
      </c>
      <c r="E214" s="76" t="s">
        <v>2678</v>
      </c>
      <c r="F214" s="77" t="s">
        <v>2679</v>
      </c>
      <c r="G214" s="77" t="s">
        <v>672</v>
      </c>
      <c r="H214" s="48" t="s">
        <v>2680</v>
      </c>
      <c r="I214" s="77" t="s">
        <v>62</v>
      </c>
      <c r="J214" s="77" t="s">
        <v>21</v>
      </c>
      <c r="K214" s="25" t="s">
        <v>1235</v>
      </c>
      <c r="L214" s="78" t="n">
        <v>0.00615</v>
      </c>
      <c r="M214" s="79" t="n">
        <v>2755000</v>
      </c>
      <c r="N214" s="80" t="n">
        <f aca="false">M214*L214/12</f>
        <v>1411.9375</v>
      </c>
      <c r="O214" s="77" t="s">
        <v>24</v>
      </c>
    </row>
    <row r="215" customFormat="false" ht="24" hidden="false" customHeight="true" outlineLevel="0" collapsed="false">
      <c r="A215" s="73" t="n">
        <v>214</v>
      </c>
      <c r="B215" s="74" t="n">
        <v>44530</v>
      </c>
      <c r="C215" s="74" t="n">
        <v>50009</v>
      </c>
      <c r="D215" s="75" t="n">
        <v>6030008925</v>
      </c>
      <c r="E215" s="76" t="s">
        <v>2681</v>
      </c>
      <c r="F215" s="77" t="s">
        <v>2682</v>
      </c>
      <c r="G215" s="77" t="s">
        <v>39</v>
      </c>
      <c r="H215" s="48" t="s">
        <v>2683</v>
      </c>
      <c r="I215" s="77" t="s">
        <v>62</v>
      </c>
      <c r="J215" s="77" t="s">
        <v>21</v>
      </c>
      <c r="K215" s="25" t="s">
        <v>1235</v>
      </c>
      <c r="L215" s="78" t="n">
        <v>0.00615</v>
      </c>
      <c r="M215" s="79" t="n">
        <v>10716907.83</v>
      </c>
      <c r="N215" s="80" t="n">
        <f aca="false">M215*L215/12</f>
        <v>5492.415262875</v>
      </c>
      <c r="O215" s="77" t="s">
        <v>24</v>
      </c>
    </row>
    <row r="216" customFormat="false" ht="24" hidden="false" customHeight="true" outlineLevel="0" collapsed="false">
      <c r="A216" s="73" t="n">
        <v>215</v>
      </c>
      <c r="B216" s="74" t="n">
        <v>44530</v>
      </c>
      <c r="C216" s="74" t="n">
        <v>50009</v>
      </c>
      <c r="D216" s="75" t="n">
        <v>6030008875</v>
      </c>
      <c r="E216" s="76" t="s">
        <v>2684</v>
      </c>
      <c r="F216" s="77" t="s">
        <v>2685</v>
      </c>
      <c r="G216" s="77" t="s">
        <v>672</v>
      </c>
      <c r="H216" s="48" t="s">
        <v>2686</v>
      </c>
      <c r="I216" s="77" t="s">
        <v>62</v>
      </c>
      <c r="J216" s="77" t="s">
        <v>21</v>
      </c>
      <c r="K216" s="25" t="s">
        <v>1235</v>
      </c>
      <c r="L216" s="78" t="n">
        <v>0.00615</v>
      </c>
      <c r="M216" s="79" t="n">
        <v>11832480</v>
      </c>
      <c r="N216" s="80" t="n">
        <f aca="false">M216*L216/12</f>
        <v>6064.146</v>
      </c>
      <c r="O216" s="77" t="s">
        <v>24</v>
      </c>
    </row>
    <row r="217" customFormat="false" ht="24" hidden="false" customHeight="true" outlineLevel="0" collapsed="false">
      <c r="A217" s="73" t="n">
        <v>216</v>
      </c>
      <c r="B217" s="74" t="n">
        <v>44530</v>
      </c>
      <c r="C217" s="74" t="n">
        <v>51835</v>
      </c>
      <c r="D217" s="75" t="n">
        <v>6030008918</v>
      </c>
      <c r="E217" s="76" t="s">
        <v>2687</v>
      </c>
      <c r="F217" s="77" t="s">
        <v>2688</v>
      </c>
      <c r="G217" s="77" t="s">
        <v>672</v>
      </c>
      <c r="H217" s="48" t="s">
        <v>2689</v>
      </c>
      <c r="I217" s="77" t="s">
        <v>62</v>
      </c>
      <c r="J217" s="77" t="s">
        <v>21</v>
      </c>
      <c r="K217" s="25" t="s">
        <v>1235</v>
      </c>
      <c r="L217" s="78" t="n">
        <v>0.00615</v>
      </c>
      <c r="M217" s="79" t="n">
        <v>6258144</v>
      </c>
      <c r="N217" s="80" t="n">
        <f aca="false">M217*L217/12</f>
        <v>3207.2988</v>
      </c>
      <c r="O217" s="77" t="s">
        <v>24</v>
      </c>
    </row>
    <row r="218" customFormat="false" ht="24" hidden="false" customHeight="true" outlineLevel="0" collapsed="false">
      <c r="A218" s="73" t="n">
        <v>217</v>
      </c>
      <c r="B218" s="74" t="n">
        <v>44557</v>
      </c>
      <c r="C218" s="74" t="n">
        <v>51862</v>
      </c>
      <c r="D218" s="75" t="n">
        <v>6030009062</v>
      </c>
      <c r="E218" s="76" t="s">
        <v>2690</v>
      </c>
      <c r="F218" s="77" t="s">
        <v>2691</v>
      </c>
      <c r="G218" s="77" t="s">
        <v>274</v>
      </c>
      <c r="H218" s="48" t="s">
        <v>2692</v>
      </c>
      <c r="I218" s="77" t="s">
        <v>62</v>
      </c>
      <c r="J218" s="77" t="s">
        <v>21</v>
      </c>
      <c r="K218" s="25" t="s">
        <v>1235</v>
      </c>
      <c r="L218" s="78" t="n">
        <v>0.00615</v>
      </c>
      <c r="M218" s="79" t="n">
        <v>2320080</v>
      </c>
      <c r="N218" s="80" t="n">
        <f aca="false">M218*L218/12</f>
        <v>1189.041</v>
      </c>
      <c r="O218" s="77" t="s">
        <v>24</v>
      </c>
    </row>
    <row r="219" customFormat="false" ht="24" hidden="false" customHeight="true" outlineLevel="0" collapsed="false">
      <c r="A219" s="73" t="n">
        <v>218</v>
      </c>
      <c r="B219" s="74" t="n">
        <v>44547</v>
      </c>
      <c r="C219" s="74" t="n">
        <v>51852</v>
      </c>
      <c r="D219" s="75" t="n">
        <v>6030008989</v>
      </c>
      <c r="E219" s="76" t="s">
        <v>2693</v>
      </c>
      <c r="F219" s="77" t="s">
        <v>2694</v>
      </c>
      <c r="G219" s="77" t="s">
        <v>125</v>
      </c>
      <c r="H219" s="48" t="s">
        <v>2695</v>
      </c>
      <c r="I219" s="77" t="s">
        <v>62</v>
      </c>
      <c r="J219" s="77" t="s">
        <v>21</v>
      </c>
      <c r="K219" s="25" t="s">
        <v>1235</v>
      </c>
      <c r="L219" s="78" t="n">
        <v>0.00615</v>
      </c>
      <c r="M219" s="79" t="n">
        <v>1980000</v>
      </c>
      <c r="N219" s="80" t="n">
        <f aca="false">M219*L219/12</f>
        <v>1014.75</v>
      </c>
      <c r="O219" s="77" t="s">
        <v>24</v>
      </c>
    </row>
    <row r="220" customFormat="false" ht="24" hidden="false" customHeight="true" outlineLevel="0" collapsed="false">
      <c r="A220" s="73" t="n">
        <v>219</v>
      </c>
      <c r="B220" s="74" t="n">
        <v>44538</v>
      </c>
      <c r="C220" s="74" t="n">
        <v>51843</v>
      </c>
      <c r="D220" s="75" t="n">
        <v>6030008941</v>
      </c>
      <c r="E220" s="76" t="s">
        <v>2696</v>
      </c>
      <c r="F220" s="77" t="s">
        <v>2697</v>
      </c>
      <c r="G220" s="77" t="s">
        <v>125</v>
      </c>
      <c r="H220" s="48" t="s">
        <v>2698</v>
      </c>
      <c r="I220" s="77" t="s">
        <v>62</v>
      </c>
      <c r="J220" s="77" t="s">
        <v>21</v>
      </c>
      <c r="K220" s="25" t="s">
        <v>1235</v>
      </c>
      <c r="L220" s="78" t="n">
        <v>0.00615</v>
      </c>
      <c r="M220" s="79" t="n">
        <v>3480000</v>
      </c>
      <c r="N220" s="80" t="n">
        <f aca="false">M220*L220/12</f>
        <v>1783.5</v>
      </c>
      <c r="O220" s="77" t="s">
        <v>24</v>
      </c>
    </row>
    <row r="221" customFormat="false" ht="24" hidden="false" customHeight="true" outlineLevel="0" collapsed="false">
      <c r="A221" s="73" t="n">
        <v>220</v>
      </c>
      <c r="B221" s="74" t="n">
        <v>44551</v>
      </c>
      <c r="C221" s="74" t="n">
        <v>51856</v>
      </c>
      <c r="D221" s="75" t="n">
        <v>6030009009</v>
      </c>
      <c r="E221" s="76" t="s">
        <v>2699</v>
      </c>
      <c r="F221" s="77" t="s">
        <v>2700</v>
      </c>
      <c r="G221" s="77" t="s">
        <v>2701</v>
      </c>
      <c r="H221" s="48" t="s">
        <v>2702</v>
      </c>
      <c r="I221" s="77" t="s">
        <v>62</v>
      </c>
      <c r="J221" s="77" t="s">
        <v>21</v>
      </c>
      <c r="K221" s="25" t="s">
        <v>1235</v>
      </c>
      <c r="L221" s="78" t="n">
        <v>0.00615</v>
      </c>
      <c r="M221" s="79" t="n">
        <v>14953000</v>
      </c>
      <c r="N221" s="80" t="n">
        <f aca="false">M221*L221/12</f>
        <v>7663.4125</v>
      </c>
      <c r="O221" s="77" t="s">
        <v>24</v>
      </c>
    </row>
    <row r="222" customFormat="false" ht="24" hidden="false" customHeight="true" outlineLevel="0" collapsed="false">
      <c r="A222" s="73" t="n">
        <v>221</v>
      </c>
      <c r="B222" s="74" t="n">
        <v>44581</v>
      </c>
      <c r="C222" s="74" t="n">
        <v>50060</v>
      </c>
      <c r="D222" s="75" t="n">
        <v>6030009169</v>
      </c>
      <c r="E222" s="76" t="s">
        <v>2703</v>
      </c>
      <c r="F222" s="77" t="s">
        <v>2704</v>
      </c>
      <c r="G222" s="77" t="s">
        <v>39</v>
      </c>
      <c r="H222" s="48" t="s">
        <v>2705</v>
      </c>
      <c r="I222" s="77" t="s">
        <v>62</v>
      </c>
      <c r="J222" s="77" t="s">
        <v>21</v>
      </c>
      <c r="K222" s="25" t="s">
        <v>1235</v>
      </c>
      <c r="L222" s="78" t="n">
        <v>0.00615</v>
      </c>
      <c r="M222" s="79" t="n">
        <v>14230000</v>
      </c>
      <c r="N222" s="80" t="n">
        <f aca="false">M222*L222/12</f>
        <v>7292.875</v>
      </c>
      <c r="O222" s="77" t="s">
        <v>24</v>
      </c>
    </row>
    <row r="223" customFormat="false" ht="24" hidden="false" customHeight="true" outlineLevel="0" collapsed="false">
      <c r="A223" s="73" t="n">
        <v>222</v>
      </c>
      <c r="B223" s="74" t="n">
        <v>44574</v>
      </c>
      <c r="C223" s="74" t="n">
        <v>50053</v>
      </c>
      <c r="D223" s="75" t="n">
        <v>6030009151</v>
      </c>
      <c r="E223" s="76" t="s">
        <v>2706</v>
      </c>
      <c r="F223" s="77" t="s">
        <v>2707</v>
      </c>
      <c r="G223" s="77" t="s">
        <v>39</v>
      </c>
      <c r="H223" s="48" t="s">
        <v>2708</v>
      </c>
      <c r="I223" s="77" t="s">
        <v>62</v>
      </c>
      <c r="J223" s="77" t="s">
        <v>21</v>
      </c>
      <c r="K223" s="25" t="s">
        <v>1235</v>
      </c>
      <c r="L223" s="78" t="n">
        <v>0.00615</v>
      </c>
      <c r="M223" s="79" t="n">
        <v>5550000</v>
      </c>
      <c r="N223" s="80" t="n">
        <f aca="false">M223*L223/12</f>
        <v>2844.375</v>
      </c>
      <c r="O223" s="77" t="s">
        <v>24</v>
      </c>
    </row>
    <row r="224" customFormat="false" ht="24" hidden="false" customHeight="true" outlineLevel="0" collapsed="false">
      <c r="A224" s="73" t="n">
        <v>223</v>
      </c>
      <c r="B224" s="74" t="n">
        <v>44608</v>
      </c>
      <c r="C224" s="74" t="n">
        <v>46434</v>
      </c>
      <c r="D224" s="75" t="n">
        <v>6030009308</v>
      </c>
      <c r="E224" s="76" t="s">
        <v>2709</v>
      </c>
      <c r="F224" s="77" t="s">
        <v>2710</v>
      </c>
      <c r="G224" s="77" t="s">
        <v>39</v>
      </c>
      <c r="H224" s="48" t="s">
        <v>2711</v>
      </c>
      <c r="I224" s="77" t="s">
        <v>35</v>
      </c>
      <c r="J224" s="77" t="s">
        <v>21</v>
      </c>
      <c r="K224" s="25" t="s">
        <v>1235</v>
      </c>
      <c r="L224" s="78" t="n">
        <v>0.00615</v>
      </c>
      <c r="M224" s="79" t="n">
        <v>2856060</v>
      </c>
      <c r="N224" s="80" t="n">
        <f aca="false">M224*L224/12</f>
        <v>1463.73075</v>
      </c>
      <c r="O224" s="77" t="s">
        <v>24</v>
      </c>
    </row>
    <row r="225" customFormat="false" ht="24" hidden="false" customHeight="true" outlineLevel="0" collapsed="false">
      <c r="A225" s="73" t="n">
        <v>224</v>
      </c>
      <c r="B225" s="74" t="n">
        <v>44608</v>
      </c>
      <c r="C225" s="74" t="n">
        <v>51913</v>
      </c>
      <c r="D225" s="75" t="n">
        <v>6030009322</v>
      </c>
      <c r="E225" s="76" t="s">
        <v>2712</v>
      </c>
      <c r="F225" s="77" t="s">
        <v>2713</v>
      </c>
      <c r="G225" s="77" t="s">
        <v>39</v>
      </c>
      <c r="H225" s="48" t="s">
        <v>2714</v>
      </c>
      <c r="I225" s="77" t="s">
        <v>62</v>
      </c>
      <c r="J225" s="77" t="s">
        <v>21</v>
      </c>
      <c r="K225" s="25" t="s">
        <v>1235</v>
      </c>
      <c r="L225" s="78" t="n">
        <v>0.00615</v>
      </c>
      <c r="M225" s="79" t="n">
        <v>3143000</v>
      </c>
      <c r="N225" s="80" t="n">
        <f aca="false">M225*L225/12</f>
        <v>1610.7875</v>
      </c>
      <c r="O225" s="77" t="s">
        <v>24</v>
      </c>
    </row>
    <row r="226" customFormat="false" ht="24" hidden="false" customHeight="true" outlineLevel="0" collapsed="false">
      <c r="A226" s="73" t="n">
        <v>225</v>
      </c>
      <c r="B226" s="74" t="n">
        <v>44616</v>
      </c>
      <c r="C226" s="74" t="n">
        <v>51921</v>
      </c>
      <c r="D226" s="75" t="n">
        <v>6030009361</v>
      </c>
      <c r="E226" s="76" t="s">
        <v>2715</v>
      </c>
      <c r="F226" s="77" t="s">
        <v>2716</v>
      </c>
      <c r="G226" s="77" t="s">
        <v>562</v>
      </c>
      <c r="H226" s="48" t="s">
        <v>2717</v>
      </c>
      <c r="I226" s="77" t="s">
        <v>62</v>
      </c>
      <c r="J226" s="77" t="s">
        <v>21</v>
      </c>
      <c r="K226" s="25" t="s">
        <v>1235</v>
      </c>
      <c r="L226" s="78" t="n">
        <v>0.00615</v>
      </c>
      <c r="M226" s="79" t="n">
        <v>7001250</v>
      </c>
      <c r="N226" s="80" t="n">
        <f aca="false">M226*L226/12</f>
        <v>3588.140625</v>
      </c>
      <c r="O226" s="77" t="s">
        <v>24</v>
      </c>
    </row>
    <row r="227" customFormat="false" ht="24" hidden="false" customHeight="true" outlineLevel="0" collapsed="false">
      <c r="A227" s="73" t="n">
        <v>226</v>
      </c>
      <c r="B227" s="74" t="n">
        <v>44599</v>
      </c>
      <c r="C227" s="74" t="n">
        <v>51904</v>
      </c>
      <c r="D227" s="75" t="n">
        <v>6030009201</v>
      </c>
      <c r="E227" s="76" t="s">
        <v>2718</v>
      </c>
      <c r="F227" s="77" t="s">
        <v>2719</v>
      </c>
      <c r="G227" s="77" t="s">
        <v>125</v>
      </c>
      <c r="H227" s="48" t="s">
        <v>2720</v>
      </c>
      <c r="I227" s="77" t="s">
        <v>62</v>
      </c>
      <c r="J227" s="77" t="s">
        <v>21</v>
      </c>
      <c r="K227" s="25" t="s">
        <v>1235</v>
      </c>
      <c r="L227" s="78" t="n">
        <v>0.00615</v>
      </c>
      <c r="M227" s="79" t="n">
        <v>3579300</v>
      </c>
      <c r="N227" s="80" t="n">
        <f aca="false">M227*L227/12</f>
        <v>1834.39125</v>
      </c>
      <c r="O227" s="77" t="s">
        <v>24</v>
      </c>
    </row>
    <row r="228" customFormat="false" ht="24" hidden="false" customHeight="true" outlineLevel="0" collapsed="false">
      <c r="A228" s="73" t="n">
        <v>227</v>
      </c>
      <c r="B228" s="74" t="s">
        <v>2721</v>
      </c>
      <c r="C228" s="74" t="n">
        <v>51682</v>
      </c>
      <c r="D228" s="75" t="n">
        <v>6030007645</v>
      </c>
      <c r="E228" s="76" t="s">
        <v>2722</v>
      </c>
      <c r="F228" s="77" t="s">
        <v>2723</v>
      </c>
      <c r="G228" s="77" t="s">
        <v>672</v>
      </c>
      <c r="H228" s="48" t="s">
        <v>2724</v>
      </c>
      <c r="I228" s="77" t="s">
        <v>62</v>
      </c>
      <c r="J228" s="77" t="s">
        <v>21</v>
      </c>
      <c r="K228" s="25" t="s">
        <v>1235</v>
      </c>
      <c r="L228" s="78" t="n">
        <v>0.00615</v>
      </c>
      <c r="M228" s="79" t="n">
        <v>5000000</v>
      </c>
      <c r="N228" s="80" t="n">
        <f aca="false">M228*L228/12</f>
        <v>2562.5</v>
      </c>
      <c r="O228" s="77" t="s">
        <v>24</v>
      </c>
    </row>
    <row r="229" customFormat="false" ht="24" hidden="false" customHeight="true" outlineLevel="0" collapsed="false">
      <c r="A229" s="73" t="n">
        <v>228</v>
      </c>
      <c r="B229" s="74" t="n">
        <v>44620</v>
      </c>
      <c r="C229" s="74" t="n">
        <v>51925</v>
      </c>
      <c r="D229" s="75" t="n">
        <v>6030009429</v>
      </c>
      <c r="E229" s="77" t="n">
        <v>509036994</v>
      </c>
      <c r="F229" s="77" t="s">
        <v>2725</v>
      </c>
      <c r="G229" s="77" t="s">
        <v>672</v>
      </c>
      <c r="H229" s="48" t="s">
        <v>2726</v>
      </c>
      <c r="I229" s="77" t="s">
        <v>62</v>
      </c>
      <c r="J229" s="77" t="s">
        <v>21</v>
      </c>
      <c r="K229" s="25" t="s">
        <v>1235</v>
      </c>
      <c r="L229" s="78" t="n">
        <v>0.00615</v>
      </c>
      <c r="M229" s="79" t="n">
        <v>9600000</v>
      </c>
      <c r="N229" s="80" t="n">
        <f aca="false">M229*L229/12</f>
        <v>4920</v>
      </c>
      <c r="O229" s="77" t="s">
        <v>24</v>
      </c>
    </row>
    <row r="230" customFormat="false" ht="24" hidden="false" customHeight="true" outlineLevel="0" collapsed="false">
      <c r="A230" s="73" t="n">
        <v>229</v>
      </c>
      <c r="B230" s="74" t="n">
        <v>44617</v>
      </c>
      <c r="C230" s="74" t="n">
        <v>46443</v>
      </c>
      <c r="D230" s="75" t="n">
        <v>6011275667</v>
      </c>
      <c r="E230" s="76" t="s">
        <v>2727</v>
      </c>
      <c r="F230" s="77" t="s">
        <v>2728</v>
      </c>
      <c r="G230" s="77" t="s">
        <v>394</v>
      </c>
      <c r="H230" s="48" t="s">
        <v>2729</v>
      </c>
      <c r="I230" s="77" t="s">
        <v>62</v>
      </c>
      <c r="J230" s="77" t="s">
        <v>21</v>
      </c>
      <c r="K230" s="25" t="s">
        <v>1235</v>
      </c>
      <c r="L230" s="78" t="n">
        <v>0.00615</v>
      </c>
      <c r="M230" s="79" t="n">
        <v>17125498.2</v>
      </c>
      <c r="N230" s="80" t="n">
        <f aca="false">M230*L230/12</f>
        <v>8776.8178275</v>
      </c>
      <c r="O230" s="77" t="s">
        <v>24</v>
      </c>
    </row>
    <row r="231" customFormat="false" ht="24" hidden="false" customHeight="true" outlineLevel="0" collapsed="false">
      <c r="A231" s="73" t="n">
        <v>230</v>
      </c>
      <c r="B231" s="74" t="n">
        <v>44617</v>
      </c>
      <c r="C231" s="74" t="n">
        <v>51922</v>
      </c>
      <c r="D231" s="75" t="n">
        <v>6030009386</v>
      </c>
      <c r="E231" s="76" t="s">
        <v>2730</v>
      </c>
      <c r="F231" s="77" t="s">
        <v>2731</v>
      </c>
      <c r="G231" s="77" t="s">
        <v>39</v>
      </c>
      <c r="H231" s="48" t="s">
        <v>2732</v>
      </c>
      <c r="I231" s="77" t="s">
        <v>62</v>
      </c>
      <c r="J231" s="77" t="s">
        <v>21</v>
      </c>
      <c r="K231" s="25" t="s">
        <v>1235</v>
      </c>
      <c r="L231" s="78" t="n">
        <v>0.00615</v>
      </c>
      <c r="M231" s="79" t="n">
        <v>1880000</v>
      </c>
      <c r="N231" s="80" t="n">
        <f aca="false">M231*L231/12</f>
        <v>963.5</v>
      </c>
      <c r="O231" s="77" t="s">
        <v>24</v>
      </c>
    </row>
    <row r="232" customFormat="false" ht="24" hidden="false" customHeight="true" outlineLevel="0" collapsed="false">
      <c r="A232" s="73" t="n">
        <v>231</v>
      </c>
      <c r="B232" s="74" t="n">
        <v>44620</v>
      </c>
      <c r="C232" s="74" t="n">
        <v>51925</v>
      </c>
      <c r="D232" s="75" t="n">
        <v>6030009436</v>
      </c>
      <c r="E232" s="76" t="s">
        <v>2733</v>
      </c>
      <c r="F232" s="77" t="s">
        <v>2734</v>
      </c>
      <c r="G232" s="77" t="s">
        <v>147</v>
      </c>
      <c r="H232" s="48" t="s">
        <v>2735</v>
      </c>
      <c r="I232" s="77" t="s">
        <v>62</v>
      </c>
      <c r="J232" s="77" t="s">
        <v>21</v>
      </c>
      <c r="K232" s="25" t="s">
        <v>1235</v>
      </c>
      <c r="L232" s="78" t="n">
        <v>0.00615</v>
      </c>
      <c r="M232" s="79" t="n">
        <v>12860900</v>
      </c>
      <c r="N232" s="80" t="n">
        <f aca="false">M232*L232/12</f>
        <v>6591.21125</v>
      </c>
      <c r="O232" s="77" t="s">
        <v>24</v>
      </c>
    </row>
    <row r="233" customFormat="false" ht="24" hidden="false" customHeight="true" outlineLevel="0" collapsed="false">
      <c r="A233" s="73" t="n">
        <v>232</v>
      </c>
      <c r="B233" s="74" t="n">
        <v>44627</v>
      </c>
      <c r="C233" s="74" t="n">
        <v>51932</v>
      </c>
      <c r="D233" s="75" t="n">
        <v>6030009452</v>
      </c>
      <c r="E233" s="76" t="s">
        <v>2736</v>
      </c>
      <c r="F233" s="77" t="s">
        <v>2737</v>
      </c>
      <c r="G233" s="77" t="s">
        <v>39</v>
      </c>
      <c r="H233" s="48" t="s">
        <v>2738</v>
      </c>
      <c r="I233" s="77" t="s">
        <v>62</v>
      </c>
      <c r="J233" s="77" t="s">
        <v>21</v>
      </c>
      <c r="K233" s="25" t="s">
        <v>1235</v>
      </c>
      <c r="L233" s="78" t="n">
        <v>0.00615</v>
      </c>
      <c r="M233" s="79" t="n">
        <v>3120000</v>
      </c>
      <c r="N233" s="80" t="n">
        <f aca="false">M233*L233/12</f>
        <v>1599</v>
      </c>
      <c r="O233" s="77" t="s">
        <v>24</v>
      </c>
    </row>
    <row r="234" customFormat="false" ht="24" hidden="false" customHeight="true" outlineLevel="0" collapsed="false">
      <c r="A234" s="73" t="n">
        <v>233</v>
      </c>
      <c r="B234" s="74" t="n">
        <v>44659</v>
      </c>
      <c r="C234" s="74" t="n">
        <v>51964</v>
      </c>
      <c r="D234" s="75" t="n">
        <v>6030009589</v>
      </c>
      <c r="E234" s="76" t="s">
        <v>2739</v>
      </c>
      <c r="F234" s="77" t="s">
        <v>2740</v>
      </c>
      <c r="G234" s="77" t="s">
        <v>39</v>
      </c>
      <c r="H234" s="48" t="s">
        <v>2741</v>
      </c>
      <c r="I234" s="77" t="s">
        <v>62</v>
      </c>
      <c r="J234" s="77" t="s">
        <v>21</v>
      </c>
      <c r="K234" s="25" t="s">
        <v>1235</v>
      </c>
      <c r="L234" s="78" t="n">
        <v>0.00615</v>
      </c>
      <c r="M234" s="79" t="n">
        <v>5630000</v>
      </c>
      <c r="N234" s="80" t="n">
        <f aca="false">M234*L234/12</f>
        <v>2885.375</v>
      </c>
      <c r="O234" s="77" t="s">
        <v>24</v>
      </c>
    </row>
    <row r="235" customFormat="false" ht="24" hidden="false" customHeight="true" outlineLevel="0" collapsed="false">
      <c r="A235" s="73" t="n">
        <v>234</v>
      </c>
      <c r="B235" s="74" t="n">
        <v>44685</v>
      </c>
      <c r="C235" s="74" t="n">
        <v>50164</v>
      </c>
      <c r="D235" s="75" t="n">
        <v>6030009646</v>
      </c>
      <c r="E235" s="77" t="n">
        <v>560835371</v>
      </c>
      <c r="F235" s="77" t="s">
        <v>2742</v>
      </c>
      <c r="G235" s="77" t="s">
        <v>39</v>
      </c>
      <c r="H235" s="48" t="s">
        <v>2743</v>
      </c>
      <c r="I235" s="77" t="s">
        <v>62</v>
      </c>
      <c r="J235" s="77" t="s">
        <v>21</v>
      </c>
      <c r="K235" s="25" t="s">
        <v>1235</v>
      </c>
      <c r="L235" s="78" t="n">
        <v>0.00615</v>
      </c>
      <c r="M235" s="79" t="n">
        <v>5435000</v>
      </c>
      <c r="N235" s="80" t="n">
        <f aca="false">M235*L235/12</f>
        <v>2785.4375</v>
      </c>
      <c r="O235" s="77" t="s">
        <v>24</v>
      </c>
    </row>
    <row r="236" customFormat="false" ht="24" hidden="false" customHeight="true" outlineLevel="0" collapsed="false">
      <c r="A236" s="73" t="n">
        <v>235</v>
      </c>
      <c r="B236" s="74" t="n">
        <v>44714</v>
      </c>
      <c r="C236" s="74" t="n">
        <v>48367</v>
      </c>
      <c r="D236" s="75" t="n">
        <v>6020071772</v>
      </c>
      <c r="E236" s="76" t="s">
        <v>2744</v>
      </c>
      <c r="F236" s="77" t="s">
        <v>2745</v>
      </c>
      <c r="G236" s="77" t="s">
        <v>39</v>
      </c>
      <c r="H236" s="48" t="s">
        <v>2746</v>
      </c>
      <c r="I236" s="77" t="s">
        <v>67</v>
      </c>
      <c r="J236" s="77" t="s">
        <v>21</v>
      </c>
      <c r="K236" s="25" t="s">
        <v>1235</v>
      </c>
      <c r="L236" s="78" t="n">
        <v>0.00615</v>
      </c>
      <c r="M236" s="79" t="n">
        <v>39184238.25</v>
      </c>
      <c r="N236" s="80" t="n">
        <f aca="false">M236*L236/12</f>
        <v>20081.922103125</v>
      </c>
      <c r="O236" s="77" t="s">
        <v>24</v>
      </c>
    </row>
    <row r="237" customFormat="false" ht="24" hidden="false" customHeight="true" outlineLevel="0" collapsed="false">
      <c r="A237" s="73" t="n">
        <v>236</v>
      </c>
      <c r="B237" s="74" t="n">
        <v>44722</v>
      </c>
      <c r="C237" s="74" t="n">
        <v>47279</v>
      </c>
      <c r="D237" s="75" t="n">
        <v>6020071927</v>
      </c>
      <c r="E237" s="76" t="s">
        <v>2747</v>
      </c>
      <c r="F237" s="77" t="s">
        <v>2748</v>
      </c>
      <c r="G237" s="77" t="s">
        <v>39</v>
      </c>
      <c r="H237" s="48" t="s">
        <v>2749</v>
      </c>
      <c r="I237" s="77" t="s">
        <v>20</v>
      </c>
      <c r="J237" s="77" t="s">
        <v>21</v>
      </c>
      <c r="K237" s="25" t="s">
        <v>1235</v>
      </c>
      <c r="L237" s="78" t="n">
        <v>0.00615</v>
      </c>
      <c r="M237" s="79" t="n">
        <v>9308700</v>
      </c>
      <c r="N237" s="80" t="n">
        <f aca="false">M237*L237/12</f>
        <v>4770.70875</v>
      </c>
      <c r="O237" s="77" t="s">
        <v>24</v>
      </c>
    </row>
    <row r="238" customFormat="false" ht="24" hidden="false" customHeight="true" outlineLevel="0" collapsed="false">
      <c r="A238" s="73" t="n">
        <v>237</v>
      </c>
      <c r="B238" s="74" t="n">
        <v>44760</v>
      </c>
      <c r="C238" s="74" t="n">
        <v>52065</v>
      </c>
      <c r="D238" s="75" t="n">
        <v>6030009824</v>
      </c>
      <c r="E238" s="76" t="s">
        <v>2750</v>
      </c>
      <c r="F238" s="77" t="s">
        <v>2751</v>
      </c>
      <c r="G238" s="77" t="s">
        <v>39</v>
      </c>
      <c r="H238" s="48" t="s">
        <v>2752</v>
      </c>
      <c r="I238" s="77" t="s">
        <v>20</v>
      </c>
      <c r="J238" s="77" t="s">
        <v>21</v>
      </c>
      <c r="K238" s="25" t="s">
        <v>1235</v>
      </c>
      <c r="L238" s="78" t="n">
        <v>0.00615</v>
      </c>
      <c r="M238" s="79" t="n">
        <v>4252854.66</v>
      </c>
      <c r="N238" s="80" t="n">
        <f aca="false">M238*L238/12</f>
        <v>2179.58801325</v>
      </c>
      <c r="O238" s="77" t="s">
        <v>24</v>
      </c>
    </row>
    <row r="239" customFormat="false" ht="24" hidden="false" customHeight="true" outlineLevel="0" collapsed="false">
      <c r="A239" s="73" t="n">
        <v>238</v>
      </c>
      <c r="B239" s="74" t="n">
        <v>44864</v>
      </c>
      <c r="C239" s="74" t="n">
        <v>48487</v>
      </c>
      <c r="D239" s="75" t="n">
        <v>6030010011</v>
      </c>
      <c r="E239" s="76" t="s">
        <v>2753</v>
      </c>
      <c r="F239" s="77" t="s">
        <v>2754</v>
      </c>
      <c r="G239" s="77" t="s">
        <v>672</v>
      </c>
      <c r="H239" s="48" t="s">
        <v>2755</v>
      </c>
      <c r="I239" s="77" t="s">
        <v>29</v>
      </c>
      <c r="J239" s="77" t="s">
        <v>21</v>
      </c>
      <c r="K239" s="25" t="s">
        <v>22</v>
      </c>
      <c r="L239" s="78" t="n">
        <v>0.00615</v>
      </c>
      <c r="M239" s="79" t="n">
        <v>10025024.8</v>
      </c>
      <c r="N239" s="80" t="n">
        <f aca="false">M239*L239/12</f>
        <v>5137.82521</v>
      </c>
      <c r="O239" s="77" t="s">
        <v>24</v>
      </c>
    </row>
    <row r="240" customFormat="false" ht="24" hidden="false" customHeight="true" outlineLevel="0" collapsed="false">
      <c r="A240" s="73" t="n">
        <v>239</v>
      </c>
      <c r="B240" s="74" t="s">
        <v>2756</v>
      </c>
      <c r="C240" s="74" t="s">
        <v>2757</v>
      </c>
      <c r="D240" s="75" t="s">
        <v>2758</v>
      </c>
      <c r="E240" s="76" t="s">
        <v>2759</v>
      </c>
      <c r="F240" s="77" t="s">
        <v>2760</v>
      </c>
      <c r="G240" s="77" t="s">
        <v>39</v>
      </c>
      <c r="H240" s="48" t="s">
        <v>2761</v>
      </c>
      <c r="I240" s="77" t="s">
        <v>29</v>
      </c>
      <c r="J240" s="77" t="s">
        <v>21</v>
      </c>
      <c r="K240" s="25" t="s">
        <v>1235</v>
      </c>
      <c r="L240" s="78" t="n">
        <v>0.00615</v>
      </c>
      <c r="M240" s="83" t="n">
        <v>3997828.44</v>
      </c>
      <c r="N240" s="80" t="n">
        <f aca="false">M240*L240/12</f>
        <v>2048.8870755</v>
      </c>
      <c r="O240" s="77" t="s">
        <v>24</v>
      </c>
    </row>
    <row r="241" customFormat="false" ht="24" hidden="false" customHeight="true" outlineLevel="0" collapsed="false">
      <c r="A241" s="73" t="n">
        <v>240</v>
      </c>
      <c r="B241" s="74" t="n">
        <v>44993</v>
      </c>
      <c r="C241" s="74" t="n">
        <v>52298</v>
      </c>
      <c r="D241" s="75" t="n">
        <v>6030010278</v>
      </c>
      <c r="E241" s="76" t="s">
        <v>2454</v>
      </c>
      <c r="F241" s="77" t="s">
        <v>2455</v>
      </c>
      <c r="G241" s="77" t="s">
        <v>56</v>
      </c>
      <c r="H241" s="48" t="s">
        <v>2762</v>
      </c>
      <c r="I241" s="77" t="s">
        <v>62</v>
      </c>
      <c r="J241" s="77" t="s">
        <v>21</v>
      </c>
      <c r="K241" s="25" t="s">
        <v>1235</v>
      </c>
      <c r="L241" s="78" t="n">
        <v>0.00615</v>
      </c>
      <c r="M241" s="79" t="n">
        <v>6373200</v>
      </c>
      <c r="N241" s="80" t="n">
        <f aca="false">M241*L241/12</f>
        <v>3266.265</v>
      </c>
      <c r="O241" s="77" t="s">
        <v>24</v>
      </c>
    </row>
    <row r="242" customFormat="false" ht="24" hidden="false" customHeight="true" outlineLevel="0" collapsed="false">
      <c r="A242" s="73" t="n">
        <v>241</v>
      </c>
      <c r="B242" s="74" t="n">
        <v>44999</v>
      </c>
      <c r="C242" s="74" t="n">
        <v>52304</v>
      </c>
      <c r="D242" s="75" t="n">
        <v>6030010303</v>
      </c>
      <c r="E242" s="76" t="s">
        <v>2763</v>
      </c>
      <c r="F242" s="77" t="s">
        <v>2764</v>
      </c>
      <c r="G242" s="77" t="s">
        <v>125</v>
      </c>
      <c r="H242" s="48" t="s">
        <v>2765</v>
      </c>
      <c r="I242" s="77" t="s">
        <v>62</v>
      </c>
      <c r="J242" s="77" t="s">
        <v>21</v>
      </c>
      <c r="K242" s="25" t="s">
        <v>1235</v>
      </c>
      <c r="L242" s="78" t="n">
        <v>0.00615</v>
      </c>
      <c r="M242" s="79" t="n">
        <v>9835000</v>
      </c>
      <c r="N242" s="80" t="n">
        <f aca="false">M242*L242/12</f>
        <v>5040.4375</v>
      </c>
      <c r="O242" s="77" t="s">
        <v>24</v>
      </c>
    </row>
    <row r="243" customFormat="false" ht="24" hidden="false" customHeight="true" outlineLevel="0" collapsed="false">
      <c r="A243" s="73" t="n">
        <v>242</v>
      </c>
      <c r="B243" s="74" t="n">
        <v>45014</v>
      </c>
      <c r="C243" s="74" t="n">
        <v>52319</v>
      </c>
      <c r="D243" s="75" t="n">
        <v>6030010367</v>
      </c>
      <c r="E243" s="76" t="s">
        <v>2766</v>
      </c>
      <c r="F243" s="77" t="s">
        <v>2767</v>
      </c>
      <c r="G243" s="77" t="s">
        <v>39</v>
      </c>
      <c r="H243" s="48" t="s">
        <v>2768</v>
      </c>
      <c r="I243" s="77" t="s">
        <v>62</v>
      </c>
      <c r="J243" s="77" t="s">
        <v>21</v>
      </c>
      <c r="K243" s="25" t="s">
        <v>1235</v>
      </c>
      <c r="L243" s="78" t="n">
        <v>0.00615</v>
      </c>
      <c r="M243" s="79" t="n">
        <v>3650000</v>
      </c>
      <c r="N243" s="80" t="n">
        <f aca="false">M243*L243/12</f>
        <v>1870.625</v>
      </c>
      <c r="O243" s="77" t="s">
        <v>24</v>
      </c>
    </row>
    <row r="244" customFormat="false" ht="24" hidden="false" customHeight="true" outlineLevel="0" collapsed="false">
      <c r="A244" s="73" t="n">
        <v>243</v>
      </c>
      <c r="B244" s="74" t="n">
        <v>45016</v>
      </c>
      <c r="C244" s="74" t="n">
        <v>50495</v>
      </c>
      <c r="D244" s="75" t="n">
        <v>6030010399</v>
      </c>
      <c r="E244" s="76" t="s">
        <v>2769</v>
      </c>
      <c r="F244" s="77" t="s">
        <v>2770</v>
      </c>
      <c r="G244" s="77" t="s">
        <v>39</v>
      </c>
      <c r="H244" s="48" t="s">
        <v>2771</v>
      </c>
      <c r="I244" s="77" t="s">
        <v>62</v>
      </c>
      <c r="J244" s="77" t="s">
        <v>21</v>
      </c>
      <c r="K244" s="25" t="s">
        <v>1235</v>
      </c>
      <c r="L244" s="78" t="n">
        <v>0.00615</v>
      </c>
      <c r="M244" s="79" t="n">
        <v>3550000</v>
      </c>
      <c r="N244" s="80" t="n">
        <f aca="false">M244*L244/12</f>
        <v>1819.375</v>
      </c>
      <c r="O244" s="77" t="s">
        <v>24</v>
      </c>
    </row>
    <row r="245" customFormat="false" ht="24" hidden="false" customHeight="true" outlineLevel="0" collapsed="false">
      <c r="A245" s="73" t="n">
        <v>244</v>
      </c>
      <c r="B245" s="74" t="n">
        <v>45038</v>
      </c>
      <c r="C245" s="74" t="n">
        <v>48691</v>
      </c>
      <c r="D245" s="75" t="n">
        <v>6030010449</v>
      </c>
      <c r="E245" s="76" t="s">
        <v>2772</v>
      </c>
      <c r="F245" s="77" t="s">
        <v>2773</v>
      </c>
      <c r="G245" s="77" t="s">
        <v>39</v>
      </c>
      <c r="H245" s="48" t="s">
        <v>2774</v>
      </c>
      <c r="I245" s="77" t="s">
        <v>62</v>
      </c>
      <c r="J245" s="77" t="s">
        <v>21</v>
      </c>
      <c r="K245" s="25" t="s">
        <v>1235</v>
      </c>
      <c r="L245" s="78" t="n">
        <v>0.00615</v>
      </c>
      <c r="M245" s="79" t="n">
        <v>7812000</v>
      </c>
      <c r="N245" s="80" t="n">
        <f aca="false">M245*L245/12</f>
        <v>4003.65</v>
      </c>
      <c r="O245" s="77" t="s">
        <v>24</v>
      </c>
    </row>
    <row r="246" customFormat="false" ht="24" hidden="false" customHeight="true" outlineLevel="0" collapsed="false">
      <c r="A246" s="73" t="n">
        <v>245</v>
      </c>
      <c r="B246" s="74" t="n">
        <v>45030</v>
      </c>
      <c r="C246" s="74" t="n">
        <v>50509</v>
      </c>
      <c r="D246" s="75" t="n">
        <v>6030010424</v>
      </c>
      <c r="E246" s="76" t="s">
        <v>2775</v>
      </c>
      <c r="F246" s="77" t="s">
        <v>2776</v>
      </c>
      <c r="G246" s="77" t="s">
        <v>125</v>
      </c>
      <c r="H246" s="48" t="s">
        <v>2777</v>
      </c>
      <c r="I246" s="77" t="s">
        <v>62</v>
      </c>
      <c r="J246" s="77" t="s">
        <v>21</v>
      </c>
      <c r="K246" s="25" t="s">
        <v>1235</v>
      </c>
      <c r="L246" s="78" t="n">
        <v>0.00615</v>
      </c>
      <c r="M246" s="79" t="n">
        <v>3228560</v>
      </c>
      <c r="N246" s="80" t="n">
        <f aca="false">M246*L246/12</f>
        <v>1654.637</v>
      </c>
      <c r="O246" s="77" t="s">
        <v>24</v>
      </c>
    </row>
    <row r="247" customFormat="false" ht="24" hidden="false" customHeight="true" outlineLevel="0" collapsed="false">
      <c r="A247" s="73" t="n">
        <v>246</v>
      </c>
      <c r="B247" s="74" t="n">
        <v>45077</v>
      </c>
      <c r="C247" s="74" t="n">
        <v>52382</v>
      </c>
      <c r="D247" s="75" t="n">
        <v>6030010495</v>
      </c>
      <c r="E247" s="76" t="s">
        <v>2778</v>
      </c>
      <c r="F247" s="77" t="s">
        <v>2779</v>
      </c>
      <c r="G247" s="77" t="s">
        <v>39</v>
      </c>
      <c r="H247" s="48" t="s">
        <v>2780</v>
      </c>
      <c r="I247" s="77" t="s">
        <v>29</v>
      </c>
      <c r="J247" s="77" t="s">
        <v>737</v>
      </c>
      <c r="K247" s="25" t="s">
        <v>1235</v>
      </c>
      <c r="L247" s="78" t="n">
        <v>0.00615</v>
      </c>
      <c r="M247" s="79" t="n">
        <v>3942300</v>
      </c>
      <c r="N247" s="80" t="n">
        <f aca="false">M247*L247/12</f>
        <v>2020.42875</v>
      </c>
      <c r="O247" s="77" t="s">
        <v>24</v>
      </c>
    </row>
    <row r="248" customFormat="false" ht="24" hidden="false" customHeight="true" outlineLevel="0" collapsed="false">
      <c r="A248" s="73" t="n">
        <v>247</v>
      </c>
      <c r="B248" s="74" t="n">
        <v>45077</v>
      </c>
      <c r="C248" s="74" t="n">
        <v>52382</v>
      </c>
      <c r="D248" s="75" t="n">
        <v>6030010488</v>
      </c>
      <c r="E248" s="76" t="s">
        <v>2781</v>
      </c>
      <c r="F248" s="77" t="s">
        <v>2782</v>
      </c>
      <c r="G248" s="77" t="s">
        <v>39</v>
      </c>
      <c r="H248" s="48" t="s">
        <v>2783</v>
      </c>
      <c r="I248" s="77" t="s">
        <v>29</v>
      </c>
      <c r="J248" s="77" t="s">
        <v>737</v>
      </c>
      <c r="K248" s="25" t="s">
        <v>1235</v>
      </c>
      <c r="L248" s="78" t="n">
        <v>0.00615</v>
      </c>
      <c r="M248" s="79" t="n">
        <v>2651737.5</v>
      </c>
      <c r="N248" s="80" t="n">
        <f aca="false">M248*L248/12</f>
        <v>1359.01546875</v>
      </c>
      <c r="O248" s="77" t="s">
        <v>24</v>
      </c>
    </row>
    <row r="249" customFormat="false" ht="24" hidden="false" customHeight="true" outlineLevel="0" collapsed="false">
      <c r="A249" s="73" t="n">
        <v>248</v>
      </c>
      <c r="B249" s="74" t="n">
        <v>45433</v>
      </c>
      <c r="C249" s="74" t="n">
        <v>52738</v>
      </c>
      <c r="D249" s="75" t="n">
        <v>6030011704</v>
      </c>
      <c r="E249" s="76" t="s">
        <v>2784</v>
      </c>
      <c r="F249" s="77" t="s">
        <v>2785</v>
      </c>
      <c r="G249" s="77" t="s">
        <v>39</v>
      </c>
      <c r="H249" s="48" t="s">
        <v>2786</v>
      </c>
      <c r="I249" s="77" t="s">
        <v>29</v>
      </c>
      <c r="J249" s="77" t="s">
        <v>737</v>
      </c>
      <c r="K249" s="25" t="s">
        <v>1235</v>
      </c>
      <c r="L249" s="78" t="n">
        <v>0.00867</v>
      </c>
      <c r="M249" s="79" t="n">
        <v>7350000</v>
      </c>
      <c r="N249" s="80" t="n">
        <f aca="false">M249*L249/12</f>
        <v>5310.375</v>
      </c>
      <c r="O249" s="77" t="s">
        <v>24</v>
      </c>
    </row>
    <row r="250" customFormat="false" ht="24" hidden="false" customHeight="true" outlineLevel="0" collapsed="false">
      <c r="A250" s="73" t="n">
        <v>249</v>
      </c>
      <c r="B250" s="74" t="n">
        <v>43980</v>
      </c>
      <c r="C250" s="74" t="n">
        <v>48913</v>
      </c>
      <c r="D250" s="75" t="n">
        <v>6200000931</v>
      </c>
      <c r="E250" s="76" t="s">
        <v>2787</v>
      </c>
      <c r="F250" s="77" t="s">
        <v>2788</v>
      </c>
      <c r="G250" s="77" t="s">
        <v>39</v>
      </c>
      <c r="H250" s="48" t="s">
        <v>2789</v>
      </c>
      <c r="I250" s="77" t="s">
        <v>29</v>
      </c>
      <c r="J250" s="77" t="s">
        <v>21</v>
      </c>
      <c r="K250" s="25" t="s">
        <v>1235</v>
      </c>
      <c r="L250" s="78" t="n">
        <v>0.00615</v>
      </c>
      <c r="M250" s="79" t="n">
        <v>4570000</v>
      </c>
      <c r="N250" s="80" t="n">
        <f aca="false">M250*L250/12</f>
        <v>2342.125</v>
      </c>
      <c r="O250" s="77" t="s">
        <v>24</v>
      </c>
    </row>
    <row r="251" customFormat="false" ht="24" hidden="false" customHeight="true" outlineLevel="0" collapsed="false">
      <c r="A251" s="73" t="n">
        <v>250</v>
      </c>
      <c r="B251" s="74" t="n">
        <v>43980</v>
      </c>
      <c r="C251" s="74" t="n">
        <v>48913</v>
      </c>
      <c r="D251" s="75" t="n">
        <v>6200000931</v>
      </c>
      <c r="E251" s="76" t="s">
        <v>2787</v>
      </c>
      <c r="F251" s="77" t="s">
        <v>2788</v>
      </c>
      <c r="G251" s="77" t="s">
        <v>39</v>
      </c>
      <c r="H251" s="48" t="s">
        <v>2790</v>
      </c>
      <c r="I251" s="77" t="s">
        <v>29</v>
      </c>
      <c r="J251" s="77" t="s">
        <v>21</v>
      </c>
      <c r="K251" s="25" t="s">
        <v>1235</v>
      </c>
      <c r="L251" s="78" t="n">
        <v>0.00615</v>
      </c>
      <c r="M251" s="79" t="n">
        <v>6000000</v>
      </c>
      <c r="N251" s="80" t="n">
        <f aca="false">M251*L251/12</f>
        <v>3075</v>
      </c>
      <c r="O251" s="77" t="s">
        <v>24</v>
      </c>
    </row>
    <row r="252" customFormat="false" ht="24" hidden="false" customHeight="true" outlineLevel="0" collapsed="false">
      <c r="A252" s="73" t="n">
        <v>251</v>
      </c>
      <c r="B252" s="74" t="n">
        <v>45489</v>
      </c>
      <c r="C252" s="74" t="n">
        <v>47895</v>
      </c>
      <c r="D252" s="75" t="s">
        <v>2791</v>
      </c>
      <c r="E252" s="76" t="s">
        <v>2792</v>
      </c>
      <c r="F252" s="77" t="s">
        <v>2793</v>
      </c>
      <c r="G252" s="77" t="s">
        <v>483</v>
      </c>
      <c r="H252" s="48" t="s">
        <v>2794</v>
      </c>
      <c r="I252" s="77" t="s">
        <v>29</v>
      </c>
      <c r="J252" s="77" t="s">
        <v>21</v>
      </c>
      <c r="K252" s="25" t="s">
        <v>1235</v>
      </c>
      <c r="L252" s="78" t="n">
        <v>0.00615</v>
      </c>
      <c r="M252" s="79" t="n">
        <v>36761353.73</v>
      </c>
      <c r="N252" s="80" t="n">
        <f aca="false">M252*L252/12</f>
        <v>18840.193786625</v>
      </c>
      <c r="O252" s="77" t="s">
        <v>24</v>
      </c>
    </row>
    <row r="253" customFormat="false" ht="24" hidden="false" customHeight="true" outlineLevel="0" collapsed="false">
      <c r="A253" s="73" t="n">
        <v>252</v>
      </c>
      <c r="B253" s="74" t="n">
        <v>45785</v>
      </c>
      <c r="C253" s="74" t="n">
        <v>49437</v>
      </c>
      <c r="D253" s="77" t="n">
        <v>6011788869</v>
      </c>
      <c r="E253" s="77" t="s">
        <v>2795</v>
      </c>
      <c r="F253" s="77" t="s">
        <v>2796</v>
      </c>
      <c r="G253" s="74" t="s">
        <v>839</v>
      </c>
      <c r="H253" s="77" t="s">
        <v>2797</v>
      </c>
      <c r="I253" s="77" t="s">
        <v>35</v>
      </c>
      <c r="J253" s="77" t="s">
        <v>737</v>
      </c>
      <c r="K253" s="9" t="s">
        <v>1235</v>
      </c>
      <c r="L253" s="78" t="n">
        <v>0.00615</v>
      </c>
      <c r="M253" s="79" t="n">
        <v>11730600</v>
      </c>
      <c r="N253" s="80" t="n">
        <f aca="false">M253*L253/12</f>
        <v>6011.9325</v>
      </c>
      <c r="O253" s="84" t="s">
        <v>24</v>
      </c>
    </row>
    <row r="254" s="66" customFormat="true" ht="24" hidden="false" customHeight="true" outlineLevel="0" collapsed="false">
      <c r="A254" s="85"/>
      <c r="B254" s="2"/>
      <c r="C254" s="2"/>
      <c r="D254" s="1"/>
      <c r="E254" s="1"/>
      <c r="F254" s="1"/>
      <c r="G254" s="2"/>
      <c r="H254" s="1"/>
      <c r="I254" s="1"/>
      <c r="J254" s="1"/>
      <c r="K254" s="1"/>
      <c r="L254" s="86"/>
      <c r="M254" s="4"/>
      <c r="N254" s="87"/>
    </row>
    <row r="255" s="66" customFormat="true" ht="24" hidden="false" customHeight="true" outlineLevel="0" collapsed="false">
      <c r="A255" s="81"/>
      <c r="I255" s="81"/>
      <c r="L255" s="65"/>
      <c r="O255" s="88"/>
    </row>
    <row r="256" s="66" customFormat="true" ht="24" hidden="false" customHeight="true" outlineLevel="0" collapsed="false">
      <c r="A256" s="81"/>
      <c r="I256" s="81"/>
      <c r="N256" s="89"/>
      <c r="O256" s="89"/>
    </row>
    <row r="257" customFormat="false" ht="24" hidden="false" customHeight="true" outlineLevel="0" collapsed="false">
      <c r="N257" s="90"/>
      <c r="O257" s="90"/>
    </row>
    <row r="258" customFormat="false" ht="24" hidden="false" customHeight="true" outlineLevel="0" collapsed="false">
      <c r="K258" s="91"/>
      <c r="N258" s="92"/>
      <c r="O258" s="92"/>
    </row>
    <row r="259" customFormat="false" ht="12.75" hidden="false" customHeight="false" outlineLevel="0" collapsed="false"/>
  </sheetData>
  <conditionalFormatting sqref="E253:E254">
    <cfRule type="duplicateValues" priority="2" aboveAverage="0" equalAverage="0" bottom="0" percent="0" rank="0" text="" dxfId="44"/>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40234375" defaultRowHeight="20.25" zeroHeight="false" outlineLevelRow="0" outlineLevelCol="0"/>
  <cols>
    <col collapsed="false" customWidth="true" hidden="false" outlineLevel="0" max="1" min="1" style="93" width="4.28"/>
    <col collapsed="false" customWidth="true" hidden="false" outlineLevel="0" max="2" min="2" style="93" width="44.71"/>
    <col collapsed="false" customWidth="true" hidden="false" outlineLevel="0" max="3" min="3" style="93" width="13.71"/>
    <col collapsed="false" customWidth="true" hidden="false" outlineLevel="0" max="4" min="4" style="93" width="25.86"/>
    <col collapsed="false" customWidth="true" hidden="false" outlineLevel="0" max="5" min="5" style="93" width="28.42"/>
    <col collapsed="false" customWidth="true" hidden="false" outlineLevel="0" max="6" min="6" style="93" width="12.57"/>
    <col collapsed="false" customWidth="true" hidden="false" outlineLevel="0" max="7" min="7" style="93" width="10.72"/>
    <col collapsed="false" customWidth="true" hidden="false" outlineLevel="0" max="8" min="8" style="93" width="17"/>
    <col collapsed="false" customWidth="true" hidden="false" outlineLevel="0" max="9" min="9" style="93" width="15.85"/>
    <col collapsed="false" customWidth="true" hidden="false" outlineLevel="0" max="10" min="10" style="93" width="6.28"/>
    <col collapsed="false" customWidth="true" hidden="false" outlineLevel="0" max="11" min="11" style="93" width="12.86"/>
    <col collapsed="false" customWidth="true" hidden="false" outlineLevel="0" max="12" min="12" style="93" width="16.43"/>
    <col collapsed="false" customWidth="true" hidden="true" outlineLevel="0" max="13" min="13" style="93" width="11.28"/>
    <col collapsed="false" customWidth="true" hidden="false" outlineLevel="0" max="14" min="14" style="93" width="14.14"/>
    <col collapsed="false" customWidth="true" hidden="false" outlineLevel="0" max="15" min="15" style="93" width="10.28"/>
    <col collapsed="false" customWidth="true" hidden="false" outlineLevel="0" max="16" min="16" style="93" width="25.86"/>
    <col collapsed="false" customWidth="true" hidden="false" outlineLevel="0" max="17" min="17" style="93" width="13.57"/>
    <col collapsed="false" customWidth="true" hidden="false" outlineLevel="0" max="18" min="18" style="93" width="10.28"/>
    <col collapsed="false" customWidth="true" hidden="false" outlineLevel="0" max="19" min="19" style="93" width="21.15"/>
    <col collapsed="false" customWidth="true" hidden="false" outlineLevel="0" max="20" min="20" style="93" width="20.14"/>
    <col collapsed="false" customWidth="true" hidden="false" outlineLevel="0" max="21" min="21" style="93" width="24.72"/>
    <col collapsed="false" customWidth="true" hidden="false" outlineLevel="0" max="22" min="22" style="93" width="200.86"/>
    <col collapsed="false" customWidth="true" hidden="false" outlineLevel="0" max="23" min="23" style="93" width="13"/>
    <col collapsed="false" customWidth="true" hidden="false" outlineLevel="0" max="24" min="24" style="93" width="8.86"/>
    <col collapsed="false" customWidth="false" hidden="false" outlineLevel="0" max="25" min="25" style="93" width="11.43"/>
    <col collapsed="false" customWidth="true" hidden="false" outlineLevel="0" max="26" min="26" style="93" width="14.71"/>
    <col collapsed="false" customWidth="false" hidden="false" outlineLevel="0" max="1024" min="27" style="93" width="11.43"/>
  </cols>
  <sheetData>
    <row r="1" customFormat="false" ht="31.5" hidden="false" customHeight="true" outlineLevel="0" collapsed="false">
      <c r="A1" s="94" t="s">
        <v>2798</v>
      </c>
      <c r="B1" s="94" t="s">
        <v>2799</v>
      </c>
      <c r="C1" s="94" t="s">
        <v>2800</v>
      </c>
      <c r="D1" s="94" t="s">
        <v>2801</v>
      </c>
      <c r="E1" s="94" t="s">
        <v>2802</v>
      </c>
      <c r="F1" s="94" t="s">
        <v>2803</v>
      </c>
      <c r="G1" s="94" t="s">
        <v>2804</v>
      </c>
      <c r="H1" s="94" t="s">
        <v>2805</v>
      </c>
      <c r="I1" s="94" t="s">
        <v>2806</v>
      </c>
      <c r="J1" s="94" t="s">
        <v>2018</v>
      </c>
      <c r="K1" s="94" t="s">
        <v>2807</v>
      </c>
      <c r="L1" s="94" t="s">
        <v>2808</v>
      </c>
      <c r="M1" s="94" t="s">
        <v>2809</v>
      </c>
      <c r="N1" s="94" t="s">
        <v>2810</v>
      </c>
      <c r="O1" s="94" t="s">
        <v>2811</v>
      </c>
      <c r="P1" s="94" t="s">
        <v>2812</v>
      </c>
      <c r="Q1" s="94" t="s">
        <v>2813</v>
      </c>
      <c r="R1" s="94" t="s">
        <v>2814</v>
      </c>
      <c r="S1" s="94" t="s">
        <v>2815</v>
      </c>
      <c r="T1" s="94" t="s">
        <v>2816</v>
      </c>
      <c r="U1" s="94" t="s">
        <v>2817</v>
      </c>
      <c r="V1" s="94" t="s">
        <v>2818</v>
      </c>
      <c r="W1" s="94" t="s">
        <v>2819</v>
      </c>
      <c r="X1" s="94" t="s">
        <v>2820</v>
      </c>
      <c r="Y1" s="94" t="s">
        <v>2821</v>
      </c>
      <c r="Z1" s="94" t="s">
        <v>2822</v>
      </c>
    </row>
    <row r="2" customFormat="false" ht="20.25" hidden="false" customHeight="true" outlineLevel="0" collapsed="false">
      <c r="A2" s="95" t="n">
        <v>1</v>
      </c>
      <c r="B2" s="95" t="s">
        <v>2823</v>
      </c>
      <c r="C2" s="95" t="s">
        <v>2824</v>
      </c>
      <c r="D2" s="95" t="s">
        <v>2825</v>
      </c>
      <c r="E2" s="96"/>
      <c r="F2" s="95" t="n">
        <v>6020078786</v>
      </c>
      <c r="G2" s="95" t="s">
        <v>2826</v>
      </c>
      <c r="H2" s="95" t="s">
        <v>2827</v>
      </c>
      <c r="I2" s="97" t="n">
        <v>4358675</v>
      </c>
      <c r="J2" s="98" t="n">
        <v>0.858</v>
      </c>
      <c r="K2" s="99" t="n">
        <v>38686.9981034483</v>
      </c>
      <c r="L2" s="99" t="n">
        <v>3835.63</v>
      </c>
      <c r="M2" s="99" t="n">
        <f aca="false">K2*1.16</f>
        <v>44876.9178</v>
      </c>
      <c r="N2" s="99" t="n">
        <f aca="false">I2*J2/1000</f>
        <v>3739.74315</v>
      </c>
      <c r="O2" s="95" t="s">
        <v>737</v>
      </c>
      <c r="P2" s="100"/>
      <c r="Q2" s="100"/>
      <c r="R2" s="95"/>
      <c r="S2" s="95"/>
      <c r="T2" s="95" t="s">
        <v>39</v>
      </c>
      <c r="U2" s="95" t="s">
        <v>2828</v>
      </c>
      <c r="V2" s="101" t="s">
        <v>2829</v>
      </c>
      <c r="W2" s="102"/>
      <c r="X2" s="95" t="s">
        <v>2830</v>
      </c>
      <c r="Y2" s="103" t="n">
        <v>45096</v>
      </c>
      <c r="Z2" s="103" t="n">
        <v>46557</v>
      </c>
    </row>
    <row r="3" customFormat="false" ht="25.5" hidden="false" customHeight="true" outlineLevel="0" collapsed="false">
      <c r="A3" s="95" t="n">
        <v>2</v>
      </c>
      <c r="B3" s="95" t="s">
        <v>2831</v>
      </c>
      <c r="C3" s="95" t="s">
        <v>2832</v>
      </c>
      <c r="D3" s="95" t="s">
        <v>2833</v>
      </c>
      <c r="E3" s="96"/>
      <c r="F3" s="95" t="n">
        <v>6030011802</v>
      </c>
      <c r="G3" s="95" t="s">
        <v>2834</v>
      </c>
      <c r="H3" s="95" t="s">
        <v>35</v>
      </c>
      <c r="I3" s="97" t="n">
        <v>17498778.17</v>
      </c>
      <c r="J3" s="98" t="n">
        <v>0.777</v>
      </c>
      <c r="K3" s="104" t="n">
        <v>167988.27</v>
      </c>
      <c r="L3" s="99" t="n">
        <v>13999.022536</v>
      </c>
      <c r="M3" s="99" t="n">
        <f aca="false">K3*1.16</f>
        <v>194866.3932</v>
      </c>
      <c r="N3" s="99" t="n">
        <f aca="false">I3*J3/1000</f>
        <v>13596.55063809</v>
      </c>
      <c r="O3" s="95" t="s">
        <v>737</v>
      </c>
      <c r="P3" s="100"/>
      <c r="Q3" s="100"/>
      <c r="R3" s="95"/>
      <c r="S3" s="95"/>
      <c r="T3" s="95" t="s">
        <v>839</v>
      </c>
      <c r="U3" s="95" t="s">
        <v>839</v>
      </c>
      <c r="V3" s="101" t="s">
        <v>2835</v>
      </c>
      <c r="W3" s="95"/>
      <c r="X3" s="95" t="s">
        <v>2830</v>
      </c>
      <c r="Y3" s="105" t="s">
        <v>2836</v>
      </c>
      <c r="Z3" s="105" t="s">
        <v>2837</v>
      </c>
    </row>
    <row r="4" customFormat="false" ht="25.5" hidden="false" customHeight="true" outlineLevel="0" collapsed="false">
      <c r="A4" s="95" t="n">
        <v>3</v>
      </c>
      <c r="B4" s="95" t="s">
        <v>2838</v>
      </c>
      <c r="C4" s="95" t="s">
        <v>2839</v>
      </c>
      <c r="D4" s="95"/>
      <c r="E4" s="96"/>
      <c r="F4" s="95" t="n">
        <v>6030012311</v>
      </c>
      <c r="G4" s="95" t="s">
        <v>2840</v>
      </c>
      <c r="H4" s="95" t="s">
        <v>35</v>
      </c>
      <c r="I4" s="97" t="n">
        <v>3000000</v>
      </c>
      <c r="J4" s="98" t="n">
        <v>0.777</v>
      </c>
      <c r="K4" s="104" t="n">
        <f aca="false">+L4*12</f>
        <v>28800</v>
      </c>
      <c r="L4" s="99" t="n">
        <v>2400</v>
      </c>
      <c r="M4" s="99" t="n">
        <f aca="false">K4*1.16</f>
        <v>33408</v>
      </c>
      <c r="N4" s="99" t="n">
        <f aca="false">I4*J4/1000</f>
        <v>2331</v>
      </c>
      <c r="O4" s="95" t="s">
        <v>737</v>
      </c>
      <c r="P4" s="100"/>
      <c r="Q4" s="100"/>
      <c r="R4" s="95"/>
      <c r="S4" s="95"/>
      <c r="T4" s="95" t="s">
        <v>39</v>
      </c>
      <c r="U4" s="95" t="s">
        <v>27</v>
      </c>
      <c r="V4" s="101" t="s">
        <v>2841</v>
      </c>
      <c r="W4" s="95"/>
      <c r="X4" s="95" t="s">
        <v>2830</v>
      </c>
      <c r="Y4" s="105" t="n">
        <v>45594</v>
      </c>
      <c r="Z4" s="105" t="n">
        <v>52899</v>
      </c>
    </row>
    <row r="5" customFormat="false" ht="25.5" hidden="false" customHeight="true" outlineLevel="0" collapsed="false">
      <c r="A5" s="95" t="n">
        <v>4</v>
      </c>
      <c r="B5" s="95" t="s">
        <v>2842</v>
      </c>
      <c r="C5" s="95" t="s">
        <v>2843</v>
      </c>
      <c r="D5" s="95"/>
      <c r="E5" s="96"/>
      <c r="F5" s="95" t="n">
        <v>6020087867</v>
      </c>
      <c r="G5" s="95" t="s">
        <v>2844</v>
      </c>
      <c r="H5" s="95" t="s">
        <v>67</v>
      </c>
      <c r="I5" s="97" t="n">
        <v>16260000</v>
      </c>
      <c r="J5" s="98" t="n">
        <v>0.858</v>
      </c>
      <c r="K5" s="104" t="n">
        <f aca="false">+L5*12</f>
        <v>156096</v>
      </c>
      <c r="L5" s="99" t="n">
        <v>13008</v>
      </c>
      <c r="M5" s="99" t="n">
        <f aca="false">+K5*1.16</f>
        <v>181071.36</v>
      </c>
      <c r="N5" s="99" t="n">
        <v>13008</v>
      </c>
      <c r="O5" s="95" t="s">
        <v>737</v>
      </c>
      <c r="P5" s="100"/>
      <c r="Q5" s="100"/>
      <c r="R5" s="95"/>
      <c r="S5" s="95"/>
      <c r="T5" s="95" t="s">
        <v>39</v>
      </c>
      <c r="U5" s="95" t="s">
        <v>33</v>
      </c>
      <c r="V5" s="101" t="s">
        <v>33</v>
      </c>
      <c r="W5" s="95"/>
      <c r="X5" s="95" t="s">
        <v>2830</v>
      </c>
      <c r="Y5" s="105" t="n">
        <v>45569</v>
      </c>
      <c r="Z5" s="105" t="n">
        <v>45842</v>
      </c>
    </row>
    <row r="6" customFormat="false" ht="25.5" hidden="false" customHeight="true" outlineLevel="0" collapsed="false">
      <c r="A6" s="95" t="n">
        <v>5</v>
      </c>
      <c r="B6" s="106" t="s">
        <v>2845</v>
      </c>
      <c r="C6" s="106" t="s">
        <v>2846</v>
      </c>
      <c r="D6" s="106"/>
      <c r="E6" s="96"/>
      <c r="F6" s="95" t="n">
        <v>6030011921</v>
      </c>
      <c r="G6" s="95" t="s">
        <v>2847</v>
      </c>
      <c r="H6" s="95" t="s">
        <v>35</v>
      </c>
      <c r="I6" s="107" t="n">
        <v>4782420.48</v>
      </c>
      <c r="J6" s="98" t="n">
        <v>0.777</v>
      </c>
      <c r="K6" s="104" t="n">
        <f aca="false">+L6*12</f>
        <v>45911.236608</v>
      </c>
      <c r="L6" s="99" t="n">
        <v>3825.936384</v>
      </c>
      <c r="M6" s="99" t="n">
        <f aca="false">+K6*1.16</f>
        <v>53257.03446528</v>
      </c>
      <c r="N6" s="99" t="n">
        <f aca="false">I6*J6/1000</f>
        <v>3715.94071296</v>
      </c>
      <c r="O6" s="95" t="s">
        <v>737</v>
      </c>
      <c r="P6" s="100"/>
      <c r="Q6" s="100"/>
      <c r="R6" s="95"/>
      <c r="S6" s="95"/>
      <c r="T6" s="95" t="s">
        <v>39</v>
      </c>
      <c r="U6" s="95" t="s">
        <v>27</v>
      </c>
      <c r="V6" s="101" t="s">
        <v>2848</v>
      </c>
      <c r="W6" s="95"/>
      <c r="X6" s="95" t="s">
        <v>2830</v>
      </c>
      <c r="Y6" s="105" t="s">
        <v>2849</v>
      </c>
      <c r="Z6" s="105" t="s">
        <v>2850</v>
      </c>
    </row>
    <row r="7" customFormat="false" ht="25.5" hidden="false" customHeight="true" outlineLevel="0" collapsed="false">
      <c r="A7" s="95" t="n">
        <v>6</v>
      </c>
      <c r="B7" s="106" t="s">
        <v>2851</v>
      </c>
      <c r="C7" s="106" t="s">
        <v>2852</v>
      </c>
      <c r="D7" s="106"/>
      <c r="E7" s="96"/>
      <c r="F7" s="95" t="n">
        <v>6030012635</v>
      </c>
      <c r="G7" s="95" t="s">
        <v>2840</v>
      </c>
      <c r="H7" s="95" t="s">
        <v>35</v>
      </c>
      <c r="I7" s="107" t="n">
        <v>4200000</v>
      </c>
      <c r="J7" s="98" t="n">
        <v>0.777</v>
      </c>
      <c r="K7" s="104" t="n">
        <f aca="false">+L7*12</f>
        <v>40320</v>
      </c>
      <c r="L7" s="99" t="n">
        <v>3360</v>
      </c>
      <c r="M7" s="99" t="n">
        <f aca="false">+K7*1.16</f>
        <v>46771.2</v>
      </c>
      <c r="N7" s="99" t="n">
        <f aca="false">I7*J7/1000</f>
        <v>3263.4</v>
      </c>
      <c r="O7" s="95" t="s">
        <v>737</v>
      </c>
      <c r="P7" s="100"/>
      <c r="Q7" s="100"/>
      <c r="R7" s="95"/>
      <c r="S7" s="95"/>
      <c r="T7" s="95" t="s">
        <v>1585</v>
      </c>
      <c r="U7" s="95" t="s">
        <v>1585</v>
      </c>
      <c r="V7" s="101" t="s">
        <v>2853</v>
      </c>
      <c r="W7" s="95"/>
      <c r="X7" s="95" t="s">
        <v>2830</v>
      </c>
      <c r="Y7" s="105" t="n">
        <v>45695</v>
      </c>
      <c r="Z7" s="105" t="n">
        <v>53000</v>
      </c>
    </row>
    <row r="8" customFormat="false" ht="25.5" hidden="false" customHeight="true" outlineLevel="0" collapsed="false">
      <c r="A8" s="95" t="n">
        <v>7</v>
      </c>
      <c r="B8" s="106" t="s">
        <v>2854</v>
      </c>
      <c r="C8" s="106" t="s">
        <v>2855</v>
      </c>
      <c r="D8" s="106"/>
      <c r="E8" s="96"/>
      <c r="F8" s="95" t="n">
        <v>6030012628</v>
      </c>
      <c r="G8" s="95" t="s">
        <v>2840</v>
      </c>
      <c r="H8" s="95" t="s">
        <v>35</v>
      </c>
      <c r="I8" s="107" t="n">
        <v>4000000</v>
      </c>
      <c r="J8" s="98" t="n">
        <v>0.777</v>
      </c>
      <c r="K8" s="104" t="n">
        <f aca="false">+L8*12</f>
        <v>38400</v>
      </c>
      <c r="L8" s="99" t="n">
        <v>3200</v>
      </c>
      <c r="M8" s="99" t="n">
        <f aca="false">+K8*1.16</f>
        <v>44544</v>
      </c>
      <c r="N8" s="99" t="n">
        <f aca="false">I8*J8/1000</f>
        <v>3108</v>
      </c>
      <c r="O8" s="95" t="s">
        <v>737</v>
      </c>
      <c r="P8" s="100"/>
      <c r="Q8" s="100"/>
      <c r="R8" s="95"/>
      <c r="S8" s="95"/>
      <c r="T8" s="95" t="s">
        <v>1585</v>
      </c>
      <c r="U8" s="95" t="s">
        <v>1609</v>
      </c>
      <c r="V8" s="101" t="s">
        <v>2856</v>
      </c>
      <c r="W8" s="95"/>
      <c r="X8" s="95" t="s">
        <v>2830</v>
      </c>
      <c r="Y8" s="105" t="n">
        <v>45692</v>
      </c>
      <c r="Z8" s="105" t="n">
        <v>52997</v>
      </c>
    </row>
    <row r="9" customFormat="false" ht="25.5" hidden="false" customHeight="true" outlineLevel="0" collapsed="false">
      <c r="A9" s="95" t="n">
        <v>8</v>
      </c>
      <c r="B9" s="106" t="s">
        <v>2857</v>
      </c>
      <c r="C9" s="106" t="s">
        <v>2858</v>
      </c>
      <c r="D9" s="106"/>
      <c r="E9" s="96"/>
      <c r="F9" s="95" t="n">
        <v>6030012959</v>
      </c>
      <c r="G9" s="95" t="s">
        <v>2840</v>
      </c>
      <c r="H9" s="95" t="s">
        <v>62</v>
      </c>
      <c r="I9" s="107" t="n">
        <v>4584500</v>
      </c>
      <c r="J9" s="98" t="n">
        <v>0.777</v>
      </c>
      <c r="K9" s="104" t="n">
        <f aca="false">+L9*12</f>
        <v>44011.2</v>
      </c>
      <c r="L9" s="99" t="n">
        <v>3667.6</v>
      </c>
      <c r="M9" s="99" t="n">
        <f aca="false">+K9*1.16</f>
        <v>51052.992</v>
      </c>
      <c r="N9" s="99" t="n">
        <f aca="false">I9*J9/1000</f>
        <v>3562.1565</v>
      </c>
      <c r="O9" s="95" t="s">
        <v>737</v>
      </c>
      <c r="P9" s="100"/>
      <c r="Q9" s="100"/>
      <c r="R9" s="95"/>
      <c r="S9" s="95"/>
      <c r="T9" s="95" t="s">
        <v>39</v>
      </c>
      <c r="U9" s="95" t="s">
        <v>27</v>
      </c>
      <c r="V9" s="101" t="s">
        <v>2859</v>
      </c>
      <c r="W9" s="95"/>
      <c r="X9" s="95" t="s">
        <v>2830</v>
      </c>
      <c r="Y9" s="105" t="n">
        <v>45757</v>
      </c>
      <c r="Z9" s="105" t="n">
        <v>53062</v>
      </c>
    </row>
    <row r="10" customFormat="false" ht="25.5" hidden="false" customHeight="true" outlineLevel="0" collapsed="false">
      <c r="A10" s="95" t="n">
        <v>9</v>
      </c>
      <c r="B10" s="108" t="s">
        <v>2860</v>
      </c>
      <c r="C10" s="108" t="s">
        <v>2861</v>
      </c>
      <c r="D10" s="108" t="s">
        <v>2862</v>
      </c>
      <c r="E10" s="109"/>
      <c r="F10" s="108" t="n">
        <v>6030013372</v>
      </c>
      <c r="G10" s="108" t="s">
        <v>2844</v>
      </c>
      <c r="H10" s="108" t="s">
        <v>35</v>
      </c>
      <c r="I10" s="110" t="n">
        <v>10561950</v>
      </c>
      <c r="J10" s="98" t="n">
        <v>0.777</v>
      </c>
      <c r="K10" s="104" t="n">
        <f aca="false">+L10*12</f>
        <v>101394.72</v>
      </c>
      <c r="L10" s="111" t="n">
        <v>8449.56</v>
      </c>
      <c r="M10" s="99" t="n">
        <f aca="false">+K10*1.16</f>
        <v>117617.8752</v>
      </c>
      <c r="N10" s="99" t="n">
        <f aca="false">I10*J10/1000</f>
        <v>8206.63515</v>
      </c>
      <c r="O10" s="108" t="s">
        <v>737</v>
      </c>
      <c r="P10" s="108"/>
      <c r="Q10" s="108"/>
      <c r="R10" s="108"/>
      <c r="S10" s="108"/>
      <c r="T10" s="95" t="s">
        <v>39</v>
      </c>
      <c r="U10" s="95" t="s">
        <v>39</v>
      </c>
      <c r="V10" s="108" t="s">
        <v>2863</v>
      </c>
      <c r="W10" s="95"/>
      <c r="X10" s="95" t="s">
        <v>2830</v>
      </c>
      <c r="Y10" s="112" t="n">
        <v>45831</v>
      </c>
      <c r="Z10" s="112" t="n">
        <v>49483</v>
      </c>
    </row>
    <row r="11" customFormat="false" ht="25.5" hidden="false" customHeight="true" outlineLevel="0" collapsed="false">
      <c r="A11" s="95" t="n">
        <v>10</v>
      </c>
      <c r="B11" s="108" t="s">
        <v>2864</v>
      </c>
      <c r="C11" s="108" t="s">
        <v>2865</v>
      </c>
      <c r="D11" s="108" t="s">
        <v>2866</v>
      </c>
      <c r="E11" s="108"/>
      <c r="F11" s="108" t="n">
        <v>6030013566</v>
      </c>
      <c r="G11" s="95" t="s">
        <v>2840</v>
      </c>
      <c r="H11" s="108" t="s">
        <v>35</v>
      </c>
      <c r="I11" s="107" t="n">
        <v>7894107</v>
      </c>
      <c r="J11" s="98" t="n">
        <v>0.777</v>
      </c>
      <c r="K11" s="104" t="n">
        <f aca="false">+L11*12</f>
        <v>75783.48</v>
      </c>
      <c r="L11" s="99" t="n">
        <v>6315.29</v>
      </c>
      <c r="M11" s="99" t="n">
        <f aca="false">+K11*1.16</f>
        <v>87908.8368</v>
      </c>
      <c r="N11" s="99" t="n">
        <f aca="false">I11*J11/1000</f>
        <v>6133.721139</v>
      </c>
      <c r="O11" s="108" t="s">
        <v>737</v>
      </c>
      <c r="P11" s="100"/>
      <c r="Q11" s="100"/>
      <c r="R11" s="95"/>
      <c r="S11" s="95"/>
      <c r="T11" s="95" t="s">
        <v>125</v>
      </c>
      <c r="U11" s="95" t="s">
        <v>125</v>
      </c>
      <c r="V11" s="101" t="s">
        <v>2867</v>
      </c>
      <c r="W11" s="95"/>
      <c r="X11" s="95" t="s">
        <v>2830</v>
      </c>
      <c r="Y11" s="105" t="n">
        <v>45856</v>
      </c>
      <c r="Z11" s="105" t="n">
        <v>53161</v>
      </c>
    </row>
    <row r="13" customFormat="false" ht="20.25" hidden="false" customHeight="true" outlineLevel="0" collapsed="false">
      <c r="G13" s="113"/>
      <c r="H13" s="113"/>
      <c r="I13" s="114"/>
    </row>
    <row r="14" customFormat="false" ht="20.25" hidden="false" customHeight="true" outlineLevel="0" collapsed="false">
      <c r="L14" s="113"/>
      <c r="M14" s="113"/>
      <c r="N14" s="114"/>
    </row>
    <row r="15" customFormat="false" ht="20.25" hidden="false" customHeight="true" outlineLevel="0" collapsed="false">
      <c r="G15" s="115"/>
      <c r="H15" s="115"/>
      <c r="I15" s="115"/>
    </row>
    <row r="16" customFormat="false" ht="20.25" hidden="false" customHeight="true" outlineLevel="0" collapsed="false">
      <c r="M16" s="116"/>
      <c r="N16" s="116"/>
    </row>
  </sheetData>
  <mergeCells count="2">
    <mergeCell ref="G13:H13"/>
    <mergeCell ref="L14:M14"/>
  </mergeCells>
  <conditionalFormatting sqref="C3:C5">
    <cfRule type="duplicateValues" priority="2" aboveAverage="0" equalAverage="0" bottom="0" percent="0" rank="0" text="" dxfId="4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125" defaultRowHeight="14.25" zeroHeight="false" outlineLevelRow="0" outlineLevelCol="0"/>
  <cols>
    <col collapsed="false" customWidth="true" hidden="false" outlineLevel="0" max="1" min="1" style="81" width="4"/>
    <col collapsed="false" customWidth="true" hidden="false" outlineLevel="0" max="2" min="2" style="81" width="18.43"/>
    <col collapsed="false" customWidth="true" hidden="false" outlineLevel="0" max="3" min="3" style="81" width="17.57"/>
    <col collapsed="false" customWidth="true" hidden="false" outlineLevel="0" max="4" min="4" style="81" width="27"/>
    <col collapsed="false" customWidth="true" hidden="false" outlineLevel="0" max="5" min="5" style="81" width="15.56"/>
    <col collapsed="false" customWidth="true" hidden="false" outlineLevel="0" max="6" min="6" style="81" width="56.86"/>
    <col collapsed="false" customWidth="true" hidden="false" outlineLevel="0" max="7" min="7" style="81" width="79.43"/>
    <col collapsed="false" customWidth="true" hidden="false" outlineLevel="0" max="8" min="8" style="81" width="22.86"/>
    <col collapsed="false" customWidth="true" hidden="false" outlineLevel="0" max="10" min="9" style="81" width="17.57"/>
    <col collapsed="false" customWidth="true" hidden="false" outlineLevel="0" max="11" min="11" style="81" width="18.57"/>
    <col collapsed="false" customWidth="true" hidden="false" outlineLevel="0" max="12" min="12" style="81" width="21.71"/>
    <col collapsed="false" customWidth="true" hidden="false" outlineLevel="0" max="13" min="13" style="117" width="16.28"/>
    <col collapsed="false" customWidth="true" hidden="false" outlineLevel="0" max="14" min="14" style="81" width="12.71"/>
    <col collapsed="false" customWidth="true" hidden="false" outlineLevel="0" max="15" min="15" style="118" width="19"/>
    <col collapsed="false" customWidth="true" hidden="false" outlineLevel="0" max="16" min="16" style="81" width="20.28"/>
    <col collapsed="false" customWidth="false" hidden="false" outlineLevel="0" max="1024" min="17" style="66" width="9.14"/>
  </cols>
  <sheetData>
    <row r="1" customFormat="false" ht="23.25" hidden="false" customHeight="true" outlineLevel="0" collapsed="false">
      <c r="A1" s="119" t="s">
        <v>2868</v>
      </c>
      <c r="B1" s="120" t="s">
        <v>2008</v>
      </c>
      <c r="C1" s="120" t="s">
        <v>2869</v>
      </c>
      <c r="D1" s="119" t="s">
        <v>2870</v>
      </c>
      <c r="E1" s="119" t="s">
        <v>2871</v>
      </c>
      <c r="F1" s="119" t="s">
        <v>2012</v>
      </c>
      <c r="G1" s="119" t="s">
        <v>2013</v>
      </c>
      <c r="H1" s="121" t="s">
        <v>2015</v>
      </c>
      <c r="I1" s="119" t="s">
        <v>2016</v>
      </c>
      <c r="J1" s="119" t="s">
        <v>2017</v>
      </c>
      <c r="K1" s="119" t="s">
        <v>2018</v>
      </c>
      <c r="L1" s="119" t="s">
        <v>2019</v>
      </c>
      <c r="M1" s="119" t="s">
        <v>2020</v>
      </c>
      <c r="N1" s="122" t="s">
        <v>2872</v>
      </c>
      <c r="O1" s="122" t="s">
        <v>2873</v>
      </c>
      <c r="P1" s="122" t="s">
        <v>2021</v>
      </c>
    </row>
    <row r="2" customFormat="false" ht="14.25" hidden="false" customHeight="true" outlineLevel="0" collapsed="false">
      <c r="A2" s="77" t="n">
        <v>1</v>
      </c>
      <c r="B2" s="123" t="n">
        <v>43467</v>
      </c>
      <c r="C2" s="123" t="n">
        <v>46479</v>
      </c>
      <c r="D2" s="77" t="n">
        <v>6020052115</v>
      </c>
      <c r="E2" s="77" t="s">
        <v>2874</v>
      </c>
      <c r="F2" s="77" t="s">
        <v>2875</v>
      </c>
      <c r="G2" s="48" t="s">
        <v>2876</v>
      </c>
      <c r="H2" s="77" t="s">
        <v>77</v>
      </c>
      <c r="I2" s="77" t="s">
        <v>21</v>
      </c>
      <c r="J2" s="124" t="s">
        <v>22</v>
      </c>
      <c r="K2" s="125" t="n">
        <v>7.192</v>
      </c>
      <c r="L2" s="126" t="n">
        <v>2692701.23</v>
      </c>
      <c r="M2" s="126" t="n">
        <f aca="false">L2*K2/1000/12</f>
        <v>1613.82560384667</v>
      </c>
      <c r="N2" s="126" t="n">
        <v>2302.3561975825</v>
      </c>
      <c r="O2" s="126" t="n">
        <f aca="false">N2-M2</f>
        <v>688.530593735836</v>
      </c>
      <c r="P2" s="77" t="s">
        <v>24</v>
      </c>
      <c r="R2" s="127"/>
    </row>
    <row r="3" customFormat="false" ht="14.25" hidden="false" customHeight="true" outlineLevel="0" collapsed="false">
      <c r="A3" s="77" t="n">
        <v>2</v>
      </c>
      <c r="B3" s="123" t="n">
        <v>43489</v>
      </c>
      <c r="C3" s="123" t="n">
        <v>48968</v>
      </c>
      <c r="D3" s="77" t="n">
        <v>6030004955</v>
      </c>
      <c r="E3" s="77" t="s">
        <v>2877</v>
      </c>
      <c r="F3" s="77" t="s">
        <v>2878</v>
      </c>
      <c r="G3" s="77" t="s">
        <v>2879</v>
      </c>
      <c r="H3" s="77" t="s">
        <v>77</v>
      </c>
      <c r="I3" s="77" t="s">
        <v>21</v>
      </c>
      <c r="J3" s="124" t="s">
        <v>22</v>
      </c>
      <c r="K3" s="125" t="n">
        <v>7.192</v>
      </c>
      <c r="L3" s="126" t="n">
        <v>245400</v>
      </c>
      <c r="M3" s="126" t="n">
        <f aca="false">L3*K3/1000/12</f>
        <v>147.0764</v>
      </c>
      <c r="N3" s="126" t="n">
        <v>171.9845</v>
      </c>
      <c r="O3" s="126" t="n">
        <f aca="false">N3-M3</f>
        <v>24.9081</v>
      </c>
      <c r="P3" s="77" t="s">
        <v>24</v>
      </c>
      <c r="R3" s="127"/>
    </row>
    <row r="4" customFormat="false" ht="14.25" hidden="false" customHeight="true" outlineLevel="0" collapsed="false">
      <c r="A4" s="77" t="n">
        <v>3</v>
      </c>
      <c r="B4" s="123" t="n">
        <v>43553</v>
      </c>
      <c r="C4" s="123" t="n">
        <v>49034</v>
      </c>
      <c r="D4" s="77" t="n">
        <v>6020053313</v>
      </c>
      <c r="E4" s="77" t="s">
        <v>2880</v>
      </c>
      <c r="F4" s="77" t="s">
        <v>2881</v>
      </c>
      <c r="G4" s="77" t="s">
        <v>2882</v>
      </c>
      <c r="H4" s="77" t="s">
        <v>77</v>
      </c>
      <c r="I4" s="77" t="s">
        <v>21</v>
      </c>
      <c r="J4" s="124" t="s">
        <v>22</v>
      </c>
      <c r="K4" s="125" t="n">
        <v>7.192</v>
      </c>
      <c r="L4" s="126" t="n">
        <v>138000</v>
      </c>
      <c r="M4" s="126" t="n">
        <f aca="false">L4*K4/1000/12</f>
        <v>82.708</v>
      </c>
      <c r="N4" s="126" t="n">
        <v>96.715</v>
      </c>
      <c r="O4" s="126" t="n">
        <f aca="false">N4-M4</f>
        <v>14.007</v>
      </c>
      <c r="P4" s="77" t="s">
        <v>24</v>
      </c>
      <c r="R4" s="127"/>
    </row>
    <row r="5" customFormat="false" ht="14.25" hidden="false" customHeight="true" outlineLevel="0" collapsed="false">
      <c r="A5" s="77" t="n">
        <v>4</v>
      </c>
      <c r="B5" s="128" t="n">
        <v>43769</v>
      </c>
      <c r="C5" s="123" t="n">
        <v>45777</v>
      </c>
      <c r="D5" s="77" t="n">
        <v>6020093845</v>
      </c>
      <c r="E5" s="77" t="s">
        <v>2883</v>
      </c>
      <c r="F5" s="77" t="s">
        <v>2884</v>
      </c>
      <c r="G5" s="77" t="s">
        <v>2885</v>
      </c>
      <c r="H5" s="77" t="s">
        <v>77</v>
      </c>
      <c r="I5" s="77" t="s">
        <v>21</v>
      </c>
      <c r="J5" s="77" t="s">
        <v>22</v>
      </c>
      <c r="K5" s="125" t="n">
        <v>7.192</v>
      </c>
      <c r="L5" s="126" t="n">
        <v>1552000</v>
      </c>
      <c r="M5" s="126" t="n">
        <f aca="false">L5*K5/1000/12</f>
        <v>930.165333333333</v>
      </c>
      <c r="N5" s="126" t="n">
        <v>1087.69333333333</v>
      </c>
      <c r="O5" s="126" t="n">
        <f aca="false">N5-M5</f>
        <v>157.528</v>
      </c>
      <c r="P5" s="77" t="s">
        <v>24</v>
      </c>
      <c r="R5" s="127"/>
    </row>
    <row r="6" customFormat="false" ht="14.25" hidden="false" customHeight="true" outlineLevel="0" collapsed="false">
      <c r="A6" s="77" t="n">
        <v>5</v>
      </c>
      <c r="B6" s="123" t="n">
        <v>44196</v>
      </c>
      <c r="C6" s="123" t="n">
        <v>49674</v>
      </c>
      <c r="D6" s="77" t="n">
        <v>6030006739</v>
      </c>
      <c r="E6" s="77" t="s">
        <v>2886</v>
      </c>
      <c r="F6" s="77" t="s">
        <v>2887</v>
      </c>
      <c r="G6" s="77" t="s">
        <v>2888</v>
      </c>
      <c r="H6" s="77" t="s">
        <v>77</v>
      </c>
      <c r="I6" s="77" t="s">
        <v>21</v>
      </c>
      <c r="J6" s="77" t="s">
        <v>22</v>
      </c>
      <c r="K6" s="125" t="n">
        <v>7.192</v>
      </c>
      <c r="L6" s="126" t="n">
        <v>385000</v>
      </c>
      <c r="M6" s="126" t="n">
        <f aca="false">L6*K6/1000/12</f>
        <v>230.743333333333</v>
      </c>
      <c r="N6" s="126" t="n">
        <v>270.460833333333</v>
      </c>
      <c r="O6" s="126" t="n">
        <f aca="false">N6-M6</f>
        <v>39.7175</v>
      </c>
      <c r="P6" s="77" t="s">
        <v>24</v>
      </c>
      <c r="R6" s="127"/>
    </row>
    <row r="7" customFormat="false" ht="14.25" hidden="false" customHeight="true" outlineLevel="0" collapsed="false">
      <c r="A7" s="77" t="n">
        <v>6</v>
      </c>
      <c r="B7" s="123" t="n">
        <v>44253</v>
      </c>
      <c r="C7" s="123" t="n">
        <v>49731</v>
      </c>
      <c r="D7" s="77" t="n">
        <v>6030006874</v>
      </c>
      <c r="E7" s="77" t="n">
        <v>526814711</v>
      </c>
      <c r="F7" s="77" t="s">
        <v>2889</v>
      </c>
      <c r="G7" s="77" t="s">
        <v>2890</v>
      </c>
      <c r="H7" s="77" t="s">
        <v>77</v>
      </c>
      <c r="I7" s="77" t="s">
        <v>21</v>
      </c>
      <c r="J7" s="77" t="s">
        <v>22</v>
      </c>
      <c r="K7" s="125" t="n">
        <v>7.192</v>
      </c>
      <c r="L7" s="126" t="n">
        <v>379831.94</v>
      </c>
      <c r="M7" s="126" t="n">
        <f aca="false">L7*K7/1000/12</f>
        <v>227.645942706667</v>
      </c>
      <c r="N7" s="126" t="n">
        <v>262.716359416667</v>
      </c>
      <c r="O7" s="126" t="n">
        <f aca="false">N7-M7</f>
        <v>35.07041671</v>
      </c>
      <c r="P7" s="77" t="s">
        <v>24</v>
      </c>
      <c r="R7" s="127"/>
    </row>
    <row r="8" customFormat="false" ht="14.25" hidden="false" customHeight="true" outlineLevel="0" collapsed="false">
      <c r="A8" s="77" t="n">
        <v>7</v>
      </c>
      <c r="B8" s="123" t="n">
        <v>44316</v>
      </c>
      <c r="C8" s="123" t="n">
        <v>49795</v>
      </c>
      <c r="D8" s="77" t="n">
        <v>6030007296</v>
      </c>
      <c r="E8" s="77" t="s">
        <v>2891</v>
      </c>
      <c r="F8" s="77" t="s">
        <v>2892</v>
      </c>
      <c r="G8" s="77" t="s">
        <v>2893</v>
      </c>
      <c r="H8" s="77" t="s">
        <v>77</v>
      </c>
      <c r="I8" s="77" t="s">
        <v>2894</v>
      </c>
      <c r="J8" s="77" t="s">
        <v>22</v>
      </c>
      <c r="K8" s="125" t="n">
        <v>7.192</v>
      </c>
      <c r="L8" s="126" t="n">
        <v>196655.23</v>
      </c>
      <c r="M8" s="126" t="n">
        <f aca="false">L8*K8/1000/12</f>
        <v>117.862034513333</v>
      </c>
      <c r="N8" s="126" t="n">
        <v>142.662506958333</v>
      </c>
      <c r="O8" s="126" t="n">
        <f aca="false">N8-M8</f>
        <v>24.800472445</v>
      </c>
      <c r="P8" s="77" t="s">
        <v>24</v>
      </c>
      <c r="R8" s="127"/>
    </row>
    <row r="9" customFormat="false" ht="14.25" hidden="false" customHeight="true" outlineLevel="0" collapsed="false">
      <c r="A9" s="77" t="n">
        <v>8</v>
      </c>
      <c r="B9" s="123" t="n">
        <v>44414</v>
      </c>
      <c r="C9" s="123" t="n">
        <v>45875</v>
      </c>
      <c r="D9" s="77" t="n">
        <v>6020067359</v>
      </c>
      <c r="E9" s="77" t="s">
        <v>2895</v>
      </c>
      <c r="F9" s="77" t="s">
        <v>2896</v>
      </c>
      <c r="G9" s="77" t="s">
        <v>2897</v>
      </c>
      <c r="H9" s="77" t="s">
        <v>67</v>
      </c>
      <c r="I9" s="77" t="s">
        <v>21</v>
      </c>
      <c r="J9" s="77" t="s">
        <v>22</v>
      </c>
      <c r="K9" s="125" t="n">
        <v>7.192</v>
      </c>
      <c r="L9" s="126" t="n">
        <v>375000</v>
      </c>
      <c r="M9" s="126" t="n">
        <f aca="false">L9*K9/1000/12</f>
        <v>224.75</v>
      </c>
      <c r="N9" s="126" t="n">
        <v>261.625125</v>
      </c>
      <c r="O9" s="126" t="n">
        <f aca="false">N9-M9</f>
        <v>36.875125</v>
      </c>
      <c r="P9" s="77" t="s">
        <v>24</v>
      </c>
      <c r="R9" s="127"/>
    </row>
    <row r="10" customFormat="false" ht="14.25" hidden="false" customHeight="true" outlineLevel="0" collapsed="false">
      <c r="A10" s="77" t="n">
        <v>9</v>
      </c>
      <c r="B10" s="123" t="n">
        <v>44512</v>
      </c>
      <c r="C10" s="123" t="n">
        <v>49991</v>
      </c>
      <c r="D10" s="77" t="n">
        <v>6030008747</v>
      </c>
      <c r="E10" s="77" t="n">
        <v>578417014</v>
      </c>
      <c r="F10" s="77" t="s">
        <v>2898</v>
      </c>
      <c r="G10" s="77" t="s">
        <v>2899</v>
      </c>
      <c r="H10" s="77" t="s">
        <v>35</v>
      </c>
      <c r="I10" s="77" t="s">
        <v>737</v>
      </c>
      <c r="J10" s="77" t="s">
        <v>22</v>
      </c>
      <c r="K10" s="125" t="n">
        <v>7.192</v>
      </c>
      <c r="L10" s="126" t="n">
        <v>463796.35</v>
      </c>
      <c r="M10" s="126" t="n">
        <f aca="false">L10*K10/1000/12</f>
        <v>277.968612433333</v>
      </c>
      <c r="N10" s="126" t="n">
        <v>284.182058958333</v>
      </c>
      <c r="O10" s="126" t="n">
        <f aca="false">N10-M10</f>
        <v>6.213446525</v>
      </c>
      <c r="P10" s="77" t="s">
        <v>24</v>
      </c>
      <c r="R10" s="127"/>
    </row>
    <row r="11" customFormat="false" ht="14.25" hidden="false" customHeight="true" outlineLevel="0" collapsed="false">
      <c r="A11" s="77" t="n">
        <v>10</v>
      </c>
      <c r="B11" s="123" t="n">
        <v>44546</v>
      </c>
      <c r="C11" s="123" t="n">
        <v>50025</v>
      </c>
      <c r="D11" s="77" t="n">
        <v>6030008971</v>
      </c>
      <c r="E11" s="77" t="s">
        <v>2900</v>
      </c>
      <c r="F11" s="77" t="s">
        <v>2901</v>
      </c>
      <c r="G11" s="77" t="s">
        <v>2902</v>
      </c>
      <c r="H11" s="77" t="s">
        <v>35</v>
      </c>
      <c r="I11" s="77" t="s">
        <v>737</v>
      </c>
      <c r="J11" s="77" t="s">
        <v>22</v>
      </c>
      <c r="K11" s="125" t="n">
        <v>7.192</v>
      </c>
      <c r="L11" s="126" t="n">
        <v>233178.33</v>
      </c>
      <c r="M11" s="126" t="n">
        <f aca="false">L11*K11/1000/12</f>
        <v>139.75154578</v>
      </c>
      <c r="N11" s="126" t="n">
        <v>163.805714875</v>
      </c>
      <c r="O11" s="126" t="n">
        <f aca="false">N11-M11</f>
        <v>24.054169095</v>
      </c>
      <c r="P11" s="77" t="s">
        <v>24</v>
      </c>
      <c r="R11" s="127"/>
    </row>
    <row r="12" customFormat="false" ht="14.25" hidden="false" customHeight="true" outlineLevel="0" collapsed="false">
      <c r="A12" s="77" t="n">
        <v>11</v>
      </c>
      <c r="B12" s="123" t="n">
        <v>44594</v>
      </c>
      <c r="C12" s="123" t="n">
        <v>47151</v>
      </c>
      <c r="D12" s="77" t="n">
        <v>6020069805</v>
      </c>
      <c r="E12" s="77" t="s">
        <v>2903</v>
      </c>
      <c r="F12" s="77" t="s">
        <v>2904</v>
      </c>
      <c r="G12" s="77" t="s">
        <v>2905</v>
      </c>
      <c r="H12" s="77" t="s">
        <v>21</v>
      </c>
      <c r="I12" s="77" t="s">
        <v>35</v>
      </c>
      <c r="J12" s="77" t="s">
        <v>22</v>
      </c>
      <c r="K12" s="125" t="n">
        <v>7.192</v>
      </c>
      <c r="L12" s="126" t="n">
        <v>252488.08</v>
      </c>
      <c r="M12" s="126" t="n">
        <f aca="false">L12*K12/1000/12</f>
        <v>151.324522613333</v>
      </c>
      <c r="N12" s="126" t="n">
        <v>177.372960362693</v>
      </c>
      <c r="O12" s="126" t="n">
        <f aca="false">N12-M12</f>
        <v>26.04843774936</v>
      </c>
      <c r="P12" s="77" t="s">
        <v>24</v>
      </c>
      <c r="R12" s="127"/>
    </row>
    <row r="13" customFormat="false" ht="14.25" hidden="false" customHeight="true" outlineLevel="0" collapsed="false">
      <c r="A13" s="77" t="n">
        <v>12</v>
      </c>
      <c r="B13" s="123" t="n">
        <v>44602</v>
      </c>
      <c r="C13" s="123" t="n">
        <v>50081</v>
      </c>
      <c r="D13" s="77" t="n">
        <v>6030009233</v>
      </c>
      <c r="E13" s="77" t="s">
        <v>2906</v>
      </c>
      <c r="F13" s="77" t="s">
        <v>2907</v>
      </c>
      <c r="G13" s="77" t="s">
        <v>2908</v>
      </c>
      <c r="H13" s="77" t="s">
        <v>21</v>
      </c>
      <c r="I13" s="77" t="s">
        <v>29</v>
      </c>
      <c r="J13" s="77" t="s">
        <v>22</v>
      </c>
      <c r="K13" s="125" t="n">
        <v>7.192</v>
      </c>
      <c r="L13" s="126" t="n">
        <v>158290.16</v>
      </c>
      <c r="M13" s="126" t="n">
        <v>107.09</v>
      </c>
      <c r="N13" s="126" t="n">
        <v>378.458569226667</v>
      </c>
      <c r="O13" s="126" t="n">
        <f aca="false">N13-M13</f>
        <v>271.368569226667</v>
      </c>
      <c r="P13" s="77" t="s">
        <v>24</v>
      </c>
      <c r="R13" s="127"/>
    </row>
    <row r="14" customFormat="false" ht="14.25" hidden="false" customHeight="true" outlineLevel="0" collapsed="false">
      <c r="A14" s="77" t="n">
        <v>13</v>
      </c>
      <c r="B14" s="123" t="n">
        <v>44690</v>
      </c>
      <c r="C14" s="123" t="n">
        <v>48343</v>
      </c>
      <c r="D14" s="77" t="n">
        <v>6030009653</v>
      </c>
      <c r="E14" s="77" t="s">
        <v>2909</v>
      </c>
      <c r="F14" s="77" t="s">
        <v>2910</v>
      </c>
      <c r="G14" s="77" t="s">
        <v>2911</v>
      </c>
      <c r="H14" s="77" t="s">
        <v>77</v>
      </c>
      <c r="I14" s="77" t="s">
        <v>21</v>
      </c>
      <c r="J14" s="77" t="s">
        <v>22</v>
      </c>
      <c r="K14" s="125" t="n">
        <v>7.192</v>
      </c>
      <c r="L14" s="126" t="n">
        <v>167927</v>
      </c>
      <c r="M14" s="126" t="n">
        <f aca="false">L14*K14/1000/12</f>
        <v>100.644248666667</v>
      </c>
      <c r="N14" s="126" t="n">
        <v>115.121179166667</v>
      </c>
      <c r="O14" s="126" t="n">
        <f aca="false">N14-M14</f>
        <v>14.4769305</v>
      </c>
      <c r="P14" s="77" t="s">
        <v>24</v>
      </c>
      <c r="R14" s="127"/>
    </row>
    <row r="15" customFormat="false" ht="14.25" hidden="false" customHeight="true" outlineLevel="0" collapsed="false">
      <c r="A15" s="77" t="n">
        <v>14</v>
      </c>
      <c r="B15" s="129" t="n">
        <v>44797</v>
      </c>
      <c r="C15" s="129" t="n">
        <v>50276</v>
      </c>
      <c r="D15" s="75" t="n">
        <v>6030009913</v>
      </c>
      <c r="E15" s="75" t="s">
        <v>2912</v>
      </c>
      <c r="F15" s="75" t="s">
        <v>2913</v>
      </c>
      <c r="G15" s="75" t="s">
        <v>2914</v>
      </c>
      <c r="H15" s="75" t="s">
        <v>77</v>
      </c>
      <c r="I15" s="75" t="s">
        <v>21</v>
      </c>
      <c r="J15" s="75" t="s">
        <v>22</v>
      </c>
      <c r="K15" s="125" t="n">
        <v>7.192</v>
      </c>
      <c r="L15" s="126" t="n">
        <v>183800</v>
      </c>
      <c r="M15" s="126" t="n">
        <f aca="false">L15*K15/1000/12</f>
        <v>110.157466666667</v>
      </c>
      <c r="N15" s="126" t="n">
        <v>110.159166666667</v>
      </c>
      <c r="O15" s="126" t="n">
        <f aca="false">N15-M15</f>
        <v>0.00169999999999959</v>
      </c>
      <c r="P15" s="77" t="s">
        <v>24</v>
      </c>
      <c r="R15" s="127"/>
    </row>
    <row r="16" customFormat="false" ht="14.25" hidden="false" customHeight="true" outlineLevel="0" collapsed="false">
      <c r="A16" s="77" t="n">
        <v>15</v>
      </c>
      <c r="B16" s="123" t="n">
        <v>44813</v>
      </c>
      <c r="C16" s="123" t="n">
        <v>48466</v>
      </c>
      <c r="D16" s="77" t="n">
        <v>6030009961</v>
      </c>
      <c r="E16" s="77" t="n">
        <v>522165837</v>
      </c>
      <c r="F16" s="77" t="s">
        <v>2915</v>
      </c>
      <c r="G16" s="75" t="s">
        <v>2916</v>
      </c>
      <c r="H16" s="77" t="s">
        <v>77</v>
      </c>
      <c r="I16" s="77" t="s">
        <v>21</v>
      </c>
      <c r="J16" s="77" t="s">
        <v>22</v>
      </c>
      <c r="K16" s="125" t="n">
        <v>7.192</v>
      </c>
      <c r="L16" s="126" t="n">
        <v>422200</v>
      </c>
      <c r="M16" s="126" t="n">
        <v>285.63</v>
      </c>
      <c r="N16" s="126" t="n">
        <v>285.63</v>
      </c>
      <c r="O16" s="126" t="n">
        <f aca="false">N16-M16</f>
        <v>0</v>
      </c>
      <c r="P16" s="77" t="s">
        <v>24</v>
      </c>
      <c r="R16" s="127"/>
    </row>
    <row r="17" customFormat="false" ht="14.25" hidden="false" customHeight="true" outlineLevel="0" collapsed="false">
      <c r="A17" s="77" t="n">
        <v>16</v>
      </c>
      <c r="B17" s="123" t="n">
        <v>44833</v>
      </c>
      <c r="C17" s="123" t="n">
        <v>48487</v>
      </c>
      <c r="D17" s="77" t="n">
        <v>6030010043</v>
      </c>
      <c r="E17" s="77" t="s">
        <v>2917</v>
      </c>
      <c r="F17" s="77" t="s">
        <v>2918</v>
      </c>
      <c r="G17" s="75" t="s">
        <v>2919</v>
      </c>
      <c r="H17" s="77" t="s">
        <v>77</v>
      </c>
      <c r="I17" s="77" t="s">
        <v>21</v>
      </c>
      <c r="J17" s="77" t="s">
        <v>22</v>
      </c>
      <c r="K17" s="125" t="n">
        <v>7.192</v>
      </c>
      <c r="L17" s="126" t="n">
        <v>138500</v>
      </c>
      <c r="M17" s="126" t="n">
        <f aca="false">L17*K17/1000/12</f>
        <v>83.0076666666667</v>
      </c>
      <c r="N17" s="126" t="n">
        <v>92.1354166666667</v>
      </c>
      <c r="O17" s="126" t="n">
        <f aca="false">N17-M17</f>
        <v>9.12775000000001</v>
      </c>
      <c r="P17" s="77" t="s">
        <v>24</v>
      </c>
      <c r="R17" s="127"/>
    </row>
    <row r="18" customFormat="false" ht="14.25" hidden="false" customHeight="true" outlineLevel="0" collapsed="false">
      <c r="A18" s="77" t="n">
        <v>17</v>
      </c>
      <c r="B18" s="123" t="n">
        <v>44903</v>
      </c>
      <c r="C18" s="123" t="n">
        <v>50382</v>
      </c>
      <c r="D18" s="77" t="n">
        <v>6030010141</v>
      </c>
      <c r="E18" s="77" t="n">
        <v>674509544</v>
      </c>
      <c r="F18" s="77" t="s">
        <v>2920</v>
      </c>
      <c r="G18" s="77" t="s">
        <v>2921</v>
      </c>
      <c r="H18" s="77" t="s">
        <v>62</v>
      </c>
      <c r="I18" s="77" t="s">
        <v>21</v>
      </c>
      <c r="J18" s="124" t="s">
        <v>22</v>
      </c>
      <c r="K18" s="125" t="n">
        <v>7.192</v>
      </c>
      <c r="L18" s="126" t="n">
        <v>341220.53</v>
      </c>
      <c r="M18" s="126" t="n">
        <f aca="false">L18*K18/1000/12</f>
        <v>204.504837646667</v>
      </c>
      <c r="N18" s="126" t="n">
        <v>239.710814041667</v>
      </c>
      <c r="O18" s="126" t="n">
        <f aca="false">N18-M18</f>
        <v>35.205976395</v>
      </c>
      <c r="P18" s="77" t="s">
        <v>24</v>
      </c>
      <c r="R18" s="127"/>
    </row>
    <row r="19" customFormat="false" ht="14.25" hidden="false" customHeight="true" outlineLevel="0" collapsed="false">
      <c r="A19" s="77" t="n">
        <v>18</v>
      </c>
      <c r="B19" s="123" t="n">
        <v>44985</v>
      </c>
      <c r="C19" s="123" t="n">
        <v>47907</v>
      </c>
      <c r="D19" s="77" t="n">
        <v>6030010253</v>
      </c>
      <c r="E19" s="77" t="s">
        <v>2922</v>
      </c>
      <c r="F19" s="77" t="s">
        <v>2923</v>
      </c>
      <c r="G19" s="77" t="s">
        <v>2924</v>
      </c>
      <c r="H19" s="77" t="s">
        <v>29</v>
      </c>
      <c r="I19" s="77" t="s">
        <v>21</v>
      </c>
      <c r="J19" s="77" t="s">
        <v>22</v>
      </c>
      <c r="K19" s="125" t="n">
        <v>7.192</v>
      </c>
      <c r="L19" s="126" t="n">
        <v>398641</v>
      </c>
      <c r="M19" s="126" t="n">
        <f aca="false">L19*K19/1000/12</f>
        <v>238.918839333333</v>
      </c>
      <c r="N19" s="126" t="n">
        <v>279.379120833333</v>
      </c>
      <c r="O19" s="126" t="n">
        <f aca="false">N19-M19</f>
        <v>40.4602815</v>
      </c>
      <c r="P19" s="77" t="s">
        <v>24</v>
      </c>
      <c r="R19" s="127"/>
    </row>
    <row r="20" customFormat="false" ht="14.25" hidden="false" customHeight="true" outlineLevel="0" collapsed="false">
      <c r="A20" s="77" t="n">
        <v>19</v>
      </c>
      <c r="B20" s="123" t="n">
        <v>45096</v>
      </c>
      <c r="C20" s="123" t="n">
        <v>48749</v>
      </c>
      <c r="D20" s="77" t="n">
        <v>6030010591</v>
      </c>
      <c r="E20" s="77" t="s">
        <v>2925</v>
      </c>
      <c r="F20" s="77" t="s">
        <v>2926</v>
      </c>
      <c r="G20" s="77" t="s">
        <v>2927</v>
      </c>
      <c r="H20" s="77" t="s">
        <v>35</v>
      </c>
      <c r="I20" s="77" t="s">
        <v>737</v>
      </c>
      <c r="J20" s="124" t="s">
        <v>22</v>
      </c>
      <c r="K20" s="125" t="n">
        <v>7.192</v>
      </c>
      <c r="L20" s="126" t="n">
        <v>254943.66</v>
      </c>
      <c r="M20" s="126" t="n">
        <f aca="false">L20*K20/1000/12</f>
        <v>152.79623356</v>
      </c>
      <c r="N20" s="126" t="n">
        <v>179.09569225</v>
      </c>
      <c r="O20" s="126" t="n">
        <f aca="false">N20-M20</f>
        <v>26.29945869</v>
      </c>
      <c r="P20" s="77" t="s">
        <v>24</v>
      </c>
      <c r="R20" s="127"/>
    </row>
    <row r="21" customFormat="false" ht="14.25" hidden="false" customHeight="true" outlineLevel="0" collapsed="false">
      <c r="A21" s="77" t="n">
        <v>20</v>
      </c>
      <c r="B21" s="123" t="n">
        <v>45504</v>
      </c>
      <c r="C21" s="123" t="n">
        <v>49156</v>
      </c>
      <c r="D21" s="77" t="n">
        <v>6030011953</v>
      </c>
      <c r="E21" s="77" t="s">
        <v>2928</v>
      </c>
      <c r="F21" s="77" t="s">
        <v>2929</v>
      </c>
      <c r="G21" s="77" t="s">
        <v>2930</v>
      </c>
      <c r="H21" s="77" t="s">
        <v>2931</v>
      </c>
      <c r="I21" s="77" t="s">
        <v>21</v>
      </c>
      <c r="J21" s="124" t="s">
        <v>22</v>
      </c>
      <c r="K21" s="125" t="n">
        <v>7.192</v>
      </c>
      <c r="L21" s="126" t="n">
        <v>75000</v>
      </c>
      <c r="M21" s="126" t="n">
        <f aca="false">L21*K21/1000/12</f>
        <v>44.95</v>
      </c>
      <c r="N21" s="126" t="n">
        <v>56.88</v>
      </c>
      <c r="O21" s="126" t="n">
        <f aca="false">N21-M21</f>
        <v>11.93</v>
      </c>
      <c r="P21" s="77" t="s">
        <v>24</v>
      </c>
      <c r="R21" s="127"/>
    </row>
    <row r="22" customFormat="false" ht="14.25" hidden="false" customHeight="true" outlineLevel="0" collapsed="false">
      <c r="A22" s="130"/>
      <c r="B22" s="131"/>
      <c r="C22" s="131"/>
      <c r="F22" s="130"/>
      <c r="G22" s="130"/>
      <c r="H22" s="130"/>
      <c r="I22" s="130"/>
      <c r="J22" s="130"/>
      <c r="K22" s="132"/>
      <c r="L22" s="133"/>
      <c r="M22" s="133"/>
      <c r="N22" s="133"/>
      <c r="O22" s="133"/>
      <c r="P22" s="131"/>
    </row>
    <row r="23" customFormat="false" ht="14.25" hidden="false" customHeight="true" outlineLevel="0" collapsed="false">
      <c r="K23" s="134"/>
      <c r="L23" s="135"/>
      <c r="M23" s="136"/>
    </row>
    <row r="24" customFormat="false" ht="14.25" hidden="false" customHeight="true" outlineLevel="0" collapsed="false">
      <c r="K24" s="134"/>
      <c r="L24" s="135"/>
      <c r="M24" s="136"/>
    </row>
    <row r="25" customFormat="false" ht="14.25" hidden="false" customHeight="true" outlineLevel="0" collapsed="false">
      <c r="B25" s="134"/>
      <c r="C25" s="134"/>
      <c r="E25" s="134"/>
    </row>
    <row r="26" customFormat="false" ht="14.25" hidden="false" customHeight="true" outlineLevel="0" collapsed="false">
      <c r="D26" s="134"/>
      <c r="I26" s="134"/>
      <c r="J26" s="134"/>
      <c r="K26" s="134"/>
      <c r="L26" s="134"/>
      <c r="M26" s="136"/>
    </row>
    <row r="27" customFormat="false" ht="14.25" hidden="false" customHeight="true" outlineLevel="0" collapsed="false">
      <c r="F27" s="118"/>
      <c r="G27" s="118"/>
      <c r="H27" s="118"/>
      <c r="I27" s="118"/>
    </row>
    <row r="28" customFormat="false" ht="14.25" hidden="false" customHeight="true" outlineLevel="0" collapsed="false">
      <c r="F28" s="118"/>
      <c r="G28" s="118"/>
      <c r="H28" s="118"/>
      <c r="I28" s="118"/>
    </row>
    <row r="29" customFormat="false" ht="14.25" hidden="false" customHeight="true" outlineLevel="0" collapsed="false">
      <c r="I29" s="118"/>
    </row>
    <row r="30" customFormat="false" ht="14.25" hidden="false" customHeight="true" outlineLevel="0" collapsed="false">
      <c r="I30" s="118"/>
      <c r="M30" s="137"/>
      <c r="N30" s="134"/>
    </row>
    <row r="31" customFormat="false" ht="14.25" hidden="false" customHeight="true" outlineLevel="0" collapsed="false">
      <c r="I31" s="118"/>
      <c r="M31" s="138"/>
      <c r="O31" s="139"/>
      <c r="P31" s="134"/>
    </row>
    <row r="32" customFormat="false" ht="14.25" hidden="false" customHeight="true" outlineLevel="0" collapsed="false">
      <c r="I32" s="118"/>
      <c r="M32" s="118"/>
    </row>
    <row r="33" customFormat="false" ht="14.25" hidden="false" customHeight="true" outlineLevel="0" collapsed="false">
      <c r="I33" s="118"/>
      <c r="M33" s="118"/>
    </row>
    <row r="34" customFormat="false" ht="14.25" hidden="false" customHeight="true" outlineLevel="0" collapsed="false">
      <c r="D34" s="118"/>
    </row>
    <row r="35" customFormat="false" ht="14.25" hidden="false" customHeight="true" outlineLevel="0" collapsed="false">
      <c r="G35" s="133"/>
    </row>
    <row r="36" customFormat="false" ht="14.25" hidden="false" customHeight="true" outlineLevel="0" collapsed="false">
      <c r="J36" s="140"/>
    </row>
    <row r="40" customFormat="false" ht="14.25" hidden="false" customHeight="true" outlineLevel="0" collapsed="false">
      <c r="L40" s="141"/>
    </row>
    <row r="42" customFormat="false" ht="14.25" hidden="false" customHeight="true" outlineLevel="0" collapsed="false">
      <c r="F42" s="134"/>
    </row>
  </sheetData>
  <conditionalFormatting sqref="D1">
    <cfRule type="duplicateValues" priority="2" aboveAverage="0" equalAverage="0" bottom="0" percent="0" rank="0" text="" dxfId="49"/>
  </conditionalFormatting>
  <conditionalFormatting sqref="E1">
    <cfRule type="duplicateValues" priority="3" aboveAverage="0" equalAverage="0" bottom="0" percent="0" rank="0" text="" dxfId="50"/>
  </conditionalFormatting>
  <conditionalFormatting sqref="E23:E65510 E2">
    <cfRule type="duplicateValues" priority="4" aboveAverage="0" equalAverage="0" bottom="0" percent="0" rank="0" text="" dxfId="51"/>
  </conditionalFormatting>
  <printOptions headings="false" gridLines="false" gridLinesSet="true" horizontalCentered="false" verticalCentered="false"/>
  <pageMargins left="0.270138888888889" right="0.240277777777778" top="0.39375" bottom="0.39375" header="0.511811023622047" footer="0.511811023622047"/>
  <pageSetup paperSize="9" scale="77"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52</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2025-08-14T12:51:47Z</dcterms:created>
  <dc:creator>Diana Henriquez</dc:creator>
  <dc:description/>
  <dc:language>es-DO</dc:language>
  <cp:lastModifiedBy/>
  <dcterms:modified xsi:type="dcterms:W3CDTF">2025-09-02T09:29:48Z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