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r\Desktop\Omar\JerryWork\workspace\Jinqiu\paper\"/>
    </mc:Choice>
  </mc:AlternateContent>
  <bookViews>
    <workbookView xWindow="0" yWindow="0" windowWidth="19200" windowHeight="6470"/>
  </bookViews>
  <sheets>
    <sheet name="Summary_NewModel;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138" i="1" l="1"/>
  <c r="G137" i="1"/>
  <c r="G136" i="1"/>
  <c r="E138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21" i="1"/>
  <c r="E137" i="1"/>
  <c r="E136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21" i="1"/>
</calcChain>
</file>

<file path=xl/sharedStrings.xml><?xml version="1.0" encoding="utf-8"?>
<sst xmlns="http://schemas.openxmlformats.org/spreadsheetml/2006/main" count="68" uniqueCount="28">
  <si>
    <t>Max Trade: 5</t>
  </si>
  <si>
    <t>Average Max Draw:</t>
  </si>
  <si>
    <t xml:space="preserve">  </t>
  </si>
  <si>
    <t xml:space="preserve"> StdDev: </t>
  </si>
  <si>
    <t>Year</t>
  </si>
  <si>
    <t xml:space="preserve"> endBalance</t>
  </si>
  <si>
    <t xml:space="preserve"> Average return:</t>
  </si>
  <si>
    <t xml:space="preserve"> MinExperience </t>
  </si>
  <si>
    <t xml:space="preserve"> maxDraw : 55.98572381308017</t>
  </si>
  <si>
    <t xml:space="preserve"> MaxExperience </t>
  </si>
  <si>
    <t xml:space="preserve"> maxDraw : 27.998637228624474</t>
  </si>
  <si>
    <t>Max Trade: 10</t>
  </si>
  <si>
    <t xml:space="preserve"> maxDraw : 38.54788453489471</t>
  </si>
  <si>
    <t xml:space="preserve"> maxDraw : 25.937006127819068</t>
  </si>
  <si>
    <t>Max Trade: 20</t>
  </si>
  <si>
    <t xml:space="preserve"> maxDraw : 13.47105038354885</t>
  </si>
  <si>
    <t xml:space="preserve"> maxDraw : 7.873728777052495</t>
  </si>
  <si>
    <t>Max Trade: 30</t>
  </si>
  <si>
    <t xml:space="preserve"> maxDraw : 15.437105188144141</t>
  </si>
  <si>
    <t xml:space="preserve"> maxDraw : 11.977199503341058</t>
  </si>
  <si>
    <t>Max Trade: 40</t>
  </si>
  <si>
    <t xml:space="preserve"> maxDraw : 13.361983794455117</t>
  </si>
  <si>
    <t xml:space="preserve"> maxDraw : 8.471307937968085</t>
  </si>
  <si>
    <t>Max Trade: 50</t>
  </si>
  <si>
    <t xml:space="preserve"> maxDraw : 10.298453076969723</t>
  </si>
  <si>
    <t xml:space="preserve"> maxDraw : 7.631283969854843</t>
  </si>
  <si>
    <t>90-d Tbills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</si>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</sst>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at End of Each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Best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[1]Summary!$I$75:$I$89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'Summary_NewModel;'!$B$158:$B$172</c:f>
              <c:numCache>
                <c:formatCode>General</c:formatCode>
                <c:ptCount val="15"/>
                <c:pt idx="0">
                  <c:v>94364.717999999993</c:v>
                </c:pt>
                <c:pt idx="1">
                  <c:v>108591.17600000001</c:v>
                </c:pt>
                <c:pt idx="2">
                  <c:v>110200.072</c:v>
                </c:pt>
                <c:pt idx="3">
                  <c:v>123873.25199999999</c:v>
                </c:pt>
                <c:pt idx="4">
                  <c:v>131028.822</c:v>
                </c:pt>
                <c:pt idx="5">
                  <c:v>139698.53</c:v>
                </c:pt>
                <c:pt idx="6">
                  <c:v>150190.084</c:v>
                </c:pt>
                <c:pt idx="7">
                  <c:v>185366.73199999999</c:v>
                </c:pt>
                <c:pt idx="8">
                  <c:v>244972.31200000001</c:v>
                </c:pt>
                <c:pt idx="9">
                  <c:v>267261.54599999997</c:v>
                </c:pt>
                <c:pt idx="10">
                  <c:v>267348.946</c:v>
                </c:pt>
                <c:pt idx="11">
                  <c:v>267645.00599999999</c:v>
                </c:pt>
                <c:pt idx="12">
                  <c:v>260504.36199999999</c:v>
                </c:pt>
                <c:pt idx="13">
                  <c:v>286029.63</c:v>
                </c:pt>
                <c:pt idx="14">
                  <c:v>311736.92</c:v>
                </c:pt>
              </c:numCache>
            </c:numRef>
          </c:val>
          <c:smooth val="0"/>
        </c:ser>
        <c:ser>
          <c:idx val="2"/>
          <c:order val="1"/>
          <c:tx>
            <c:v>Average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[1]Summary!$I$75:$I$89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'Summary_NewModel;'!$B$121:$B$135</c:f>
              <c:numCache>
                <c:formatCode>General</c:formatCode>
                <c:ptCount val="15"/>
                <c:pt idx="0">
                  <c:v>93690.437040000004</c:v>
                </c:pt>
                <c:pt idx="1">
                  <c:v>110281.44960000001</c:v>
                </c:pt>
                <c:pt idx="2">
                  <c:v>114652.7708</c:v>
                </c:pt>
                <c:pt idx="3">
                  <c:v>125736.95209999999</c:v>
                </c:pt>
                <c:pt idx="4">
                  <c:v>134114.95000000001</c:v>
                </c:pt>
                <c:pt idx="5">
                  <c:v>141089.2635</c:v>
                </c:pt>
                <c:pt idx="6">
                  <c:v>148800.80540000001</c:v>
                </c:pt>
                <c:pt idx="7">
                  <c:v>168233.0024</c:v>
                </c:pt>
                <c:pt idx="8">
                  <c:v>207961.242</c:v>
                </c:pt>
                <c:pt idx="9">
                  <c:v>224145.39490000001</c:v>
                </c:pt>
                <c:pt idx="10">
                  <c:v>223273.71969999999</c:v>
                </c:pt>
                <c:pt idx="11">
                  <c:v>224595.8009</c:v>
                </c:pt>
                <c:pt idx="12">
                  <c:v>221614.4448</c:v>
                </c:pt>
                <c:pt idx="13">
                  <c:v>238792.23509999999</c:v>
                </c:pt>
                <c:pt idx="14">
                  <c:v>259008.1526</c:v>
                </c:pt>
              </c:numCache>
            </c:numRef>
          </c:val>
          <c:smooth val="0"/>
        </c:ser>
        <c:ser>
          <c:idx val="4"/>
          <c:order val="2"/>
          <c:tx>
            <c:v>Worst Case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[1]Summary!$I$75:$I$89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'Summary_NewModel;'!$B$139:$B$153</c:f>
              <c:numCache>
                <c:formatCode>General</c:formatCode>
                <c:ptCount val="15"/>
                <c:pt idx="0">
                  <c:v>94179.995999999999</c:v>
                </c:pt>
                <c:pt idx="1">
                  <c:v>111737.47199999999</c:v>
                </c:pt>
                <c:pt idx="2">
                  <c:v>110824.8</c:v>
                </c:pt>
                <c:pt idx="3">
                  <c:v>117557.19</c:v>
                </c:pt>
                <c:pt idx="4">
                  <c:v>126509.984</c:v>
                </c:pt>
                <c:pt idx="5">
                  <c:v>131643.19399999999</c:v>
                </c:pt>
                <c:pt idx="6">
                  <c:v>137664.522</c:v>
                </c:pt>
                <c:pt idx="7">
                  <c:v>152806.666</c:v>
                </c:pt>
                <c:pt idx="8">
                  <c:v>183347.71599999999</c:v>
                </c:pt>
                <c:pt idx="9">
                  <c:v>197807.06400000001</c:v>
                </c:pt>
                <c:pt idx="10">
                  <c:v>195213.47399999999</c:v>
                </c:pt>
                <c:pt idx="11">
                  <c:v>191046.87599999999</c:v>
                </c:pt>
                <c:pt idx="12">
                  <c:v>188612.98199999999</c:v>
                </c:pt>
                <c:pt idx="13">
                  <c:v>201348.06200000001</c:v>
                </c:pt>
                <c:pt idx="14">
                  <c:v>216714.704</c:v>
                </c:pt>
              </c:numCache>
            </c:numRef>
          </c:val>
          <c:smooth val="0"/>
        </c:ser>
        <c:ser>
          <c:idx val="3"/>
          <c:order val="3"/>
          <c:tx>
            <c:v>SP500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[1]Summary!$I$75:$I$89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[1]Summary!$R$75:$R$89</c:f>
              <c:numCache>
                <c:formatCode>General</c:formatCode>
                <c:ptCount val="15"/>
                <c:pt idx="0">
                  <c:v>89860.813340139517</c:v>
                </c:pt>
                <c:pt idx="1">
                  <c:v>78140.547898587698</c:v>
                </c:pt>
                <c:pt idx="2">
                  <c:v>59882.25285009358</c:v>
                </c:pt>
                <c:pt idx="3">
                  <c:v>75679.428279734551</c:v>
                </c:pt>
                <c:pt idx="4">
                  <c:v>82485.621915943499</c:v>
                </c:pt>
                <c:pt idx="5">
                  <c:v>84961.034541432688</c:v>
                </c:pt>
                <c:pt idx="6">
                  <c:v>96532.244342351521</c:v>
                </c:pt>
                <c:pt idx="7">
                  <c:v>99939.424876637713</c:v>
                </c:pt>
                <c:pt idx="8">
                  <c:v>61476.944019057337</c:v>
                </c:pt>
                <c:pt idx="9">
                  <c:v>75895.865237365986</c:v>
                </c:pt>
                <c:pt idx="10">
                  <c:v>85597.413646418237</c:v>
                </c:pt>
                <c:pt idx="11">
                  <c:v>85594.691168963735</c:v>
                </c:pt>
                <c:pt idx="12">
                  <c:v>97069.253020248405</c:v>
                </c:pt>
                <c:pt idx="13">
                  <c:v>125802.9606942317</c:v>
                </c:pt>
                <c:pt idx="14">
                  <c:v>140132.72077590603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6324144"/>
        <c:axId val="-1926331216"/>
      </c:lineChart>
      <c:catAx>
        <c:axId val="-1926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331216"/>
        <c:crosses val="autoZero"/>
        <c:auto val="1"/>
        <c:lblAlgn val="ctr"/>
        <c:lblOffset val="100"/>
        <c:noMultiLvlLbl val="0"/>
      </c:catAx>
      <c:valAx>
        <c:axId val="-1926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</a:t>
                </a:r>
                <a:r>
                  <a:rPr lang="en-US" baseline="0"/>
                  <a:t> in $ amount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121</xdr:row>
      <xdr:rowOff>76200</xdr:rowOff>
    </xdr:from>
    <xdr:to>
      <xdr:col>19</xdr:col>
      <xdr:colOff>520701</xdr:colOff>
      <xdr:row>141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ar/Desktop/Omar/JerryWork/workspace/TradingTurningPoints/Results/Paper/Summary_ba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75">
          <cell r="I75">
            <v>2000</v>
          </cell>
          <cell r="R75">
            <v>89860.813340139517</v>
          </cell>
        </row>
        <row r="76">
          <cell r="I76">
            <v>2001</v>
          </cell>
          <cell r="R76">
            <v>78140.547898587698</v>
          </cell>
        </row>
        <row r="77">
          <cell r="I77">
            <v>2002</v>
          </cell>
          <cell r="R77">
            <v>59882.25285009358</v>
          </cell>
        </row>
        <row r="78">
          <cell r="I78">
            <v>2003</v>
          </cell>
          <cell r="R78">
            <v>75679.428279734551</v>
          </cell>
        </row>
        <row r="79">
          <cell r="I79">
            <v>2004</v>
          </cell>
          <cell r="R79">
            <v>82485.621915943499</v>
          </cell>
        </row>
        <row r="80">
          <cell r="I80">
            <v>2005</v>
          </cell>
          <cell r="R80">
            <v>84961.034541432688</v>
          </cell>
        </row>
        <row r="81">
          <cell r="I81">
            <v>2006</v>
          </cell>
          <cell r="R81">
            <v>96532.244342351521</v>
          </cell>
        </row>
        <row r="82">
          <cell r="I82">
            <v>2007</v>
          </cell>
          <cell r="R82">
            <v>99939.424876637713</v>
          </cell>
        </row>
        <row r="83">
          <cell r="I83">
            <v>2008</v>
          </cell>
          <cell r="R83">
            <v>61476.944019057337</v>
          </cell>
        </row>
        <row r="84">
          <cell r="I84">
            <v>2009</v>
          </cell>
          <cell r="R84">
            <v>75895.865237365986</v>
          </cell>
        </row>
        <row r="85">
          <cell r="I85">
            <v>2010</v>
          </cell>
          <cell r="R85">
            <v>85597.413646418237</v>
          </cell>
        </row>
        <row r="86">
          <cell r="I86">
            <v>2011</v>
          </cell>
          <cell r="R86">
            <v>85594.691168963735</v>
          </cell>
        </row>
        <row r="87">
          <cell r="I87">
            <v>2012</v>
          </cell>
          <cell r="R87">
            <v>97069.253020248405</v>
          </cell>
        </row>
        <row r="88">
          <cell r="I88">
            <v>2013</v>
          </cell>
          <cell r="R88">
            <v>125802.9606942317</v>
          </cell>
        </row>
        <row r="89">
          <cell r="I89">
            <v>2014</v>
          </cell>
          <cell r="R89">
            <v>140132.72077590603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abSelected="1" topLeftCell="A123" workbookViewId="0">
      <selection activeCell="G140" sqref="G140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  <c r="B2">
        <v>30.684235489999999</v>
      </c>
      <c r="C2" t="s">
        <v>2</v>
      </c>
      <c r="D2" t="s">
        <v>3</v>
      </c>
      <c r="E2">
        <v>7.6139599779999996</v>
      </c>
    </row>
    <row r="3" spans="1:5" x14ac:dyDescent="0.35">
      <c r="A3" t="s">
        <v>4</v>
      </c>
      <c r="B3" t="s">
        <v>5</v>
      </c>
    </row>
    <row r="4" spans="1:5" x14ac:dyDescent="0.35">
      <c r="A4">
        <v>0</v>
      </c>
      <c r="B4">
        <v>100000</v>
      </c>
    </row>
    <row r="5" spans="1:5" x14ac:dyDescent="0.35">
      <c r="A5">
        <v>2000</v>
      </c>
      <c r="B5">
        <v>81400.430240000002</v>
      </c>
      <c r="C5">
        <v>-18.599569760000001</v>
      </c>
    </row>
    <row r="6" spans="1:5" x14ac:dyDescent="0.35">
      <c r="A6">
        <v>2001</v>
      </c>
      <c r="B6">
        <v>86940.116259999995</v>
      </c>
      <c r="C6">
        <v>6.8054751089999996</v>
      </c>
    </row>
    <row r="7" spans="1:5" x14ac:dyDescent="0.35">
      <c r="A7">
        <v>2002</v>
      </c>
      <c r="B7">
        <v>89935.288740000004</v>
      </c>
      <c r="C7">
        <v>3.4450983129999999</v>
      </c>
    </row>
    <row r="8" spans="1:5" x14ac:dyDescent="0.35">
      <c r="A8">
        <v>2003</v>
      </c>
      <c r="B8">
        <v>98571.572690000001</v>
      </c>
      <c r="C8">
        <v>9.6027755859999999</v>
      </c>
    </row>
    <row r="9" spans="1:5" x14ac:dyDescent="0.35">
      <c r="A9">
        <v>2004</v>
      </c>
      <c r="B9">
        <v>107004.17570000001</v>
      </c>
      <c r="C9">
        <v>8.5548021769999991</v>
      </c>
    </row>
    <row r="10" spans="1:5" x14ac:dyDescent="0.35">
      <c r="A10">
        <v>2005</v>
      </c>
      <c r="B10">
        <v>114024.79640000001</v>
      </c>
      <c r="C10">
        <v>6.5610717159999998</v>
      </c>
    </row>
    <row r="11" spans="1:5" x14ac:dyDescent="0.35">
      <c r="A11">
        <v>2006</v>
      </c>
      <c r="B11">
        <v>120258.01669999999</v>
      </c>
      <c r="C11">
        <v>5.4665480620000002</v>
      </c>
    </row>
    <row r="12" spans="1:5" x14ac:dyDescent="0.35">
      <c r="A12">
        <v>2007</v>
      </c>
      <c r="B12">
        <v>145700.8683</v>
      </c>
      <c r="C12">
        <v>21.156886069999999</v>
      </c>
    </row>
    <row r="13" spans="1:5" x14ac:dyDescent="0.35">
      <c r="A13">
        <v>2008</v>
      </c>
      <c r="B13">
        <v>160078.2438</v>
      </c>
      <c r="C13">
        <v>9.8677349050000007</v>
      </c>
    </row>
    <row r="14" spans="1:5" x14ac:dyDescent="0.35">
      <c r="A14">
        <v>2009</v>
      </c>
      <c r="B14">
        <v>173233.50030000001</v>
      </c>
      <c r="C14">
        <v>8.2180165209999991</v>
      </c>
    </row>
    <row r="15" spans="1:5" x14ac:dyDescent="0.35">
      <c r="A15">
        <v>2010</v>
      </c>
      <c r="B15">
        <v>177266.9768</v>
      </c>
      <c r="C15">
        <v>2.3283467</v>
      </c>
    </row>
    <row r="16" spans="1:5" x14ac:dyDescent="0.35">
      <c r="A16">
        <v>2011</v>
      </c>
      <c r="B16">
        <v>168861.73689999999</v>
      </c>
      <c r="C16">
        <v>-4.7415712120000002</v>
      </c>
    </row>
    <row r="17" spans="1:3" x14ac:dyDescent="0.35">
      <c r="A17">
        <v>2012</v>
      </c>
      <c r="B17">
        <v>171179.5123</v>
      </c>
      <c r="C17">
        <v>1.3725877310000001</v>
      </c>
    </row>
    <row r="18" spans="1:3" x14ac:dyDescent="0.35">
      <c r="A18">
        <v>2013</v>
      </c>
      <c r="B18">
        <v>181700.6096</v>
      </c>
      <c r="C18">
        <v>6.1462362730000004</v>
      </c>
    </row>
    <row r="19" spans="1:3" x14ac:dyDescent="0.35">
      <c r="A19">
        <v>2014</v>
      </c>
      <c r="B19">
        <v>195133.6213</v>
      </c>
      <c r="C19">
        <v>7.3929370570000001</v>
      </c>
    </row>
    <row r="20" spans="1:3" x14ac:dyDescent="0.35">
      <c r="B20" t="s">
        <v>6</v>
      </c>
      <c r="C20">
        <v>4.9051583499999998</v>
      </c>
    </row>
    <row r="22" spans="1:3" x14ac:dyDescent="0.35">
      <c r="A22" t="s">
        <v>7</v>
      </c>
    </row>
    <row r="23" spans="1:3" x14ac:dyDescent="0.35">
      <c r="A23">
        <v>2000</v>
      </c>
      <c r="B23">
        <v>80518.854000000007</v>
      </c>
      <c r="C23">
        <v>-19.481145999999999</v>
      </c>
    </row>
    <row r="24" spans="1:3" x14ac:dyDescent="0.35">
      <c r="A24">
        <v>2001</v>
      </c>
      <c r="B24">
        <v>77205.854000000007</v>
      </c>
      <c r="C24">
        <v>-4.114564273</v>
      </c>
    </row>
    <row r="25" spans="1:3" x14ac:dyDescent="0.35">
      <c r="A25">
        <v>2002</v>
      </c>
      <c r="B25">
        <v>71393.414000000004</v>
      </c>
      <c r="C25">
        <v>-7.5284964790000002</v>
      </c>
    </row>
    <row r="26" spans="1:3" x14ac:dyDescent="0.35">
      <c r="A26">
        <v>2003</v>
      </c>
      <c r="B26">
        <v>75960.567999999999</v>
      </c>
      <c r="C26">
        <v>6.39716431</v>
      </c>
    </row>
    <row r="27" spans="1:3" x14ac:dyDescent="0.35">
      <c r="A27">
        <v>2004</v>
      </c>
      <c r="B27">
        <v>75331.842000000004</v>
      </c>
      <c r="C27">
        <v>-0.82770049899999998</v>
      </c>
    </row>
    <row r="28" spans="1:3" x14ac:dyDescent="0.35">
      <c r="A28">
        <v>2005</v>
      </c>
      <c r="B28">
        <v>73781.172000000006</v>
      </c>
      <c r="C28">
        <v>-2.0584522540000001</v>
      </c>
    </row>
    <row r="29" spans="1:3" x14ac:dyDescent="0.35">
      <c r="A29">
        <v>2006</v>
      </c>
      <c r="B29">
        <v>69379.952000000005</v>
      </c>
      <c r="C29">
        <v>-5.9652345990000004</v>
      </c>
    </row>
    <row r="30" spans="1:3" x14ac:dyDescent="0.35">
      <c r="A30">
        <v>2007</v>
      </c>
      <c r="B30">
        <v>84225.04</v>
      </c>
      <c r="C30">
        <v>21.39679774</v>
      </c>
    </row>
    <row r="31" spans="1:3" x14ac:dyDescent="0.35">
      <c r="A31">
        <v>2008</v>
      </c>
      <c r="B31">
        <v>73806.745999999999</v>
      </c>
      <c r="C31">
        <v>-12.36959223</v>
      </c>
    </row>
    <row r="32" spans="1:3" x14ac:dyDescent="0.35">
      <c r="A32">
        <v>2009</v>
      </c>
      <c r="B32">
        <v>83896.532000000007</v>
      </c>
      <c r="C32">
        <v>13.670547129999999</v>
      </c>
    </row>
    <row r="33" spans="1:3" x14ac:dyDescent="0.35">
      <c r="A33">
        <v>2010</v>
      </c>
      <c r="B33">
        <v>88339.418000000005</v>
      </c>
      <c r="C33">
        <v>5.2956730079999996</v>
      </c>
    </row>
    <row r="34" spans="1:3" x14ac:dyDescent="0.35">
      <c r="A34">
        <v>2011</v>
      </c>
      <c r="B34">
        <v>76826.516000000003</v>
      </c>
      <c r="C34">
        <v>-13.032576239999999</v>
      </c>
    </row>
    <row r="35" spans="1:3" x14ac:dyDescent="0.35">
      <c r="A35">
        <v>2012</v>
      </c>
      <c r="B35">
        <v>75108.5</v>
      </c>
      <c r="C35">
        <v>-2.2362279190000001</v>
      </c>
    </row>
    <row r="36" spans="1:3" x14ac:dyDescent="0.35">
      <c r="A36">
        <v>2013</v>
      </c>
      <c r="B36">
        <v>86507.24</v>
      </c>
      <c r="C36">
        <v>15.17636486</v>
      </c>
    </row>
    <row r="37" spans="1:3" x14ac:dyDescent="0.35">
      <c r="A37">
        <v>2014</v>
      </c>
      <c r="B37">
        <v>92077.176000000007</v>
      </c>
      <c r="C37">
        <v>6.4386934550000001</v>
      </c>
    </row>
    <row r="39" spans="1:3" x14ac:dyDescent="0.35">
      <c r="A39" t="s">
        <v>8</v>
      </c>
    </row>
    <row r="41" spans="1:3" x14ac:dyDescent="0.35">
      <c r="A41" t="s">
        <v>9</v>
      </c>
    </row>
    <row r="42" spans="1:3" x14ac:dyDescent="0.35">
      <c r="A42">
        <v>2000</v>
      </c>
      <c r="B42">
        <v>79630.774000000005</v>
      </c>
      <c r="C42">
        <v>-20.369226000000001</v>
      </c>
    </row>
    <row r="43" spans="1:3" x14ac:dyDescent="0.35">
      <c r="A43">
        <v>2001</v>
      </c>
      <c r="B43">
        <v>94667.99</v>
      </c>
      <c r="C43">
        <v>18.883674289999998</v>
      </c>
    </row>
    <row r="44" spans="1:3" x14ac:dyDescent="0.35">
      <c r="A44">
        <v>2002</v>
      </c>
      <c r="B44">
        <v>102821.308</v>
      </c>
      <c r="C44">
        <v>8.6125394659999994</v>
      </c>
    </row>
    <row r="45" spans="1:3" x14ac:dyDescent="0.35">
      <c r="A45">
        <v>2003</v>
      </c>
      <c r="B45">
        <v>116082.07399999999</v>
      </c>
      <c r="C45">
        <v>12.896904599999999</v>
      </c>
    </row>
    <row r="46" spans="1:3" x14ac:dyDescent="0.35">
      <c r="A46">
        <v>2004</v>
      </c>
      <c r="B46">
        <v>138756.592</v>
      </c>
      <c r="C46">
        <v>19.53317788</v>
      </c>
    </row>
    <row r="47" spans="1:3" x14ac:dyDescent="0.35">
      <c r="A47">
        <v>2005</v>
      </c>
      <c r="B47">
        <v>154069.66200000001</v>
      </c>
      <c r="C47">
        <v>11.035922530000001</v>
      </c>
    </row>
    <row r="48" spans="1:3" x14ac:dyDescent="0.35">
      <c r="A48">
        <v>2006</v>
      </c>
      <c r="B48">
        <v>171449.82199999999</v>
      </c>
      <c r="C48">
        <v>11.28071534</v>
      </c>
    </row>
    <row r="49" spans="1:5" x14ac:dyDescent="0.35">
      <c r="A49">
        <v>2007</v>
      </c>
      <c r="B49">
        <v>248409.29199999999</v>
      </c>
      <c r="C49">
        <v>44.887459839999998</v>
      </c>
    </row>
    <row r="50" spans="1:5" x14ac:dyDescent="0.35">
      <c r="A50">
        <v>2008</v>
      </c>
      <c r="B50">
        <v>277834.03000000003</v>
      </c>
      <c r="C50">
        <v>11.845264630000001</v>
      </c>
    </row>
    <row r="51" spans="1:5" x14ac:dyDescent="0.35">
      <c r="A51">
        <v>2009</v>
      </c>
      <c r="B51">
        <v>300316.81199999998</v>
      </c>
      <c r="C51">
        <v>8.0921627919999999</v>
      </c>
    </row>
    <row r="52" spans="1:5" x14ac:dyDescent="0.35">
      <c r="A52">
        <v>2010</v>
      </c>
      <c r="B52">
        <v>303124.658</v>
      </c>
      <c r="C52">
        <v>0.93496131000000005</v>
      </c>
    </row>
    <row r="53" spans="1:5" x14ac:dyDescent="0.35">
      <c r="A53">
        <v>2011</v>
      </c>
      <c r="B53">
        <v>297462.16600000003</v>
      </c>
      <c r="C53">
        <v>-1.8680407059999999</v>
      </c>
    </row>
    <row r="54" spans="1:5" x14ac:dyDescent="0.35">
      <c r="A54">
        <v>2012</v>
      </c>
      <c r="B54">
        <v>297656.90000000002</v>
      </c>
      <c r="C54">
        <v>6.5465131999999995E-2</v>
      </c>
    </row>
    <row r="55" spans="1:5" x14ac:dyDescent="0.35">
      <c r="A55">
        <v>2013</v>
      </c>
      <c r="B55">
        <v>318315.70400000003</v>
      </c>
      <c r="C55">
        <v>6.940475427</v>
      </c>
    </row>
    <row r="56" spans="1:5" x14ac:dyDescent="0.35">
      <c r="A56">
        <v>2014</v>
      </c>
      <c r="B56">
        <v>362081.272</v>
      </c>
      <c r="C56">
        <v>13.7491074</v>
      </c>
    </row>
    <row r="58" spans="1:5" x14ac:dyDescent="0.35">
      <c r="A58" t="s">
        <v>10</v>
      </c>
    </row>
    <row r="59" spans="1:5" x14ac:dyDescent="0.35">
      <c r="A59" t="s">
        <v>11</v>
      </c>
    </row>
    <row r="60" spans="1:5" x14ac:dyDescent="0.35">
      <c r="A60" t="s">
        <v>1</v>
      </c>
      <c r="B60">
        <v>25.905865210000002</v>
      </c>
      <c r="C60" t="s">
        <v>2</v>
      </c>
      <c r="D60" t="s">
        <v>3</v>
      </c>
      <c r="E60">
        <v>2.8690784040000001</v>
      </c>
    </row>
    <row r="61" spans="1:5" x14ac:dyDescent="0.35">
      <c r="A61" t="s">
        <v>4</v>
      </c>
      <c r="B61" t="s">
        <v>5</v>
      </c>
    </row>
    <row r="62" spans="1:5" x14ac:dyDescent="0.35">
      <c r="A62">
        <v>0</v>
      </c>
      <c r="B62">
        <v>100000</v>
      </c>
    </row>
    <row r="63" spans="1:5" x14ac:dyDescent="0.35">
      <c r="A63">
        <v>2000</v>
      </c>
      <c r="B63">
        <v>81834.916689999998</v>
      </c>
      <c r="C63">
        <v>-18.16508331</v>
      </c>
    </row>
    <row r="64" spans="1:5" x14ac:dyDescent="0.35">
      <c r="A64">
        <v>2001</v>
      </c>
      <c r="B64">
        <v>87387.359200000006</v>
      </c>
      <c r="C64">
        <v>6.7849308510000004</v>
      </c>
    </row>
    <row r="65" spans="1:3" x14ac:dyDescent="0.35">
      <c r="A65">
        <v>2002</v>
      </c>
      <c r="B65">
        <v>92085.576270000005</v>
      </c>
      <c r="C65">
        <v>5.3763119929999998</v>
      </c>
    </row>
    <row r="66" spans="1:3" x14ac:dyDescent="0.35">
      <c r="A66">
        <v>2003</v>
      </c>
      <c r="B66">
        <v>100765.71309999999</v>
      </c>
      <c r="C66">
        <v>9.4261633370000002</v>
      </c>
    </row>
    <row r="67" spans="1:3" x14ac:dyDescent="0.35">
      <c r="A67">
        <v>2004</v>
      </c>
      <c r="B67">
        <v>111326.425</v>
      </c>
      <c r="C67">
        <v>10.480461610000001</v>
      </c>
    </row>
    <row r="68" spans="1:3" x14ac:dyDescent="0.35">
      <c r="A68">
        <v>2005</v>
      </c>
      <c r="B68">
        <v>115305.8386</v>
      </c>
      <c r="C68">
        <v>3.574545445</v>
      </c>
    </row>
    <row r="69" spans="1:3" x14ac:dyDescent="0.35">
      <c r="A69">
        <v>2006</v>
      </c>
      <c r="B69">
        <v>121820.7553</v>
      </c>
      <c r="C69">
        <v>5.650118602</v>
      </c>
    </row>
    <row r="70" spans="1:3" x14ac:dyDescent="0.35">
      <c r="A70">
        <v>2007</v>
      </c>
      <c r="B70">
        <v>141977.67019999999</v>
      </c>
      <c r="C70">
        <v>16.546371690000001</v>
      </c>
    </row>
    <row r="71" spans="1:3" x14ac:dyDescent="0.35">
      <c r="A71">
        <v>2008</v>
      </c>
      <c r="B71">
        <v>161742.22940000001</v>
      </c>
      <c r="C71">
        <v>13.92089275</v>
      </c>
    </row>
    <row r="72" spans="1:3" x14ac:dyDescent="0.35">
      <c r="A72">
        <v>2009</v>
      </c>
      <c r="B72">
        <v>180914.565</v>
      </c>
      <c r="C72">
        <v>11.853636270000001</v>
      </c>
    </row>
    <row r="73" spans="1:3" x14ac:dyDescent="0.35">
      <c r="A73">
        <v>2010</v>
      </c>
      <c r="B73">
        <v>182709.3946</v>
      </c>
      <c r="C73">
        <v>0.99208686199999996</v>
      </c>
    </row>
    <row r="74" spans="1:3" x14ac:dyDescent="0.35">
      <c r="A74">
        <v>2011</v>
      </c>
      <c r="B74">
        <v>179291.88430000001</v>
      </c>
      <c r="C74">
        <v>-1.870462308</v>
      </c>
    </row>
    <row r="75" spans="1:3" x14ac:dyDescent="0.35">
      <c r="A75">
        <v>2012</v>
      </c>
      <c r="B75">
        <v>179686.02249999999</v>
      </c>
      <c r="C75">
        <v>0.21983050800000001</v>
      </c>
    </row>
    <row r="76" spans="1:3" x14ac:dyDescent="0.35">
      <c r="A76">
        <v>2013</v>
      </c>
      <c r="B76">
        <v>196338.15960000001</v>
      </c>
      <c r="C76">
        <v>9.2673524839999999</v>
      </c>
    </row>
    <row r="77" spans="1:3" x14ac:dyDescent="0.35">
      <c r="A77">
        <v>2014</v>
      </c>
      <c r="B77">
        <v>207572.6054</v>
      </c>
      <c r="C77">
        <v>5.72198794</v>
      </c>
    </row>
    <row r="78" spans="1:3" x14ac:dyDescent="0.35">
      <c r="B78" t="s">
        <v>6</v>
      </c>
      <c r="C78">
        <v>5.3186096479999998</v>
      </c>
    </row>
    <row r="80" spans="1:3" x14ac:dyDescent="0.35">
      <c r="A80" t="s">
        <v>7</v>
      </c>
    </row>
    <row r="81" spans="1:3" x14ac:dyDescent="0.35">
      <c r="A81">
        <v>2000</v>
      </c>
      <c r="B81">
        <v>82036.464000000007</v>
      </c>
      <c r="C81">
        <v>-17.963536000000001</v>
      </c>
    </row>
    <row r="82" spans="1:3" x14ac:dyDescent="0.35">
      <c r="A82">
        <v>2001</v>
      </c>
      <c r="B82">
        <v>80460.682000000001</v>
      </c>
      <c r="C82">
        <v>-1.920831205</v>
      </c>
    </row>
    <row r="83" spans="1:3" x14ac:dyDescent="0.35">
      <c r="A83">
        <v>2002</v>
      </c>
      <c r="B83">
        <v>86211.376000000004</v>
      </c>
      <c r="C83">
        <v>7.1472101119999998</v>
      </c>
    </row>
    <row r="84" spans="1:3" x14ac:dyDescent="0.35">
      <c r="A84">
        <v>2003</v>
      </c>
      <c r="B84">
        <v>90108.354000000007</v>
      </c>
      <c r="C84">
        <v>4.5202596000000002</v>
      </c>
    </row>
    <row r="85" spans="1:3" x14ac:dyDescent="0.35">
      <c r="A85">
        <v>2004</v>
      </c>
      <c r="B85">
        <v>100133.89599999999</v>
      </c>
      <c r="C85">
        <v>11.126096029999999</v>
      </c>
    </row>
    <row r="86" spans="1:3" x14ac:dyDescent="0.35">
      <c r="A86">
        <v>2005</v>
      </c>
      <c r="B86">
        <v>99833.285999999993</v>
      </c>
      <c r="C86">
        <v>-0.30020803299999999</v>
      </c>
    </row>
    <row r="87" spans="1:3" x14ac:dyDescent="0.35">
      <c r="A87">
        <v>2006</v>
      </c>
      <c r="B87">
        <v>106378.73</v>
      </c>
      <c r="C87">
        <v>6.5563743939999997</v>
      </c>
    </row>
    <row r="88" spans="1:3" x14ac:dyDescent="0.35">
      <c r="A88">
        <v>2007</v>
      </c>
      <c r="B88">
        <v>114432.88400000001</v>
      </c>
      <c r="C88">
        <v>7.5712071390000002</v>
      </c>
    </row>
    <row r="89" spans="1:3" x14ac:dyDescent="0.35">
      <c r="A89">
        <v>2008</v>
      </c>
      <c r="B89">
        <v>105173.07399999999</v>
      </c>
      <c r="C89">
        <v>-8.0919135099999995</v>
      </c>
    </row>
    <row r="90" spans="1:3" x14ac:dyDescent="0.35">
      <c r="A90">
        <v>2009</v>
      </c>
      <c r="B90">
        <v>122066.86</v>
      </c>
      <c r="C90">
        <v>16.062843229999999</v>
      </c>
    </row>
    <row r="91" spans="1:3" x14ac:dyDescent="0.35">
      <c r="A91">
        <v>2010</v>
      </c>
      <c r="B91">
        <v>119117.208</v>
      </c>
      <c r="C91">
        <v>-2.4164232619999999</v>
      </c>
    </row>
    <row r="92" spans="1:3" x14ac:dyDescent="0.35">
      <c r="A92">
        <v>2011</v>
      </c>
      <c r="B92">
        <v>111447.246</v>
      </c>
      <c r="C92">
        <v>-6.4390041780000002</v>
      </c>
    </row>
    <row r="93" spans="1:3" x14ac:dyDescent="0.35">
      <c r="A93">
        <v>2012</v>
      </c>
      <c r="B93">
        <v>109621.448</v>
      </c>
      <c r="C93">
        <v>-1.6382621070000001</v>
      </c>
    </row>
    <row r="94" spans="1:3" x14ac:dyDescent="0.35">
      <c r="A94">
        <v>2013</v>
      </c>
      <c r="B94">
        <v>126376.402</v>
      </c>
      <c r="C94">
        <v>15.28437574</v>
      </c>
    </row>
    <row r="95" spans="1:3" x14ac:dyDescent="0.35">
      <c r="A95">
        <v>2014</v>
      </c>
      <c r="B95">
        <v>134448.79800000001</v>
      </c>
      <c r="C95">
        <v>6.3875817579999996</v>
      </c>
    </row>
    <row r="97" spans="1:3" x14ac:dyDescent="0.35">
      <c r="A97" t="s">
        <v>12</v>
      </c>
    </row>
    <row r="99" spans="1:3" x14ac:dyDescent="0.35">
      <c r="A99" t="s">
        <v>9</v>
      </c>
    </row>
    <row r="100" spans="1:3" x14ac:dyDescent="0.35">
      <c r="A100">
        <v>2000</v>
      </c>
      <c r="B100">
        <v>80399.361999999994</v>
      </c>
      <c r="C100">
        <v>-19.600638</v>
      </c>
    </row>
    <row r="101" spans="1:3" x14ac:dyDescent="0.35">
      <c r="A101">
        <v>2001</v>
      </c>
      <c r="B101">
        <v>82779.445999999996</v>
      </c>
      <c r="C101">
        <v>2.960326974</v>
      </c>
    </row>
    <row r="102" spans="1:3" x14ac:dyDescent="0.35">
      <c r="A102">
        <v>2002</v>
      </c>
      <c r="B102">
        <v>86497.672000000006</v>
      </c>
      <c r="C102">
        <v>4.4917261220000002</v>
      </c>
    </row>
    <row r="103" spans="1:3" x14ac:dyDescent="0.35">
      <c r="A103">
        <v>2003</v>
      </c>
      <c r="B103">
        <v>108535.034</v>
      </c>
      <c r="C103">
        <v>25.477404759999999</v>
      </c>
    </row>
    <row r="104" spans="1:3" x14ac:dyDescent="0.35">
      <c r="A104">
        <v>2004</v>
      </c>
      <c r="B104">
        <v>122398.39</v>
      </c>
      <c r="C104">
        <v>12.773162259999999</v>
      </c>
    </row>
    <row r="105" spans="1:3" x14ac:dyDescent="0.35">
      <c r="A105">
        <v>2005</v>
      </c>
      <c r="B105">
        <v>130211.514</v>
      </c>
      <c r="C105">
        <v>6.3833552060000001</v>
      </c>
    </row>
    <row r="106" spans="1:3" x14ac:dyDescent="0.35">
      <c r="A106">
        <v>2006</v>
      </c>
      <c r="B106">
        <v>133856.31400000001</v>
      </c>
      <c r="C106">
        <v>2.7991380239999999</v>
      </c>
    </row>
    <row r="107" spans="1:3" x14ac:dyDescent="0.35">
      <c r="A107">
        <v>2007</v>
      </c>
      <c r="B107">
        <v>168177.242</v>
      </c>
      <c r="C107">
        <v>25.64012632</v>
      </c>
    </row>
    <row r="108" spans="1:3" x14ac:dyDescent="0.35">
      <c r="A108">
        <v>2008</v>
      </c>
      <c r="B108">
        <v>236098.32</v>
      </c>
      <c r="C108">
        <v>40.386604749999996</v>
      </c>
    </row>
    <row r="109" spans="1:3" x14ac:dyDescent="0.35">
      <c r="A109">
        <v>2009</v>
      </c>
      <c r="B109">
        <v>262802.51199999999</v>
      </c>
      <c r="C109">
        <v>11.310623469999999</v>
      </c>
    </row>
    <row r="110" spans="1:3" x14ac:dyDescent="0.35">
      <c r="A110">
        <v>2010</v>
      </c>
      <c r="B110">
        <v>269778.86800000002</v>
      </c>
      <c r="C110">
        <v>2.6546001970000002</v>
      </c>
    </row>
    <row r="111" spans="1:3" x14ac:dyDescent="0.35">
      <c r="A111">
        <v>2011</v>
      </c>
      <c r="B111">
        <v>265927.64199999999</v>
      </c>
      <c r="C111">
        <v>-1.4275491730000001</v>
      </c>
    </row>
    <row r="112" spans="1:3" x14ac:dyDescent="0.35">
      <c r="A112">
        <v>2012</v>
      </c>
      <c r="B112">
        <v>264699.09600000002</v>
      </c>
      <c r="C112">
        <v>-0.46198506900000003</v>
      </c>
    </row>
    <row r="113" spans="1:7" x14ac:dyDescent="0.35">
      <c r="A113">
        <v>2013</v>
      </c>
      <c r="B113">
        <v>293599.12199999997</v>
      </c>
      <c r="C113">
        <v>10.91806751</v>
      </c>
    </row>
    <row r="114" spans="1:7" x14ac:dyDescent="0.35">
      <c r="A114">
        <v>2014</v>
      </c>
      <c r="B114">
        <v>313330.42200000002</v>
      </c>
      <c r="C114">
        <v>6.7204901250000004</v>
      </c>
    </row>
    <row r="116" spans="1:7" x14ac:dyDescent="0.35">
      <c r="A116" t="s">
        <v>13</v>
      </c>
    </row>
    <row r="117" spans="1:7" x14ac:dyDescent="0.35">
      <c r="A117" t="s">
        <v>14</v>
      </c>
    </row>
    <row r="118" spans="1:7" x14ac:dyDescent="0.35">
      <c r="A118" t="s">
        <v>1</v>
      </c>
      <c r="B118">
        <v>11.084623929999999</v>
      </c>
      <c r="C118" t="s">
        <v>2</v>
      </c>
      <c r="D118" t="s">
        <v>3</v>
      </c>
      <c r="E118">
        <v>2.1139367779999998</v>
      </c>
    </row>
    <row r="119" spans="1:7" x14ac:dyDescent="0.35">
      <c r="A119" t="s">
        <v>4</v>
      </c>
      <c r="B119" t="s">
        <v>5</v>
      </c>
    </row>
    <row r="120" spans="1:7" x14ac:dyDescent="0.35">
      <c r="A120">
        <v>0</v>
      </c>
      <c r="B120">
        <v>100000</v>
      </c>
      <c r="D120" t="s">
        <v>26</v>
      </c>
      <c r="F120" t="s">
        <v>27</v>
      </c>
    </row>
    <row r="121" spans="1:7" x14ac:dyDescent="0.35">
      <c r="A121">
        <v>2000</v>
      </c>
      <c r="B121">
        <v>93690.437040000004</v>
      </c>
      <c r="C121">
        <v>-6.3095629610000001</v>
      </c>
      <c r="D121">
        <v>6.1739840637450154</v>
      </c>
      <c r="E121">
        <f>C121-D121</f>
        <v>-12.483547024745015</v>
      </c>
      <c r="F121">
        <v>-10.139186659860474</v>
      </c>
      <c r="G121">
        <f>F121-D121</f>
        <v>-16.313170723605488</v>
      </c>
    </row>
    <row r="122" spans="1:7" x14ac:dyDescent="0.35">
      <c r="A122">
        <v>2001</v>
      </c>
      <c r="B122">
        <v>110281.44960000001</v>
      </c>
      <c r="C122">
        <v>17.708330849999999</v>
      </c>
      <c r="D122">
        <v>3.453064516129031</v>
      </c>
      <c r="E122">
        <f t="shared" ref="E122:E136" si="0">C122-D122</f>
        <v>14.255266333870969</v>
      </c>
      <c r="F122">
        <v>-13.042687914684766</v>
      </c>
      <c r="G122">
        <f t="shared" ref="G122:G136" si="1">F122-D122</f>
        <v>-16.495752430813798</v>
      </c>
    </row>
    <row r="123" spans="1:7" x14ac:dyDescent="0.35">
      <c r="A123">
        <v>2002</v>
      </c>
      <c r="B123">
        <v>114652.7708</v>
      </c>
      <c r="C123">
        <v>3.9637865099999998</v>
      </c>
      <c r="D123">
        <v>1.7164799999999985</v>
      </c>
      <c r="E123">
        <f t="shared" si="0"/>
        <v>2.2473065100000014</v>
      </c>
      <c r="F123">
        <v>-23.365967528395224</v>
      </c>
      <c r="G123">
        <f t="shared" si="1"/>
        <v>-25.082447528395221</v>
      </c>
    </row>
    <row r="124" spans="1:7" x14ac:dyDescent="0.35">
      <c r="A124">
        <v>2003</v>
      </c>
      <c r="B124">
        <v>125736.95209999999</v>
      </c>
      <c r="C124">
        <v>9.6676087620000004</v>
      </c>
      <c r="D124">
        <v>1.0751599999999994</v>
      </c>
      <c r="E124">
        <f t="shared" si="0"/>
        <v>8.5924487620000001</v>
      </c>
      <c r="F124">
        <v>26.380395990088886</v>
      </c>
      <c r="G124">
        <f t="shared" si="1"/>
        <v>25.305235990088885</v>
      </c>
    </row>
    <row r="125" spans="1:7" x14ac:dyDescent="0.35">
      <c r="A125">
        <v>2004</v>
      </c>
      <c r="B125">
        <v>134114.95000000001</v>
      </c>
      <c r="C125">
        <v>6.6631150860000004</v>
      </c>
      <c r="D125">
        <v>1.6137200000000007</v>
      </c>
      <c r="E125">
        <f t="shared" si="0"/>
        <v>5.0493950859999996</v>
      </c>
      <c r="F125">
        <v>8.9934527663860706</v>
      </c>
      <c r="G125">
        <f t="shared" si="1"/>
        <v>7.3797327663860699</v>
      </c>
    </row>
    <row r="126" spans="1:7" x14ac:dyDescent="0.35">
      <c r="A126">
        <v>2005</v>
      </c>
      <c r="B126">
        <v>141089.2635</v>
      </c>
      <c r="C126">
        <v>5.2002506420000003</v>
      </c>
      <c r="D126">
        <v>3.5020799999999994</v>
      </c>
      <c r="E126">
        <f t="shared" si="0"/>
        <v>1.6981706420000009</v>
      </c>
      <c r="F126">
        <v>3.0010231698461851</v>
      </c>
      <c r="G126">
        <f t="shared" si="1"/>
        <v>-0.5010568301538143</v>
      </c>
    </row>
    <row r="127" spans="1:7" x14ac:dyDescent="0.35">
      <c r="A127">
        <v>2006</v>
      </c>
      <c r="B127">
        <v>148800.80540000001</v>
      </c>
      <c r="C127">
        <v>5.4657184330000002</v>
      </c>
      <c r="D127">
        <v>4.995079999999998</v>
      </c>
      <c r="E127">
        <f t="shared" si="0"/>
        <v>0.47063843300000219</v>
      </c>
      <c r="F127">
        <v>13.619431382130752</v>
      </c>
      <c r="G127">
        <f t="shared" si="1"/>
        <v>8.6243513821307545</v>
      </c>
    </row>
    <row r="128" spans="1:7" x14ac:dyDescent="0.35">
      <c r="A128">
        <v>2007</v>
      </c>
      <c r="B128">
        <v>168233.0024</v>
      </c>
      <c r="C128">
        <v>13.05920148</v>
      </c>
      <c r="D128">
        <v>4.615577689243028</v>
      </c>
      <c r="E128">
        <f t="shared" si="0"/>
        <v>8.4436237907569733</v>
      </c>
      <c r="F128">
        <v>3.529577663399841</v>
      </c>
      <c r="G128">
        <f t="shared" si="1"/>
        <v>-1.086000025843187</v>
      </c>
    </row>
    <row r="129" spans="1:7" x14ac:dyDescent="0.35">
      <c r="A129">
        <v>2008</v>
      </c>
      <c r="B129">
        <v>207961.242</v>
      </c>
      <c r="C129">
        <v>23.615009560000001</v>
      </c>
      <c r="D129">
        <v>1.6600796812748995</v>
      </c>
      <c r="E129">
        <f t="shared" si="0"/>
        <v>21.9549298787251</v>
      </c>
      <c r="F129">
        <v>-38.48579367457571</v>
      </c>
      <c r="G129">
        <f t="shared" si="1"/>
        <v>-40.145873355850611</v>
      </c>
    </row>
    <row r="130" spans="1:7" x14ac:dyDescent="0.35">
      <c r="A130">
        <v>2009</v>
      </c>
      <c r="B130">
        <v>224145.39490000001</v>
      </c>
      <c r="C130">
        <v>7.7822928649999996</v>
      </c>
      <c r="D130">
        <v>0.28272000000000019</v>
      </c>
      <c r="E130">
        <f t="shared" si="0"/>
        <v>7.4995728649999993</v>
      </c>
      <c r="F130">
        <v>23.454193191253793</v>
      </c>
      <c r="G130">
        <f t="shared" si="1"/>
        <v>23.171473191253792</v>
      </c>
    </row>
    <row r="131" spans="1:7" x14ac:dyDescent="0.35">
      <c r="A131">
        <v>2010</v>
      </c>
      <c r="B131">
        <v>223273.71969999999</v>
      </c>
      <c r="C131">
        <v>-0.388888279</v>
      </c>
      <c r="D131">
        <v>0.19677290836653372</v>
      </c>
      <c r="E131">
        <f t="shared" si="0"/>
        <v>-0.58566118736653372</v>
      </c>
      <c r="F131">
        <v>12.782710070845681</v>
      </c>
      <c r="G131">
        <f t="shared" si="1"/>
        <v>12.585937162479148</v>
      </c>
    </row>
    <row r="132" spans="1:7" x14ac:dyDescent="0.35">
      <c r="A132">
        <v>2011</v>
      </c>
      <c r="B132">
        <v>224595.8009</v>
      </c>
      <c r="C132">
        <v>0.59213469100000005</v>
      </c>
      <c r="D132">
        <v>9.5719999999999902E-2</v>
      </c>
      <c r="E132">
        <f t="shared" si="0"/>
        <v>0.49641469100000013</v>
      </c>
      <c r="F132">
        <v>-3.1805604147602641E-3</v>
      </c>
      <c r="G132">
        <f t="shared" si="1"/>
        <v>-9.8900560414760169E-2</v>
      </c>
    </row>
    <row r="133" spans="1:7" x14ac:dyDescent="0.35">
      <c r="A133">
        <v>2012</v>
      </c>
      <c r="B133">
        <v>221614.4448</v>
      </c>
      <c r="C133">
        <v>-1.3274317689999999</v>
      </c>
      <c r="D133">
        <v>0.13383999999999999</v>
      </c>
      <c r="E133">
        <f t="shared" si="0"/>
        <v>-1.4612717689999999</v>
      </c>
      <c r="F133">
        <v>13.405693384223932</v>
      </c>
      <c r="G133">
        <f t="shared" si="1"/>
        <v>13.271853384223933</v>
      </c>
    </row>
    <row r="134" spans="1:7" x14ac:dyDescent="0.35">
      <c r="A134">
        <v>2013</v>
      </c>
      <c r="B134">
        <v>238792.23509999999</v>
      </c>
      <c r="C134">
        <v>7.751205154</v>
      </c>
      <c r="D134">
        <v>8.8320000000000079E-2</v>
      </c>
      <c r="E134">
        <f t="shared" si="0"/>
        <v>7.6628851539999996</v>
      </c>
      <c r="F134">
        <v>29.60124527587487</v>
      </c>
      <c r="G134">
        <f t="shared" si="1"/>
        <v>29.512925275874871</v>
      </c>
    </row>
    <row r="135" spans="1:7" x14ac:dyDescent="0.35">
      <c r="A135">
        <v>2014</v>
      </c>
      <c r="B135">
        <v>259008.1526</v>
      </c>
      <c r="C135">
        <v>8.4659023740000006</v>
      </c>
      <c r="D135">
        <v>6.1699999999999956E-2</v>
      </c>
      <c r="E135">
        <f t="shared" si="0"/>
        <v>8.4042023740000005</v>
      </c>
      <c r="F135">
        <v>11.390638187366109</v>
      </c>
      <c r="G135">
        <f t="shared" si="1"/>
        <v>11.328938187366109</v>
      </c>
    </row>
    <row r="136" spans="1:7" x14ac:dyDescent="0.35">
      <c r="B136" t="s">
        <v>6</v>
      </c>
      <c r="C136">
        <v>6.7939115599999997</v>
      </c>
      <c r="E136">
        <f>AVERAGE(E121:E135)</f>
        <v>4.8162916359494341</v>
      </c>
      <c r="G136">
        <f t="shared" ref="F136:G136" si="2">AVERAGE(G121:G135)</f>
        <v>2.0971497256484457</v>
      </c>
    </row>
    <row r="137" spans="1:7" x14ac:dyDescent="0.35">
      <c r="E137">
        <f>_xlfn.STDEV.S(E121:E135)</f>
        <v>7.8386237624302364</v>
      </c>
      <c r="G137">
        <f t="shared" ref="F137:G137" si="3">_xlfn.STDEV.S(G121:G135)</f>
        <v>19.556761574083474</v>
      </c>
    </row>
    <row r="138" spans="1:7" x14ac:dyDescent="0.35">
      <c r="A138" t="s">
        <v>7</v>
      </c>
      <c r="E138" s="1">
        <f>E136/E137</f>
        <v>0.61443077023717518</v>
      </c>
      <c r="G138" s="1">
        <f>G136/G137</f>
        <v>0.1072339976996794</v>
      </c>
    </row>
    <row r="139" spans="1:7" x14ac:dyDescent="0.35">
      <c r="A139">
        <v>2000</v>
      </c>
      <c r="B139">
        <v>94179.995999999999</v>
      </c>
      <c r="C139">
        <v>-5.820004</v>
      </c>
    </row>
    <row r="140" spans="1:7" x14ac:dyDescent="0.35">
      <c r="A140">
        <v>2001</v>
      </c>
      <c r="B140">
        <v>111737.47199999999</v>
      </c>
      <c r="C140">
        <v>18.642468409999999</v>
      </c>
    </row>
    <row r="141" spans="1:7" x14ac:dyDescent="0.35">
      <c r="A141">
        <v>2002</v>
      </c>
      <c r="B141">
        <v>110824.8</v>
      </c>
      <c r="C141">
        <v>-0.81680029399999998</v>
      </c>
    </row>
    <row r="142" spans="1:7" x14ac:dyDescent="0.35">
      <c r="A142">
        <v>2003</v>
      </c>
      <c r="B142">
        <v>117557.19</v>
      </c>
      <c r="C142">
        <v>6.0748045560000001</v>
      </c>
    </row>
    <row r="143" spans="1:7" x14ac:dyDescent="0.35">
      <c r="A143">
        <v>2004</v>
      </c>
      <c r="B143">
        <v>126509.984</v>
      </c>
      <c r="C143">
        <v>7.6156924129999997</v>
      </c>
    </row>
    <row r="144" spans="1:7" x14ac:dyDescent="0.35">
      <c r="A144">
        <v>2005</v>
      </c>
      <c r="B144">
        <v>131643.19399999999</v>
      </c>
      <c r="C144">
        <v>4.0575532760000002</v>
      </c>
    </row>
    <row r="145" spans="1:3" x14ac:dyDescent="0.35">
      <c r="A145">
        <v>2006</v>
      </c>
      <c r="B145">
        <v>137664.522</v>
      </c>
      <c r="C145">
        <v>4.5739759250000001</v>
      </c>
    </row>
    <row r="146" spans="1:3" x14ac:dyDescent="0.35">
      <c r="A146">
        <v>2007</v>
      </c>
      <c r="B146">
        <v>152806.666</v>
      </c>
      <c r="C146">
        <v>10.99930743</v>
      </c>
    </row>
    <row r="147" spans="1:3" x14ac:dyDescent="0.35">
      <c r="A147">
        <v>2008</v>
      </c>
      <c r="B147">
        <v>183347.71599999999</v>
      </c>
      <c r="C147">
        <v>19.986726229999999</v>
      </c>
    </row>
    <row r="148" spans="1:3" x14ac:dyDescent="0.35">
      <c r="A148">
        <v>2009</v>
      </c>
      <c r="B148">
        <v>197807.06400000001</v>
      </c>
      <c r="C148">
        <v>7.8862984039999997</v>
      </c>
    </row>
    <row r="149" spans="1:3" x14ac:dyDescent="0.35">
      <c r="A149">
        <v>2010</v>
      </c>
      <c r="B149">
        <v>195213.47399999999</v>
      </c>
      <c r="C149">
        <v>-1.3111715770000001</v>
      </c>
    </row>
    <row r="150" spans="1:3" x14ac:dyDescent="0.35">
      <c r="A150">
        <v>2011</v>
      </c>
      <c r="B150">
        <v>191046.87599999999</v>
      </c>
      <c r="C150">
        <v>-2.1343803349999999</v>
      </c>
    </row>
    <row r="151" spans="1:3" x14ac:dyDescent="0.35">
      <c r="A151">
        <v>2012</v>
      </c>
      <c r="B151">
        <v>188612.98199999999</v>
      </c>
      <c r="C151">
        <v>-1.273977388</v>
      </c>
    </row>
    <row r="152" spans="1:3" x14ac:dyDescent="0.35">
      <c r="A152">
        <v>2013</v>
      </c>
      <c r="B152">
        <v>201348.06200000001</v>
      </c>
      <c r="C152">
        <v>6.7519636590000003</v>
      </c>
    </row>
    <row r="153" spans="1:3" x14ac:dyDescent="0.35">
      <c r="A153">
        <v>2014</v>
      </c>
      <c r="B153">
        <v>216714.704</v>
      </c>
      <c r="C153">
        <v>7.6318797649999999</v>
      </c>
    </row>
    <row r="155" spans="1:3" x14ac:dyDescent="0.35">
      <c r="A155" t="s">
        <v>15</v>
      </c>
    </row>
    <row r="157" spans="1:3" x14ac:dyDescent="0.35">
      <c r="A157" t="s">
        <v>9</v>
      </c>
    </row>
    <row r="158" spans="1:3" x14ac:dyDescent="0.35">
      <c r="A158">
        <v>2000</v>
      </c>
      <c r="B158">
        <v>94364.717999999993</v>
      </c>
      <c r="C158">
        <v>-5.6352820000000001</v>
      </c>
    </row>
    <row r="159" spans="1:3" x14ac:dyDescent="0.35">
      <c r="A159">
        <v>2001</v>
      </c>
      <c r="B159">
        <v>108591.17600000001</v>
      </c>
      <c r="C159">
        <v>15.07603509</v>
      </c>
    </row>
    <row r="160" spans="1:3" x14ac:dyDescent="0.35">
      <c r="A160">
        <v>2002</v>
      </c>
      <c r="B160">
        <v>110200.072</v>
      </c>
      <c r="C160">
        <v>1.4816084140000001</v>
      </c>
    </row>
    <row r="161" spans="1:5" x14ac:dyDescent="0.35">
      <c r="A161">
        <v>2003</v>
      </c>
      <c r="B161">
        <v>123873.25199999999</v>
      </c>
      <c r="C161">
        <v>12.407596249999999</v>
      </c>
    </row>
    <row r="162" spans="1:5" x14ac:dyDescent="0.35">
      <c r="A162">
        <v>2004</v>
      </c>
      <c r="B162">
        <v>131028.822</v>
      </c>
      <c r="C162">
        <v>5.7765255089999998</v>
      </c>
    </row>
    <row r="163" spans="1:5" x14ac:dyDescent="0.35">
      <c r="A163">
        <v>2005</v>
      </c>
      <c r="B163">
        <v>139698.53</v>
      </c>
      <c r="C163">
        <v>6.6166419479999998</v>
      </c>
    </row>
    <row r="164" spans="1:5" x14ac:dyDescent="0.35">
      <c r="A164">
        <v>2006</v>
      </c>
      <c r="B164">
        <v>150190.084</v>
      </c>
      <c r="C164">
        <v>7.5101391550000001</v>
      </c>
    </row>
    <row r="165" spans="1:5" x14ac:dyDescent="0.35">
      <c r="A165">
        <v>2007</v>
      </c>
      <c r="B165">
        <v>185366.73199999999</v>
      </c>
      <c r="C165">
        <v>23.421418419999998</v>
      </c>
    </row>
    <row r="166" spans="1:5" x14ac:dyDescent="0.35">
      <c r="A166">
        <v>2008</v>
      </c>
      <c r="B166">
        <v>244972.31200000001</v>
      </c>
      <c r="C166">
        <v>32.15548948</v>
      </c>
    </row>
    <row r="167" spans="1:5" x14ac:dyDescent="0.35">
      <c r="A167">
        <v>2009</v>
      </c>
      <c r="B167">
        <v>267261.54599999997</v>
      </c>
      <c r="C167">
        <v>9.0986747920000006</v>
      </c>
    </row>
    <row r="168" spans="1:5" x14ac:dyDescent="0.35">
      <c r="A168">
        <v>2010</v>
      </c>
      <c r="B168">
        <v>267348.946</v>
      </c>
      <c r="C168">
        <v>3.2702047999999997E-2</v>
      </c>
    </row>
    <row r="169" spans="1:5" x14ac:dyDescent="0.35">
      <c r="A169">
        <v>2011</v>
      </c>
      <c r="B169">
        <v>267645.00599999999</v>
      </c>
      <c r="C169">
        <v>0.110739169</v>
      </c>
    </row>
    <row r="170" spans="1:5" x14ac:dyDescent="0.35">
      <c r="A170">
        <v>2012</v>
      </c>
      <c r="B170">
        <v>260504.36199999999</v>
      </c>
      <c r="C170">
        <v>-2.6679533860000002</v>
      </c>
    </row>
    <row r="171" spans="1:5" x14ac:dyDescent="0.35">
      <c r="A171">
        <v>2013</v>
      </c>
      <c r="B171">
        <v>286029.63</v>
      </c>
      <c r="C171">
        <v>9.7984032990000003</v>
      </c>
    </row>
    <row r="172" spans="1:5" x14ac:dyDescent="0.35">
      <c r="A172">
        <v>2014</v>
      </c>
      <c r="B172">
        <v>311736.92</v>
      </c>
      <c r="C172">
        <v>8.9876318059999996</v>
      </c>
    </row>
    <row r="174" spans="1:5" x14ac:dyDescent="0.35">
      <c r="A174" t="s">
        <v>16</v>
      </c>
    </row>
    <row r="175" spans="1:5" x14ac:dyDescent="0.35">
      <c r="A175" t="s">
        <v>17</v>
      </c>
    </row>
    <row r="176" spans="1:5" x14ac:dyDescent="0.35">
      <c r="A176" t="s">
        <v>1</v>
      </c>
      <c r="B176">
        <v>12.07839763</v>
      </c>
      <c r="C176" t="s">
        <v>2</v>
      </c>
      <c r="D176" t="s">
        <v>3</v>
      </c>
      <c r="E176">
        <v>1.0575367739999999</v>
      </c>
    </row>
    <row r="177" spans="1:3" x14ac:dyDescent="0.35">
      <c r="A177" t="s">
        <v>4</v>
      </c>
      <c r="B177" t="s">
        <v>5</v>
      </c>
    </row>
    <row r="178" spans="1:3" x14ac:dyDescent="0.35">
      <c r="A178">
        <v>0</v>
      </c>
      <c r="B178">
        <v>100000</v>
      </c>
    </row>
    <row r="179" spans="1:3" x14ac:dyDescent="0.35">
      <c r="A179">
        <v>2000</v>
      </c>
      <c r="B179">
        <v>92147.556960000002</v>
      </c>
      <c r="C179">
        <v>-7.8524430389999997</v>
      </c>
    </row>
    <row r="180" spans="1:3" x14ac:dyDescent="0.35">
      <c r="A180">
        <v>2001</v>
      </c>
      <c r="B180">
        <v>100780.57520000001</v>
      </c>
      <c r="C180">
        <v>9.3686892549999996</v>
      </c>
    </row>
    <row r="181" spans="1:3" x14ac:dyDescent="0.35">
      <c r="A181">
        <v>2002</v>
      </c>
      <c r="B181">
        <v>110121.28690000001</v>
      </c>
      <c r="C181">
        <v>9.2683650960000001</v>
      </c>
    </row>
    <row r="182" spans="1:3" x14ac:dyDescent="0.35">
      <c r="A182">
        <v>2003</v>
      </c>
      <c r="B182">
        <v>119561.6669</v>
      </c>
      <c r="C182">
        <v>8.5727113080000006</v>
      </c>
    </row>
    <row r="183" spans="1:3" x14ac:dyDescent="0.35">
      <c r="A183">
        <v>2004</v>
      </c>
      <c r="B183">
        <v>127200.8793</v>
      </c>
      <c r="C183">
        <v>6.3893492150000002</v>
      </c>
    </row>
    <row r="184" spans="1:3" x14ac:dyDescent="0.35">
      <c r="A184">
        <v>2005</v>
      </c>
      <c r="B184">
        <v>134536.48980000001</v>
      </c>
      <c r="C184">
        <v>5.7669494889999999</v>
      </c>
    </row>
    <row r="185" spans="1:3" x14ac:dyDescent="0.35">
      <c r="A185">
        <v>2006</v>
      </c>
      <c r="B185">
        <v>141766.1624</v>
      </c>
      <c r="C185">
        <v>5.3737633980000004</v>
      </c>
    </row>
    <row r="186" spans="1:3" x14ac:dyDescent="0.35">
      <c r="A186">
        <v>2007</v>
      </c>
      <c r="B186">
        <v>158970.96340000001</v>
      </c>
      <c r="C186">
        <v>12.13604194</v>
      </c>
    </row>
    <row r="187" spans="1:3" x14ac:dyDescent="0.35">
      <c r="A187">
        <v>2008</v>
      </c>
      <c r="B187">
        <v>194844.171</v>
      </c>
      <c r="C187">
        <v>22.565886819999999</v>
      </c>
    </row>
    <row r="188" spans="1:3" x14ac:dyDescent="0.35">
      <c r="A188">
        <v>2009</v>
      </c>
      <c r="B188">
        <v>210515.19560000001</v>
      </c>
      <c r="C188">
        <v>8.0428500770000007</v>
      </c>
    </row>
    <row r="189" spans="1:3" x14ac:dyDescent="0.35">
      <c r="A189">
        <v>2010</v>
      </c>
      <c r="B189">
        <v>209067.05220000001</v>
      </c>
      <c r="C189">
        <v>-0.68790443499999998</v>
      </c>
    </row>
    <row r="190" spans="1:3" x14ac:dyDescent="0.35">
      <c r="A190">
        <v>2011</v>
      </c>
      <c r="B190">
        <v>209312.78349999999</v>
      </c>
      <c r="C190">
        <v>0.117537078</v>
      </c>
    </row>
    <row r="191" spans="1:3" x14ac:dyDescent="0.35">
      <c r="A191">
        <v>2012</v>
      </c>
      <c r="B191">
        <v>208402.35829999999</v>
      </c>
      <c r="C191">
        <v>-0.43495921399999998</v>
      </c>
    </row>
    <row r="192" spans="1:3" x14ac:dyDescent="0.35">
      <c r="A192">
        <v>2013</v>
      </c>
      <c r="B192">
        <v>222141.671</v>
      </c>
      <c r="C192">
        <v>6.5926858040000003</v>
      </c>
    </row>
    <row r="193" spans="1:3" x14ac:dyDescent="0.35">
      <c r="A193">
        <v>2014</v>
      </c>
      <c r="B193">
        <v>242436.533</v>
      </c>
      <c r="C193">
        <v>9.1359995349999998</v>
      </c>
    </row>
    <row r="194" spans="1:3" x14ac:dyDescent="0.35">
      <c r="B194" t="s">
        <v>6</v>
      </c>
      <c r="C194">
        <v>6.2903681550000003</v>
      </c>
    </row>
    <row r="196" spans="1:3" x14ac:dyDescent="0.35">
      <c r="A196" t="s">
        <v>7</v>
      </c>
    </row>
    <row r="197" spans="1:3" x14ac:dyDescent="0.35">
      <c r="A197">
        <v>2000</v>
      </c>
      <c r="B197">
        <v>92082.822</v>
      </c>
      <c r="C197">
        <v>-7.9171779999999998</v>
      </c>
    </row>
    <row r="198" spans="1:3" x14ac:dyDescent="0.35">
      <c r="A198">
        <v>2001</v>
      </c>
      <c r="B198">
        <v>101513.378</v>
      </c>
      <c r="C198">
        <v>10.241384650000001</v>
      </c>
    </row>
    <row r="199" spans="1:3" x14ac:dyDescent="0.35">
      <c r="A199">
        <v>2002</v>
      </c>
      <c r="B199">
        <v>110607.356</v>
      </c>
      <c r="C199">
        <v>8.9584034920000004</v>
      </c>
    </row>
    <row r="200" spans="1:3" x14ac:dyDescent="0.35">
      <c r="A200">
        <v>2003</v>
      </c>
      <c r="B200">
        <v>119419.908</v>
      </c>
      <c r="C200">
        <v>7.9674194539999998</v>
      </c>
    </row>
    <row r="201" spans="1:3" x14ac:dyDescent="0.35">
      <c r="A201">
        <v>2004</v>
      </c>
      <c r="B201">
        <v>125923.21799999999</v>
      </c>
      <c r="C201">
        <v>5.4457503020000004</v>
      </c>
    </row>
    <row r="202" spans="1:3" x14ac:dyDescent="0.35">
      <c r="A202">
        <v>2005</v>
      </c>
      <c r="B202">
        <v>133110.734</v>
      </c>
      <c r="C202">
        <v>5.707856037</v>
      </c>
    </row>
    <row r="203" spans="1:3" x14ac:dyDescent="0.35">
      <c r="A203">
        <v>2006</v>
      </c>
      <c r="B203">
        <v>139114.114</v>
      </c>
      <c r="C203">
        <v>4.5100645300000002</v>
      </c>
    </row>
    <row r="204" spans="1:3" x14ac:dyDescent="0.35">
      <c r="A204">
        <v>2007</v>
      </c>
      <c r="B204">
        <v>149650.06599999999</v>
      </c>
      <c r="C204">
        <v>7.5736039259999997</v>
      </c>
    </row>
    <row r="205" spans="1:3" x14ac:dyDescent="0.35">
      <c r="A205">
        <v>2008</v>
      </c>
      <c r="B205">
        <v>176149.9</v>
      </c>
      <c r="C205">
        <v>17.707866559999999</v>
      </c>
    </row>
    <row r="206" spans="1:3" x14ac:dyDescent="0.35">
      <c r="A206">
        <v>2009</v>
      </c>
      <c r="B206">
        <v>190424.01800000001</v>
      </c>
      <c r="C206">
        <v>8.1033926219999994</v>
      </c>
    </row>
    <row r="207" spans="1:3" x14ac:dyDescent="0.35">
      <c r="A207">
        <v>2010</v>
      </c>
      <c r="B207">
        <v>185487.93</v>
      </c>
      <c r="C207">
        <v>-2.5921562059999999</v>
      </c>
    </row>
    <row r="208" spans="1:3" x14ac:dyDescent="0.35">
      <c r="A208">
        <v>2011</v>
      </c>
      <c r="B208">
        <v>186337.986</v>
      </c>
      <c r="C208">
        <v>0.45828103199999998</v>
      </c>
    </row>
    <row r="209" spans="1:3" x14ac:dyDescent="0.35">
      <c r="A209">
        <v>2012</v>
      </c>
      <c r="B209">
        <v>185260.55799999999</v>
      </c>
      <c r="C209">
        <v>-0.57821168000000001</v>
      </c>
    </row>
    <row r="210" spans="1:3" x14ac:dyDescent="0.35">
      <c r="A210">
        <v>2013</v>
      </c>
      <c r="B210">
        <v>196401.85</v>
      </c>
      <c r="C210">
        <v>6.0138499640000003</v>
      </c>
    </row>
    <row r="211" spans="1:3" x14ac:dyDescent="0.35">
      <c r="A211">
        <v>2014</v>
      </c>
      <c r="B211">
        <v>214167.842</v>
      </c>
      <c r="C211">
        <v>9.0457355669999995</v>
      </c>
    </row>
    <row r="213" spans="1:3" x14ac:dyDescent="0.35">
      <c r="A213" t="s">
        <v>18</v>
      </c>
    </row>
    <row r="215" spans="1:3" x14ac:dyDescent="0.35">
      <c r="A215" t="s">
        <v>9</v>
      </c>
    </row>
    <row r="216" spans="1:3" x14ac:dyDescent="0.35">
      <c r="A216">
        <v>2000</v>
      </c>
      <c r="B216">
        <v>92067.183999999994</v>
      </c>
      <c r="C216">
        <v>-7.9328159999999999</v>
      </c>
    </row>
    <row r="217" spans="1:3" x14ac:dyDescent="0.35">
      <c r="A217">
        <v>2001</v>
      </c>
      <c r="B217">
        <v>101481.21</v>
      </c>
      <c r="C217">
        <v>10.225169920000001</v>
      </c>
    </row>
    <row r="218" spans="1:3" x14ac:dyDescent="0.35">
      <c r="A218">
        <v>2002</v>
      </c>
      <c r="B218">
        <v>110859.666</v>
      </c>
      <c r="C218">
        <v>9.2415689560000001</v>
      </c>
    </row>
    <row r="219" spans="1:3" x14ac:dyDescent="0.35">
      <c r="A219">
        <v>2003</v>
      </c>
      <c r="B219">
        <v>122031.644</v>
      </c>
      <c r="C219">
        <v>10.077585839999999</v>
      </c>
    </row>
    <row r="220" spans="1:3" x14ac:dyDescent="0.35">
      <c r="A220">
        <v>2004</v>
      </c>
      <c r="B220">
        <v>130196.36599999999</v>
      </c>
      <c r="C220">
        <v>6.6906596780000003</v>
      </c>
    </row>
    <row r="221" spans="1:3" x14ac:dyDescent="0.35">
      <c r="A221">
        <v>2005</v>
      </c>
      <c r="B221">
        <v>137398.174</v>
      </c>
      <c r="C221">
        <v>5.5314969390000002</v>
      </c>
    </row>
    <row r="222" spans="1:3" x14ac:dyDescent="0.35">
      <c r="A222">
        <v>2006</v>
      </c>
      <c r="B222">
        <v>145390.266</v>
      </c>
      <c r="C222">
        <v>5.8167381469999997</v>
      </c>
    </row>
    <row r="223" spans="1:3" x14ac:dyDescent="0.35">
      <c r="A223">
        <v>2007</v>
      </c>
      <c r="B223">
        <v>168319.25599999999</v>
      </c>
      <c r="C223">
        <v>15.770650010000001</v>
      </c>
    </row>
    <row r="224" spans="1:3" x14ac:dyDescent="0.35">
      <c r="A224">
        <v>2008</v>
      </c>
      <c r="B224">
        <v>207364.95199999999</v>
      </c>
      <c r="C224">
        <v>23.197402919999998</v>
      </c>
    </row>
    <row r="225" spans="1:5" x14ac:dyDescent="0.35">
      <c r="A225">
        <v>2009</v>
      </c>
      <c r="B225">
        <v>226309.88800000001</v>
      </c>
      <c r="C225">
        <v>9.1360356790000008</v>
      </c>
    </row>
    <row r="226" spans="1:5" x14ac:dyDescent="0.35">
      <c r="A226">
        <v>2010</v>
      </c>
      <c r="B226">
        <v>229908.24600000001</v>
      </c>
      <c r="C226">
        <v>1.5900136010000001</v>
      </c>
    </row>
    <row r="227" spans="1:5" x14ac:dyDescent="0.35">
      <c r="A227">
        <v>2011</v>
      </c>
      <c r="B227">
        <v>230250.45600000001</v>
      </c>
      <c r="C227">
        <v>0.148846336</v>
      </c>
    </row>
    <row r="228" spans="1:5" x14ac:dyDescent="0.35">
      <c r="A228">
        <v>2012</v>
      </c>
      <c r="B228">
        <v>230092.77600000001</v>
      </c>
      <c r="C228">
        <v>-6.8481949E-2</v>
      </c>
    </row>
    <row r="229" spans="1:5" x14ac:dyDescent="0.35">
      <c r="A229">
        <v>2013</v>
      </c>
      <c r="B229">
        <v>246741.05799999999</v>
      </c>
      <c r="C229">
        <v>7.2354648800000003</v>
      </c>
    </row>
    <row r="230" spans="1:5" x14ac:dyDescent="0.35">
      <c r="A230">
        <v>2014</v>
      </c>
      <c r="B230">
        <v>275247.15000000002</v>
      </c>
      <c r="C230">
        <v>11.55303954</v>
      </c>
    </row>
    <row r="232" spans="1:5" x14ac:dyDescent="0.35">
      <c r="A232" t="s">
        <v>19</v>
      </c>
    </row>
    <row r="233" spans="1:5" x14ac:dyDescent="0.35">
      <c r="A233" t="s">
        <v>20</v>
      </c>
    </row>
    <row r="234" spans="1:5" x14ac:dyDescent="0.35">
      <c r="A234" t="s">
        <v>1</v>
      </c>
      <c r="B234">
        <v>11.035096660000001</v>
      </c>
      <c r="C234" t="s">
        <v>2</v>
      </c>
      <c r="D234" t="s">
        <v>3</v>
      </c>
      <c r="E234">
        <v>1.1116018569999999</v>
      </c>
    </row>
    <row r="235" spans="1:5" x14ac:dyDescent="0.35">
      <c r="A235" t="s">
        <v>4</v>
      </c>
      <c r="B235" t="s">
        <v>5</v>
      </c>
    </row>
    <row r="236" spans="1:5" x14ac:dyDescent="0.35">
      <c r="A236">
        <v>0</v>
      </c>
      <c r="B236">
        <v>100000</v>
      </c>
    </row>
    <row r="237" spans="1:5" x14ac:dyDescent="0.35">
      <c r="A237">
        <v>2000</v>
      </c>
      <c r="B237">
        <v>94097.812690000006</v>
      </c>
      <c r="C237">
        <v>-5.9021873090000003</v>
      </c>
    </row>
    <row r="238" spans="1:5" x14ac:dyDescent="0.35">
      <c r="A238">
        <v>2001</v>
      </c>
      <c r="B238">
        <v>102315.8529</v>
      </c>
      <c r="C238">
        <v>8.7335082550000003</v>
      </c>
    </row>
    <row r="239" spans="1:5" x14ac:dyDescent="0.35">
      <c r="A239">
        <v>2002</v>
      </c>
      <c r="B239">
        <v>109461.26669999999</v>
      </c>
      <c r="C239">
        <v>6.9836819480000001</v>
      </c>
    </row>
    <row r="240" spans="1:5" x14ac:dyDescent="0.35">
      <c r="A240">
        <v>2003</v>
      </c>
      <c r="B240">
        <v>116287.4452</v>
      </c>
      <c r="C240">
        <v>6.2361589290000001</v>
      </c>
    </row>
    <row r="241" spans="1:3" x14ac:dyDescent="0.35">
      <c r="A241">
        <v>2004</v>
      </c>
      <c r="B241">
        <v>124844.06849999999</v>
      </c>
      <c r="C241">
        <v>7.3581660299999996</v>
      </c>
    </row>
    <row r="242" spans="1:3" x14ac:dyDescent="0.35">
      <c r="A242">
        <v>2005</v>
      </c>
      <c r="B242">
        <v>132944.99230000001</v>
      </c>
      <c r="C242">
        <v>6.4888335000000001</v>
      </c>
    </row>
    <row r="243" spans="1:3" x14ac:dyDescent="0.35">
      <c r="A243">
        <v>2006</v>
      </c>
      <c r="B243">
        <v>139655.72579999999</v>
      </c>
      <c r="C243">
        <v>5.0477520350000002</v>
      </c>
    </row>
    <row r="244" spans="1:3" x14ac:dyDescent="0.35">
      <c r="A244">
        <v>2007</v>
      </c>
      <c r="B244">
        <v>159280.1347</v>
      </c>
      <c r="C244">
        <v>14.05199021</v>
      </c>
    </row>
    <row r="245" spans="1:3" x14ac:dyDescent="0.35">
      <c r="A245">
        <v>2008</v>
      </c>
      <c r="B245">
        <v>200126.5362</v>
      </c>
      <c r="C245">
        <v>25.64437903</v>
      </c>
    </row>
    <row r="246" spans="1:3" x14ac:dyDescent="0.35">
      <c r="A246">
        <v>2009</v>
      </c>
      <c r="B246">
        <v>213850.75339999999</v>
      </c>
      <c r="C246">
        <v>6.8577698119999999</v>
      </c>
    </row>
    <row r="247" spans="1:3" x14ac:dyDescent="0.35">
      <c r="A247">
        <v>2010</v>
      </c>
      <c r="B247">
        <v>214331.44149999999</v>
      </c>
      <c r="C247">
        <v>0.22477736200000001</v>
      </c>
    </row>
    <row r="248" spans="1:3" x14ac:dyDescent="0.35">
      <c r="A248">
        <v>2011</v>
      </c>
      <c r="B248">
        <v>214756.6856</v>
      </c>
      <c r="C248">
        <v>0.19840492400000001</v>
      </c>
    </row>
    <row r="249" spans="1:3" x14ac:dyDescent="0.35">
      <c r="A249">
        <v>2012</v>
      </c>
      <c r="B249">
        <v>210358.06090000001</v>
      </c>
      <c r="C249">
        <v>-2.0481899019999998</v>
      </c>
    </row>
    <row r="250" spans="1:3" x14ac:dyDescent="0.35">
      <c r="A250">
        <v>2013</v>
      </c>
      <c r="B250">
        <v>226108.63889999999</v>
      </c>
      <c r="C250">
        <v>7.4875086839999998</v>
      </c>
    </row>
    <row r="251" spans="1:3" x14ac:dyDescent="0.35">
      <c r="A251">
        <v>2014</v>
      </c>
      <c r="B251">
        <v>245322.53080000001</v>
      </c>
      <c r="C251">
        <v>8.4976372159999993</v>
      </c>
    </row>
    <row r="252" spans="1:3" x14ac:dyDescent="0.35">
      <c r="B252" t="s">
        <v>6</v>
      </c>
      <c r="C252">
        <v>6.390679381</v>
      </c>
    </row>
    <row r="254" spans="1:3" x14ac:dyDescent="0.35">
      <c r="A254" t="s">
        <v>7</v>
      </c>
    </row>
    <row r="255" spans="1:3" x14ac:dyDescent="0.35">
      <c r="A255">
        <v>2000</v>
      </c>
      <c r="B255">
        <v>94096.38</v>
      </c>
      <c r="C255">
        <v>-5.9036200000000001</v>
      </c>
    </row>
    <row r="256" spans="1:3" x14ac:dyDescent="0.35">
      <c r="A256">
        <v>2001</v>
      </c>
      <c r="B256">
        <v>102313.488</v>
      </c>
      <c r="C256">
        <v>8.7326505020000003</v>
      </c>
    </row>
    <row r="257" spans="1:3" x14ac:dyDescent="0.35">
      <c r="A257">
        <v>2002</v>
      </c>
      <c r="B257">
        <v>109458.92</v>
      </c>
      <c r="C257">
        <v>6.9838612089999996</v>
      </c>
    </row>
    <row r="258" spans="1:3" x14ac:dyDescent="0.35">
      <c r="A258">
        <v>2003</v>
      </c>
      <c r="B258">
        <v>115998.072</v>
      </c>
      <c r="C258">
        <v>5.9740695410000004</v>
      </c>
    </row>
    <row r="259" spans="1:3" x14ac:dyDescent="0.35">
      <c r="A259">
        <v>2004</v>
      </c>
      <c r="B259">
        <v>124914.682</v>
      </c>
      <c r="C259">
        <v>7.6868605199999998</v>
      </c>
    </row>
    <row r="260" spans="1:3" x14ac:dyDescent="0.35">
      <c r="A260">
        <v>2005</v>
      </c>
      <c r="B260">
        <v>133031.15</v>
      </c>
      <c r="C260">
        <v>6.497609304</v>
      </c>
    </row>
    <row r="261" spans="1:3" x14ac:dyDescent="0.35">
      <c r="A261">
        <v>2006</v>
      </c>
      <c r="B261">
        <v>139612.272</v>
      </c>
      <c r="C261">
        <v>4.9470533779999997</v>
      </c>
    </row>
    <row r="262" spans="1:3" x14ac:dyDescent="0.35">
      <c r="A262">
        <v>2007</v>
      </c>
      <c r="B262">
        <v>157195.96599999999</v>
      </c>
      <c r="C262">
        <v>12.594662169999999</v>
      </c>
    </row>
    <row r="263" spans="1:3" x14ac:dyDescent="0.35">
      <c r="A263">
        <v>2008</v>
      </c>
      <c r="B263">
        <v>191521.30600000001</v>
      </c>
      <c r="C263">
        <v>21.836018360000001</v>
      </c>
    </row>
    <row r="264" spans="1:3" x14ac:dyDescent="0.35">
      <c r="A264">
        <v>2009</v>
      </c>
      <c r="B264">
        <v>204880.01199999999</v>
      </c>
      <c r="C264">
        <v>6.9750495539999999</v>
      </c>
    </row>
    <row r="265" spans="1:3" x14ac:dyDescent="0.35">
      <c r="A265">
        <v>2010</v>
      </c>
      <c r="B265">
        <v>203386.68400000001</v>
      </c>
      <c r="C265">
        <v>-0.72887930099999998</v>
      </c>
    </row>
    <row r="266" spans="1:3" x14ac:dyDescent="0.35">
      <c r="A266">
        <v>2011</v>
      </c>
      <c r="B266">
        <v>202113.804</v>
      </c>
      <c r="C266">
        <v>-0.62584234900000002</v>
      </c>
    </row>
    <row r="267" spans="1:3" x14ac:dyDescent="0.35">
      <c r="A267">
        <v>2012</v>
      </c>
      <c r="B267">
        <v>198422.916</v>
      </c>
      <c r="C267">
        <v>-1.826143453</v>
      </c>
    </row>
    <row r="268" spans="1:3" x14ac:dyDescent="0.35">
      <c r="A268">
        <v>2013</v>
      </c>
      <c r="B268">
        <v>211650.50399999999</v>
      </c>
      <c r="C268">
        <v>6.6663610569999996</v>
      </c>
    </row>
    <row r="269" spans="1:3" x14ac:dyDescent="0.35">
      <c r="A269">
        <v>2014</v>
      </c>
      <c r="B269">
        <v>227465.51199999999</v>
      </c>
      <c r="C269">
        <v>7.4722278949999996</v>
      </c>
    </row>
    <row r="271" spans="1:3" x14ac:dyDescent="0.35">
      <c r="A271" t="s">
        <v>21</v>
      </c>
    </row>
    <row r="273" spans="1:3" x14ac:dyDescent="0.35">
      <c r="A273" t="s">
        <v>9</v>
      </c>
    </row>
    <row r="274" spans="1:3" x14ac:dyDescent="0.35">
      <c r="A274">
        <v>2000</v>
      </c>
      <c r="B274">
        <v>94097.785999999993</v>
      </c>
      <c r="C274">
        <v>-5.9022139999999998</v>
      </c>
    </row>
    <row r="275" spans="1:3" x14ac:dyDescent="0.35">
      <c r="A275">
        <v>2001</v>
      </c>
      <c r="B275">
        <v>102312.084</v>
      </c>
      <c r="C275">
        <v>8.7295337639999993</v>
      </c>
    </row>
    <row r="276" spans="1:3" x14ac:dyDescent="0.35">
      <c r="A276">
        <v>2002</v>
      </c>
      <c r="B276">
        <v>109456.89</v>
      </c>
      <c r="C276">
        <v>6.9833451929999999</v>
      </c>
    </row>
    <row r="277" spans="1:3" x14ac:dyDescent="0.35">
      <c r="A277">
        <v>2003</v>
      </c>
      <c r="B277">
        <v>116921.41</v>
      </c>
      <c r="C277">
        <v>6.8195981080000001</v>
      </c>
    </row>
    <row r="278" spans="1:3" x14ac:dyDescent="0.35">
      <c r="A278">
        <v>2004</v>
      </c>
      <c r="B278">
        <v>125893.71</v>
      </c>
      <c r="C278">
        <v>7.6737870340000001</v>
      </c>
    </row>
    <row r="279" spans="1:3" x14ac:dyDescent="0.35">
      <c r="A279">
        <v>2005</v>
      </c>
      <c r="B279">
        <v>134253.34400000001</v>
      </c>
      <c r="C279">
        <v>6.6402316680000002</v>
      </c>
    </row>
    <row r="280" spans="1:3" x14ac:dyDescent="0.35">
      <c r="A280">
        <v>2006</v>
      </c>
      <c r="B280">
        <v>141231.97200000001</v>
      </c>
      <c r="C280">
        <v>5.198103669</v>
      </c>
    </row>
    <row r="281" spans="1:3" x14ac:dyDescent="0.35">
      <c r="A281">
        <v>2007</v>
      </c>
      <c r="B281">
        <v>165628.81400000001</v>
      </c>
      <c r="C281">
        <v>17.27430528</v>
      </c>
    </row>
    <row r="282" spans="1:3" x14ac:dyDescent="0.35">
      <c r="A282">
        <v>2008</v>
      </c>
      <c r="B282">
        <v>217369.514</v>
      </c>
      <c r="C282">
        <v>31.238948560000001</v>
      </c>
    </row>
    <row r="283" spans="1:3" x14ac:dyDescent="0.35">
      <c r="A283">
        <v>2009</v>
      </c>
      <c r="B283">
        <v>230164.008</v>
      </c>
      <c r="C283">
        <v>5.8860572319999998</v>
      </c>
    </row>
    <row r="284" spans="1:3" x14ac:dyDescent="0.35">
      <c r="A284">
        <v>2010</v>
      </c>
      <c r="B284">
        <v>230808.47200000001</v>
      </c>
      <c r="C284">
        <v>0.28000207599999999</v>
      </c>
    </row>
    <row r="285" spans="1:3" x14ac:dyDescent="0.35">
      <c r="A285">
        <v>2011</v>
      </c>
      <c r="B285">
        <v>233444.36600000001</v>
      </c>
      <c r="C285">
        <v>1.142026537</v>
      </c>
    </row>
    <row r="286" spans="1:3" x14ac:dyDescent="0.35">
      <c r="A286">
        <v>2012</v>
      </c>
      <c r="B286">
        <v>228685.46400000001</v>
      </c>
      <c r="C286">
        <v>-2.0385593709999998</v>
      </c>
    </row>
    <row r="287" spans="1:3" x14ac:dyDescent="0.35">
      <c r="A287">
        <v>2013</v>
      </c>
      <c r="B287">
        <v>245417.2</v>
      </c>
      <c r="C287">
        <v>7.316484269</v>
      </c>
    </row>
    <row r="288" spans="1:3" x14ac:dyDescent="0.35">
      <c r="A288">
        <v>2014</v>
      </c>
      <c r="B288">
        <v>267606.152</v>
      </c>
      <c r="C288">
        <v>9.0413190270000001</v>
      </c>
    </row>
    <row r="290" spans="1:5" x14ac:dyDescent="0.35">
      <c r="A290" t="s">
        <v>22</v>
      </c>
    </row>
    <row r="291" spans="1:5" x14ac:dyDescent="0.35">
      <c r="A291" t="s">
        <v>23</v>
      </c>
    </row>
    <row r="292" spans="1:5" x14ac:dyDescent="0.35">
      <c r="A292" t="s">
        <v>1</v>
      </c>
      <c r="B292">
        <v>8.8620701499999992</v>
      </c>
      <c r="C292" t="s">
        <v>2</v>
      </c>
      <c r="D292" t="s">
        <v>3</v>
      </c>
      <c r="E292">
        <v>0.89918084099999995</v>
      </c>
    </row>
    <row r="293" spans="1:5" x14ac:dyDescent="0.35">
      <c r="A293" t="s">
        <v>4</v>
      </c>
      <c r="B293" t="s">
        <v>5</v>
      </c>
    </row>
    <row r="294" spans="1:5" x14ac:dyDescent="0.35">
      <c r="A294">
        <v>0</v>
      </c>
      <c r="B294">
        <v>100000</v>
      </c>
    </row>
    <row r="295" spans="1:5" x14ac:dyDescent="0.35">
      <c r="A295">
        <v>2000</v>
      </c>
      <c r="B295">
        <v>95377.333769999997</v>
      </c>
      <c r="C295">
        <v>-4.6226662269999999</v>
      </c>
    </row>
    <row r="296" spans="1:5" x14ac:dyDescent="0.35">
      <c r="A296">
        <v>2001</v>
      </c>
      <c r="B296">
        <v>101878.61350000001</v>
      </c>
      <c r="C296">
        <v>6.8163781669999999</v>
      </c>
    </row>
    <row r="297" spans="1:5" x14ac:dyDescent="0.35">
      <c r="A297">
        <v>2002</v>
      </c>
      <c r="B297">
        <v>107749.5785</v>
      </c>
      <c r="C297">
        <v>5.7627060200000004</v>
      </c>
    </row>
    <row r="298" spans="1:5" x14ac:dyDescent="0.35">
      <c r="A298">
        <v>2003</v>
      </c>
      <c r="B298">
        <v>114659.0833</v>
      </c>
      <c r="C298">
        <v>6.4125585430000003</v>
      </c>
    </row>
    <row r="299" spans="1:5" x14ac:dyDescent="0.35">
      <c r="A299">
        <v>2004</v>
      </c>
      <c r="B299">
        <v>121241.2926</v>
      </c>
      <c r="C299">
        <v>5.7406784059999998</v>
      </c>
    </row>
    <row r="300" spans="1:5" x14ac:dyDescent="0.35">
      <c r="A300">
        <v>2005</v>
      </c>
      <c r="B300">
        <v>129001.9688</v>
      </c>
      <c r="C300">
        <v>6.4010174419999997</v>
      </c>
    </row>
    <row r="301" spans="1:5" x14ac:dyDescent="0.35">
      <c r="A301">
        <v>2006</v>
      </c>
      <c r="B301">
        <v>132495.44130000001</v>
      </c>
      <c r="C301">
        <v>2.7080768860000002</v>
      </c>
    </row>
    <row r="302" spans="1:5" x14ac:dyDescent="0.35">
      <c r="A302">
        <v>2007</v>
      </c>
      <c r="B302">
        <v>151413.52480000001</v>
      </c>
      <c r="C302">
        <v>14.27829009</v>
      </c>
    </row>
    <row r="303" spans="1:5" x14ac:dyDescent="0.35">
      <c r="A303">
        <v>2008</v>
      </c>
      <c r="B303">
        <v>192216.8751</v>
      </c>
      <c r="C303">
        <v>26.948286360000001</v>
      </c>
    </row>
    <row r="304" spans="1:5" x14ac:dyDescent="0.35">
      <c r="A304">
        <v>2009</v>
      </c>
      <c r="B304">
        <v>202714.82070000001</v>
      </c>
      <c r="C304">
        <v>5.4615109239999997</v>
      </c>
    </row>
    <row r="305" spans="1:3" x14ac:dyDescent="0.35">
      <c r="A305">
        <v>2010</v>
      </c>
      <c r="B305">
        <v>203076.54250000001</v>
      </c>
      <c r="C305">
        <v>0.17843874100000001</v>
      </c>
    </row>
    <row r="306" spans="1:3" x14ac:dyDescent="0.35">
      <c r="A306">
        <v>2011</v>
      </c>
      <c r="B306">
        <v>204043.73699999999</v>
      </c>
      <c r="C306">
        <v>0.47627092799999998</v>
      </c>
    </row>
    <row r="307" spans="1:3" x14ac:dyDescent="0.35">
      <c r="A307">
        <v>2012</v>
      </c>
      <c r="B307">
        <v>198775.62820000001</v>
      </c>
      <c r="C307">
        <v>-2.5818527260000002</v>
      </c>
    </row>
    <row r="308" spans="1:3" x14ac:dyDescent="0.35">
      <c r="A308">
        <v>2013</v>
      </c>
      <c r="B308">
        <v>212331.99100000001</v>
      </c>
      <c r="C308">
        <v>6.8199320639999996</v>
      </c>
    </row>
    <row r="309" spans="1:3" x14ac:dyDescent="0.35">
      <c r="A309">
        <v>2014</v>
      </c>
      <c r="B309">
        <v>230703.96580000001</v>
      </c>
      <c r="C309">
        <v>8.6524760870000001</v>
      </c>
    </row>
    <row r="310" spans="1:3" x14ac:dyDescent="0.35">
      <c r="B310" t="s">
        <v>6</v>
      </c>
      <c r="C310">
        <v>5.9634734470000001</v>
      </c>
    </row>
    <row r="312" spans="1:3" x14ac:dyDescent="0.35">
      <c r="A312" t="s">
        <v>7</v>
      </c>
    </row>
    <row r="313" spans="1:3" x14ac:dyDescent="0.35">
      <c r="A313">
        <v>2000</v>
      </c>
      <c r="B313">
        <v>95378.501999999993</v>
      </c>
      <c r="C313">
        <v>-4.6214979999999999</v>
      </c>
    </row>
    <row r="314" spans="1:3" x14ac:dyDescent="0.35">
      <c r="A314">
        <v>2001</v>
      </c>
      <c r="B314">
        <v>101882.512</v>
      </c>
      <c r="C314">
        <v>6.8191572139999996</v>
      </c>
    </row>
    <row r="315" spans="1:3" x14ac:dyDescent="0.35">
      <c r="A315">
        <v>2002</v>
      </c>
      <c r="B315">
        <v>107754.97</v>
      </c>
      <c r="C315">
        <v>5.7639509320000002</v>
      </c>
    </row>
    <row r="316" spans="1:3" x14ac:dyDescent="0.35">
      <c r="A316">
        <v>2003</v>
      </c>
      <c r="B316">
        <v>114735.95600000001</v>
      </c>
      <c r="C316">
        <v>6.4785744919999999</v>
      </c>
    </row>
    <row r="317" spans="1:3" x14ac:dyDescent="0.35">
      <c r="A317">
        <v>2004</v>
      </c>
      <c r="B317">
        <v>121090.008</v>
      </c>
      <c r="C317">
        <v>5.5379779989999998</v>
      </c>
    </row>
    <row r="318" spans="1:3" x14ac:dyDescent="0.35">
      <c r="A318">
        <v>2005</v>
      </c>
      <c r="B318">
        <v>127759.602</v>
      </c>
      <c r="C318">
        <v>5.5079639599999997</v>
      </c>
    </row>
    <row r="319" spans="1:3" x14ac:dyDescent="0.35">
      <c r="A319">
        <v>2006</v>
      </c>
      <c r="B319">
        <v>131413.26800000001</v>
      </c>
      <c r="C319">
        <v>2.859797575</v>
      </c>
    </row>
    <row r="320" spans="1:3" x14ac:dyDescent="0.35">
      <c r="A320">
        <v>2007</v>
      </c>
      <c r="B320">
        <v>146365.06400000001</v>
      </c>
      <c r="C320">
        <v>11.377691329999999</v>
      </c>
    </row>
    <row r="321" spans="1:3" x14ac:dyDescent="0.35">
      <c r="A321">
        <v>2008</v>
      </c>
      <c r="B321">
        <v>182162.51800000001</v>
      </c>
      <c r="C321">
        <v>24.457649270000001</v>
      </c>
    </row>
    <row r="322" spans="1:3" x14ac:dyDescent="0.35">
      <c r="A322">
        <v>2009</v>
      </c>
      <c r="B322">
        <v>192347.98199999999</v>
      </c>
      <c r="C322">
        <v>5.5914159029999997</v>
      </c>
    </row>
    <row r="323" spans="1:3" x14ac:dyDescent="0.35">
      <c r="A323">
        <v>2010</v>
      </c>
      <c r="B323">
        <v>192147.038</v>
      </c>
      <c r="C323">
        <v>-0.104468993</v>
      </c>
    </row>
    <row r="324" spans="1:3" x14ac:dyDescent="0.35">
      <c r="A324">
        <v>2011</v>
      </c>
      <c r="B324">
        <v>192094.76</v>
      </c>
      <c r="C324">
        <v>-2.7207288999999999E-2</v>
      </c>
    </row>
    <row r="325" spans="1:3" x14ac:dyDescent="0.35">
      <c r="A325">
        <v>2012</v>
      </c>
      <c r="B325">
        <v>186040.43599999999</v>
      </c>
      <c r="C325">
        <v>-3.1517382359999999</v>
      </c>
    </row>
    <row r="326" spans="1:3" x14ac:dyDescent="0.35">
      <c r="A326">
        <v>2013</v>
      </c>
      <c r="B326">
        <v>198425.51199999999</v>
      </c>
      <c r="C326">
        <v>6.6571957509999997</v>
      </c>
    </row>
    <row r="327" spans="1:3" x14ac:dyDescent="0.35">
      <c r="A327">
        <v>2014</v>
      </c>
      <c r="B327">
        <v>215944.55</v>
      </c>
      <c r="C327">
        <v>8.8290249690000007</v>
      </c>
    </row>
    <row r="329" spans="1:3" x14ac:dyDescent="0.35">
      <c r="A329" t="s">
        <v>24</v>
      </c>
    </row>
    <row r="331" spans="1:3" x14ac:dyDescent="0.35">
      <c r="A331" t="s">
        <v>9</v>
      </c>
    </row>
    <row r="332" spans="1:3" x14ac:dyDescent="0.35">
      <c r="A332">
        <v>2000</v>
      </c>
      <c r="B332">
        <v>95376.79</v>
      </c>
      <c r="C332">
        <v>-4.6232100000000003</v>
      </c>
    </row>
    <row r="333" spans="1:3" x14ac:dyDescent="0.35">
      <c r="A333">
        <v>2001</v>
      </c>
      <c r="B333">
        <v>101875.258</v>
      </c>
      <c r="C333">
        <v>6.8134689789999996</v>
      </c>
    </row>
    <row r="334" spans="1:3" x14ac:dyDescent="0.35">
      <c r="A334">
        <v>2002</v>
      </c>
      <c r="B334">
        <v>107747.436</v>
      </c>
      <c r="C334">
        <v>5.764086507</v>
      </c>
    </row>
    <row r="335" spans="1:3" x14ac:dyDescent="0.35">
      <c r="A335">
        <v>2003</v>
      </c>
      <c r="B335">
        <v>114886.7</v>
      </c>
      <c r="C335">
        <v>6.6259247229999998</v>
      </c>
    </row>
    <row r="336" spans="1:3" x14ac:dyDescent="0.35">
      <c r="A336">
        <v>2004</v>
      </c>
      <c r="B336">
        <v>121688.13</v>
      </c>
      <c r="C336">
        <v>5.9201195609999999</v>
      </c>
    </row>
    <row r="337" spans="1:3" x14ac:dyDescent="0.35">
      <c r="A337">
        <v>2005</v>
      </c>
      <c r="B337">
        <v>130201.88400000001</v>
      </c>
      <c r="C337">
        <v>6.9963717909999996</v>
      </c>
    </row>
    <row r="338" spans="1:3" x14ac:dyDescent="0.35">
      <c r="A338">
        <v>2006</v>
      </c>
      <c r="B338">
        <v>133858.17000000001</v>
      </c>
      <c r="C338">
        <v>2.8081667389999998</v>
      </c>
    </row>
    <row r="339" spans="1:3" x14ac:dyDescent="0.35">
      <c r="A339">
        <v>2007</v>
      </c>
      <c r="B339">
        <v>156685.766</v>
      </c>
      <c r="C339">
        <v>17.053569459999999</v>
      </c>
    </row>
    <row r="340" spans="1:3" x14ac:dyDescent="0.35">
      <c r="A340">
        <v>2008</v>
      </c>
      <c r="B340">
        <v>206083.77799999999</v>
      </c>
      <c r="C340">
        <v>31.526802499999999</v>
      </c>
    </row>
    <row r="341" spans="1:3" x14ac:dyDescent="0.35">
      <c r="A341">
        <v>2009</v>
      </c>
      <c r="B341">
        <v>216992.32399999999</v>
      </c>
      <c r="C341">
        <v>5.2932579679999998</v>
      </c>
    </row>
    <row r="342" spans="1:3" x14ac:dyDescent="0.35">
      <c r="A342">
        <v>2010</v>
      </c>
      <c r="B342">
        <v>218878.13800000001</v>
      </c>
      <c r="C342">
        <v>0.86906945199999996</v>
      </c>
    </row>
    <row r="343" spans="1:3" x14ac:dyDescent="0.35">
      <c r="A343">
        <v>2011</v>
      </c>
      <c r="B343">
        <v>219795.288</v>
      </c>
      <c r="C343">
        <v>0.419023119</v>
      </c>
    </row>
    <row r="344" spans="1:3" x14ac:dyDescent="0.35">
      <c r="A344">
        <v>2012</v>
      </c>
      <c r="B344">
        <v>215456.58799999999</v>
      </c>
      <c r="C344">
        <v>-1.973973164</v>
      </c>
    </row>
    <row r="345" spans="1:3" x14ac:dyDescent="0.35">
      <c r="A345">
        <v>2013</v>
      </c>
      <c r="B345">
        <v>229810.704</v>
      </c>
      <c r="C345">
        <v>6.662184774</v>
      </c>
    </row>
    <row r="346" spans="1:3" x14ac:dyDescent="0.35">
      <c r="A346">
        <v>2014</v>
      </c>
      <c r="B346">
        <v>249512.86199999999</v>
      </c>
      <c r="C346">
        <v>8.5732116289999993</v>
      </c>
    </row>
    <row r="348" spans="1:3" x14ac:dyDescent="0.35">
      <c r="A34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Summary_NewModel;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Ait Hellal</dc:creator>
  <cp:lastModifiedBy>Omar Ait Hellal</cp:lastModifiedBy>
  <dcterms:created xsi:type="dcterms:W3CDTF">2015-08-11T02:43:01Z</dcterms:created>
  <dcterms:modified xsi:type="dcterms:W3CDTF">2015-08-11T14:32:19Z</dcterms:modified>
</cp:coreProperties>
</file>