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nge\Desktop\Matura z informatyki\Arkusze kalkulacyjne\2020 Czerwiec CKE\"/>
    </mc:Choice>
  </mc:AlternateContent>
  <xr:revisionPtr revIDLastSave="0" documentId="13_ncr:1_{06799F0A-91EB-40BD-9A29-AB0D6E5204F1}" xr6:coauthVersionLast="47" xr6:coauthVersionMax="47" xr10:uidLastSave="{00000000-0000-0000-0000-000000000000}"/>
  <bookViews>
    <workbookView xWindow="-120" yWindow="-120" windowWidth="29040" windowHeight="15720" activeTab="5" xr2:uid="{322C13CC-8C85-41A3-849F-E0F64A8466AF}"/>
  </bookViews>
  <sheets>
    <sheet name="statek" sheetId="2" r:id="rId1"/>
    <sheet name="6.1" sheetId="5" r:id="rId2"/>
    <sheet name="6.2" sheetId="6" r:id="rId3"/>
    <sheet name="6.3" sheetId="7" r:id="rId4"/>
    <sheet name="6.4" sheetId="8" r:id="rId5"/>
    <sheet name="6.5." sheetId="10" r:id="rId6"/>
  </sheets>
  <calcPr calcId="191029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H131" i="10"/>
  <c r="G131" i="10"/>
  <c r="H130" i="10"/>
  <c r="G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M9" i="8"/>
  <c r="L9" i="8"/>
  <c r="M3" i="8"/>
  <c r="M4" i="8"/>
  <c r="M5" i="8"/>
  <c r="M6" i="8"/>
  <c r="M7" i="8"/>
  <c r="M8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2" i="8"/>
  <c r="L2" i="8"/>
  <c r="L3" i="8"/>
  <c r="L4" i="8"/>
  <c r="L5" i="8"/>
  <c r="L6" i="8"/>
  <c r="L7" i="8"/>
  <c r="L8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J3" i="7"/>
  <c r="K3" i="7"/>
  <c r="L3" i="7"/>
  <c r="L4" i="7" s="1"/>
  <c r="L5" i="7" s="1"/>
  <c r="L6" i="7" s="1"/>
  <c r="L7" i="7" s="1"/>
  <c r="L8" i="7" s="1"/>
  <c r="L9" i="7" s="1"/>
  <c r="L10" i="7" s="1"/>
  <c r="L11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M3" i="7"/>
  <c r="M4" i="7" s="1"/>
  <c r="M5" i="7" s="1"/>
  <c r="M6" i="7" s="1"/>
  <c r="M7" i="7" s="1"/>
  <c r="M8" i="7" s="1"/>
  <c r="M9" i="7" s="1"/>
  <c r="M10" i="7" s="1"/>
  <c r="M11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J4" i="7"/>
  <c r="J5" i="7" s="1"/>
  <c r="J6" i="7" s="1"/>
  <c r="J7" i="7" s="1"/>
  <c r="J8" i="7" s="1"/>
  <c r="J9" i="7" s="1"/>
  <c r="J10" i="7" s="1"/>
  <c r="J11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K4" i="7"/>
  <c r="K5" i="7" s="1"/>
  <c r="K6" i="7" s="1"/>
  <c r="K7" i="7" s="1"/>
  <c r="K8" i="7" s="1"/>
  <c r="K9" i="7" s="1"/>
  <c r="K10" i="7" s="1"/>
  <c r="K11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I3" i="7"/>
  <c r="I4" i="7" s="1"/>
  <c r="I5" i="7" s="1"/>
  <c r="I6" i="7" s="1"/>
  <c r="I7" i="7" s="1"/>
  <c r="I8" i="7" s="1"/>
  <c r="I9" i="7" s="1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3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7" i="2"/>
  <c r="G3" i="2"/>
  <c r="H3" i="2"/>
  <c r="G4" i="2"/>
  <c r="H4" i="2"/>
  <c r="G5" i="2"/>
  <c r="H5" i="2"/>
  <c r="G6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H2" i="2"/>
  <c r="G2" i="2"/>
  <c r="I4" i="10" l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10" i="7"/>
  <c r="I11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L6" i="10" l="1"/>
  <c r="K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DEF3FA-A65A-4EE7-8758-06AEA791DF7E}" keepAlive="1" name="Zapytanie — statek" description="Połączenie z zapytaniem „statek” w skoroszycie." type="5" refreshedVersion="0" background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<sst xmlns="http://schemas.openxmlformats.org/spreadsheetml/2006/main" count="3139" uniqueCount="73">
  <si>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</si>
  <si>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</si>
  <si>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</si>
  <si>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</si>
  <si>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</si>
  <si>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</si>
  <si>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</si>
  <si>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</si>
  <si>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</si>
  <si>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</si>
  <si>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</si>
  <si>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</si>
  <si>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</si>
  <si>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</si>
  <si>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</si>
  <si>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</si>
  <si>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</si>
  <si>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</si>
  <si>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</si>
  <si>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</si>
  <si>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</si>
  <si>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</si>
  <si>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</si>
  <si>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</si>
  <si>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</si>
  <si>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</si>
  <si>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ile ton załadowanych</t>
  </si>
  <si>
    <t>jaki towar załadowany</t>
  </si>
  <si>
    <t>ile na morzu</t>
  </si>
  <si>
    <t>czy &gt; 20</t>
  </si>
  <si>
    <t>Załadunek T5</t>
  </si>
  <si>
    <t>Wyładunek T5</t>
  </si>
  <si>
    <t>czas</t>
  </si>
  <si>
    <t>1-2016</t>
  </si>
  <si>
    <t>2-2016</t>
  </si>
  <si>
    <t>3-2016</t>
  </si>
  <si>
    <t>4-2016</t>
  </si>
  <si>
    <t>5-2016</t>
  </si>
  <si>
    <t>6-2016</t>
  </si>
  <si>
    <t>7-2016</t>
  </si>
  <si>
    <t>8-2016</t>
  </si>
  <si>
    <t>9-2016</t>
  </si>
  <si>
    <t>10-2016</t>
  </si>
  <si>
    <t>11-2016</t>
  </si>
  <si>
    <t>12-2016</t>
  </si>
  <si>
    <t>1-2017</t>
  </si>
  <si>
    <t>2-2017</t>
  </si>
  <si>
    <t>3-2017</t>
  </si>
  <si>
    <t>4-2017</t>
  </si>
  <si>
    <t>5-2017</t>
  </si>
  <si>
    <t>6-2017</t>
  </si>
  <si>
    <t>7-2017</t>
  </si>
  <si>
    <t>8-2017</t>
  </si>
  <si>
    <t>9-2017</t>
  </si>
  <si>
    <t>10-2017</t>
  </si>
  <si>
    <t>11-2017</t>
  </si>
  <si>
    <t>12-2017</t>
  </si>
  <si>
    <t>1-2018</t>
  </si>
  <si>
    <t>2-2018</t>
  </si>
  <si>
    <t>3-2018</t>
  </si>
  <si>
    <t>4-2018</t>
  </si>
  <si>
    <t>5-2018</t>
  </si>
  <si>
    <t>6-2018</t>
  </si>
  <si>
    <t>7-2018</t>
  </si>
  <si>
    <t>8-2018</t>
  </si>
  <si>
    <t>9-2018</t>
  </si>
  <si>
    <t>10-2018</t>
  </si>
  <si>
    <t>11-2018</t>
  </si>
  <si>
    <t>12-2018</t>
  </si>
  <si>
    <t>Miesiąc i rok</t>
  </si>
  <si>
    <t>Załadowane tony</t>
  </si>
  <si>
    <t>Wyładowane tony</t>
  </si>
  <si>
    <t>portfel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</si>
</sst>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4" fontId="0" fillId="0" borderId="4" xfId="0" applyNumberFormat="1" applyFont="1" applyBorder="1"/>
    <xf numFmtId="0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1" fillId="2" borderId="0" xfId="0" applyFont="1" applyFill="1" applyBorder="1"/>
    <xf numFmtId="0" fontId="0" fillId="4" borderId="0" xfId="0" applyFill="1"/>
    <xf numFmtId="2" fontId="0" fillId="0" borderId="0" xfId="0" applyNumberFormat="1"/>
    <xf numFmtId="14" fontId="0" fillId="4" borderId="4" xfId="0" applyNumberFormat="1" applyFont="1" applyFill="1" applyBorder="1"/>
    <xf numFmtId="0" fontId="0" fillId="4" borderId="5" xfId="0" applyNumberFormat="1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14" fontId="0" fillId="5" borderId="4" xfId="0" applyNumberFormat="1" applyFont="1" applyFill="1" applyBorder="1"/>
    <xf numFmtId="0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14" fontId="0" fillId="5" borderId="0" xfId="0" applyNumberFormat="1" applyFill="1"/>
  </cellXfs>
  <cellStyles count="1">
    <cellStyle name="Normalny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</a:t>
            </a:r>
            <a:r>
              <a:rPr lang="pl-PL" baseline="0"/>
              <a:t>załadowanego i wyładowanego towaru T5 w poszczególnych miesiącach</a:t>
            </a:r>
            <a:endParaRPr lang="pl-PL"/>
          </a:p>
        </c:rich>
      </c:tx>
      <c:layout>
        <c:manualLayout>
          <c:xMode val="edge"/>
          <c:yMode val="edge"/>
          <c:x val="0.23044816632891252"/>
          <c:y val="1.267013964838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Załadowane tony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'6.4'!$K$2:$K$37</c:f>
              <c:strCache>
                <c:ptCount val="3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5-2016</c:v>
                </c:pt>
                <c:pt idx="5">
                  <c:v>6-2016</c:v>
                </c:pt>
                <c:pt idx="6">
                  <c:v>7-2016</c:v>
                </c:pt>
                <c:pt idx="7">
                  <c:v>8-2016</c:v>
                </c:pt>
                <c:pt idx="8">
                  <c:v>9-2016</c:v>
                </c:pt>
                <c:pt idx="9">
                  <c:v>10-2016</c:v>
                </c:pt>
                <c:pt idx="10">
                  <c:v>11-2016</c:v>
                </c:pt>
                <c:pt idx="11">
                  <c:v>12-2016</c:v>
                </c:pt>
                <c:pt idx="12">
                  <c:v>1-2017</c:v>
                </c:pt>
                <c:pt idx="13">
                  <c:v>2-2017</c:v>
                </c:pt>
                <c:pt idx="14">
                  <c:v>3-2017</c:v>
                </c:pt>
                <c:pt idx="15">
                  <c:v>4-2017</c:v>
                </c:pt>
                <c:pt idx="16">
                  <c:v>5-2017</c:v>
                </c:pt>
                <c:pt idx="17">
                  <c:v>6-2017</c:v>
                </c:pt>
                <c:pt idx="18">
                  <c:v>7-2017</c:v>
                </c:pt>
                <c:pt idx="19">
                  <c:v>8-2017</c:v>
                </c:pt>
                <c:pt idx="20">
                  <c:v>9-2017</c:v>
                </c:pt>
                <c:pt idx="21">
                  <c:v>10-2017</c:v>
                </c:pt>
                <c:pt idx="22">
                  <c:v>11-2017</c:v>
                </c:pt>
                <c:pt idx="23">
                  <c:v>12-2017</c:v>
                </c:pt>
                <c:pt idx="24">
                  <c:v>1-2018</c:v>
                </c:pt>
                <c:pt idx="25">
                  <c:v>2-2018</c:v>
                </c:pt>
                <c:pt idx="26">
                  <c:v>3-2018</c:v>
                </c:pt>
                <c:pt idx="27">
                  <c:v>4-2018</c:v>
                </c:pt>
                <c:pt idx="28">
                  <c:v>5-2018</c:v>
                </c:pt>
                <c:pt idx="29">
                  <c:v>6-2018</c:v>
                </c:pt>
                <c:pt idx="30">
                  <c:v>7-2018</c:v>
                </c:pt>
                <c:pt idx="31">
                  <c:v>8-2018</c:v>
                </c:pt>
                <c:pt idx="32">
                  <c:v>9-2018</c:v>
                </c:pt>
                <c:pt idx="33">
                  <c:v>10-2018</c:v>
                </c:pt>
                <c:pt idx="34">
                  <c:v>11-2018</c:v>
                </c:pt>
                <c:pt idx="35">
                  <c:v>12-2018</c:v>
                </c:pt>
              </c:strCache>
            </c:strRef>
          </c:cat>
          <c:val>
            <c:numRef>
              <c:f>'6.4'!$L$2:$L$37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2-4AF2-97CD-4410ACFF2DBD}"/>
            </c:ext>
          </c:extLst>
        </c:ser>
        <c:ser>
          <c:idx val="2"/>
          <c:order val="1"/>
          <c:tx>
            <c:strRef>
              <c:f>'6.4'!$M$1</c:f>
              <c:strCache>
                <c:ptCount val="1"/>
                <c:pt idx="0">
                  <c:v>Wyładowane tony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'6.4'!$K$2:$K$37</c:f>
              <c:strCache>
                <c:ptCount val="36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5-2016</c:v>
                </c:pt>
                <c:pt idx="5">
                  <c:v>6-2016</c:v>
                </c:pt>
                <c:pt idx="6">
                  <c:v>7-2016</c:v>
                </c:pt>
                <c:pt idx="7">
                  <c:v>8-2016</c:v>
                </c:pt>
                <c:pt idx="8">
                  <c:v>9-2016</c:v>
                </c:pt>
                <c:pt idx="9">
                  <c:v>10-2016</c:v>
                </c:pt>
                <c:pt idx="10">
                  <c:v>11-2016</c:v>
                </c:pt>
                <c:pt idx="11">
                  <c:v>12-2016</c:v>
                </c:pt>
                <c:pt idx="12">
                  <c:v>1-2017</c:v>
                </c:pt>
                <c:pt idx="13">
                  <c:v>2-2017</c:v>
                </c:pt>
                <c:pt idx="14">
                  <c:v>3-2017</c:v>
                </c:pt>
                <c:pt idx="15">
                  <c:v>4-2017</c:v>
                </c:pt>
                <c:pt idx="16">
                  <c:v>5-2017</c:v>
                </c:pt>
                <c:pt idx="17">
                  <c:v>6-2017</c:v>
                </c:pt>
                <c:pt idx="18">
                  <c:v>7-2017</c:v>
                </c:pt>
                <c:pt idx="19">
                  <c:v>8-2017</c:v>
                </c:pt>
                <c:pt idx="20">
                  <c:v>9-2017</c:v>
                </c:pt>
                <c:pt idx="21">
                  <c:v>10-2017</c:v>
                </c:pt>
                <c:pt idx="22">
                  <c:v>11-2017</c:v>
                </c:pt>
                <c:pt idx="23">
                  <c:v>12-2017</c:v>
                </c:pt>
                <c:pt idx="24">
                  <c:v>1-2018</c:v>
                </c:pt>
                <c:pt idx="25">
                  <c:v>2-2018</c:v>
                </c:pt>
                <c:pt idx="26">
                  <c:v>3-2018</c:v>
                </c:pt>
                <c:pt idx="27">
                  <c:v>4-2018</c:v>
                </c:pt>
                <c:pt idx="28">
                  <c:v>5-2018</c:v>
                </c:pt>
                <c:pt idx="29">
                  <c:v>6-2018</c:v>
                </c:pt>
                <c:pt idx="30">
                  <c:v>7-2018</c:v>
                </c:pt>
                <c:pt idx="31">
                  <c:v>8-2018</c:v>
                </c:pt>
                <c:pt idx="32">
                  <c:v>9-2018</c:v>
                </c:pt>
                <c:pt idx="33">
                  <c:v>10-2018</c:v>
                </c:pt>
                <c:pt idx="34">
                  <c:v>11-2018</c:v>
                </c:pt>
                <c:pt idx="35">
                  <c:v>12-2018</c:v>
                </c:pt>
              </c:strCache>
            </c:strRef>
          </c:cat>
          <c:val>
            <c:numRef>
              <c:f>'6.4'!$M$2:$M$37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2-4AF2-97CD-4410ACFF2D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974176"/>
        <c:axId val="558982336"/>
      </c:barChart>
      <c:catAx>
        <c:axId val="5589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982336"/>
        <c:crosses val="autoZero"/>
        <c:auto val="1"/>
        <c:lblAlgn val="ctr"/>
        <c:lblOffset val="100"/>
        <c:noMultiLvlLbl val="0"/>
      </c:catAx>
      <c:valAx>
        <c:axId val="5589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 załadowanych i wyładowanych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9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386022</xdr:colOff>
      <xdr:row>1</xdr:row>
      <xdr:rowOff>112060</xdr:rowOff>
    </xdr:from>
    <xdr:to>
      <xdr:col>32</xdr:col>
      <xdr:colOff>313764</xdr:colOff>
      <xdr:row>23</xdr:row>
      <xdr:rowOff>56030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423FBD2-DD32-F693-F97E-9784326A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ge" refreshedDate="45461.776676967595" createdVersion="8" refreshedVersion="8" minRefreshableVersion="3" recordCount="203" xr:uid="{6C495768-4640-4506-B0E6-55263F40656A}">
  <cacheSource type="worksheet">
    <worksheetSource ref="C1:E1048576" sheet="statek"/>
  </cacheSource>
  <cacheFields count="3">
    <cacheField name="towar" numFmtId="0">
      <sharedItems containsBlank="1" count="6">
        <s v="T4"/>
        <s v="T5"/>
        <s v="T1"/>
        <s v="T2"/>
        <s v="T3"/>
        <m/>
      </sharedItems>
    </cacheField>
    <cacheField name="Z/W" numFmtId="0">
      <sharedItems containsBlank="1" count="3">
        <s v="Z"/>
        <s v="W"/>
        <m/>
      </sharedItems>
    </cacheField>
    <cacheField name="ile ton" numFmtId="0">
      <sharedItems containsString="0" containsBlank="1" containsNumber="1" containsInteger="1" minValue="1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3"/>
  </r>
  <r>
    <x v="1"/>
    <x v="0"/>
    <n v="32"/>
  </r>
  <r>
    <x v="2"/>
    <x v="0"/>
    <n v="38"/>
  </r>
  <r>
    <x v="3"/>
    <x v="0"/>
    <n v="33"/>
  </r>
  <r>
    <x v="4"/>
    <x v="0"/>
    <n v="43"/>
  </r>
  <r>
    <x v="1"/>
    <x v="1"/>
    <n v="32"/>
  </r>
  <r>
    <x v="3"/>
    <x v="0"/>
    <n v="14"/>
  </r>
  <r>
    <x v="1"/>
    <x v="0"/>
    <n v="44"/>
  </r>
  <r>
    <x v="3"/>
    <x v="0"/>
    <n v="1"/>
  </r>
  <r>
    <x v="0"/>
    <x v="0"/>
    <n v="21"/>
  </r>
  <r>
    <x v="4"/>
    <x v="1"/>
    <n v="43"/>
  </r>
  <r>
    <x v="2"/>
    <x v="1"/>
    <n v="38"/>
  </r>
  <r>
    <x v="0"/>
    <x v="0"/>
    <n v="9"/>
  </r>
  <r>
    <x v="1"/>
    <x v="0"/>
    <n v="8"/>
  </r>
  <r>
    <x v="1"/>
    <x v="1"/>
    <n v="50"/>
  </r>
  <r>
    <x v="4"/>
    <x v="0"/>
    <n v="32"/>
  </r>
  <r>
    <x v="2"/>
    <x v="0"/>
    <n v="7"/>
  </r>
  <r>
    <x v="3"/>
    <x v="0"/>
    <n v="10"/>
  </r>
  <r>
    <x v="2"/>
    <x v="1"/>
    <n v="7"/>
  </r>
  <r>
    <x v="4"/>
    <x v="0"/>
    <n v="25"/>
  </r>
  <r>
    <x v="1"/>
    <x v="0"/>
    <n v="33"/>
  </r>
  <r>
    <x v="3"/>
    <x v="1"/>
    <n v="36"/>
  </r>
  <r>
    <x v="0"/>
    <x v="0"/>
    <n v="5"/>
  </r>
  <r>
    <x v="1"/>
    <x v="0"/>
    <n v="35"/>
  </r>
  <r>
    <x v="0"/>
    <x v="1"/>
    <n v="38"/>
  </r>
  <r>
    <x v="3"/>
    <x v="0"/>
    <n v="10"/>
  </r>
  <r>
    <x v="3"/>
    <x v="1"/>
    <n v="4"/>
  </r>
  <r>
    <x v="0"/>
    <x v="0"/>
    <n v="42"/>
  </r>
  <r>
    <x v="2"/>
    <x v="0"/>
    <n v="28"/>
  </r>
  <r>
    <x v="4"/>
    <x v="0"/>
    <n v="19"/>
  </r>
  <r>
    <x v="4"/>
    <x v="1"/>
    <n v="72"/>
  </r>
  <r>
    <x v="0"/>
    <x v="1"/>
    <n v="42"/>
  </r>
  <r>
    <x v="1"/>
    <x v="0"/>
    <n v="42"/>
  </r>
  <r>
    <x v="3"/>
    <x v="0"/>
    <n v="33"/>
  </r>
  <r>
    <x v="2"/>
    <x v="0"/>
    <n v="9"/>
  </r>
  <r>
    <x v="4"/>
    <x v="1"/>
    <n v="4"/>
  </r>
  <r>
    <x v="2"/>
    <x v="1"/>
    <n v="37"/>
  </r>
  <r>
    <x v="1"/>
    <x v="0"/>
    <n v="35"/>
  </r>
  <r>
    <x v="0"/>
    <x v="0"/>
    <n v="32"/>
  </r>
  <r>
    <x v="0"/>
    <x v="1"/>
    <n v="32"/>
  </r>
  <r>
    <x v="1"/>
    <x v="0"/>
    <n v="48"/>
  </r>
  <r>
    <x v="1"/>
    <x v="1"/>
    <n v="191"/>
  </r>
  <r>
    <x v="3"/>
    <x v="0"/>
    <n v="9"/>
  </r>
  <r>
    <x v="0"/>
    <x v="0"/>
    <n v="36"/>
  </r>
  <r>
    <x v="2"/>
    <x v="0"/>
    <n v="47"/>
  </r>
  <r>
    <x v="1"/>
    <x v="1"/>
    <n v="4"/>
  </r>
  <r>
    <x v="4"/>
    <x v="0"/>
    <n v="8"/>
  </r>
  <r>
    <x v="3"/>
    <x v="0"/>
    <n v="3"/>
  </r>
  <r>
    <x v="0"/>
    <x v="0"/>
    <n v="41"/>
  </r>
  <r>
    <x v="1"/>
    <x v="0"/>
    <n v="44"/>
  </r>
  <r>
    <x v="2"/>
    <x v="1"/>
    <n v="45"/>
  </r>
  <r>
    <x v="4"/>
    <x v="0"/>
    <n v="40"/>
  </r>
  <r>
    <x v="0"/>
    <x v="0"/>
    <n v="3"/>
  </r>
  <r>
    <x v="3"/>
    <x v="0"/>
    <n v="17"/>
  </r>
  <r>
    <x v="2"/>
    <x v="1"/>
    <n v="2"/>
  </r>
  <r>
    <x v="4"/>
    <x v="0"/>
    <n v="14"/>
  </r>
  <r>
    <x v="3"/>
    <x v="0"/>
    <n v="23"/>
  </r>
  <r>
    <x v="2"/>
    <x v="0"/>
    <n v="11"/>
  </r>
  <r>
    <x v="0"/>
    <x v="0"/>
    <n v="17"/>
  </r>
  <r>
    <x v="1"/>
    <x v="0"/>
    <n v="30"/>
  </r>
  <r>
    <x v="0"/>
    <x v="1"/>
    <n v="97"/>
  </r>
  <r>
    <x v="2"/>
    <x v="1"/>
    <n v="11"/>
  </r>
  <r>
    <x v="4"/>
    <x v="0"/>
    <n v="17"/>
  </r>
  <r>
    <x v="3"/>
    <x v="0"/>
    <n v="4"/>
  </r>
  <r>
    <x v="4"/>
    <x v="1"/>
    <n v="79"/>
  </r>
  <r>
    <x v="0"/>
    <x v="0"/>
    <n v="33"/>
  </r>
  <r>
    <x v="3"/>
    <x v="0"/>
    <n v="26"/>
  </r>
  <r>
    <x v="4"/>
    <x v="0"/>
    <n v="40"/>
  </r>
  <r>
    <x v="2"/>
    <x v="0"/>
    <n v="42"/>
  </r>
  <r>
    <x v="3"/>
    <x v="0"/>
    <n v="42"/>
  </r>
  <r>
    <x v="0"/>
    <x v="0"/>
    <n v="9"/>
  </r>
  <r>
    <x v="1"/>
    <x v="0"/>
    <n v="39"/>
  </r>
  <r>
    <x v="1"/>
    <x v="1"/>
    <n v="112"/>
  </r>
  <r>
    <x v="0"/>
    <x v="0"/>
    <n v="34"/>
  </r>
  <r>
    <x v="4"/>
    <x v="0"/>
    <n v="5"/>
  </r>
  <r>
    <x v="0"/>
    <x v="1"/>
    <n v="74"/>
  </r>
  <r>
    <x v="3"/>
    <x v="0"/>
    <n v="14"/>
  </r>
  <r>
    <x v="1"/>
    <x v="1"/>
    <n v="1"/>
  </r>
  <r>
    <x v="3"/>
    <x v="1"/>
    <n v="43"/>
  </r>
  <r>
    <x v="2"/>
    <x v="0"/>
    <n v="30"/>
  </r>
  <r>
    <x v="4"/>
    <x v="0"/>
    <n v="14"/>
  </r>
  <r>
    <x v="3"/>
    <x v="1"/>
    <n v="33"/>
  </r>
  <r>
    <x v="1"/>
    <x v="0"/>
    <n v="35"/>
  </r>
  <r>
    <x v="4"/>
    <x v="0"/>
    <n v="40"/>
  </r>
  <r>
    <x v="3"/>
    <x v="1"/>
    <n v="21"/>
  </r>
  <r>
    <x v="0"/>
    <x v="1"/>
    <n v="2"/>
  </r>
  <r>
    <x v="4"/>
    <x v="0"/>
    <n v="12"/>
  </r>
  <r>
    <x v="2"/>
    <x v="0"/>
    <n v="15"/>
  </r>
  <r>
    <x v="1"/>
    <x v="0"/>
    <n v="1"/>
  </r>
  <r>
    <x v="2"/>
    <x v="1"/>
    <n v="86"/>
  </r>
  <r>
    <x v="4"/>
    <x v="1"/>
    <n v="110"/>
  </r>
  <r>
    <x v="1"/>
    <x v="0"/>
    <n v="33"/>
  </r>
  <r>
    <x v="3"/>
    <x v="0"/>
    <n v="13"/>
  </r>
  <r>
    <x v="0"/>
    <x v="0"/>
    <n v="37"/>
  </r>
  <r>
    <x v="2"/>
    <x v="1"/>
    <n v="1"/>
  </r>
  <r>
    <x v="1"/>
    <x v="1"/>
    <n v="68"/>
  </r>
  <r>
    <x v="0"/>
    <x v="0"/>
    <n v="35"/>
  </r>
  <r>
    <x v="4"/>
    <x v="0"/>
    <n v="25"/>
  </r>
  <r>
    <x v="3"/>
    <x v="0"/>
    <n v="10"/>
  </r>
  <r>
    <x v="3"/>
    <x v="1"/>
    <n v="38"/>
  </r>
  <r>
    <x v="2"/>
    <x v="0"/>
    <n v="22"/>
  </r>
  <r>
    <x v="4"/>
    <x v="0"/>
    <n v="25"/>
  </r>
  <r>
    <x v="1"/>
    <x v="0"/>
    <n v="8"/>
  </r>
  <r>
    <x v="0"/>
    <x v="0"/>
    <n v="45"/>
  </r>
  <r>
    <x v="0"/>
    <x v="1"/>
    <n v="116"/>
  </r>
  <r>
    <x v="4"/>
    <x v="0"/>
    <n v="29"/>
  </r>
  <r>
    <x v="3"/>
    <x v="1"/>
    <n v="5"/>
  </r>
  <r>
    <x v="2"/>
    <x v="1"/>
    <n v="22"/>
  </r>
  <r>
    <x v="4"/>
    <x v="0"/>
    <n v="37"/>
  </r>
  <r>
    <x v="0"/>
    <x v="0"/>
    <n v="10"/>
  </r>
  <r>
    <x v="1"/>
    <x v="0"/>
    <n v="42"/>
  </r>
  <r>
    <x v="0"/>
    <x v="1"/>
    <n v="11"/>
  </r>
  <r>
    <x v="1"/>
    <x v="1"/>
    <n v="48"/>
  </r>
  <r>
    <x v="4"/>
    <x v="0"/>
    <n v="20"/>
  </r>
  <r>
    <x v="3"/>
    <x v="0"/>
    <n v="26"/>
  </r>
  <r>
    <x v="2"/>
    <x v="0"/>
    <n v="24"/>
  </r>
  <r>
    <x v="0"/>
    <x v="0"/>
    <n v="38"/>
  </r>
  <r>
    <x v="4"/>
    <x v="0"/>
    <n v="14"/>
  </r>
  <r>
    <x v="1"/>
    <x v="0"/>
    <n v="4"/>
  </r>
  <r>
    <x v="3"/>
    <x v="1"/>
    <n v="19"/>
  </r>
  <r>
    <x v="0"/>
    <x v="0"/>
    <n v="30"/>
  </r>
  <r>
    <x v="1"/>
    <x v="1"/>
    <n v="6"/>
  </r>
  <r>
    <x v="0"/>
    <x v="0"/>
    <n v="43"/>
  </r>
  <r>
    <x v="1"/>
    <x v="1"/>
    <n v="1"/>
  </r>
  <r>
    <x v="4"/>
    <x v="1"/>
    <n v="147"/>
  </r>
  <r>
    <x v="2"/>
    <x v="0"/>
    <n v="15"/>
  </r>
  <r>
    <x v="0"/>
    <x v="0"/>
    <n v="24"/>
  </r>
  <r>
    <x v="3"/>
    <x v="0"/>
    <n v="19"/>
  </r>
  <r>
    <x v="0"/>
    <x v="1"/>
    <n v="134"/>
  </r>
  <r>
    <x v="1"/>
    <x v="0"/>
    <n v="12"/>
  </r>
  <r>
    <x v="4"/>
    <x v="1"/>
    <n v="4"/>
  </r>
  <r>
    <x v="2"/>
    <x v="0"/>
    <n v="26"/>
  </r>
  <r>
    <x v="0"/>
    <x v="0"/>
    <n v="38"/>
  </r>
  <r>
    <x v="0"/>
    <x v="1"/>
    <n v="38"/>
  </r>
  <r>
    <x v="3"/>
    <x v="1"/>
    <n v="44"/>
  </r>
  <r>
    <x v="2"/>
    <x v="0"/>
    <n v="21"/>
  </r>
  <r>
    <x v="1"/>
    <x v="0"/>
    <n v="10"/>
  </r>
  <r>
    <x v="3"/>
    <x v="1"/>
    <n v="15"/>
  </r>
  <r>
    <x v="1"/>
    <x v="1"/>
    <n v="22"/>
  </r>
  <r>
    <x v="0"/>
    <x v="0"/>
    <n v="9"/>
  </r>
  <r>
    <x v="4"/>
    <x v="0"/>
    <n v="6"/>
  </r>
  <r>
    <x v="2"/>
    <x v="0"/>
    <n v="4"/>
  </r>
  <r>
    <x v="4"/>
    <x v="1"/>
    <n v="6"/>
  </r>
  <r>
    <x v="0"/>
    <x v="0"/>
    <n v="48"/>
  </r>
  <r>
    <x v="1"/>
    <x v="0"/>
    <n v="34"/>
  </r>
  <r>
    <x v="3"/>
    <x v="1"/>
    <n v="49"/>
  </r>
  <r>
    <x v="2"/>
    <x v="0"/>
    <n v="10"/>
  </r>
  <r>
    <x v="4"/>
    <x v="0"/>
    <n v="47"/>
  </r>
  <r>
    <x v="0"/>
    <x v="0"/>
    <n v="48"/>
  </r>
  <r>
    <x v="1"/>
    <x v="1"/>
    <n v="34"/>
  </r>
  <r>
    <x v="2"/>
    <x v="0"/>
    <n v="5"/>
  </r>
  <r>
    <x v="4"/>
    <x v="1"/>
    <n v="46"/>
  </r>
  <r>
    <x v="0"/>
    <x v="0"/>
    <n v="49"/>
  </r>
  <r>
    <x v="2"/>
    <x v="0"/>
    <n v="16"/>
  </r>
  <r>
    <x v="1"/>
    <x v="0"/>
    <n v="5"/>
  </r>
  <r>
    <x v="4"/>
    <x v="1"/>
    <n v="1"/>
  </r>
  <r>
    <x v="2"/>
    <x v="0"/>
    <n v="34"/>
  </r>
  <r>
    <x v="0"/>
    <x v="0"/>
    <n v="29"/>
  </r>
  <r>
    <x v="3"/>
    <x v="0"/>
    <n v="34"/>
  </r>
  <r>
    <x v="4"/>
    <x v="0"/>
    <n v="27"/>
  </r>
  <r>
    <x v="2"/>
    <x v="0"/>
    <n v="40"/>
  </r>
  <r>
    <x v="0"/>
    <x v="1"/>
    <n v="184"/>
  </r>
  <r>
    <x v="1"/>
    <x v="0"/>
    <n v="48"/>
  </r>
  <r>
    <x v="3"/>
    <x v="0"/>
    <n v="21"/>
  </r>
  <r>
    <x v="0"/>
    <x v="0"/>
    <n v="47"/>
  </r>
  <r>
    <x v="3"/>
    <x v="0"/>
    <n v="6"/>
  </r>
  <r>
    <x v="1"/>
    <x v="0"/>
    <n v="47"/>
  </r>
  <r>
    <x v="2"/>
    <x v="1"/>
    <n v="192"/>
  </r>
  <r>
    <x v="3"/>
    <x v="1"/>
    <n v="48"/>
  </r>
  <r>
    <x v="0"/>
    <x v="0"/>
    <n v="18"/>
  </r>
  <r>
    <x v="1"/>
    <x v="0"/>
    <n v="25"/>
  </r>
  <r>
    <x v="4"/>
    <x v="0"/>
    <n v="2"/>
  </r>
  <r>
    <x v="3"/>
    <x v="1"/>
    <n v="13"/>
  </r>
  <r>
    <x v="1"/>
    <x v="1"/>
    <n v="121"/>
  </r>
  <r>
    <x v="4"/>
    <x v="0"/>
    <n v="30"/>
  </r>
  <r>
    <x v="2"/>
    <x v="0"/>
    <n v="46"/>
  </r>
  <r>
    <x v="2"/>
    <x v="1"/>
    <n v="49"/>
  </r>
  <r>
    <x v="0"/>
    <x v="1"/>
    <n v="61"/>
  </r>
  <r>
    <x v="4"/>
    <x v="0"/>
    <n v="19"/>
  </r>
  <r>
    <x v="1"/>
    <x v="0"/>
    <n v="22"/>
  </r>
  <r>
    <x v="3"/>
    <x v="0"/>
    <n v="9"/>
  </r>
  <r>
    <x v="0"/>
    <x v="1"/>
    <n v="4"/>
  </r>
  <r>
    <x v="4"/>
    <x v="0"/>
    <n v="8"/>
  </r>
  <r>
    <x v="2"/>
    <x v="0"/>
    <n v="47"/>
  </r>
  <r>
    <x v="4"/>
    <x v="1"/>
    <n v="82"/>
  </r>
  <r>
    <x v="1"/>
    <x v="1"/>
    <n v="26"/>
  </r>
  <r>
    <x v="2"/>
    <x v="0"/>
    <n v="24"/>
  </r>
  <r>
    <x v="3"/>
    <x v="0"/>
    <n v="36"/>
  </r>
  <r>
    <x v="0"/>
    <x v="0"/>
    <n v="6"/>
  </r>
  <r>
    <x v="3"/>
    <x v="1"/>
    <n v="45"/>
  </r>
  <r>
    <x v="2"/>
    <x v="0"/>
    <n v="18"/>
  </r>
  <r>
    <x v="1"/>
    <x v="0"/>
    <n v="20"/>
  </r>
  <r>
    <x v="4"/>
    <x v="1"/>
    <n v="4"/>
  </r>
  <r>
    <x v="1"/>
    <x v="0"/>
    <n v="48"/>
  </r>
  <r>
    <x v="1"/>
    <x v="1"/>
    <n v="64"/>
  </r>
  <r>
    <x v="0"/>
    <x v="0"/>
    <n v="43"/>
  </r>
  <r>
    <x v="3"/>
    <x v="0"/>
    <n v="24"/>
  </r>
  <r>
    <x v="1"/>
    <x v="1"/>
    <n v="4"/>
  </r>
  <r>
    <x v="4"/>
    <x v="0"/>
    <n v="35"/>
  </r>
  <r>
    <x v="2"/>
    <x v="0"/>
    <n v="41"/>
  </r>
  <r>
    <x v="0"/>
    <x v="0"/>
    <n v="23"/>
  </r>
  <r>
    <x v="3"/>
    <x v="0"/>
    <n v="46"/>
  </r>
  <r>
    <x v="5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E2EF8-63DD-485B-96E4-801E9A6AF477}" name="Tabela przestawna3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3">
    <pivotField axis="axisRow" showAll="0">
      <items count="7">
        <item x="2"/>
        <item x="3"/>
        <item x="4"/>
        <item x="0"/>
        <item x="1"/>
        <item x="5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1" hier="-1"/>
  </pageFields>
  <dataFields count="1">
    <dataField name="Suma z ile ton" fld="2" baseField="0" baseItem="0"/>
  </dataFields>
  <formats count="2">
    <format dxfId="1">
      <pivotArea collapsedLevelsAreSubtotals="1" fieldPosition="0">
        <references count="1">
          <reference field="0" count="1">
            <x v="3"/>
          </reference>
        </references>
      </pivotArea>
    </format>
    <format dxfId="0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FD00-365E-4062-8C9D-A19B774A83E6}">
  <dimension ref="A1:H203"/>
  <sheetViews>
    <sheetView zoomScale="145" zoomScaleNormal="145" workbookViewId="0">
      <selection activeCell="I1" sqref="I1"/>
    </sheetView>
  </sheetViews>
  <sheetFormatPr defaultRowHeight="15" x14ac:dyDescent="0.25"/>
  <cols>
    <col min="1" max="1" width="14.42578125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8.42578125" customWidth="1"/>
  </cols>
  <sheetData>
    <row r="1" spans="1:8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22" t="s">
        <v>26</v>
      </c>
      <c r="H1" s="22" t="s">
        <v>27</v>
      </c>
    </row>
    <row r="2" spans="1:8" x14ac:dyDescent="0.25">
      <c r="A2" s="8">
        <v>42370</v>
      </c>
      <c r="B2" s="9" t="s">
        <v>6</v>
      </c>
      <c r="C2" s="9" t="s">
        <v>7</v>
      </c>
      <c r="D2" s="9" t="s">
        <v>8</v>
      </c>
      <c r="E2" s="10">
        <v>3</v>
      </c>
      <c r="F2" s="11">
        <v>80</v>
      </c>
      <c r="G2">
        <f>IF(D2="Z",F2,0)</f>
        <v>80</v>
      </c>
      <c r="H2" t="str">
        <f>IF(D2="Z",C2,"")</f>
        <v>T4</v>
      </c>
    </row>
    <row r="3" spans="1:8" x14ac:dyDescent="0.25">
      <c r="A3" s="12">
        <v>42370</v>
      </c>
      <c r="B3" s="13" t="s">
        <v>6</v>
      </c>
      <c r="C3" s="13" t="s">
        <v>9</v>
      </c>
      <c r="D3" s="13" t="s">
        <v>8</v>
      </c>
      <c r="E3" s="14">
        <v>32</v>
      </c>
      <c r="F3" s="15">
        <v>50</v>
      </c>
      <c r="G3">
        <f t="shared" ref="G3:G66" si="0">IF(D3="Z",F3,0)</f>
        <v>50</v>
      </c>
      <c r="H3" t="str">
        <f t="shared" ref="H3:H66" si="1">IF(D3="Z",C3,"")</f>
        <v>T5</v>
      </c>
    </row>
    <row r="4" spans="1:8" x14ac:dyDescent="0.25">
      <c r="A4" s="8">
        <v>42370</v>
      </c>
      <c r="B4" s="9" t="s">
        <v>6</v>
      </c>
      <c r="C4" s="9" t="s">
        <v>10</v>
      </c>
      <c r="D4" s="9" t="s">
        <v>8</v>
      </c>
      <c r="E4" s="10">
        <v>38</v>
      </c>
      <c r="F4" s="11">
        <v>10</v>
      </c>
      <c r="G4">
        <f t="shared" si="0"/>
        <v>10</v>
      </c>
      <c r="H4" t="str">
        <f t="shared" si="1"/>
        <v>T1</v>
      </c>
    </row>
    <row r="5" spans="1:8" x14ac:dyDescent="0.25">
      <c r="A5" s="12">
        <v>42370</v>
      </c>
      <c r="B5" s="13" t="s">
        <v>6</v>
      </c>
      <c r="C5" s="13" t="s">
        <v>11</v>
      </c>
      <c r="D5" s="13" t="s">
        <v>8</v>
      </c>
      <c r="E5" s="14">
        <v>33</v>
      </c>
      <c r="F5" s="15">
        <v>30</v>
      </c>
      <c r="G5">
        <f t="shared" si="0"/>
        <v>30</v>
      </c>
      <c r="H5" t="str">
        <f t="shared" si="1"/>
        <v>T2</v>
      </c>
    </row>
    <row r="6" spans="1:8" x14ac:dyDescent="0.25">
      <c r="A6" s="8">
        <v>42370</v>
      </c>
      <c r="B6" s="9" t="s">
        <v>6</v>
      </c>
      <c r="C6" s="9" t="s">
        <v>12</v>
      </c>
      <c r="D6" s="9" t="s">
        <v>8</v>
      </c>
      <c r="E6" s="10">
        <v>43</v>
      </c>
      <c r="F6" s="11">
        <v>25</v>
      </c>
      <c r="G6">
        <f t="shared" si="0"/>
        <v>25</v>
      </c>
      <c r="H6" t="str">
        <f t="shared" si="1"/>
        <v>T3</v>
      </c>
    </row>
    <row r="7" spans="1:8" x14ac:dyDescent="0.25">
      <c r="A7" s="12">
        <v>42385</v>
      </c>
      <c r="B7" s="13" t="s">
        <v>13</v>
      </c>
      <c r="C7" s="13" t="s">
        <v>9</v>
      </c>
      <c r="D7" s="13" t="s">
        <v>14</v>
      </c>
      <c r="E7" s="14">
        <v>32</v>
      </c>
      <c r="F7" s="15">
        <v>58</v>
      </c>
      <c r="G7">
        <f t="shared" si="0"/>
        <v>0</v>
      </c>
      <c r="H7" t="str">
        <f>IF(D7="Z",C7,"NIC")</f>
        <v>NIC</v>
      </c>
    </row>
    <row r="8" spans="1:8" x14ac:dyDescent="0.25">
      <c r="A8" s="8">
        <v>42385</v>
      </c>
      <c r="B8" s="9" t="s">
        <v>13</v>
      </c>
      <c r="C8" s="9" t="s">
        <v>11</v>
      </c>
      <c r="D8" s="9" t="s">
        <v>8</v>
      </c>
      <c r="E8" s="10">
        <v>14</v>
      </c>
      <c r="F8" s="11">
        <v>26</v>
      </c>
      <c r="G8">
        <f t="shared" si="0"/>
        <v>26</v>
      </c>
      <c r="H8" t="str">
        <f t="shared" ref="H8:H71" si="2">IF(D8="Z",C8,"NIC")</f>
        <v>T2</v>
      </c>
    </row>
    <row r="9" spans="1:8" x14ac:dyDescent="0.25">
      <c r="A9" s="12">
        <v>42393</v>
      </c>
      <c r="B9" s="13" t="s">
        <v>15</v>
      </c>
      <c r="C9" s="13" t="s">
        <v>9</v>
      </c>
      <c r="D9" s="13" t="s">
        <v>8</v>
      </c>
      <c r="E9" s="14">
        <v>44</v>
      </c>
      <c r="F9" s="15">
        <v>46</v>
      </c>
      <c r="G9">
        <f t="shared" si="0"/>
        <v>46</v>
      </c>
      <c r="H9" t="str">
        <f t="shared" si="2"/>
        <v>T5</v>
      </c>
    </row>
    <row r="10" spans="1:8" x14ac:dyDescent="0.25">
      <c r="A10" s="8">
        <v>42393</v>
      </c>
      <c r="B10" s="9" t="s">
        <v>15</v>
      </c>
      <c r="C10" s="9" t="s">
        <v>11</v>
      </c>
      <c r="D10" s="9" t="s">
        <v>8</v>
      </c>
      <c r="E10" s="10">
        <v>1</v>
      </c>
      <c r="F10" s="11">
        <v>28</v>
      </c>
      <c r="G10">
        <f t="shared" si="0"/>
        <v>28</v>
      </c>
      <c r="H10" t="str">
        <f t="shared" si="2"/>
        <v>T2</v>
      </c>
    </row>
    <row r="11" spans="1:8" x14ac:dyDescent="0.25">
      <c r="A11" s="12">
        <v>42393</v>
      </c>
      <c r="B11" s="13" t="s">
        <v>15</v>
      </c>
      <c r="C11" s="13" t="s">
        <v>7</v>
      </c>
      <c r="D11" s="13" t="s">
        <v>8</v>
      </c>
      <c r="E11" s="14">
        <v>21</v>
      </c>
      <c r="F11" s="15">
        <v>74</v>
      </c>
      <c r="G11">
        <f t="shared" si="0"/>
        <v>74</v>
      </c>
      <c r="H11" t="str">
        <f t="shared" si="2"/>
        <v>T4</v>
      </c>
    </row>
    <row r="12" spans="1:8" x14ac:dyDescent="0.25">
      <c r="A12" s="8">
        <v>42419</v>
      </c>
      <c r="B12" s="9" t="s">
        <v>16</v>
      </c>
      <c r="C12" s="9" t="s">
        <v>12</v>
      </c>
      <c r="D12" s="9" t="s">
        <v>14</v>
      </c>
      <c r="E12" s="10">
        <v>43</v>
      </c>
      <c r="F12" s="11">
        <v>32</v>
      </c>
      <c r="G12">
        <f t="shared" si="0"/>
        <v>0</v>
      </c>
      <c r="H12" t="str">
        <f t="shared" si="2"/>
        <v>NIC</v>
      </c>
    </row>
    <row r="13" spans="1:8" x14ac:dyDescent="0.25">
      <c r="A13" s="12">
        <v>42419</v>
      </c>
      <c r="B13" s="13" t="s">
        <v>16</v>
      </c>
      <c r="C13" s="13" t="s">
        <v>10</v>
      </c>
      <c r="D13" s="13" t="s">
        <v>14</v>
      </c>
      <c r="E13" s="14">
        <v>38</v>
      </c>
      <c r="F13" s="15">
        <v>13</v>
      </c>
      <c r="G13">
        <f t="shared" si="0"/>
        <v>0</v>
      </c>
      <c r="H13" t="str">
        <f t="shared" si="2"/>
        <v>NIC</v>
      </c>
    </row>
    <row r="14" spans="1:8" x14ac:dyDescent="0.25">
      <c r="A14" s="8">
        <v>42419</v>
      </c>
      <c r="B14" s="9" t="s">
        <v>16</v>
      </c>
      <c r="C14" s="9" t="s">
        <v>7</v>
      </c>
      <c r="D14" s="9" t="s">
        <v>8</v>
      </c>
      <c r="E14" s="10">
        <v>9</v>
      </c>
      <c r="F14" s="11">
        <v>59</v>
      </c>
      <c r="G14">
        <f t="shared" si="0"/>
        <v>59</v>
      </c>
      <c r="H14" t="str">
        <f t="shared" si="2"/>
        <v>T4</v>
      </c>
    </row>
    <row r="15" spans="1:8" x14ac:dyDescent="0.25">
      <c r="A15" s="12">
        <v>42419</v>
      </c>
      <c r="B15" s="13" t="s">
        <v>16</v>
      </c>
      <c r="C15" s="13" t="s">
        <v>9</v>
      </c>
      <c r="D15" s="13" t="s">
        <v>8</v>
      </c>
      <c r="E15" s="14">
        <v>8</v>
      </c>
      <c r="F15" s="15">
        <v>37</v>
      </c>
      <c r="G15">
        <f t="shared" si="0"/>
        <v>37</v>
      </c>
      <c r="H15" t="str">
        <f t="shared" si="2"/>
        <v>T5</v>
      </c>
    </row>
    <row r="16" spans="1:8" x14ac:dyDescent="0.25">
      <c r="A16" s="8">
        <v>42440</v>
      </c>
      <c r="B16" s="9" t="s">
        <v>17</v>
      </c>
      <c r="C16" s="9" t="s">
        <v>9</v>
      </c>
      <c r="D16" s="9" t="s">
        <v>14</v>
      </c>
      <c r="E16" s="10">
        <v>50</v>
      </c>
      <c r="F16" s="11">
        <v>61</v>
      </c>
      <c r="G16">
        <f t="shared" si="0"/>
        <v>0</v>
      </c>
      <c r="H16" t="str">
        <f t="shared" si="2"/>
        <v>NIC</v>
      </c>
    </row>
    <row r="17" spans="1:8" x14ac:dyDescent="0.25">
      <c r="A17" s="12">
        <v>42440</v>
      </c>
      <c r="B17" s="13" t="s">
        <v>17</v>
      </c>
      <c r="C17" s="13" t="s">
        <v>12</v>
      </c>
      <c r="D17" s="13" t="s">
        <v>8</v>
      </c>
      <c r="E17" s="14">
        <v>32</v>
      </c>
      <c r="F17" s="15">
        <v>20</v>
      </c>
      <c r="G17">
        <f t="shared" si="0"/>
        <v>20</v>
      </c>
      <c r="H17" t="str">
        <f t="shared" si="2"/>
        <v>T3</v>
      </c>
    </row>
    <row r="18" spans="1:8" x14ac:dyDescent="0.25">
      <c r="A18" s="8">
        <v>42440</v>
      </c>
      <c r="B18" s="9" t="s">
        <v>17</v>
      </c>
      <c r="C18" s="9" t="s">
        <v>10</v>
      </c>
      <c r="D18" s="9" t="s">
        <v>8</v>
      </c>
      <c r="E18" s="10">
        <v>7</v>
      </c>
      <c r="F18" s="11">
        <v>8</v>
      </c>
      <c r="G18">
        <f t="shared" si="0"/>
        <v>8</v>
      </c>
      <c r="H18" t="str">
        <f t="shared" si="2"/>
        <v>T1</v>
      </c>
    </row>
    <row r="19" spans="1:8" x14ac:dyDescent="0.25">
      <c r="A19" s="12">
        <v>42440</v>
      </c>
      <c r="B19" s="13" t="s">
        <v>17</v>
      </c>
      <c r="C19" s="13" t="s">
        <v>11</v>
      </c>
      <c r="D19" s="13" t="s">
        <v>8</v>
      </c>
      <c r="E19" s="14">
        <v>10</v>
      </c>
      <c r="F19" s="15">
        <v>24</v>
      </c>
      <c r="G19">
        <f t="shared" si="0"/>
        <v>24</v>
      </c>
      <c r="H19" t="str">
        <f t="shared" si="2"/>
        <v>T2</v>
      </c>
    </row>
    <row r="20" spans="1:8" x14ac:dyDescent="0.25">
      <c r="A20" s="8">
        <v>42464</v>
      </c>
      <c r="B20" s="9" t="s">
        <v>18</v>
      </c>
      <c r="C20" s="9" t="s">
        <v>10</v>
      </c>
      <c r="D20" s="9" t="s">
        <v>14</v>
      </c>
      <c r="E20" s="10">
        <v>7</v>
      </c>
      <c r="F20" s="11">
        <v>12</v>
      </c>
      <c r="G20">
        <f t="shared" si="0"/>
        <v>0</v>
      </c>
      <c r="H20" t="str">
        <f t="shared" si="2"/>
        <v>NIC</v>
      </c>
    </row>
    <row r="21" spans="1:8" x14ac:dyDescent="0.25">
      <c r="A21" s="12">
        <v>42464</v>
      </c>
      <c r="B21" s="13" t="s">
        <v>18</v>
      </c>
      <c r="C21" s="13" t="s">
        <v>12</v>
      </c>
      <c r="D21" s="13" t="s">
        <v>8</v>
      </c>
      <c r="E21" s="14">
        <v>25</v>
      </c>
      <c r="F21" s="15">
        <v>19</v>
      </c>
      <c r="G21">
        <f t="shared" si="0"/>
        <v>19</v>
      </c>
      <c r="H21" t="str">
        <f t="shared" si="2"/>
        <v>T3</v>
      </c>
    </row>
    <row r="22" spans="1:8" x14ac:dyDescent="0.25">
      <c r="A22" s="8">
        <v>42464</v>
      </c>
      <c r="B22" s="9" t="s">
        <v>18</v>
      </c>
      <c r="C22" s="9" t="s">
        <v>9</v>
      </c>
      <c r="D22" s="9" t="s">
        <v>8</v>
      </c>
      <c r="E22" s="10">
        <v>33</v>
      </c>
      <c r="F22" s="11">
        <v>38</v>
      </c>
      <c r="G22">
        <f t="shared" si="0"/>
        <v>38</v>
      </c>
      <c r="H22" t="str">
        <f t="shared" si="2"/>
        <v>T5</v>
      </c>
    </row>
    <row r="23" spans="1:8" x14ac:dyDescent="0.25">
      <c r="A23" s="12">
        <v>42482</v>
      </c>
      <c r="B23" s="13" t="s">
        <v>19</v>
      </c>
      <c r="C23" s="13" t="s">
        <v>11</v>
      </c>
      <c r="D23" s="13" t="s">
        <v>14</v>
      </c>
      <c r="E23" s="14">
        <v>36</v>
      </c>
      <c r="F23" s="15">
        <v>35</v>
      </c>
      <c r="G23">
        <f t="shared" si="0"/>
        <v>0</v>
      </c>
      <c r="H23" t="str">
        <f t="shared" si="2"/>
        <v>NIC</v>
      </c>
    </row>
    <row r="24" spans="1:8" x14ac:dyDescent="0.25">
      <c r="A24" s="8">
        <v>42482</v>
      </c>
      <c r="B24" s="9" t="s">
        <v>19</v>
      </c>
      <c r="C24" s="9" t="s">
        <v>7</v>
      </c>
      <c r="D24" s="9" t="s">
        <v>8</v>
      </c>
      <c r="E24" s="10">
        <v>5</v>
      </c>
      <c r="F24" s="11">
        <v>66</v>
      </c>
      <c r="G24">
        <f t="shared" si="0"/>
        <v>66</v>
      </c>
      <c r="H24" t="str">
        <f t="shared" si="2"/>
        <v>T4</v>
      </c>
    </row>
    <row r="25" spans="1:8" x14ac:dyDescent="0.25">
      <c r="A25" s="12">
        <v>42482</v>
      </c>
      <c r="B25" s="13" t="s">
        <v>19</v>
      </c>
      <c r="C25" s="13" t="s">
        <v>9</v>
      </c>
      <c r="D25" s="13" t="s">
        <v>8</v>
      </c>
      <c r="E25" s="14">
        <v>35</v>
      </c>
      <c r="F25" s="15">
        <v>41</v>
      </c>
      <c r="G25">
        <f t="shared" si="0"/>
        <v>41</v>
      </c>
      <c r="H25" t="str">
        <f t="shared" si="2"/>
        <v>T5</v>
      </c>
    </row>
    <row r="26" spans="1:8" x14ac:dyDescent="0.25">
      <c r="A26" s="8">
        <v>42504</v>
      </c>
      <c r="B26" s="9" t="s">
        <v>20</v>
      </c>
      <c r="C26" s="9" t="s">
        <v>7</v>
      </c>
      <c r="D26" s="9" t="s">
        <v>14</v>
      </c>
      <c r="E26" s="10">
        <v>38</v>
      </c>
      <c r="F26" s="11">
        <v>98</v>
      </c>
      <c r="G26">
        <f t="shared" si="0"/>
        <v>0</v>
      </c>
      <c r="H26" t="str">
        <f t="shared" si="2"/>
        <v>NIC</v>
      </c>
    </row>
    <row r="27" spans="1:8" x14ac:dyDescent="0.25">
      <c r="A27" s="12">
        <v>42504</v>
      </c>
      <c r="B27" s="13" t="s">
        <v>20</v>
      </c>
      <c r="C27" s="13" t="s">
        <v>11</v>
      </c>
      <c r="D27" s="13" t="s">
        <v>8</v>
      </c>
      <c r="E27" s="14">
        <v>10</v>
      </c>
      <c r="F27" s="15">
        <v>23</v>
      </c>
      <c r="G27">
        <f t="shared" si="0"/>
        <v>23</v>
      </c>
      <c r="H27" t="str">
        <f t="shared" si="2"/>
        <v>T2</v>
      </c>
    </row>
    <row r="28" spans="1:8" x14ac:dyDescent="0.25">
      <c r="A28" s="8">
        <v>42529</v>
      </c>
      <c r="B28" s="9" t="s">
        <v>21</v>
      </c>
      <c r="C28" s="9" t="s">
        <v>11</v>
      </c>
      <c r="D28" s="9" t="s">
        <v>14</v>
      </c>
      <c r="E28" s="10">
        <v>4</v>
      </c>
      <c r="F28" s="11">
        <v>38</v>
      </c>
      <c r="G28">
        <f t="shared" si="0"/>
        <v>0</v>
      </c>
      <c r="H28" t="str">
        <f t="shared" si="2"/>
        <v>NIC</v>
      </c>
    </row>
    <row r="29" spans="1:8" x14ac:dyDescent="0.25">
      <c r="A29" s="12">
        <v>42529</v>
      </c>
      <c r="B29" s="13" t="s">
        <v>21</v>
      </c>
      <c r="C29" s="13" t="s">
        <v>7</v>
      </c>
      <c r="D29" s="13" t="s">
        <v>8</v>
      </c>
      <c r="E29" s="14">
        <v>42</v>
      </c>
      <c r="F29" s="15">
        <v>60</v>
      </c>
      <c r="G29">
        <f t="shared" si="0"/>
        <v>60</v>
      </c>
      <c r="H29" t="str">
        <f t="shared" si="2"/>
        <v>T4</v>
      </c>
    </row>
    <row r="30" spans="1:8" x14ac:dyDescent="0.25">
      <c r="A30" s="8">
        <v>42529</v>
      </c>
      <c r="B30" s="9" t="s">
        <v>21</v>
      </c>
      <c r="C30" s="9" t="s">
        <v>10</v>
      </c>
      <c r="D30" s="9" t="s">
        <v>8</v>
      </c>
      <c r="E30" s="10">
        <v>28</v>
      </c>
      <c r="F30" s="11">
        <v>8</v>
      </c>
      <c r="G30">
        <f t="shared" si="0"/>
        <v>8</v>
      </c>
      <c r="H30" t="str">
        <f t="shared" si="2"/>
        <v>T1</v>
      </c>
    </row>
    <row r="31" spans="1:8" x14ac:dyDescent="0.25">
      <c r="A31" s="12">
        <v>42529</v>
      </c>
      <c r="B31" s="13" t="s">
        <v>21</v>
      </c>
      <c r="C31" s="13" t="s">
        <v>12</v>
      </c>
      <c r="D31" s="13" t="s">
        <v>8</v>
      </c>
      <c r="E31" s="14">
        <v>19</v>
      </c>
      <c r="F31" s="15">
        <v>19</v>
      </c>
      <c r="G31">
        <f t="shared" si="0"/>
        <v>19</v>
      </c>
      <c r="H31" t="str">
        <f t="shared" si="2"/>
        <v>T3</v>
      </c>
    </row>
    <row r="32" spans="1:8" x14ac:dyDescent="0.25">
      <c r="A32" s="8">
        <v>42542</v>
      </c>
      <c r="B32" s="9" t="s">
        <v>22</v>
      </c>
      <c r="C32" s="9" t="s">
        <v>12</v>
      </c>
      <c r="D32" s="9" t="s">
        <v>14</v>
      </c>
      <c r="E32" s="10">
        <v>72</v>
      </c>
      <c r="F32" s="11">
        <v>28</v>
      </c>
      <c r="G32">
        <f t="shared" si="0"/>
        <v>0</v>
      </c>
      <c r="H32" t="str">
        <f t="shared" si="2"/>
        <v>NIC</v>
      </c>
    </row>
    <row r="33" spans="1:8" x14ac:dyDescent="0.25">
      <c r="A33" s="12">
        <v>42542</v>
      </c>
      <c r="B33" s="13" t="s">
        <v>22</v>
      </c>
      <c r="C33" s="13" t="s">
        <v>7</v>
      </c>
      <c r="D33" s="13" t="s">
        <v>14</v>
      </c>
      <c r="E33" s="14">
        <v>42</v>
      </c>
      <c r="F33" s="15">
        <v>90</v>
      </c>
      <c r="G33">
        <f t="shared" si="0"/>
        <v>0</v>
      </c>
      <c r="H33" t="str">
        <f t="shared" si="2"/>
        <v>NIC</v>
      </c>
    </row>
    <row r="34" spans="1:8" x14ac:dyDescent="0.25">
      <c r="A34" s="8">
        <v>42542</v>
      </c>
      <c r="B34" s="9" t="s">
        <v>22</v>
      </c>
      <c r="C34" s="9" t="s">
        <v>9</v>
      </c>
      <c r="D34" s="9" t="s">
        <v>8</v>
      </c>
      <c r="E34" s="10">
        <v>42</v>
      </c>
      <c r="F34" s="11">
        <v>44</v>
      </c>
      <c r="G34">
        <f t="shared" si="0"/>
        <v>44</v>
      </c>
      <c r="H34" t="str">
        <f t="shared" si="2"/>
        <v>T5</v>
      </c>
    </row>
    <row r="35" spans="1:8" x14ac:dyDescent="0.25">
      <c r="A35" s="12">
        <v>42542</v>
      </c>
      <c r="B35" s="13" t="s">
        <v>22</v>
      </c>
      <c r="C35" s="13" t="s">
        <v>11</v>
      </c>
      <c r="D35" s="13" t="s">
        <v>8</v>
      </c>
      <c r="E35" s="14">
        <v>33</v>
      </c>
      <c r="F35" s="15">
        <v>26</v>
      </c>
      <c r="G35">
        <f t="shared" si="0"/>
        <v>26</v>
      </c>
      <c r="H35" t="str">
        <f t="shared" si="2"/>
        <v>T2</v>
      </c>
    </row>
    <row r="36" spans="1:8" x14ac:dyDescent="0.25">
      <c r="A36" s="8">
        <v>42542</v>
      </c>
      <c r="B36" s="9" t="s">
        <v>22</v>
      </c>
      <c r="C36" s="9" t="s">
        <v>10</v>
      </c>
      <c r="D36" s="9" t="s">
        <v>8</v>
      </c>
      <c r="E36" s="10">
        <v>9</v>
      </c>
      <c r="F36" s="11">
        <v>9</v>
      </c>
      <c r="G36">
        <f t="shared" si="0"/>
        <v>9</v>
      </c>
      <c r="H36" t="str">
        <f t="shared" si="2"/>
        <v>T1</v>
      </c>
    </row>
    <row r="37" spans="1:8" x14ac:dyDescent="0.25">
      <c r="A37" s="12">
        <v>42559</v>
      </c>
      <c r="B37" s="13" t="s">
        <v>6</v>
      </c>
      <c r="C37" s="13" t="s">
        <v>12</v>
      </c>
      <c r="D37" s="13" t="s">
        <v>14</v>
      </c>
      <c r="E37" s="14">
        <v>4</v>
      </c>
      <c r="F37" s="15">
        <v>29</v>
      </c>
      <c r="G37">
        <f t="shared" si="0"/>
        <v>0</v>
      </c>
      <c r="H37" t="str">
        <f t="shared" si="2"/>
        <v>NIC</v>
      </c>
    </row>
    <row r="38" spans="1:8" x14ac:dyDescent="0.25">
      <c r="A38" s="8">
        <v>42559</v>
      </c>
      <c r="B38" s="9" t="s">
        <v>6</v>
      </c>
      <c r="C38" s="9" t="s">
        <v>10</v>
      </c>
      <c r="D38" s="9" t="s">
        <v>14</v>
      </c>
      <c r="E38" s="10">
        <v>37</v>
      </c>
      <c r="F38" s="11">
        <v>12</v>
      </c>
      <c r="G38">
        <f t="shared" si="0"/>
        <v>0</v>
      </c>
      <c r="H38" t="str">
        <f t="shared" si="2"/>
        <v>NIC</v>
      </c>
    </row>
    <row r="39" spans="1:8" x14ac:dyDescent="0.25">
      <c r="A39" s="12">
        <v>42559</v>
      </c>
      <c r="B39" s="13" t="s">
        <v>6</v>
      </c>
      <c r="C39" s="13" t="s">
        <v>9</v>
      </c>
      <c r="D39" s="13" t="s">
        <v>8</v>
      </c>
      <c r="E39" s="14">
        <v>35</v>
      </c>
      <c r="F39" s="15">
        <v>42</v>
      </c>
      <c r="G39">
        <f t="shared" si="0"/>
        <v>42</v>
      </c>
      <c r="H39" t="str">
        <f t="shared" si="2"/>
        <v>T5</v>
      </c>
    </row>
    <row r="40" spans="1:8" x14ac:dyDescent="0.25">
      <c r="A40" s="8">
        <v>42559</v>
      </c>
      <c r="B40" s="9" t="s">
        <v>6</v>
      </c>
      <c r="C40" s="9" t="s">
        <v>7</v>
      </c>
      <c r="D40" s="9" t="s">
        <v>8</v>
      </c>
      <c r="E40" s="10">
        <v>32</v>
      </c>
      <c r="F40" s="11">
        <v>66</v>
      </c>
      <c r="G40">
        <f t="shared" si="0"/>
        <v>66</v>
      </c>
      <c r="H40" t="str">
        <f t="shared" si="2"/>
        <v>T4</v>
      </c>
    </row>
    <row r="41" spans="1:8" x14ac:dyDescent="0.25">
      <c r="A41" s="12">
        <v>42574</v>
      </c>
      <c r="B41" s="13" t="s">
        <v>13</v>
      </c>
      <c r="C41" s="13" t="s">
        <v>7</v>
      </c>
      <c r="D41" s="13" t="s">
        <v>14</v>
      </c>
      <c r="E41" s="14">
        <v>32</v>
      </c>
      <c r="F41" s="15">
        <v>92</v>
      </c>
      <c r="G41">
        <f t="shared" si="0"/>
        <v>0</v>
      </c>
      <c r="H41" t="str">
        <f t="shared" si="2"/>
        <v>NIC</v>
      </c>
    </row>
    <row r="42" spans="1:8" x14ac:dyDescent="0.25">
      <c r="A42" s="8">
        <v>42574</v>
      </c>
      <c r="B42" s="9" t="s">
        <v>13</v>
      </c>
      <c r="C42" s="9" t="s">
        <v>9</v>
      </c>
      <c r="D42" s="9" t="s">
        <v>8</v>
      </c>
      <c r="E42" s="10">
        <v>48</v>
      </c>
      <c r="F42" s="11">
        <v>43</v>
      </c>
      <c r="G42">
        <f t="shared" si="0"/>
        <v>43</v>
      </c>
      <c r="H42" t="str">
        <f t="shared" si="2"/>
        <v>T5</v>
      </c>
    </row>
    <row r="43" spans="1:8" x14ac:dyDescent="0.25">
      <c r="A43" s="12">
        <v>42593</v>
      </c>
      <c r="B43" s="13" t="s">
        <v>15</v>
      </c>
      <c r="C43" s="13" t="s">
        <v>9</v>
      </c>
      <c r="D43" s="13" t="s">
        <v>14</v>
      </c>
      <c r="E43" s="14">
        <v>191</v>
      </c>
      <c r="F43" s="15">
        <v>60</v>
      </c>
      <c r="G43">
        <f t="shared" si="0"/>
        <v>0</v>
      </c>
      <c r="H43" t="str">
        <f t="shared" si="2"/>
        <v>NIC</v>
      </c>
    </row>
    <row r="44" spans="1:8" x14ac:dyDescent="0.25">
      <c r="A44" s="8">
        <v>42593</v>
      </c>
      <c r="B44" s="9" t="s">
        <v>15</v>
      </c>
      <c r="C44" s="9" t="s">
        <v>11</v>
      </c>
      <c r="D44" s="9" t="s">
        <v>8</v>
      </c>
      <c r="E44" s="10">
        <v>9</v>
      </c>
      <c r="F44" s="11">
        <v>24</v>
      </c>
      <c r="G44">
        <f t="shared" si="0"/>
        <v>24</v>
      </c>
      <c r="H44" t="str">
        <f t="shared" si="2"/>
        <v>T2</v>
      </c>
    </row>
    <row r="45" spans="1:8" x14ac:dyDescent="0.25">
      <c r="A45" s="12">
        <v>42593</v>
      </c>
      <c r="B45" s="13" t="s">
        <v>15</v>
      </c>
      <c r="C45" s="13" t="s">
        <v>7</v>
      </c>
      <c r="D45" s="13" t="s">
        <v>8</v>
      </c>
      <c r="E45" s="14">
        <v>36</v>
      </c>
      <c r="F45" s="15">
        <v>65</v>
      </c>
      <c r="G45">
        <f t="shared" si="0"/>
        <v>65</v>
      </c>
      <c r="H45" t="str">
        <f t="shared" si="2"/>
        <v>T4</v>
      </c>
    </row>
    <row r="46" spans="1:8" x14ac:dyDescent="0.25">
      <c r="A46" s="8">
        <v>42619</v>
      </c>
      <c r="B46" s="9" t="s">
        <v>16</v>
      </c>
      <c r="C46" s="9" t="s">
        <v>10</v>
      </c>
      <c r="D46" s="9" t="s">
        <v>8</v>
      </c>
      <c r="E46" s="10">
        <v>47</v>
      </c>
      <c r="F46" s="11">
        <v>7</v>
      </c>
      <c r="G46">
        <f t="shared" si="0"/>
        <v>7</v>
      </c>
      <c r="H46" t="str">
        <f t="shared" si="2"/>
        <v>T1</v>
      </c>
    </row>
    <row r="47" spans="1:8" x14ac:dyDescent="0.25">
      <c r="A47" s="12">
        <v>42619</v>
      </c>
      <c r="B47" s="13" t="s">
        <v>16</v>
      </c>
      <c r="C47" s="13" t="s">
        <v>9</v>
      </c>
      <c r="D47" s="13" t="s">
        <v>14</v>
      </c>
      <c r="E47" s="14">
        <v>4</v>
      </c>
      <c r="F47" s="15">
        <v>63</v>
      </c>
      <c r="G47">
        <f t="shared" si="0"/>
        <v>0</v>
      </c>
      <c r="H47" t="str">
        <f t="shared" si="2"/>
        <v>NIC</v>
      </c>
    </row>
    <row r="48" spans="1:8" x14ac:dyDescent="0.25">
      <c r="A48" s="8">
        <v>42619</v>
      </c>
      <c r="B48" s="9" t="s">
        <v>16</v>
      </c>
      <c r="C48" s="9" t="s">
        <v>12</v>
      </c>
      <c r="D48" s="9" t="s">
        <v>8</v>
      </c>
      <c r="E48" s="10">
        <v>8</v>
      </c>
      <c r="F48" s="11">
        <v>19</v>
      </c>
      <c r="G48">
        <f t="shared" si="0"/>
        <v>19</v>
      </c>
      <c r="H48" t="str">
        <f t="shared" si="2"/>
        <v>T3</v>
      </c>
    </row>
    <row r="49" spans="1:8" x14ac:dyDescent="0.25">
      <c r="A49" s="12">
        <v>42619</v>
      </c>
      <c r="B49" s="13" t="s">
        <v>16</v>
      </c>
      <c r="C49" s="13" t="s">
        <v>11</v>
      </c>
      <c r="D49" s="13" t="s">
        <v>8</v>
      </c>
      <c r="E49" s="14">
        <v>3</v>
      </c>
      <c r="F49" s="15">
        <v>22</v>
      </c>
      <c r="G49">
        <f t="shared" si="0"/>
        <v>22</v>
      </c>
      <c r="H49" t="str">
        <f t="shared" si="2"/>
        <v>T2</v>
      </c>
    </row>
    <row r="50" spans="1:8" x14ac:dyDescent="0.25">
      <c r="A50" s="8">
        <v>42619</v>
      </c>
      <c r="B50" s="9" t="s">
        <v>16</v>
      </c>
      <c r="C50" s="9" t="s">
        <v>7</v>
      </c>
      <c r="D50" s="9" t="s">
        <v>8</v>
      </c>
      <c r="E50" s="10">
        <v>41</v>
      </c>
      <c r="F50" s="11">
        <v>59</v>
      </c>
      <c r="G50">
        <f t="shared" si="0"/>
        <v>59</v>
      </c>
      <c r="H50" t="str">
        <f t="shared" si="2"/>
        <v>T4</v>
      </c>
    </row>
    <row r="51" spans="1:8" x14ac:dyDescent="0.25">
      <c r="A51" s="12">
        <v>42640</v>
      </c>
      <c r="B51" s="13" t="s">
        <v>17</v>
      </c>
      <c r="C51" s="13" t="s">
        <v>9</v>
      </c>
      <c r="D51" s="13" t="s">
        <v>8</v>
      </c>
      <c r="E51" s="14">
        <v>44</v>
      </c>
      <c r="F51" s="15">
        <v>40</v>
      </c>
      <c r="G51">
        <f t="shared" si="0"/>
        <v>40</v>
      </c>
      <c r="H51" t="str">
        <f t="shared" si="2"/>
        <v>T5</v>
      </c>
    </row>
    <row r="52" spans="1:8" x14ac:dyDescent="0.25">
      <c r="A52" s="8">
        <v>42640</v>
      </c>
      <c r="B52" s="9" t="s">
        <v>17</v>
      </c>
      <c r="C52" s="9" t="s">
        <v>10</v>
      </c>
      <c r="D52" s="9" t="s">
        <v>14</v>
      </c>
      <c r="E52" s="10">
        <v>45</v>
      </c>
      <c r="F52" s="11">
        <v>12</v>
      </c>
      <c r="G52">
        <f t="shared" si="0"/>
        <v>0</v>
      </c>
      <c r="H52" t="str">
        <f t="shared" si="2"/>
        <v>NIC</v>
      </c>
    </row>
    <row r="53" spans="1:8" x14ac:dyDescent="0.25">
      <c r="A53" s="12">
        <v>42640</v>
      </c>
      <c r="B53" s="13" t="s">
        <v>17</v>
      </c>
      <c r="C53" s="13" t="s">
        <v>12</v>
      </c>
      <c r="D53" s="13" t="s">
        <v>8</v>
      </c>
      <c r="E53" s="14">
        <v>40</v>
      </c>
      <c r="F53" s="15">
        <v>20</v>
      </c>
      <c r="G53">
        <f t="shared" si="0"/>
        <v>20</v>
      </c>
      <c r="H53" t="str">
        <f t="shared" si="2"/>
        <v>T3</v>
      </c>
    </row>
    <row r="54" spans="1:8" x14ac:dyDescent="0.25">
      <c r="A54" s="8">
        <v>42640</v>
      </c>
      <c r="B54" s="9" t="s">
        <v>17</v>
      </c>
      <c r="C54" s="9" t="s">
        <v>7</v>
      </c>
      <c r="D54" s="9" t="s">
        <v>8</v>
      </c>
      <c r="E54" s="10">
        <v>3</v>
      </c>
      <c r="F54" s="11">
        <v>63</v>
      </c>
      <c r="G54">
        <f t="shared" si="0"/>
        <v>63</v>
      </c>
      <c r="H54" t="str">
        <f t="shared" si="2"/>
        <v>T4</v>
      </c>
    </row>
    <row r="55" spans="1:8" x14ac:dyDescent="0.25">
      <c r="A55" s="12">
        <v>42640</v>
      </c>
      <c r="B55" s="13" t="s">
        <v>17</v>
      </c>
      <c r="C55" s="13" t="s">
        <v>11</v>
      </c>
      <c r="D55" s="13" t="s">
        <v>8</v>
      </c>
      <c r="E55" s="14">
        <v>17</v>
      </c>
      <c r="F55" s="15">
        <v>24</v>
      </c>
      <c r="G55">
        <f t="shared" si="0"/>
        <v>24</v>
      </c>
      <c r="H55" t="str">
        <f t="shared" si="2"/>
        <v>T2</v>
      </c>
    </row>
    <row r="56" spans="1:8" x14ac:dyDescent="0.25">
      <c r="A56" s="8">
        <v>42664</v>
      </c>
      <c r="B56" s="9" t="s">
        <v>18</v>
      </c>
      <c r="C56" s="9" t="s">
        <v>10</v>
      </c>
      <c r="D56" s="9" t="s">
        <v>14</v>
      </c>
      <c r="E56" s="10">
        <v>2</v>
      </c>
      <c r="F56" s="11">
        <v>12</v>
      </c>
      <c r="G56">
        <f t="shared" si="0"/>
        <v>0</v>
      </c>
      <c r="H56" t="str">
        <f t="shared" si="2"/>
        <v>NIC</v>
      </c>
    </row>
    <row r="57" spans="1:8" x14ac:dyDescent="0.25">
      <c r="A57" s="12">
        <v>42664</v>
      </c>
      <c r="B57" s="13" t="s">
        <v>18</v>
      </c>
      <c r="C57" s="13" t="s">
        <v>12</v>
      </c>
      <c r="D57" s="13" t="s">
        <v>8</v>
      </c>
      <c r="E57" s="14">
        <v>14</v>
      </c>
      <c r="F57" s="15">
        <v>19</v>
      </c>
      <c r="G57">
        <f t="shared" si="0"/>
        <v>19</v>
      </c>
      <c r="H57" t="str">
        <f t="shared" si="2"/>
        <v>T3</v>
      </c>
    </row>
    <row r="58" spans="1:8" x14ac:dyDescent="0.25">
      <c r="A58" s="8">
        <v>42664</v>
      </c>
      <c r="B58" s="9" t="s">
        <v>18</v>
      </c>
      <c r="C58" s="9" t="s">
        <v>11</v>
      </c>
      <c r="D58" s="9" t="s">
        <v>8</v>
      </c>
      <c r="E58" s="10">
        <v>23</v>
      </c>
      <c r="F58" s="11">
        <v>23</v>
      </c>
      <c r="G58">
        <f t="shared" si="0"/>
        <v>23</v>
      </c>
      <c r="H58" t="str">
        <f t="shared" si="2"/>
        <v>T2</v>
      </c>
    </row>
    <row r="59" spans="1:8" x14ac:dyDescent="0.25">
      <c r="A59" s="12">
        <v>42682</v>
      </c>
      <c r="B59" s="13" t="s">
        <v>19</v>
      </c>
      <c r="C59" s="13" t="s">
        <v>10</v>
      </c>
      <c r="D59" s="13" t="s">
        <v>8</v>
      </c>
      <c r="E59" s="14">
        <v>11</v>
      </c>
      <c r="F59" s="15">
        <v>8</v>
      </c>
      <c r="G59">
        <f t="shared" si="0"/>
        <v>8</v>
      </c>
      <c r="H59" t="str">
        <f t="shared" si="2"/>
        <v>T1</v>
      </c>
    </row>
    <row r="60" spans="1:8" x14ac:dyDescent="0.25">
      <c r="A60" s="8">
        <v>42682</v>
      </c>
      <c r="B60" s="9" t="s">
        <v>19</v>
      </c>
      <c r="C60" s="9" t="s">
        <v>7</v>
      </c>
      <c r="D60" s="9" t="s">
        <v>8</v>
      </c>
      <c r="E60" s="10">
        <v>17</v>
      </c>
      <c r="F60" s="11">
        <v>66</v>
      </c>
      <c r="G60">
        <f t="shared" si="0"/>
        <v>66</v>
      </c>
      <c r="H60" t="str">
        <f t="shared" si="2"/>
        <v>T4</v>
      </c>
    </row>
    <row r="61" spans="1:8" x14ac:dyDescent="0.25">
      <c r="A61" s="12">
        <v>42682</v>
      </c>
      <c r="B61" s="13" t="s">
        <v>19</v>
      </c>
      <c r="C61" s="13" t="s">
        <v>9</v>
      </c>
      <c r="D61" s="13" t="s">
        <v>8</v>
      </c>
      <c r="E61" s="14">
        <v>30</v>
      </c>
      <c r="F61" s="15">
        <v>41</v>
      </c>
      <c r="G61">
        <f t="shared" si="0"/>
        <v>41</v>
      </c>
      <c r="H61" t="str">
        <f t="shared" si="2"/>
        <v>T5</v>
      </c>
    </row>
    <row r="62" spans="1:8" x14ac:dyDescent="0.25">
      <c r="A62" s="8">
        <v>42704</v>
      </c>
      <c r="B62" s="9" t="s">
        <v>20</v>
      </c>
      <c r="C62" s="9" t="s">
        <v>7</v>
      </c>
      <c r="D62" s="9" t="s">
        <v>14</v>
      </c>
      <c r="E62" s="10">
        <v>97</v>
      </c>
      <c r="F62" s="11">
        <v>98</v>
      </c>
      <c r="G62">
        <f t="shared" si="0"/>
        <v>0</v>
      </c>
      <c r="H62" t="str">
        <f t="shared" si="2"/>
        <v>NIC</v>
      </c>
    </row>
    <row r="63" spans="1:8" x14ac:dyDescent="0.25">
      <c r="A63" s="12">
        <v>42704</v>
      </c>
      <c r="B63" s="13" t="s">
        <v>20</v>
      </c>
      <c r="C63" s="13" t="s">
        <v>10</v>
      </c>
      <c r="D63" s="13" t="s">
        <v>14</v>
      </c>
      <c r="E63" s="14">
        <v>11</v>
      </c>
      <c r="F63" s="15">
        <v>12</v>
      </c>
      <c r="G63">
        <f t="shared" si="0"/>
        <v>0</v>
      </c>
      <c r="H63" t="str">
        <f t="shared" si="2"/>
        <v>NIC</v>
      </c>
    </row>
    <row r="64" spans="1:8" x14ac:dyDescent="0.25">
      <c r="A64" s="8">
        <v>42704</v>
      </c>
      <c r="B64" s="9" t="s">
        <v>20</v>
      </c>
      <c r="C64" s="9" t="s">
        <v>12</v>
      </c>
      <c r="D64" s="9" t="s">
        <v>8</v>
      </c>
      <c r="E64" s="10">
        <v>17</v>
      </c>
      <c r="F64" s="11">
        <v>20</v>
      </c>
      <c r="G64">
        <f t="shared" si="0"/>
        <v>20</v>
      </c>
      <c r="H64" t="str">
        <f t="shared" si="2"/>
        <v>T3</v>
      </c>
    </row>
    <row r="65" spans="1:8" x14ac:dyDescent="0.25">
      <c r="A65" s="12">
        <v>42704</v>
      </c>
      <c r="B65" s="13" t="s">
        <v>20</v>
      </c>
      <c r="C65" s="13" t="s">
        <v>11</v>
      </c>
      <c r="D65" s="13" t="s">
        <v>8</v>
      </c>
      <c r="E65" s="14">
        <v>4</v>
      </c>
      <c r="F65" s="15">
        <v>23</v>
      </c>
      <c r="G65">
        <f t="shared" si="0"/>
        <v>23</v>
      </c>
      <c r="H65" t="str">
        <f t="shared" si="2"/>
        <v>T2</v>
      </c>
    </row>
    <row r="66" spans="1:8" x14ac:dyDescent="0.25">
      <c r="A66" s="8">
        <v>42729</v>
      </c>
      <c r="B66" s="9" t="s">
        <v>21</v>
      </c>
      <c r="C66" s="9" t="s">
        <v>12</v>
      </c>
      <c r="D66" s="9" t="s">
        <v>14</v>
      </c>
      <c r="E66" s="10">
        <v>79</v>
      </c>
      <c r="F66" s="11">
        <v>31</v>
      </c>
      <c r="G66">
        <f t="shared" si="0"/>
        <v>0</v>
      </c>
      <c r="H66" t="str">
        <f t="shared" si="2"/>
        <v>NIC</v>
      </c>
    </row>
    <row r="67" spans="1:8" x14ac:dyDescent="0.25">
      <c r="A67" s="12">
        <v>42729</v>
      </c>
      <c r="B67" s="13" t="s">
        <v>21</v>
      </c>
      <c r="C67" s="13" t="s">
        <v>7</v>
      </c>
      <c r="D67" s="13" t="s">
        <v>8</v>
      </c>
      <c r="E67" s="14">
        <v>33</v>
      </c>
      <c r="F67" s="15">
        <v>60</v>
      </c>
      <c r="G67">
        <f t="shared" ref="G67:G130" si="3">IF(D67="Z",F67,0)</f>
        <v>60</v>
      </c>
      <c r="H67" t="str">
        <f t="shared" si="2"/>
        <v>T4</v>
      </c>
    </row>
    <row r="68" spans="1:8" x14ac:dyDescent="0.25">
      <c r="A68" s="8">
        <v>42729</v>
      </c>
      <c r="B68" s="9" t="s">
        <v>21</v>
      </c>
      <c r="C68" s="9" t="s">
        <v>11</v>
      </c>
      <c r="D68" s="9" t="s">
        <v>8</v>
      </c>
      <c r="E68" s="10">
        <v>26</v>
      </c>
      <c r="F68" s="11">
        <v>23</v>
      </c>
      <c r="G68">
        <f t="shared" si="3"/>
        <v>23</v>
      </c>
      <c r="H68" t="str">
        <f t="shared" si="2"/>
        <v>T2</v>
      </c>
    </row>
    <row r="69" spans="1:8" x14ac:dyDescent="0.25">
      <c r="A69" s="12">
        <v>42742</v>
      </c>
      <c r="B69" s="13" t="s">
        <v>22</v>
      </c>
      <c r="C69" s="13" t="s">
        <v>12</v>
      </c>
      <c r="D69" s="13" t="s">
        <v>8</v>
      </c>
      <c r="E69" s="14">
        <v>40</v>
      </c>
      <c r="F69" s="15">
        <v>22</v>
      </c>
      <c r="G69">
        <f t="shared" si="3"/>
        <v>22</v>
      </c>
      <c r="H69" t="str">
        <f t="shared" si="2"/>
        <v>T3</v>
      </c>
    </row>
    <row r="70" spans="1:8" x14ac:dyDescent="0.25">
      <c r="A70" s="8">
        <v>42742</v>
      </c>
      <c r="B70" s="9" t="s">
        <v>22</v>
      </c>
      <c r="C70" s="9" t="s">
        <v>10</v>
      </c>
      <c r="D70" s="9" t="s">
        <v>8</v>
      </c>
      <c r="E70" s="10">
        <v>42</v>
      </c>
      <c r="F70" s="11">
        <v>9</v>
      </c>
      <c r="G70">
        <f t="shared" si="3"/>
        <v>9</v>
      </c>
      <c r="H70" t="str">
        <f t="shared" si="2"/>
        <v>T1</v>
      </c>
    </row>
    <row r="71" spans="1:8" x14ac:dyDescent="0.25">
      <c r="A71" s="12">
        <v>42742</v>
      </c>
      <c r="B71" s="13" t="s">
        <v>22</v>
      </c>
      <c r="C71" s="13" t="s">
        <v>11</v>
      </c>
      <c r="D71" s="13" t="s">
        <v>8</v>
      </c>
      <c r="E71" s="14">
        <v>42</v>
      </c>
      <c r="F71" s="15">
        <v>26</v>
      </c>
      <c r="G71">
        <f t="shared" si="3"/>
        <v>26</v>
      </c>
      <c r="H71" t="str">
        <f t="shared" si="2"/>
        <v>T2</v>
      </c>
    </row>
    <row r="72" spans="1:8" x14ac:dyDescent="0.25">
      <c r="A72" s="8">
        <v>42742</v>
      </c>
      <c r="B72" s="9" t="s">
        <v>22</v>
      </c>
      <c r="C72" s="9" t="s">
        <v>7</v>
      </c>
      <c r="D72" s="9" t="s">
        <v>8</v>
      </c>
      <c r="E72" s="10">
        <v>9</v>
      </c>
      <c r="F72" s="11">
        <v>70</v>
      </c>
      <c r="G72">
        <f t="shared" si="3"/>
        <v>70</v>
      </c>
      <c r="H72" t="str">
        <f t="shared" ref="H72:H135" si="4">IF(D72="Z",C72,"NIC")</f>
        <v>T4</v>
      </c>
    </row>
    <row r="73" spans="1:8" x14ac:dyDescent="0.25">
      <c r="A73" s="12">
        <v>42742</v>
      </c>
      <c r="B73" s="13" t="s">
        <v>22</v>
      </c>
      <c r="C73" s="13" t="s">
        <v>9</v>
      </c>
      <c r="D73" s="13" t="s">
        <v>8</v>
      </c>
      <c r="E73" s="14">
        <v>39</v>
      </c>
      <c r="F73" s="15">
        <v>44</v>
      </c>
      <c r="G73">
        <f t="shared" si="3"/>
        <v>44</v>
      </c>
      <c r="H73" t="str">
        <f t="shared" si="4"/>
        <v>T5</v>
      </c>
    </row>
    <row r="74" spans="1:8" x14ac:dyDescent="0.25">
      <c r="A74" s="8">
        <v>42759</v>
      </c>
      <c r="B74" s="9" t="s">
        <v>6</v>
      </c>
      <c r="C74" s="9" t="s">
        <v>9</v>
      </c>
      <c r="D74" s="9" t="s">
        <v>14</v>
      </c>
      <c r="E74" s="10">
        <v>112</v>
      </c>
      <c r="F74" s="11">
        <v>59</v>
      </c>
      <c r="G74">
        <f t="shared" si="3"/>
        <v>0</v>
      </c>
      <c r="H74" t="str">
        <f t="shared" si="4"/>
        <v>NIC</v>
      </c>
    </row>
    <row r="75" spans="1:8" x14ac:dyDescent="0.25">
      <c r="A75" s="12">
        <v>42759</v>
      </c>
      <c r="B75" s="13" t="s">
        <v>6</v>
      </c>
      <c r="C75" s="13" t="s">
        <v>7</v>
      </c>
      <c r="D75" s="13" t="s">
        <v>8</v>
      </c>
      <c r="E75" s="14">
        <v>34</v>
      </c>
      <c r="F75" s="15">
        <v>66</v>
      </c>
      <c r="G75">
        <f t="shared" si="3"/>
        <v>66</v>
      </c>
      <c r="H75" t="str">
        <f t="shared" si="4"/>
        <v>T4</v>
      </c>
    </row>
    <row r="76" spans="1:8" x14ac:dyDescent="0.25">
      <c r="A76" s="8">
        <v>42759</v>
      </c>
      <c r="B76" s="9" t="s">
        <v>6</v>
      </c>
      <c r="C76" s="9" t="s">
        <v>12</v>
      </c>
      <c r="D76" s="9" t="s">
        <v>8</v>
      </c>
      <c r="E76" s="10">
        <v>5</v>
      </c>
      <c r="F76" s="11">
        <v>21</v>
      </c>
      <c r="G76">
        <f t="shared" si="3"/>
        <v>21</v>
      </c>
      <c r="H76" t="str">
        <f t="shared" si="4"/>
        <v>T3</v>
      </c>
    </row>
    <row r="77" spans="1:8" x14ac:dyDescent="0.25">
      <c r="A77" s="12">
        <v>42774</v>
      </c>
      <c r="B77" s="13" t="s">
        <v>13</v>
      </c>
      <c r="C77" s="13" t="s">
        <v>7</v>
      </c>
      <c r="D77" s="13" t="s">
        <v>14</v>
      </c>
      <c r="E77" s="14">
        <v>74</v>
      </c>
      <c r="F77" s="15">
        <v>92</v>
      </c>
      <c r="G77">
        <f t="shared" si="3"/>
        <v>0</v>
      </c>
      <c r="H77" t="str">
        <f t="shared" si="4"/>
        <v>NIC</v>
      </c>
    </row>
    <row r="78" spans="1:8" x14ac:dyDescent="0.25">
      <c r="A78" s="8">
        <v>42774</v>
      </c>
      <c r="B78" s="9" t="s">
        <v>13</v>
      </c>
      <c r="C78" s="9" t="s">
        <v>11</v>
      </c>
      <c r="D78" s="9" t="s">
        <v>8</v>
      </c>
      <c r="E78" s="10">
        <v>14</v>
      </c>
      <c r="F78" s="11">
        <v>26</v>
      </c>
      <c r="G78">
        <f t="shared" si="3"/>
        <v>26</v>
      </c>
      <c r="H78" t="str">
        <f t="shared" si="4"/>
        <v>T2</v>
      </c>
    </row>
    <row r="79" spans="1:8" x14ac:dyDescent="0.25">
      <c r="A79" s="12">
        <v>42793</v>
      </c>
      <c r="B79" s="13" t="s">
        <v>15</v>
      </c>
      <c r="C79" s="13" t="s">
        <v>9</v>
      </c>
      <c r="D79" s="13" t="s">
        <v>14</v>
      </c>
      <c r="E79" s="14">
        <v>1</v>
      </c>
      <c r="F79" s="15">
        <v>60</v>
      </c>
      <c r="G79">
        <f t="shared" si="3"/>
        <v>0</v>
      </c>
      <c r="H79" t="str">
        <f t="shared" si="4"/>
        <v>NIC</v>
      </c>
    </row>
    <row r="80" spans="1:8" x14ac:dyDescent="0.25">
      <c r="A80" s="8">
        <v>42793</v>
      </c>
      <c r="B80" s="9" t="s">
        <v>15</v>
      </c>
      <c r="C80" s="9" t="s">
        <v>11</v>
      </c>
      <c r="D80" s="9" t="s">
        <v>14</v>
      </c>
      <c r="E80" s="10">
        <v>43</v>
      </c>
      <c r="F80" s="11">
        <v>36</v>
      </c>
      <c r="G80">
        <f t="shared" si="3"/>
        <v>0</v>
      </c>
      <c r="H80" t="str">
        <f t="shared" si="4"/>
        <v>NIC</v>
      </c>
    </row>
    <row r="81" spans="1:8" x14ac:dyDescent="0.25">
      <c r="A81" s="12">
        <v>42793</v>
      </c>
      <c r="B81" s="13" t="s">
        <v>15</v>
      </c>
      <c r="C81" s="13" t="s">
        <v>10</v>
      </c>
      <c r="D81" s="13" t="s">
        <v>8</v>
      </c>
      <c r="E81" s="14">
        <v>30</v>
      </c>
      <c r="F81" s="15">
        <v>8</v>
      </c>
      <c r="G81">
        <f t="shared" si="3"/>
        <v>8</v>
      </c>
      <c r="H81" t="str">
        <f t="shared" si="4"/>
        <v>T1</v>
      </c>
    </row>
    <row r="82" spans="1:8" x14ac:dyDescent="0.25">
      <c r="A82" s="8">
        <v>42793</v>
      </c>
      <c r="B82" s="9" t="s">
        <v>15</v>
      </c>
      <c r="C82" s="9" t="s">
        <v>12</v>
      </c>
      <c r="D82" s="9" t="s">
        <v>8</v>
      </c>
      <c r="E82" s="10">
        <v>14</v>
      </c>
      <c r="F82" s="11">
        <v>20</v>
      </c>
      <c r="G82">
        <f t="shared" si="3"/>
        <v>20</v>
      </c>
      <c r="H82" t="str">
        <f t="shared" si="4"/>
        <v>T3</v>
      </c>
    </row>
    <row r="83" spans="1:8" x14ac:dyDescent="0.25">
      <c r="A83" s="12">
        <v>42819</v>
      </c>
      <c r="B83" s="13" t="s">
        <v>16</v>
      </c>
      <c r="C83" s="13" t="s">
        <v>11</v>
      </c>
      <c r="D83" s="13" t="s">
        <v>14</v>
      </c>
      <c r="E83" s="14">
        <v>33</v>
      </c>
      <c r="F83" s="15">
        <v>38</v>
      </c>
      <c r="G83">
        <f t="shared" si="3"/>
        <v>0</v>
      </c>
      <c r="H83" t="str">
        <f t="shared" si="4"/>
        <v>NIC</v>
      </c>
    </row>
    <row r="84" spans="1:8" x14ac:dyDescent="0.25">
      <c r="A84" s="8">
        <v>42819</v>
      </c>
      <c r="B84" s="9" t="s">
        <v>16</v>
      </c>
      <c r="C84" s="9" t="s">
        <v>9</v>
      </c>
      <c r="D84" s="9" t="s">
        <v>8</v>
      </c>
      <c r="E84" s="10">
        <v>35</v>
      </c>
      <c r="F84" s="11">
        <v>37</v>
      </c>
      <c r="G84">
        <f t="shared" si="3"/>
        <v>37</v>
      </c>
      <c r="H84" t="str">
        <f t="shared" si="4"/>
        <v>T5</v>
      </c>
    </row>
    <row r="85" spans="1:8" x14ac:dyDescent="0.25">
      <c r="A85" s="12">
        <v>42819</v>
      </c>
      <c r="B85" s="13" t="s">
        <v>16</v>
      </c>
      <c r="C85" s="13" t="s">
        <v>12</v>
      </c>
      <c r="D85" s="13" t="s">
        <v>8</v>
      </c>
      <c r="E85" s="14">
        <v>40</v>
      </c>
      <c r="F85" s="15">
        <v>19</v>
      </c>
      <c r="G85">
        <f t="shared" si="3"/>
        <v>19</v>
      </c>
      <c r="H85" t="str">
        <f t="shared" si="4"/>
        <v>T3</v>
      </c>
    </row>
    <row r="86" spans="1:8" x14ac:dyDescent="0.25">
      <c r="A86" s="8">
        <v>42840</v>
      </c>
      <c r="B86" s="9" t="s">
        <v>17</v>
      </c>
      <c r="C86" s="9" t="s">
        <v>11</v>
      </c>
      <c r="D86" s="9" t="s">
        <v>14</v>
      </c>
      <c r="E86" s="10">
        <v>21</v>
      </c>
      <c r="F86" s="11">
        <v>36</v>
      </c>
      <c r="G86">
        <f t="shared" si="3"/>
        <v>0</v>
      </c>
      <c r="H86" t="str">
        <f t="shared" si="4"/>
        <v>NIC</v>
      </c>
    </row>
    <row r="87" spans="1:8" x14ac:dyDescent="0.25">
      <c r="A87" s="12">
        <v>42840</v>
      </c>
      <c r="B87" s="13" t="s">
        <v>17</v>
      </c>
      <c r="C87" s="13" t="s">
        <v>7</v>
      </c>
      <c r="D87" s="13" t="s">
        <v>14</v>
      </c>
      <c r="E87" s="14">
        <v>2</v>
      </c>
      <c r="F87" s="15">
        <v>97</v>
      </c>
      <c r="G87">
        <f t="shared" si="3"/>
        <v>0</v>
      </c>
      <c r="H87" t="str">
        <f t="shared" si="4"/>
        <v>NIC</v>
      </c>
    </row>
    <row r="88" spans="1:8" x14ac:dyDescent="0.25">
      <c r="A88" s="8">
        <v>42840</v>
      </c>
      <c r="B88" s="9" t="s">
        <v>17</v>
      </c>
      <c r="C88" s="9" t="s">
        <v>12</v>
      </c>
      <c r="D88" s="9" t="s">
        <v>8</v>
      </c>
      <c r="E88" s="10">
        <v>12</v>
      </c>
      <c r="F88" s="11">
        <v>20</v>
      </c>
      <c r="G88">
        <f t="shared" si="3"/>
        <v>20</v>
      </c>
      <c r="H88" t="str">
        <f t="shared" si="4"/>
        <v>T3</v>
      </c>
    </row>
    <row r="89" spans="1:8" x14ac:dyDescent="0.25">
      <c r="A89" s="12">
        <v>42840</v>
      </c>
      <c r="B89" s="13" t="s">
        <v>17</v>
      </c>
      <c r="C89" s="13" t="s">
        <v>10</v>
      </c>
      <c r="D89" s="13" t="s">
        <v>8</v>
      </c>
      <c r="E89" s="14">
        <v>15</v>
      </c>
      <c r="F89" s="15">
        <v>8</v>
      </c>
      <c r="G89">
        <f t="shared" si="3"/>
        <v>8</v>
      </c>
      <c r="H89" t="str">
        <f t="shared" si="4"/>
        <v>T1</v>
      </c>
    </row>
    <row r="90" spans="1:8" x14ac:dyDescent="0.25">
      <c r="A90" s="8">
        <v>42840</v>
      </c>
      <c r="B90" s="9" t="s">
        <v>17</v>
      </c>
      <c r="C90" s="9" t="s">
        <v>9</v>
      </c>
      <c r="D90" s="9" t="s">
        <v>8</v>
      </c>
      <c r="E90" s="10">
        <v>1</v>
      </c>
      <c r="F90" s="11">
        <v>40</v>
      </c>
      <c r="G90">
        <f t="shared" si="3"/>
        <v>40</v>
      </c>
      <c r="H90" t="str">
        <f t="shared" si="4"/>
        <v>T5</v>
      </c>
    </row>
    <row r="91" spans="1:8" x14ac:dyDescent="0.25">
      <c r="A91" s="12">
        <v>42864</v>
      </c>
      <c r="B91" s="13" t="s">
        <v>18</v>
      </c>
      <c r="C91" s="13" t="s">
        <v>10</v>
      </c>
      <c r="D91" s="13" t="s">
        <v>14</v>
      </c>
      <c r="E91" s="14">
        <v>86</v>
      </c>
      <c r="F91" s="15">
        <v>12</v>
      </c>
      <c r="G91">
        <f t="shared" si="3"/>
        <v>0</v>
      </c>
      <c r="H91" t="str">
        <f t="shared" si="4"/>
        <v>NIC</v>
      </c>
    </row>
    <row r="92" spans="1:8" x14ac:dyDescent="0.25">
      <c r="A92" s="8">
        <v>42864</v>
      </c>
      <c r="B92" s="9" t="s">
        <v>18</v>
      </c>
      <c r="C92" s="9" t="s">
        <v>12</v>
      </c>
      <c r="D92" s="9" t="s">
        <v>14</v>
      </c>
      <c r="E92" s="10">
        <v>110</v>
      </c>
      <c r="F92" s="11">
        <v>31</v>
      </c>
      <c r="G92">
        <f t="shared" si="3"/>
        <v>0</v>
      </c>
      <c r="H92" t="str">
        <f t="shared" si="4"/>
        <v>NIC</v>
      </c>
    </row>
    <row r="93" spans="1:8" x14ac:dyDescent="0.25">
      <c r="A93" s="12">
        <v>42864</v>
      </c>
      <c r="B93" s="13" t="s">
        <v>18</v>
      </c>
      <c r="C93" s="13" t="s">
        <v>9</v>
      </c>
      <c r="D93" s="13" t="s">
        <v>8</v>
      </c>
      <c r="E93" s="14">
        <v>33</v>
      </c>
      <c r="F93" s="15">
        <v>38</v>
      </c>
      <c r="G93">
        <f t="shared" si="3"/>
        <v>38</v>
      </c>
      <c r="H93" t="str">
        <f t="shared" si="4"/>
        <v>T5</v>
      </c>
    </row>
    <row r="94" spans="1:8" x14ac:dyDescent="0.25">
      <c r="A94" s="8">
        <v>42864</v>
      </c>
      <c r="B94" s="9" t="s">
        <v>18</v>
      </c>
      <c r="C94" s="9" t="s">
        <v>11</v>
      </c>
      <c r="D94" s="9" t="s">
        <v>8</v>
      </c>
      <c r="E94" s="10">
        <v>13</v>
      </c>
      <c r="F94" s="11">
        <v>23</v>
      </c>
      <c r="G94">
        <f t="shared" si="3"/>
        <v>23</v>
      </c>
      <c r="H94" t="str">
        <f t="shared" si="4"/>
        <v>T2</v>
      </c>
    </row>
    <row r="95" spans="1:8" x14ac:dyDescent="0.25">
      <c r="A95" s="12">
        <v>42864</v>
      </c>
      <c r="B95" s="13" t="s">
        <v>18</v>
      </c>
      <c r="C95" s="13" t="s">
        <v>7</v>
      </c>
      <c r="D95" s="13" t="s">
        <v>8</v>
      </c>
      <c r="E95" s="14">
        <v>37</v>
      </c>
      <c r="F95" s="15">
        <v>61</v>
      </c>
      <c r="G95">
        <f t="shared" si="3"/>
        <v>61</v>
      </c>
      <c r="H95" t="str">
        <f t="shared" si="4"/>
        <v>T4</v>
      </c>
    </row>
    <row r="96" spans="1:8" x14ac:dyDescent="0.25">
      <c r="A96" s="8">
        <v>42882</v>
      </c>
      <c r="B96" s="9" t="s">
        <v>19</v>
      </c>
      <c r="C96" s="9" t="s">
        <v>10</v>
      </c>
      <c r="D96" s="9" t="s">
        <v>14</v>
      </c>
      <c r="E96" s="10">
        <v>1</v>
      </c>
      <c r="F96" s="11">
        <v>12</v>
      </c>
      <c r="G96">
        <f t="shared" si="3"/>
        <v>0</v>
      </c>
      <c r="H96" t="str">
        <f t="shared" si="4"/>
        <v>NIC</v>
      </c>
    </row>
    <row r="97" spans="1:8" x14ac:dyDescent="0.25">
      <c r="A97" s="12">
        <v>42882</v>
      </c>
      <c r="B97" s="13" t="s">
        <v>19</v>
      </c>
      <c r="C97" s="13" t="s">
        <v>9</v>
      </c>
      <c r="D97" s="13" t="s">
        <v>14</v>
      </c>
      <c r="E97" s="14">
        <v>68</v>
      </c>
      <c r="F97" s="15">
        <v>59</v>
      </c>
      <c r="G97">
        <f t="shared" si="3"/>
        <v>0</v>
      </c>
      <c r="H97" t="str">
        <f t="shared" si="4"/>
        <v>NIC</v>
      </c>
    </row>
    <row r="98" spans="1:8" x14ac:dyDescent="0.25">
      <c r="A98" s="8">
        <v>42882</v>
      </c>
      <c r="B98" s="9" t="s">
        <v>19</v>
      </c>
      <c r="C98" s="9" t="s">
        <v>7</v>
      </c>
      <c r="D98" s="9" t="s">
        <v>8</v>
      </c>
      <c r="E98" s="10">
        <v>35</v>
      </c>
      <c r="F98" s="11">
        <v>66</v>
      </c>
      <c r="G98">
        <f t="shared" si="3"/>
        <v>66</v>
      </c>
      <c r="H98" t="str">
        <f t="shared" si="4"/>
        <v>T4</v>
      </c>
    </row>
    <row r="99" spans="1:8" x14ac:dyDescent="0.25">
      <c r="A99" s="12">
        <v>42882</v>
      </c>
      <c r="B99" s="13" t="s">
        <v>19</v>
      </c>
      <c r="C99" s="13" t="s">
        <v>12</v>
      </c>
      <c r="D99" s="13" t="s">
        <v>8</v>
      </c>
      <c r="E99" s="14">
        <v>25</v>
      </c>
      <c r="F99" s="15">
        <v>21</v>
      </c>
      <c r="G99">
        <f t="shared" si="3"/>
        <v>21</v>
      </c>
      <c r="H99" t="str">
        <f t="shared" si="4"/>
        <v>T3</v>
      </c>
    </row>
    <row r="100" spans="1:8" x14ac:dyDescent="0.25">
      <c r="A100" s="8">
        <v>42882</v>
      </c>
      <c r="B100" s="9" t="s">
        <v>19</v>
      </c>
      <c r="C100" s="9" t="s">
        <v>11</v>
      </c>
      <c r="D100" s="9" t="s">
        <v>8</v>
      </c>
      <c r="E100" s="10">
        <v>10</v>
      </c>
      <c r="F100" s="11">
        <v>25</v>
      </c>
      <c r="G100">
        <f t="shared" si="3"/>
        <v>25</v>
      </c>
      <c r="H100" t="str">
        <f t="shared" si="4"/>
        <v>T2</v>
      </c>
    </row>
    <row r="101" spans="1:8" x14ac:dyDescent="0.25">
      <c r="A101" s="12">
        <v>42904</v>
      </c>
      <c r="B101" s="13" t="s">
        <v>20</v>
      </c>
      <c r="C101" s="13" t="s">
        <v>11</v>
      </c>
      <c r="D101" s="13" t="s">
        <v>14</v>
      </c>
      <c r="E101" s="14">
        <v>38</v>
      </c>
      <c r="F101" s="15">
        <v>37</v>
      </c>
      <c r="G101">
        <f t="shared" si="3"/>
        <v>0</v>
      </c>
      <c r="H101" t="str">
        <f t="shared" si="4"/>
        <v>NIC</v>
      </c>
    </row>
    <row r="102" spans="1:8" x14ac:dyDescent="0.25">
      <c r="A102" s="8">
        <v>42904</v>
      </c>
      <c r="B102" s="9" t="s">
        <v>20</v>
      </c>
      <c r="C102" s="9" t="s">
        <v>10</v>
      </c>
      <c r="D102" s="9" t="s">
        <v>8</v>
      </c>
      <c r="E102" s="10">
        <v>22</v>
      </c>
      <c r="F102" s="11">
        <v>8</v>
      </c>
      <c r="G102">
        <f t="shared" si="3"/>
        <v>8</v>
      </c>
      <c r="H102" t="str">
        <f t="shared" si="4"/>
        <v>T1</v>
      </c>
    </row>
    <row r="103" spans="1:8" x14ac:dyDescent="0.25">
      <c r="A103" s="12">
        <v>42904</v>
      </c>
      <c r="B103" s="13" t="s">
        <v>20</v>
      </c>
      <c r="C103" s="13" t="s">
        <v>12</v>
      </c>
      <c r="D103" s="13" t="s">
        <v>8</v>
      </c>
      <c r="E103" s="14">
        <v>25</v>
      </c>
      <c r="F103" s="15">
        <v>20</v>
      </c>
      <c r="G103">
        <f t="shared" si="3"/>
        <v>20</v>
      </c>
      <c r="H103" t="str">
        <f t="shared" si="4"/>
        <v>T3</v>
      </c>
    </row>
    <row r="104" spans="1:8" x14ac:dyDescent="0.25">
      <c r="A104" s="8">
        <v>42904</v>
      </c>
      <c r="B104" s="9" t="s">
        <v>20</v>
      </c>
      <c r="C104" s="9" t="s">
        <v>9</v>
      </c>
      <c r="D104" s="9" t="s">
        <v>8</v>
      </c>
      <c r="E104" s="10">
        <v>8</v>
      </c>
      <c r="F104" s="11">
        <v>39</v>
      </c>
      <c r="G104">
        <f t="shared" si="3"/>
        <v>39</v>
      </c>
      <c r="H104" t="str">
        <f t="shared" si="4"/>
        <v>T5</v>
      </c>
    </row>
    <row r="105" spans="1:8" x14ac:dyDescent="0.25">
      <c r="A105" s="12">
        <v>42904</v>
      </c>
      <c r="B105" s="13" t="s">
        <v>20</v>
      </c>
      <c r="C105" s="13" t="s">
        <v>7</v>
      </c>
      <c r="D105" s="13" t="s">
        <v>8</v>
      </c>
      <c r="E105" s="14">
        <v>45</v>
      </c>
      <c r="F105" s="15">
        <v>62</v>
      </c>
      <c r="G105">
        <f t="shared" si="3"/>
        <v>62</v>
      </c>
      <c r="H105" t="str">
        <f t="shared" si="4"/>
        <v>T4</v>
      </c>
    </row>
    <row r="106" spans="1:8" x14ac:dyDescent="0.25">
      <c r="A106" s="8">
        <v>42929</v>
      </c>
      <c r="B106" s="9" t="s">
        <v>21</v>
      </c>
      <c r="C106" s="9" t="s">
        <v>7</v>
      </c>
      <c r="D106" s="9" t="s">
        <v>14</v>
      </c>
      <c r="E106" s="10">
        <v>116</v>
      </c>
      <c r="F106" s="11">
        <v>100</v>
      </c>
      <c r="G106">
        <f t="shared" si="3"/>
        <v>0</v>
      </c>
      <c r="H106" t="str">
        <f t="shared" si="4"/>
        <v>NIC</v>
      </c>
    </row>
    <row r="107" spans="1:8" x14ac:dyDescent="0.25">
      <c r="A107" s="12">
        <v>42929</v>
      </c>
      <c r="B107" s="13" t="s">
        <v>21</v>
      </c>
      <c r="C107" s="13" t="s">
        <v>12</v>
      </c>
      <c r="D107" s="13" t="s">
        <v>8</v>
      </c>
      <c r="E107" s="14">
        <v>29</v>
      </c>
      <c r="F107" s="15">
        <v>19</v>
      </c>
      <c r="G107">
        <f t="shared" si="3"/>
        <v>19</v>
      </c>
      <c r="H107" t="str">
        <f t="shared" si="4"/>
        <v>T3</v>
      </c>
    </row>
    <row r="108" spans="1:8" x14ac:dyDescent="0.25">
      <c r="A108" s="8">
        <v>42942</v>
      </c>
      <c r="B108" s="9" t="s">
        <v>22</v>
      </c>
      <c r="C108" s="9" t="s">
        <v>11</v>
      </c>
      <c r="D108" s="9" t="s">
        <v>14</v>
      </c>
      <c r="E108" s="10">
        <v>5</v>
      </c>
      <c r="F108" s="11">
        <v>34</v>
      </c>
      <c r="G108">
        <f t="shared" si="3"/>
        <v>0</v>
      </c>
      <c r="H108" t="str">
        <f t="shared" si="4"/>
        <v>NIC</v>
      </c>
    </row>
    <row r="109" spans="1:8" x14ac:dyDescent="0.25">
      <c r="A109" s="12">
        <v>42942</v>
      </c>
      <c r="B109" s="13" t="s">
        <v>22</v>
      </c>
      <c r="C109" s="13" t="s">
        <v>10</v>
      </c>
      <c r="D109" s="13" t="s">
        <v>14</v>
      </c>
      <c r="E109" s="14">
        <v>22</v>
      </c>
      <c r="F109" s="15">
        <v>11</v>
      </c>
      <c r="G109">
        <f t="shared" si="3"/>
        <v>0</v>
      </c>
      <c r="H109" t="str">
        <f t="shared" si="4"/>
        <v>NIC</v>
      </c>
    </row>
    <row r="110" spans="1:8" x14ac:dyDescent="0.25">
      <c r="A110" s="8">
        <v>42942</v>
      </c>
      <c r="B110" s="9" t="s">
        <v>22</v>
      </c>
      <c r="C110" s="9" t="s">
        <v>12</v>
      </c>
      <c r="D110" s="9" t="s">
        <v>8</v>
      </c>
      <c r="E110" s="10">
        <v>37</v>
      </c>
      <c r="F110" s="11">
        <v>22</v>
      </c>
      <c r="G110">
        <f t="shared" si="3"/>
        <v>22</v>
      </c>
      <c r="H110" t="str">
        <f t="shared" si="4"/>
        <v>T3</v>
      </c>
    </row>
    <row r="111" spans="1:8" x14ac:dyDescent="0.25">
      <c r="A111" s="12">
        <v>42942</v>
      </c>
      <c r="B111" s="13" t="s">
        <v>22</v>
      </c>
      <c r="C111" s="13" t="s">
        <v>7</v>
      </c>
      <c r="D111" s="13" t="s">
        <v>8</v>
      </c>
      <c r="E111" s="14">
        <v>10</v>
      </c>
      <c r="F111" s="15">
        <v>70</v>
      </c>
      <c r="G111">
        <f t="shared" si="3"/>
        <v>70</v>
      </c>
      <c r="H111" t="str">
        <f t="shared" si="4"/>
        <v>T4</v>
      </c>
    </row>
    <row r="112" spans="1:8" x14ac:dyDescent="0.25">
      <c r="A112" s="8">
        <v>42942</v>
      </c>
      <c r="B112" s="9" t="s">
        <v>22</v>
      </c>
      <c r="C112" s="9" t="s">
        <v>9</v>
      </c>
      <c r="D112" s="9" t="s">
        <v>8</v>
      </c>
      <c r="E112" s="10">
        <v>42</v>
      </c>
      <c r="F112" s="11">
        <v>44</v>
      </c>
      <c r="G112">
        <f t="shared" si="3"/>
        <v>44</v>
      </c>
      <c r="H112" t="str">
        <f t="shared" si="4"/>
        <v>T5</v>
      </c>
    </row>
    <row r="113" spans="1:8" x14ac:dyDescent="0.25">
      <c r="A113" s="12">
        <v>42959</v>
      </c>
      <c r="B113" s="13" t="s">
        <v>6</v>
      </c>
      <c r="C113" s="13" t="s">
        <v>7</v>
      </c>
      <c r="D113" s="13" t="s">
        <v>14</v>
      </c>
      <c r="E113" s="14">
        <v>11</v>
      </c>
      <c r="F113" s="15">
        <v>94</v>
      </c>
      <c r="G113">
        <f t="shared" si="3"/>
        <v>0</v>
      </c>
      <c r="H113" t="str">
        <f t="shared" si="4"/>
        <v>NIC</v>
      </c>
    </row>
    <row r="114" spans="1:8" x14ac:dyDescent="0.25">
      <c r="A114" s="8">
        <v>42959</v>
      </c>
      <c r="B114" s="9" t="s">
        <v>6</v>
      </c>
      <c r="C114" s="9" t="s">
        <v>9</v>
      </c>
      <c r="D114" s="9" t="s">
        <v>14</v>
      </c>
      <c r="E114" s="10">
        <v>48</v>
      </c>
      <c r="F114" s="11">
        <v>59</v>
      </c>
      <c r="G114">
        <f t="shared" si="3"/>
        <v>0</v>
      </c>
      <c r="H114" t="str">
        <f t="shared" si="4"/>
        <v>NIC</v>
      </c>
    </row>
    <row r="115" spans="1:8" x14ac:dyDescent="0.25">
      <c r="A115" s="12">
        <v>42959</v>
      </c>
      <c r="B115" s="13" t="s">
        <v>6</v>
      </c>
      <c r="C115" s="13" t="s">
        <v>12</v>
      </c>
      <c r="D115" s="13" t="s">
        <v>8</v>
      </c>
      <c r="E115" s="14">
        <v>20</v>
      </c>
      <c r="F115" s="15">
        <v>21</v>
      </c>
      <c r="G115">
        <f t="shared" si="3"/>
        <v>21</v>
      </c>
      <c r="H115" t="str">
        <f t="shared" si="4"/>
        <v>T3</v>
      </c>
    </row>
    <row r="116" spans="1:8" x14ac:dyDescent="0.25">
      <c r="A116" s="8">
        <v>42959</v>
      </c>
      <c r="B116" s="9" t="s">
        <v>6</v>
      </c>
      <c r="C116" s="9" t="s">
        <v>11</v>
      </c>
      <c r="D116" s="9" t="s">
        <v>8</v>
      </c>
      <c r="E116" s="10">
        <v>26</v>
      </c>
      <c r="F116" s="11">
        <v>25</v>
      </c>
      <c r="G116">
        <f t="shared" si="3"/>
        <v>25</v>
      </c>
      <c r="H116" t="str">
        <f t="shared" si="4"/>
        <v>T2</v>
      </c>
    </row>
    <row r="117" spans="1:8" x14ac:dyDescent="0.25">
      <c r="A117" s="12">
        <v>42974</v>
      </c>
      <c r="B117" s="13" t="s">
        <v>13</v>
      </c>
      <c r="C117" s="13" t="s">
        <v>10</v>
      </c>
      <c r="D117" s="13" t="s">
        <v>8</v>
      </c>
      <c r="E117" s="14">
        <v>24</v>
      </c>
      <c r="F117" s="15">
        <v>9</v>
      </c>
      <c r="G117">
        <f t="shared" si="3"/>
        <v>9</v>
      </c>
      <c r="H117" t="str">
        <f t="shared" si="4"/>
        <v>T1</v>
      </c>
    </row>
    <row r="118" spans="1:8" x14ac:dyDescent="0.25">
      <c r="A118" s="8">
        <v>42974</v>
      </c>
      <c r="B118" s="9" t="s">
        <v>13</v>
      </c>
      <c r="C118" s="9" t="s">
        <v>7</v>
      </c>
      <c r="D118" s="9" t="s">
        <v>8</v>
      </c>
      <c r="E118" s="10">
        <v>38</v>
      </c>
      <c r="F118" s="11">
        <v>68</v>
      </c>
      <c r="G118">
        <f t="shared" si="3"/>
        <v>68</v>
      </c>
      <c r="H118" t="str">
        <f t="shared" si="4"/>
        <v>T4</v>
      </c>
    </row>
    <row r="119" spans="1:8" x14ac:dyDescent="0.25">
      <c r="A119" s="12">
        <v>42974</v>
      </c>
      <c r="B119" s="13" t="s">
        <v>13</v>
      </c>
      <c r="C119" s="13" t="s">
        <v>12</v>
      </c>
      <c r="D119" s="13" t="s">
        <v>8</v>
      </c>
      <c r="E119" s="14">
        <v>14</v>
      </c>
      <c r="F119" s="15">
        <v>21</v>
      </c>
      <c r="G119">
        <f t="shared" si="3"/>
        <v>21</v>
      </c>
      <c r="H119" t="str">
        <f t="shared" si="4"/>
        <v>T3</v>
      </c>
    </row>
    <row r="120" spans="1:8" x14ac:dyDescent="0.25">
      <c r="A120" s="8">
        <v>42974</v>
      </c>
      <c r="B120" s="9" t="s">
        <v>13</v>
      </c>
      <c r="C120" s="9" t="s">
        <v>9</v>
      </c>
      <c r="D120" s="9" t="s">
        <v>8</v>
      </c>
      <c r="E120" s="10">
        <v>4</v>
      </c>
      <c r="F120" s="11">
        <v>43</v>
      </c>
      <c r="G120">
        <f t="shared" si="3"/>
        <v>43</v>
      </c>
      <c r="H120" t="str">
        <f t="shared" si="4"/>
        <v>T5</v>
      </c>
    </row>
    <row r="121" spans="1:8" x14ac:dyDescent="0.25">
      <c r="A121" s="12">
        <v>42993</v>
      </c>
      <c r="B121" s="13" t="s">
        <v>15</v>
      </c>
      <c r="C121" s="13" t="s">
        <v>11</v>
      </c>
      <c r="D121" s="13" t="s">
        <v>14</v>
      </c>
      <c r="E121" s="14">
        <v>19</v>
      </c>
      <c r="F121" s="15">
        <v>36</v>
      </c>
      <c r="G121">
        <f t="shared" si="3"/>
        <v>0</v>
      </c>
      <c r="H121" t="str">
        <f t="shared" si="4"/>
        <v>NIC</v>
      </c>
    </row>
    <row r="122" spans="1:8" x14ac:dyDescent="0.25">
      <c r="A122" s="8">
        <v>42993</v>
      </c>
      <c r="B122" s="9" t="s">
        <v>15</v>
      </c>
      <c r="C122" s="9" t="s">
        <v>7</v>
      </c>
      <c r="D122" s="9" t="s">
        <v>8</v>
      </c>
      <c r="E122" s="10">
        <v>30</v>
      </c>
      <c r="F122" s="11">
        <v>65</v>
      </c>
      <c r="G122">
        <f t="shared" si="3"/>
        <v>65</v>
      </c>
      <c r="H122" t="str">
        <f t="shared" si="4"/>
        <v>T4</v>
      </c>
    </row>
    <row r="123" spans="1:8" x14ac:dyDescent="0.25">
      <c r="A123" s="12">
        <v>43019</v>
      </c>
      <c r="B123" s="13" t="s">
        <v>16</v>
      </c>
      <c r="C123" s="13" t="s">
        <v>9</v>
      </c>
      <c r="D123" s="13" t="s">
        <v>14</v>
      </c>
      <c r="E123" s="14">
        <v>6</v>
      </c>
      <c r="F123" s="15">
        <v>63</v>
      </c>
      <c r="G123">
        <f t="shared" si="3"/>
        <v>0</v>
      </c>
      <c r="H123" t="str">
        <f t="shared" si="4"/>
        <v>NIC</v>
      </c>
    </row>
    <row r="124" spans="1:8" x14ac:dyDescent="0.25">
      <c r="A124" s="8">
        <v>43019</v>
      </c>
      <c r="B124" s="9" t="s">
        <v>16</v>
      </c>
      <c r="C124" s="9" t="s">
        <v>7</v>
      </c>
      <c r="D124" s="9" t="s">
        <v>8</v>
      </c>
      <c r="E124" s="10">
        <v>43</v>
      </c>
      <c r="F124" s="11">
        <v>59</v>
      </c>
      <c r="G124">
        <f t="shared" si="3"/>
        <v>59</v>
      </c>
      <c r="H124" t="str">
        <f t="shared" si="4"/>
        <v>T4</v>
      </c>
    </row>
    <row r="125" spans="1:8" x14ac:dyDescent="0.25">
      <c r="A125" s="12">
        <v>43040</v>
      </c>
      <c r="B125" s="13" t="s">
        <v>17</v>
      </c>
      <c r="C125" s="13" t="s">
        <v>9</v>
      </c>
      <c r="D125" s="13" t="s">
        <v>14</v>
      </c>
      <c r="E125" s="14">
        <v>1</v>
      </c>
      <c r="F125" s="15">
        <v>61</v>
      </c>
      <c r="G125">
        <f t="shared" si="3"/>
        <v>0</v>
      </c>
      <c r="H125" t="str">
        <f t="shared" si="4"/>
        <v>NIC</v>
      </c>
    </row>
    <row r="126" spans="1:8" x14ac:dyDescent="0.25">
      <c r="A126" s="8">
        <v>43040</v>
      </c>
      <c r="B126" s="9" t="s">
        <v>17</v>
      </c>
      <c r="C126" s="9" t="s">
        <v>12</v>
      </c>
      <c r="D126" s="9" t="s">
        <v>14</v>
      </c>
      <c r="E126" s="10">
        <v>147</v>
      </c>
      <c r="F126" s="11">
        <v>30</v>
      </c>
      <c r="G126">
        <f t="shared" si="3"/>
        <v>0</v>
      </c>
      <c r="H126" t="str">
        <f t="shared" si="4"/>
        <v>NIC</v>
      </c>
    </row>
    <row r="127" spans="1:8" x14ac:dyDescent="0.25">
      <c r="A127" s="12">
        <v>43040</v>
      </c>
      <c r="B127" s="13" t="s">
        <v>17</v>
      </c>
      <c r="C127" s="13" t="s">
        <v>10</v>
      </c>
      <c r="D127" s="13" t="s">
        <v>8</v>
      </c>
      <c r="E127" s="14">
        <v>15</v>
      </c>
      <c r="F127" s="15">
        <v>8</v>
      </c>
      <c r="G127">
        <f t="shared" si="3"/>
        <v>8</v>
      </c>
      <c r="H127" t="str">
        <f t="shared" si="4"/>
        <v>T1</v>
      </c>
    </row>
    <row r="128" spans="1:8" x14ac:dyDescent="0.25">
      <c r="A128" s="8">
        <v>43040</v>
      </c>
      <c r="B128" s="9" t="s">
        <v>17</v>
      </c>
      <c r="C128" s="9" t="s">
        <v>7</v>
      </c>
      <c r="D128" s="9" t="s">
        <v>8</v>
      </c>
      <c r="E128" s="10">
        <v>24</v>
      </c>
      <c r="F128" s="11">
        <v>63</v>
      </c>
      <c r="G128">
        <f t="shared" si="3"/>
        <v>63</v>
      </c>
      <c r="H128" t="str">
        <f t="shared" si="4"/>
        <v>T4</v>
      </c>
    </row>
    <row r="129" spans="1:8" x14ac:dyDescent="0.25">
      <c r="A129" s="12">
        <v>43040</v>
      </c>
      <c r="B129" s="13" t="s">
        <v>17</v>
      </c>
      <c r="C129" s="13" t="s">
        <v>11</v>
      </c>
      <c r="D129" s="13" t="s">
        <v>8</v>
      </c>
      <c r="E129" s="14">
        <v>19</v>
      </c>
      <c r="F129" s="15">
        <v>24</v>
      </c>
      <c r="G129">
        <f t="shared" si="3"/>
        <v>24</v>
      </c>
      <c r="H129" t="str">
        <f t="shared" si="4"/>
        <v>T2</v>
      </c>
    </row>
    <row r="130" spans="1:8" x14ac:dyDescent="0.25">
      <c r="A130" s="8">
        <v>43064</v>
      </c>
      <c r="B130" s="9" t="s">
        <v>18</v>
      </c>
      <c r="C130" s="9" t="s">
        <v>7</v>
      </c>
      <c r="D130" s="9" t="s">
        <v>14</v>
      </c>
      <c r="E130" s="10">
        <v>134</v>
      </c>
      <c r="F130" s="11">
        <v>99</v>
      </c>
      <c r="G130">
        <f t="shared" si="3"/>
        <v>0</v>
      </c>
      <c r="H130" t="str">
        <f t="shared" si="4"/>
        <v>NIC</v>
      </c>
    </row>
    <row r="131" spans="1:8" x14ac:dyDescent="0.25">
      <c r="A131" s="12">
        <v>43064</v>
      </c>
      <c r="B131" s="13" t="s">
        <v>18</v>
      </c>
      <c r="C131" s="13" t="s">
        <v>9</v>
      </c>
      <c r="D131" s="13" t="s">
        <v>8</v>
      </c>
      <c r="E131" s="14">
        <v>12</v>
      </c>
      <c r="F131" s="15">
        <v>38</v>
      </c>
      <c r="G131">
        <f t="shared" ref="G131:G194" si="5">IF(D131="Z",F131,0)</f>
        <v>38</v>
      </c>
      <c r="H131" t="str">
        <f t="shared" si="4"/>
        <v>T5</v>
      </c>
    </row>
    <row r="132" spans="1:8" x14ac:dyDescent="0.25">
      <c r="A132" s="8">
        <v>43082</v>
      </c>
      <c r="B132" s="9" t="s">
        <v>19</v>
      </c>
      <c r="C132" s="9" t="s">
        <v>12</v>
      </c>
      <c r="D132" s="9" t="s">
        <v>14</v>
      </c>
      <c r="E132" s="10">
        <v>4</v>
      </c>
      <c r="F132" s="11">
        <v>30</v>
      </c>
      <c r="G132">
        <f t="shared" si="5"/>
        <v>0</v>
      </c>
      <c r="H132" t="str">
        <f t="shared" si="4"/>
        <v>NIC</v>
      </c>
    </row>
    <row r="133" spans="1:8" x14ac:dyDescent="0.25">
      <c r="A133" s="12">
        <v>43082</v>
      </c>
      <c r="B133" s="13" t="s">
        <v>19</v>
      </c>
      <c r="C133" s="13" t="s">
        <v>10</v>
      </c>
      <c r="D133" s="13" t="s">
        <v>8</v>
      </c>
      <c r="E133" s="14">
        <v>26</v>
      </c>
      <c r="F133" s="15">
        <v>8</v>
      </c>
      <c r="G133">
        <f t="shared" si="5"/>
        <v>8</v>
      </c>
      <c r="H133" t="str">
        <f t="shared" si="4"/>
        <v>T1</v>
      </c>
    </row>
    <row r="134" spans="1:8" x14ac:dyDescent="0.25">
      <c r="A134" s="8">
        <v>43082</v>
      </c>
      <c r="B134" s="9" t="s">
        <v>19</v>
      </c>
      <c r="C134" s="9" t="s">
        <v>7</v>
      </c>
      <c r="D134" s="9" t="s">
        <v>8</v>
      </c>
      <c r="E134" s="10">
        <v>38</v>
      </c>
      <c r="F134" s="11">
        <v>66</v>
      </c>
      <c r="G134">
        <f t="shared" si="5"/>
        <v>66</v>
      </c>
      <c r="H134" t="str">
        <f t="shared" si="4"/>
        <v>T4</v>
      </c>
    </row>
    <row r="135" spans="1:8" x14ac:dyDescent="0.25">
      <c r="A135" s="12">
        <v>43104</v>
      </c>
      <c r="B135" s="13" t="s">
        <v>20</v>
      </c>
      <c r="C135" s="13" t="s">
        <v>7</v>
      </c>
      <c r="D135" s="13" t="s">
        <v>14</v>
      </c>
      <c r="E135" s="14">
        <v>38</v>
      </c>
      <c r="F135" s="15">
        <v>98</v>
      </c>
      <c r="G135">
        <f t="shared" si="5"/>
        <v>0</v>
      </c>
      <c r="H135" t="str">
        <f t="shared" si="4"/>
        <v>NIC</v>
      </c>
    </row>
    <row r="136" spans="1:8" x14ac:dyDescent="0.25">
      <c r="A136" s="8">
        <v>43104</v>
      </c>
      <c r="B136" s="9" t="s">
        <v>20</v>
      </c>
      <c r="C136" s="9" t="s">
        <v>11</v>
      </c>
      <c r="D136" s="9" t="s">
        <v>14</v>
      </c>
      <c r="E136" s="10">
        <v>44</v>
      </c>
      <c r="F136" s="11">
        <v>37</v>
      </c>
      <c r="G136">
        <f t="shared" si="5"/>
        <v>0</v>
      </c>
      <c r="H136" t="str">
        <f t="shared" ref="H136:H199" si="6">IF(D136="Z",C136,"NIC")</f>
        <v>NIC</v>
      </c>
    </row>
    <row r="137" spans="1:8" x14ac:dyDescent="0.25">
      <c r="A137" s="12">
        <v>43104</v>
      </c>
      <c r="B137" s="13" t="s">
        <v>20</v>
      </c>
      <c r="C137" s="13" t="s">
        <v>10</v>
      </c>
      <c r="D137" s="13" t="s">
        <v>8</v>
      </c>
      <c r="E137" s="14">
        <v>21</v>
      </c>
      <c r="F137" s="15">
        <v>8</v>
      </c>
      <c r="G137">
        <f t="shared" si="5"/>
        <v>8</v>
      </c>
      <c r="H137" t="str">
        <f t="shared" si="6"/>
        <v>T1</v>
      </c>
    </row>
    <row r="138" spans="1:8" x14ac:dyDescent="0.25">
      <c r="A138" s="8">
        <v>43104</v>
      </c>
      <c r="B138" s="9" t="s">
        <v>20</v>
      </c>
      <c r="C138" s="9" t="s">
        <v>9</v>
      </c>
      <c r="D138" s="9" t="s">
        <v>8</v>
      </c>
      <c r="E138" s="10">
        <v>10</v>
      </c>
      <c r="F138" s="11">
        <v>39</v>
      </c>
      <c r="G138">
        <f t="shared" si="5"/>
        <v>39</v>
      </c>
      <c r="H138" t="str">
        <f t="shared" si="6"/>
        <v>T5</v>
      </c>
    </row>
    <row r="139" spans="1:8" x14ac:dyDescent="0.25">
      <c r="A139" s="12">
        <v>43129</v>
      </c>
      <c r="B139" s="13" t="s">
        <v>21</v>
      </c>
      <c r="C139" s="13" t="s">
        <v>11</v>
      </c>
      <c r="D139" s="13" t="s">
        <v>14</v>
      </c>
      <c r="E139" s="14">
        <v>15</v>
      </c>
      <c r="F139" s="15">
        <v>38</v>
      </c>
      <c r="G139">
        <f t="shared" si="5"/>
        <v>0</v>
      </c>
      <c r="H139" t="str">
        <f t="shared" si="6"/>
        <v>NIC</v>
      </c>
    </row>
    <row r="140" spans="1:8" x14ac:dyDescent="0.25">
      <c r="A140" s="8">
        <v>43129</v>
      </c>
      <c r="B140" s="9" t="s">
        <v>21</v>
      </c>
      <c r="C140" s="9" t="s">
        <v>9</v>
      </c>
      <c r="D140" s="9" t="s">
        <v>14</v>
      </c>
      <c r="E140" s="10">
        <v>22</v>
      </c>
      <c r="F140" s="11">
        <v>63</v>
      </c>
      <c r="G140">
        <f t="shared" si="5"/>
        <v>0</v>
      </c>
      <c r="H140" t="str">
        <f t="shared" si="6"/>
        <v>NIC</v>
      </c>
    </row>
    <row r="141" spans="1:8" x14ac:dyDescent="0.25">
      <c r="A141" s="12">
        <v>43129</v>
      </c>
      <c r="B141" s="13" t="s">
        <v>21</v>
      </c>
      <c r="C141" s="13" t="s">
        <v>7</v>
      </c>
      <c r="D141" s="13" t="s">
        <v>8</v>
      </c>
      <c r="E141" s="14">
        <v>9</v>
      </c>
      <c r="F141" s="15">
        <v>60</v>
      </c>
      <c r="G141">
        <f t="shared" si="5"/>
        <v>60</v>
      </c>
      <c r="H141" t="str">
        <f t="shared" si="6"/>
        <v>T4</v>
      </c>
    </row>
    <row r="142" spans="1:8" x14ac:dyDescent="0.25">
      <c r="A142" s="8">
        <v>43129</v>
      </c>
      <c r="B142" s="9" t="s">
        <v>21</v>
      </c>
      <c r="C142" s="9" t="s">
        <v>12</v>
      </c>
      <c r="D142" s="9" t="s">
        <v>8</v>
      </c>
      <c r="E142" s="10">
        <v>6</v>
      </c>
      <c r="F142" s="11">
        <v>19</v>
      </c>
      <c r="G142">
        <f t="shared" si="5"/>
        <v>19</v>
      </c>
      <c r="H142" t="str">
        <f t="shared" si="6"/>
        <v>T3</v>
      </c>
    </row>
    <row r="143" spans="1:8" x14ac:dyDescent="0.25">
      <c r="A143" s="12">
        <v>43129</v>
      </c>
      <c r="B143" s="13" t="s">
        <v>21</v>
      </c>
      <c r="C143" s="13" t="s">
        <v>10</v>
      </c>
      <c r="D143" s="13" t="s">
        <v>8</v>
      </c>
      <c r="E143" s="14">
        <v>4</v>
      </c>
      <c r="F143" s="15">
        <v>8</v>
      </c>
      <c r="G143">
        <f t="shared" si="5"/>
        <v>8</v>
      </c>
      <c r="H143" t="str">
        <f t="shared" si="6"/>
        <v>T1</v>
      </c>
    </row>
    <row r="144" spans="1:8" x14ac:dyDescent="0.25">
      <c r="A144" s="8">
        <v>43130</v>
      </c>
      <c r="B144" s="9" t="s">
        <v>22</v>
      </c>
      <c r="C144" s="9" t="s">
        <v>12</v>
      </c>
      <c r="D144" s="9" t="s">
        <v>14</v>
      </c>
      <c r="E144" s="10">
        <v>6</v>
      </c>
      <c r="F144" s="11">
        <v>25</v>
      </c>
      <c r="G144">
        <f t="shared" si="5"/>
        <v>0</v>
      </c>
      <c r="H144" t="str">
        <f t="shared" si="6"/>
        <v>NIC</v>
      </c>
    </row>
    <row r="145" spans="1:8" x14ac:dyDescent="0.25">
      <c r="A145" s="12">
        <v>43130</v>
      </c>
      <c r="B145" s="13" t="s">
        <v>22</v>
      </c>
      <c r="C145" s="13" t="s">
        <v>7</v>
      </c>
      <c r="D145" s="13" t="s">
        <v>8</v>
      </c>
      <c r="E145" s="14">
        <v>48</v>
      </c>
      <c r="F145" s="15">
        <v>79</v>
      </c>
      <c r="G145">
        <f t="shared" si="5"/>
        <v>79</v>
      </c>
      <c r="H145" t="str">
        <f t="shared" si="6"/>
        <v>T4</v>
      </c>
    </row>
    <row r="146" spans="1:8" x14ac:dyDescent="0.25">
      <c r="A146" s="8">
        <v>43147</v>
      </c>
      <c r="B146" s="9" t="s">
        <v>6</v>
      </c>
      <c r="C146" s="9" t="s">
        <v>9</v>
      </c>
      <c r="D146" s="9" t="s">
        <v>8</v>
      </c>
      <c r="E146" s="10">
        <v>34</v>
      </c>
      <c r="F146" s="11">
        <v>42</v>
      </c>
      <c r="G146">
        <f t="shared" si="5"/>
        <v>42</v>
      </c>
      <c r="H146" t="str">
        <f t="shared" si="6"/>
        <v>T5</v>
      </c>
    </row>
    <row r="147" spans="1:8" x14ac:dyDescent="0.25">
      <c r="A147" s="12">
        <v>43147</v>
      </c>
      <c r="B147" s="13" t="s">
        <v>6</v>
      </c>
      <c r="C147" s="13" t="s">
        <v>11</v>
      </c>
      <c r="D147" s="13" t="s">
        <v>14</v>
      </c>
      <c r="E147" s="14">
        <v>49</v>
      </c>
      <c r="F147" s="15">
        <v>35</v>
      </c>
      <c r="G147">
        <f t="shared" si="5"/>
        <v>0</v>
      </c>
      <c r="H147" t="str">
        <f t="shared" si="6"/>
        <v>NIC</v>
      </c>
    </row>
    <row r="148" spans="1:8" x14ac:dyDescent="0.25">
      <c r="A148" s="8">
        <v>43147</v>
      </c>
      <c r="B148" s="9" t="s">
        <v>6</v>
      </c>
      <c r="C148" s="9" t="s">
        <v>10</v>
      </c>
      <c r="D148" s="9" t="s">
        <v>8</v>
      </c>
      <c r="E148" s="10">
        <v>10</v>
      </c>
      <c r="F148" s="11">
        <v>8</v>
      </c>
      <c r="G148">
        <f t="shared" si="5"/>
        <v>8</v>
      </c>
      <c r="H148" t="str">
        <f t="shared" si="6"/>
        <v>T1</v>
      </c>
    </row>
    <row r="149" spans="1:8" x14ac:dyDescent="0.25">
      <c r="A149" s="12">
        <v>43147</v>
      </c>
      <c r="B149" s="13" t="s">
        <v>6</v>
      </c>
      <c r="C149" s="13" t="s">
        <v>12</v>
      </c>
      <c r="D149" s="13" t="s">
        <v>8</v>
      </c>
      <c r="E149" s="14">
        <v>47</v>
      </c>
      <c r="F149" s="15">
        <v>21</v>
      </c>
      <c r="G149">
        <f t="shared" si="5"/>
        <v>21</v>
      </c>
      <c r="H149" t="str">
        <f t="shared" si="6"/>
        <v>T3</v>
      </c>
    </row>
    <row r="150" spans="1:8" x14ac:dyDescent="0.25">
      <c r="A150" s="8">
        <v>43147</v>
      </c>
      <c r="B150" s="9" t="s">
        <v>6</v>
      </c>
      <c r="C150" s="9" t="s">
        <v>7</v>
      </c>
      <c r="D150" s="9" t="s">
        <v>8</v>
      </c>
      <c r="E150" s="10">
        <v>48</v>
      </c>
      <c r="F150" s="11">
        <v>66</v>
      </c>
      <c r="G150">
        <f t="shared" si="5"/>
        <v>66</v>
      </c>
      <c r="H150" t="str">
        <f t="shared" si="6"/>
        <v>T4</v>
      </c>
    </row>
    <row r="151" spans="1:8" x14ac:dyDescent="0.25">
      <c r="A151" s="12">
        <v>43162</v>
      </c>
      <c r="B151" s="13" t="s">
        <v>13</v>
      </c>
      <c r="C151" s="13" t="s">
        <v>9</v>
      </c>
      <c r="D151" s="13" t="s">
        <v>14</v>
      </c>
      <c r="E151" s="14">
        <v>34</v>
      </c>
      <c r="F151" s="15">
        <v>58</v>
      </c>
      <c r="G151">
        <f t="shared" si="5"/>
        <v>0</v>
      </c>
      <c r="H151" t="str">
        <f t="shared" si="6"/>
        <v>NIC</v>
      </c>
    </row>
    <row r="152" spans="1:8" x14ac:dyDescent="0.25">
      <c r="A152" s="8">
        <v>43162</v>
      </c>
      <c r="B152" s="9" t="s">
        <v>13</v>
      </c>
      <c r="C152" s="9" t="s">
        <v>10</v>
      </c>
      <c r="D152" s="9" t="s">
        <v>8</v>
      </c>
      <c r="E152" s="10">
        <v>5</v>
      </c>
      <c r="F152" s="11">
        <v>9</v>
      </c>
      <c r="G152">
        <f t="shared" si="5"/>
        <v>9</v>
      </c>
      <c r="H152" t="str">
        <f t="shared" si="6"/>
        <v>T1</v>
      </c>
    </row>
    <row r="153" spans="1:8" x14ac:dyDescent="0.25">
      <c r="A153" s="12">
        <v>43181</v>
      </c>
      <c r="B153" s="13" t="s">
        <v>15</v>
      </c>
      <c r="C153" s="13" t="s">
        <v>12</v>
      </c>
      <c r="D153" s="13" t="s">
        <v>14</v>
      </c>
      <c r="E153" s="14">
        <v>46</v>
      </c>
      <c r="F153" s="15">
        <v>30</v>
      </c>
      <c r="G153">
        <f t="shared" si="5"/>
        <v>0</v>
      </c>
      <c r="H153" t="str">
        <f t="shared" si="6"/>
        <v>NIC</v>
      </c>
    </row>
    <row r="154" spans="1:8" x14ac:dyDescent="0.25">
      <c r="A154" s="8">
        <v>43181</v>
      </c>
      <c r="B154" s="9" t="s">
        <v>15</v>
      </c>
      <c r="C154" s="9" t="s">
        <v>7</v>
      </c>
      <c r="D154" s="9" t="s">
        <v>8</v>
      </c>
      <c r="E154" s="10">
        <v>49</v>
      </c>
      <c r="F154" s="11">
        <v>65</v>
      </c>
      <c r="G154">
        <f t="shared" si="5"/>
        <v>65</v>
      </c>
      <c r="H154" t="str">
        <f t="shared" si="6"/>
        <v>T4</v>
      </c>
    </row>
    <row r="155" spans="1:8" x14ac:dyDescent="0.25">
      <c r="A155" s="12">
        <v>43181</v>
      </c>
      <c r="B155" s="13" t="s">
        <v>15</v>
      </c>
      <c r="C155" s="13" t="s">
        <v>10</v>
      </c>
      <c r="D155" s="13" t="s">
        <v>8</v>
      </c>
      <c r="E155" s="14">
        <v>16</v>
      </c>
      <c r="F155" s="15">
        <v>8</v>
      </c>
      <c r="G155">
        <f t="shared" si="5"/>
        <v>8</v>
      </c>
      <c r="H155" t="str">
        <f t="shared" si="6"/>
        <v>T1</v>
      </c>
    </row>
    <row r="156" spans="1:8" x14ac:dyDescent="0.25">
      <c r="A156" s="8">
        <v>43207</v>
      </c>
      <c r="B156" s="9" t="s">
        <v>16</v>
      </c>
      <c r="C156" s="9" t="s">
        <v>9</v>
      </c>
      <c r="D156" s="9" t="s">
        <v>8</v>
      </c>
      <c r="E156" s="10">
        <v>5</v>
      </c>
      <c r="F156" s="11">
        <v>37</v>
      </c>
      <c r="G156">
        <f t="shared" si="5"/>
        <v>37</v>
      </c>
      <c r="H156" t="str">
        <f t="shared" si="6"/>
        <v>T5</v>
      </c>
    </row>
    <row r="157" spans="1:8" x14ac:dyDescent="0.25">
      <c r="A157" s="12">
        <v>43207</v>
      </c>
      <c r="B157" s="13" t="s">
        <v>16</v>
      </c>
      <c r="C157" s="13" t="s">
        <v>12</v>
      </c>
      <c r="D157" s="13" t="s">
        <v>14</v>
      </c>
      <c r="E157" s="14">
        <v>1</v>
      </c>
      <c r="F157" s="15">
        <v>32</v>
      </c>
      <c r="G157">
        <f t="shared" si="5"/>
        <v>0</v>
      </c>
      <c r="H157" t="str">
        <f t="shared" si="6"/>
        <v>NIC</v>
      </c>
    </row>
    <row r="158" spans="1:8" x14ac:dyDescent="0.25">
      <c r="A158" s="8">
        <v>43207</v>
      </c>
      <c r="B158" s="9" t="s">
        <v>16</v>
      </c>
      <c r="C158" s="9" t="s">
        <v>10</v>
      </c>
      <c r="D158" s="9" t="s">
        <v>8</v>
      </c>
      <c r="E158" s="10">
        <v>34</v>
      </c>
      <c r="F158" s="11">
        <v>7</v>
      </c>
      <c r="G158">
        <f t="shared" si="5"/>
        <v>7</v>
      </c>
      <c r="H158" t="str">
        <f t="shared" si="6"/>
        <v>T1</v>
      </c>
    </row>
    <row r="159" spans="1:8" x14ac:dyDescent="0.25">
      <c r="A159" s="12">
        <v>43207</v>
      </c>
      <c r="B159" s="13" t="s">
        <v>16</v>
      </c>
      <c r="C159" s="13" t="s">
        <v>7</v>
      </c>
      <c r="D159" s="13" t="s">
        <v>8</v>
      </c>
      <c r="E159" s="14">
        <v>29</v>
      </c>
      <c r="F159" s="15">
        <v>59</v>
      </c>
      <c r="G159">
        <f t="shared" si="5"/>
        <v>59</v>
      </c>
      <c r="H159" t="str">
        <f t="shared" si="6"/>
        <v>T4</v>
      </c>
    </row>
    <row r="160" spans="1:8" x14ac:dyDescent="0.25">
      <c r="A160" s="8">
        <v>43228</v>
      </c>
      <c r="B160" s="9" t="s">
        <v>17</v>
      </c>
      <c r="C160" s="9" t="s">
        <v>11</v>
      </c>
      <c r="D160" s="9" t="s">
        <v>8</v>
      </c>
      <c r="E160" s="10">
        <v>34</v>
      </c>
      <c r="F160" s="11">
        <v>24</v>
      </c>
      <c r="G160">
        <f t="shared" si="5"/>
        <v>24</v>
      </c>
      <c r="H160" t="str">
        <f t="shared" si="6"/>
        <v>T2</v>
      </c>
    </row>
    <row r="161" spans="1:8" x14ac:dyDescent="0.25">
      <c r="A161" s="12">
        <v>43228</v>
      </c>
      <c r="B161" s="13" t="s">
        <v>17</v>
      </c>
      <c r="C161" s="13" t="s">
        <v>12</v>
      </c>
      <c r="D161" s="13" t="s">
        <v>8</v>
      </c>
      <c r="E161" s="14">
        <v>27</v>
      </c>
      <c r="F161" s="15">
        <v>20</v>
      </c>
      <c r="G161">
        <f t="shared" si="5"/>
        <v>20</v>
      </c>
      <c r="H161" t="str">
        <f t="shared" si="6"/>
        <v>T3</v>
      </c>
    </row>
    <row r="162" spans="1:8" x14ac:dyDescent="0.25">
      <c r="A162" s="8">
        <v>43228</v>
      </c>
      <c r="B162" s="9" t="s">
        <v>17</v>
      </c>
      <c r="C162" s="9" t="s">
        <v>10</v>
      </c>
      <c r="D162" s="9" t="s">
        <v>8</v>
      </c>
      <c r="E162" s="10">
        <v>40</v>
      </c>
      <c r="F162" s="11">
        <v>8</v>
      </c>
      <c r="G162">
        <f t="shared" si="5"/>
        <v>8</v>
      </c>
      <c r="H162" t="str">
        <f t="shared" si="6"/>
        <v>T1</v>
      </c>
    </row>
    <row r="163" spans="1:8" x14ac:dyDescent="0.25">
      <c r="A163" s="12">
        <v>43252</v>
      </c>
      <c r="B163" s="13" t="s">
        <v>18</v>
      </c>
      <c r="C163" s="13" t="s">
        <v>7</v>
      </c>
      <c r="D163" s="13" t="s">
        <v>14</v>
      </c>
      <c r="E163" s="14">
        <v>184</v>
      </c>
      <c r="F163" s="15">
        <v>99</v>
      </c>
      <c r="G163">
        <f t="shared" si="5"/>
        <v>0</v>
      </c>
      <c r="H163" t="str">
        <f t="shared" si="6"/>
        <v>NIC</v>
      </c>
    </row>
    <row r="164" spans="1:8" x14ac:dyDescent="0.25">
      <c r="A164" s="8">
        <v>43252</v>
      </c>
      <c r="B164" s="9" t="s">
        <v>18</v>
      </c>
      <c r="C164" s="9" t="s">
        <v>9</v>
      </c>
      <c r="D164" s="9" t="s">
        <v>8</v>
      </c>
      <c r="E164" s="10">
        <v>48</v>
      </c>
      <c r="F164" s="11">
        <v>38</v>
      </c>
      <c r="G164">
        <f t="shared" si="5"/>
        <v>38</v>
      </c>
      <c r="H164" t="str">
        <f t="shared" si="6"/>
        <v>T5</v>
      </c>
    </row>
    <row r="165" spans="1:8" x14ac:dyDescent="0.25">
      <c r="A165" s="12">
        <v>43252</v>
      </c>
      <c r="B165" s="13" t="s">
        <v>18</v>
      </c>
      <c r="C165" s="13" t="s">
        <v>11</v>
      </c>
      <c r="D165" s="13" t="s">
        <v>8</v>
      </c>
      <c r="E165" s="14">
        <v>21</v>
      </c>
      <c r="F165" s="15">
        <v>23</v>
      </c>
      <c r="G165">
        <f t="shared" si="5"/>
        <v>23</v>
      </c>
      <c r="H165" t="str">
        <f t="shared" si="6"/>
        <v>T2</v>
      </c>
    </row>
    <row r="166" spans="1:8" x14ac:dyDescent="0.25">
      <c r="A166" s="8">
        <v>43270</v>
      </c>
      <c r="B166" s="9" t="s">
        <v>19</v>
      </c>
      <c r="C166" s="9" t="s">
        <v>7</v>
      </c>
      <c r="D166" s="9" t="s">
        <v>8</v>
      </c>
      <c r="E166" s="10">
        <v>47</v>
      </c>
      <c r="F166" s="11">
        <v>66</v>
      </c>
      <c r="G166">
        <f t="shared" si="5"/>
        <v>66</v>
      </c>
      <c r="H166" t="str">
        <f t="shared" si="6"/>
        <v>T4</v>
      </c>
    </row>
    <row r="167" spans="1:8" x14ac:dyDescent="0.25">
      <c r="A167" s="12">
        <v>43270</v>
      </c>
      <c r="B167" s="13" t="s">
        <v>19</v>
      </c>
      <c r="C167" s="13" t="s">
        <v>11</v>
      </c>
      <c r="D167" s="13" t="s">
        <v>8</v>
      </c>
      <c r="E167" s="14">
        <v>6</v>
      </c>
      <c r="F167" s="15">
        <v>25</v>
      </c>
      <c r="G167">
        <f t="shared" si="5"/>
        <v>25</v>
      </c>
      <c r="H167" t="str">
        <f t="shared" si="6"/>
        <v>T2</v>
      </c>
    </row>
    <row r="168" spans="1:8" x14ac:dyDescent="0.25">
      <c r="A168" s="8">
        <v>43270</v>
      </c>
      <c r="B168" s="9" t="s">
        <v>19</v>
      </c>
      <c r="C168" s="9" t="s">
        <v>9</v>
      </c>
      <c r="D168" s="9" t="s">
        <v>8</v>
      </c>
      <c r="E168" s="10">
        <v>47</v>
      </c>
      <c r="F168" s="11">
        <v>41</v>
      </c>
      <c r="G168">
        <f t="shared" si="5"/>
        <v>41</v>
      </c>
      <c r="H168" t="str">
        <f t="shared" si="6"/>
        <v>T5</v>
      </c>
    </row>
    <row r="169" spans="1:8" x14ac:dyDescent="0.25">
      <c r="A169" s="12">
        <v>43292</v>
      </c>
      <c r="B169" s="13" t="s">
        <v>20</v>
      </c>
      <c r="C169" s="13" t="s">
        <v>10</v>
      </c>
      <c r="D169" s="13" t="s">
        <v>14</v>
      </c>
      <c r="E169" s="14">
        <v>192</v>
      </c>
      <c r="F169" s="15">
        <v>12</v>
      </c>
      <c r="G169">
        <f t="shared" si="5"/>
        <v>0</v>
      </c>
      <c r="H169" t="str">
        <f t="shared" si="6"/>
        <v>NIC</v>
      </c>
    </row>
    <row r="170" spans="1:8" x14ac:dyDescent="0.25">
      <c r="A170" s="8">
        <v>43292</v>
      </c>
      <c r="B170" s="9" t="s">
        <v>20</v>
      </c>
      <c r="C170" s="9" t="s">
        <v>11</v>
      </c>
      <c r="D170" s="9" t="s">
        <v>14</v>
      </c>
      <c r="E170" s="10">
        <v>48</v>
      </c>
      <c r="F170" s="11">
        <v>37</v>
      </c>
      <c r="G170">
        <f t="shared" si="5"/>
        <v>0</v>
      </c>
      <c r="H170" t="str">
        <f t="shared" si="6"/>
        <v>NIC</v>
      </c>
    </row>
    <row r="171" spans="1:8" x14ac:dyDescent="0.25">
      <c r="A171" s="12">
        <v>43292</v>
      </c>
      <c r="B171" s="13" t="s">
        <v>20</v>
      </c>
      <c r="C171" s="13" t="s">
        <v>7</v>
      </c>
      <c r="D171" s="13" t="s">
        <v>8</v>
      </c>
      <c r="E171" s="14">
        <v>18</v>
      </c>
      <c r="F171" s="15">
        <v>62</v>
      </c>
      <c r="G171">
        <f t="shared" si="5"/>
        <v>62</v>
      </c>
      <c r="H171" t="str">
        <f t="shared" si="6"/>
        <v>T4</v>
      </c>
    </row>
    <row r="172" spans="1:8" x14ac:dyDescent="0.25">
      <c r="A172" s="8">
        <v>43292</v>
      </c>
      <c r="B172" s="9" t="s">
        <v>20</v>
      </c>
      <c r="C172" s="9" t="s">
        <v>9</v>
      </c>
      <c r="D172" s="9" t="s">
        <v>8</v>
      </c>
      <c r="E172" s="10">
        <v>25</v>
      </c>
      <c r="F172" s="11">
        <v>39</v>
      </c>
      <c r="G172">
        <f t="shared" si="5"/>
        <v>39</v>
      </c>
      <c r="H172" t="str">
        <f t="shared" si="6"/>
        <v>T5</v>
      </c>
    </row>
    <row r="173" spans="1:8" x14ac:dyDescent="0.25">
      <c r="A173" s="12">
        <v>43292</v>
      </c>
      <c r="B173" s="13" t="s">
        <v>20</v>
      </c>
      <c r="C173" s="13" t="s">
        <v>12</v>
      </c>
      <c r="D173" s="13" t="s">
        <v>8</v>
      </c>
      <c r="E173" s="14">
        <v>2</v>
      </c>
      <c r="F173" s="15">
        <v>20</v>
      </c>
      <c r="G173">
        <f t="shared" si="5"/>
        <v>20</v>
      </c>
      <c r="H173" t="str">
        <f t="shared" si="6"/>
        <v>T3</v>
      </c>
    </row>
    <row r="174" spans="1:8" x14ac:dyDescent="0.25">
      <c r="A174" s="8">
        <v>43317</v>
      </c>
      <c r="B174" s="9" t="s">
        <v>21</v>
      </c>
      <c r="C174" s="9" t="s">
        <v>11</v>
      </c>
      <c r="D174" s="9" t="s">
        <v>14</v>
      </c>
      <c r="E174" s="10">
        <v>13</v>
      </c>
      <c r="F174" s="11">
        <v>38</v>
      </c>
      <c r="G174">
        <f t="shared" si="5"/>
        <v>0</v>
      </c>
      <c r="H174" t="str">
        <f t="shared" si="6"/>
        <v>NIC</v>
      </c>
    </row>
    <row r="175" spans="1:8" x14ac:dyDescent="0.25">
      <c r="A175" s="12">
        <v>43317</v>
      </c>
      <c r="B175" s="13" t="s">
        <v>21</v>
      </c>
      <c r="C175" s="13" t="s">
        <v>9</v>
      </c>
      <c r="D175" s="13" t="s">
        <v>14</v>
      </c>
      <c r="E175" s="14">
        <v>121</v>
      </c>
      <c r="F175" s="15">
        <v>63</v>
      </c>
      <c r="G175">
        <f t="shared" si="5"/>
        <v>0</v>
      </c>
      <c r="H175" t="str">
        <f t="shared" si="6"/>
        <v>NIC</v>
      </c>
    </row>
    <row r="176" spans="1:8" x14ac:dyDescent="0.25">
      <c r="A176" s="8">
        <v>43317</v>
      </c>
      <c r="B176" s="9" t="s">
        <v>21</v>
      </c>
      <c r="C176" s="9" t="s">
        <v>12</v>
      </c>
      <c r="D176" s="9" t="s">
        <v>8</v>
      </c>
      <c r="E176" s="10">
        <v>30</v>
      </c>
      <c r="F176" s="11">
        <v>19</v>
      </c>
      <c r="G176">
        <f t="shared" si="5"/>
        <v>19</v>
      </c>
      <c r="H176" t="str">
        <f t="shared" si="6"/>
        <v>T3</v>
      </c>
    </row>
    <row r="177" spans="1:8" x14ac:dyDescent="0.25">
      <c r="A177" s="12">
        <v>43317</v>
      </c>
      <c r="B177" s="13" t="s">
        <v>21</v>
      </c>
      <c r="C177" s="13" t="s">
        <v>10</v>
      </c>
      <c r="D177" s="13" t="s">
        <v>8</v>
      </c>
      <c r="E177" s="14">
        <v>46</v>
      </c>
      <c r="F177" s="15">
        <v>8</v>
      </c>
      <c r="G177">
        <f t="shared" si="5"/>
        <v>8</v>
      </c>
      <c r="H177" t="str">
        <f t="shared" si="6"/>
        <v>T1</v>
      </c>
    </row>
    <row r="178" spans="1:8" x14ac:dyDescent="0.25">
      <c r="A178" s="8">
        <v>43330</v>
      </c>
      <c r="B178" s="9" t="s">
        <v>22</v>
      </c>
      <c r="C178" s="9" t="s">
        <v>10</v>
      </c>
      <c r="D178" s="9" t="s">
        <v>14</v>
      </c>
      <c r="E178" s="10">
        <v>49</v>
      </c>
      <c r="F178" s="11">
        <v>11</v>
      </c>
      <c r="G178">
        <f t="shared" si="5"/>
        <v>0</v>
      </c>
      <c r="H178" t="str">
        <f t="shared" si="6"/>
        <v>NIC</v>
      </c>
    </row>
    <row r="179" spans="1:8" x14ac:dyDescent="0.25">
      <c r="A179" s="12">
        <v>43330</v>
      </c>
      <c r="B179" s="13" t="s">
        <v>22</v>
      </c>
      <c r="C179" s="13" t="s">
        <v>7</v>
      </c>
      <c r="D179" s="13" t="s">
        <v>14</v>
      </c>
      <c r="E179" s="14">
        <v>61</v>
      </c>
      <c r="F179" s="15">
        <v>90</v>
      </c>
      <c r="G179">
        <f t="shared" si="5"/>
        <v>0</v>
      </c>
      <c r="H179" t="str">
        <f t="shared" si="6"/>
        <v>NIC</v>
      </c>
    </row>
    <row r="180" spans="1:8" x14ac:dyDescent="0.25">
      <c r="A180" s="8">
        <v>43330</v>
      </c>
      <c r="B180" s="9" t="s">
        <v>22</v>
      </c>
      <c r="C180" s="9" t="s">
        <v>12</v>
      </c>
      <c r="D180" s="9" t="s">
        <v>8</v>
      </c>
      <c r="E180" s="10">
        <v>19</v>
      </c>
      <c r="F180" s="11">
        <v>22</v>
      </c>
      <c r="G180">
        <f t="shared" si="5"/>
        <v>22</v>
      </c>
      <c r="H180" t="str">
        <f t="shared" si="6"/>
        <v>T3</v>
      </c>
    </row>
    <row r="181" spans="1:8" x14ac:dyDescent="0.25">
      <c r="A181" s="12">
        <v>43330</v>
      </c>
      <c r="B181" s="13" t="s">
        <v>22</v>
      </c>
      <c r="C181" s="13" t="s">
        <v>9</v>
      </c>
      <c r="D181" s="13" t="s">
        <v>8</v>
      </c>
      <c r="E181" s="14">
        <v>22</v>
      </c>
      <c r="F181" s="15">
        <v>44</v>
      </c>
      <c r="G181">
        <f t="shared" si="5"/>
        <v>44</v>
      </c>
      <c r="H181" t="str">
        <f t="shared" si="6"/>
        <v>T5</v>
      </c>
    </row>
    <row r="182" spans="1:8" x14ac:dyDescent="0.25">
      <c r="A182" s="8">
        <v>43347</v>
      </c>
      <c r="B182" s="9" t="s">
        <v>6</v>
      </c>
      <c r="C182" s="9" t="s">
        <v>11</v>
      </c>
      <c r="D182" s="9" t="s">
        <v>8</v>
      </c>
      <c r="E182" s="10">
        <v>9</v>
      </c>
      <c r="F182" s="11">
        <v>25</v>
      </c>
      <c r="G182">
        <f t="shared" si="5"/>
        <v>25</v>
      </c>
      <c r="H182" t="str">
        <f t="shared" si="6"/>
        <v>T2</v>
      </c>
    </row>
    <row r="183" spans="1:8" x14ac:dyDescent="0.25">
      <c r="A183" s="12">
        <v>43347</v>
      </c>
      <c r="B183" s="13" t="s">
        <v>6</v>
      </c>
      <c r="C183" s="13" t="s">
        <v>7</v>
      </c>
      <c r="D183" s="13" t="s">
        <v>14</v>
      </c>
      <c r="E183" s="14">
        <v>4</v>
      </c>
      <c r="F183" s="15">
        <v>94</v>
      </c>
      <c r="G183">
        <f t="shared" si="5"/>
        <v>0</v>
      </c>
      <c r="H183" t="str">
        <f t="shared" si="6"/>
        <v>NIC</v>
      </c>
    </row>
    <row r="184" spans="1:8" x14ac:dyDescent="0.25">
      <c r="A184" s="8">
        <v>43347</v>
      </c>
      <c r="B184" s="9" t="s">
        <v>6</v>
      </c>
      <c r="C184" s="9" t="s">
        <v>12</v>
      </c>
      <c r="D184" s="9" t="s">
        <v>8</v>
      </c>
      <c r="E184" s="10">
        <v>8</v>
      </c>
      <c r="F184" s="11">
        <v>21</v>
      </c>
      <c r="G184">
        <f t="shared" si="5"/>
        <v>21</v>
      </c>
      <c r="H184" t="str">
        <f t="shared" si="6"/>
        <v>T3</v>
      </c>
    </row>
    <row r="185" spans="1:8" x14ac:dyDescent="0.25">
      <c r="A185" s="12">
        <v>43347</v>
      </c>
      <c r="B185" s="13" t="s">
        <v>6</v>
      </c>
      <c r="C185" s="13" t="s">
        <v>10</v>
      </c>
      <c r="D185" s="13" t="s">
        <v>8</v>
      </c>
      <c r="E185" s="14">
        <v>47</v>
      </c>
      <c r="F185" s="15">
        <v>8</v>
      </c>
      <c r="G185">
        <f t="shared" si="5"/>
        <v>8</v>
      </c>
      <c r="H185" t="str">
        <f t="shared" si="6"/>
        <v>T1</v>
      </c>
    </row>
    <row r="186" spans="1:8" x14ac:dyDescent="0.25">
      <c r="A186" s="8">
        <v>43362</v>
      </c>
      <c r="B186" s="9" t="s">
        <v>13</v>
      </c>
      <c r="C186" s="9" t="s">
        <v>12</v>
      </c>
      <c r="D186" s="9" t="s">
        <v>14</v>
      </c>
      <c r="E186" s="10">
        <v>82</v>
      </c>
      <c r="F186" s="11">
        <v>29</v>
      </c>
      <c r="G186">
        <f t="shared" si="5"/>
        <v>0</v>
      </c>
      <c r="H186" t="str">
        <f t="shared" si="6"/>
        <v>NIC</v>
      </c>
    </row>
    <row r="187" spans="1:8" x14ac:dyDescent="0.25">
      <c r="A187" s="12">
        <v>43362</v>
      </c>
      <c r="B187" s="13" t="s">
        <v>13</v>
      </c>
      <c r="C187" s="13" t="s">
        <v>9</v>
      </c>
      <c r="D187" s="13" t="s">
        <v>14</v>
      </c>
      <c r="E187" s="14">
        <v>26</v>
      </c>
      <c r="F187" s="15">
        <v>58</v>
      </c>
      <c r="G187">
        <f t="shared" si="5"/>
        <v>0</v>
      </c>
      <c r="H187" t="str">
        <f t="shared" si="6"/>
        <v>NIC</v>
      </c>
    </row>
    <row r="188" spans="1:8" x14ac:dyDescent="0.25">
      <c r="A188" s="8">
        <v>43362</v>
      </c>
      <c r="B188" s="9" t="s">
        <v>13</v>
      </c>
      <c r="C188" s="9" t="s">
        <v>10</v>
      </c>
      <c r="D188" s="9" t="s">
        <v>8</v>
      </c>
      <c r="E188" s="10">
        <v>24</v>
      </c>
      <c r="F188" s="11">
        <v>9</v>
      </c>
      <c r="G188">
        <f t="shared" si="5"/>
        <v>9</v>
      </c>
      <c r="H188" t="str">
        <f t="shared" si="6"/>
        <v>T1</v>
      </c>
    </row>
    <row r="189" spans="1:8" x14ac:dyDescent="0.25">
      <c r="A189" s="12">
        <v>43362</v>
      </c>
      <c r="B189" s="13" t="s">
        <v>13</v>
      </c>
      <c r="C189" s="13" t="s">
        <v>11</v>
      </c>
      <c r="D189" s="13" t="s">
        <v>8</v>
      </c>
      <c r="E189" s="14">
        <v>36</v>
      </c>
      <c r="F189" s="15">
        <v>26</v>
      </c>
      <c r="G189">
        <f t="shared" si="5"/>
        <v>26</v>
      </c>
      <c r="H189" t="str">
        <f t="shared" si="6"/>
        <v>T2</v>
      </c>
    </row>
    <row r="190" spans="1:8" x14ac:dyDescent="0.25">
      <c r="A190" s="8">
        <v>43362</v>
      </c>
      <c r="B190" s="9" t="s">
        <v>13</v>
      </c>
      <c r="C190" s="9" t="s">
        <v>7</v>
      </c>
      <c r="D190" s="9" t="s">
        <v>8</v>
      </c>
      <c r="E190" s="10">
        <v>6</v>
      </c>
      <c r="F190" s="11">
        <v>68</v>
      </c>
      <c r="G190">
        <f t="shared" si="5"/>
        <v>68</v>
      </c>
      <c r="H190" t="str">
        <f t="shared" si="6"/>
        <v>T4</v>
      </c>
    </row>
    <row r="191" spans="1:8" x14ac:dyDescent="0.25">
      <c r="A191" s="12">
        <v>43381</v>
      </c>
      <c r="B191" s="13" t="s">
        <v>15</v>
      </c>
      <c r="C191" s="13" t="s">
        <v>11</v>
      </c>
      <c r="D191" s="13" t="s">
        <v>14</v>
      </c>
      <c r="E191" s="14">
        <v>45</v>
      </c>
      <c r="F191" s="15">
        <v>36</v>
      </c>
      <c r="G191">
        <f t="shared" si="5"/>
        <v>0</v>
      </c>
      <c r="H191" t="str">
        <f t="shared" si="6"/>
        <v>NIC</v>
      </c>
    </row>
    <row r="192" spans="1:8" x14ac:dyDescent="0.25">
      <c r="A192" s="8">
        <v>43381</v>
      </c>
      <c r="B192" s="9" t="s">
        <v>15</v>
      </c>
      <c r="C192" s="9" t="s">
        <v>10</v>
      </c>
      <c r="D192" s="9" t="s">
        <v>8</v>
      </c>
      <c r="E192" s="10">
        <v>18</v>
      </c>
      <c r="F192" s="11">
        <v>8</v>
      </c>
      <c r="G192">
        <f t="shared" si="5"/>
        <v>8</v>
      </c>
      <c r="H192" t="str">
        <f t="shared" si="6"/>
        <v>T1</v>
      </c>
    </row>
    <row r="193" spans="1:8" x14ac:dyDescent="0.25">
      <c r="A193" s="12">
        <v>43381</v>
      </c>
      <c r="B193" s="13" t="s">
        <v>15</v>
      </c>
      <c r="C193" s="13" t="s">
        <v>9</v>
      </c>
      <c r="D193" s="13" t="s">
        <v>8</v>
      </c>
      <c r="E193" s="14">
        <v>20</v>
      </c>
      <c r="F193" s="15">
        <v>41</v>
      </c>
      <c r="G193">
        <f t="shared" si="5"/>
        <v>41</v>
      </c>
      <c r="H193" t="str">
        <f t="shared" si="6"/>
        <v>T5</v>
      </c>
    </row>
    <row r="194" spans="1:8" x14ac:dyDescent="0.25">
      <c r="A194" s="8">
        <v>43407</v>
      </c>
      <c r="B194" s="9" t="s">
        <v>16</v>
      </c>
      <c r="C194" s="9" t="s">
        <v>12</v>
      </c>
      <c r="D194" s="9" t="s">
        <v>14</v>
      </c>
      <c r="E194" s="10">
        <v>4</v>
      </c>
      <c r="F194" s="11">
        <v>32</v>
      </c>
      <c r="G194">
        <f t="shared" si="5"/>
        <v>0</v>
      </c>
      <c r="H194" t="str">
        <f t="shared" si="6"/>
        <v>NIC</v>
      </c>
    </row>
    <row r="195" spans="1:8" x14ac:dyDescent="0.25">
      <c r="A195" s="12">
        <v>43407</v>
      </c>
      <c r="B195" s="13" t="s">
        <v>16</v>
      </c>
      <c r="C195" s="13" t="s">
        <v>9</v>
      </c>
      <c r="D195" s="13" t="s">
        <v>8</v>
      </c>
      <c r="E195" s="14">
        <v>48</v>
      </c>
      <c r="F195" s="15">
        <v>37</v>
      </c>
      <c r="G195">
        <f t="shared" ref="G195:G203" si="7">IF(D195="Z",F195,0)</f>
        <v>37</v>
      </c>
      <c r="H195" t="str">
        <f t="shared" si="6"/>
        <v>T5</v>
      </c>
    </row>
    <row r="196" spans="1:8" x14ac:dyDescent="0.25">
      <c r="A196" s="8">
        <v>43428</v>
      </c>
      <c r="B196" s="9" t="s">
        <v>17</v>
      </c>
      <c r="C196" s="9" t="s">
        <v>9</v>
      </c>
      <c r="D196" s="9" t="s">
        <v>14</v>
      </c>
      <c r="E196" s="10">
        <v>64</v>
      </c>
      <c r="F196" s="11">
        <v>61</v>
      </c>
      <c r="G196">
        <f t="shared" si="7"/>
        <v>0</v>
      </c>
      <c r="H196" t="str">
        <f t="shared" si="6"/>
        <v>NIC</v>
      </c>
    </row>
    <row r="197" spans="1:8" x14ac:dyDescent="0.25">
      <c r="A197" s="12">
        <v>43428</v>
      </c>
      <c r="B197" s="13" t="s">
        <v>17</v>
      </c>
      <c r="C197" s="13" t="s">
        <v>7</v>
      </c>
      <c r="D197" s="13" t="s">
        <v>8</v>
      </c>
      <c r="E197" s="14">
        <v>43</v>
      </c>
      <c r="F197" s="15">
        <v>63</v>
      </c>
      <c r="G197">
        <f t="shared" si="7"/>
        <v>63</v>
      </c>
      <c r="H197" t="str">
        <f t="shared" si="6"/>
        <v>T4</v>
      </c>
    </row>
    <row r="198" spans="1:8" x14ac:dyDescent="0.25">
      <c r="A198" s="8">
        <v>43428</v>
      </c>
      <c r="B198" s="9" t="s">
        <v>17</v>
      </c>
      <c r="C198" s="9" t="s">
        <v>11</v>
      </c>
      <c r="D198" s="9" t="s">
        <v>8</v>
      </c>
      <c r="E198" s="10">
        <v>24</v>
      </c>
      <c r="F198" s="11">
        <v>24</v>
      </c>
      <c r="G198">
        <f t="shared" si="7"/>
        <v>24</v>
      </c>
      <c r="H198" t="str">
        <f t="shared" si="6"/>
        <v>T2</v>
      </c>
    </row>
    <row r="199" spans="1:8" x14ac:dyDescent="0.25">
      <c r="A199" s="12">
        <v>43452</v>
      </c>
      <c r="B199" s="13" t="s">
        <v>18</v>
      </c>
      <c r="C199" s="13" t="s">
        <v>9</v>
      </c>
      <c r="D199" s="13" t="s">
        <v>14</v>
      </c>
      <c r="E199" s="14">
        <v>4</v>
      </c>
      <c r="F199" s="15">
        <v>62</v>
      </c>
      <c r="G199">
        <f t="shared" si="7"/>
        <v>0</v>
      </c>
      <c r="H199" t="str">
        <f t="shared" si="6"/>
        <v>NIC</v>
      </c>
    </row>
    <row r="200" spans="1:8" x14ac:dyDescent="0.25">
      <c r="A200" s="8">
        <v>43452</v>
      </c>
      <c r="B200" s="9" t="s">
        <v>18</v>
      </c>
      <c r="C200" s="9" t="s">
        <v>12</v>
      </c>
      <c r="D200" s="9" t="s">
        <v>8</v>
      </c>
      <c r="E200" s="10">
        <v>35</v>
      </c>
      <c r="F200" s="11">
        <v>19</v>
      </c>
      <c r="G200">
        <f t="shared" si="7"/>
        <v>19</v>
      </c>
      <c r="H200" t="str">
        <f t="shared" ref="H200:H203" si="8">IF(D200="Z",C200,"NIC")</f>
        <v>T3</v>
      </c>
    </row>
    <row r="201" spans="1:8" x14ac:dyDescent="0.25">
      <c r="A201" s="12">
        <v>43452</v>
      </c>
      <c r="B201" s="13" t="s">
        <v>18</v>
      </c>
      <c r="C201" s="13" t="s">
        <v>10</v>
      </c>
      <c r="D201" s="13" t="s">
        <v>8</v>
      </c>
      <c r="E201" s="14">
        <v>41</v>
      </c>
      <c r="F201" s="15">
        <v>8</v>
      </c>
      <c r="G201">
        <f t="shared" si="7"/>
        <v>8</v>
      </c>
      <c r="H201" t="str">
        <f t="shared" si="8"/>
        <v>T1</v>
      </c>
    </row>
    <row r="202" spans="1:8" x14ac:dyDescent="0.25">
      <c r="A202" s="8">
        <v>43452</v>
      </c>
      <c r="B202" s="9" t="s">
        <v>18</v>
      </c>
      <c r="C202" s="9" t="s">
        <v>7</v>
      </c>
      <c r="D202" s="9" t="s">
        <v>8</v>
      </c>
      <c r="E202" s="10">
        <v>23</v>
      </c>
      <c r="F202" s="11">
        <v>61</v>
      </c>
      <c r="G202">
        <f t="shared" si="7"/>
        <v>61</v>
      </c>
      <c r="H202" t="str">
        <f t="shared" si="8"/>
        <v>T4</v>
      </c>
    </row>
    <row r="203" spans="1:8" x14ac:dyDescent="0.25">
      <c r="A203" s="16">
        <v>43452</v>
      </c>
      <c r="B203" s="17" t="s">
        <v>18</v>
      </c>
      <c r="C203" s="17" t="s">
        <v>11</v>
      </c>
      <c r="D203" s="17" t="s">
        <v>8</v>
      </c>
      <c r="E203" s="3">
        <v>46</v>
      </c>
      <c r="F203" s="4">
        <v>23</v>
      </c>
      <c r="G203">
        <f t="shared" si="7"/>
        <v>23</v>
      </c>
      <c r="H203" t="str">
        <f t="shared" si="8"/>
        <v>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FE17-495E-4720-B090-061A6718779B}">
  <dimension ref="A1:B9"/>
  <sheetViews>
    <sheetView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13.42578125" bestFit="1" customWidth="1"/>
  </cols>
  <sheetData>
    <row r="1" spans="1:2" x14ac:dyDescent="0.25">
      <c r="A1" s="18" t="s">
        <v>3</v>
      </c>
      <c r="B1" t="s">
        <v>8</v>
      </c>
    </row>
    <row r="3" spans="1:2" x14ac:dyDescent="0.25">
      <c r="A3" s="18" t="s">
        <v>23</v>
      </c>
      <c r="B3" t="s">
        <v>25</v>
      </c>
    </row>
    <row r="4" spans="1:2" x14ac:dyDescent="0.25">
      <c r="A4" s="19" t="s">
        <v>10</v>
      </c>
      <c r="B4" s="2">
        <v>620</v>
      </c>
    </row>
    <row r="5" spans="1:2" x14ac:dyDescent="0.25">
      <c r="A5" s="19" t="s">
        <v>11</v>
      </c>
      <c r="B5" s="2">
        <v>483</v>
      </c>
    </row>
    <row r="6" spans="1:2" x14ac:dyDescent="0.25">
      <c r="A6" s="19" t="s">
        <v>12</v>
      </c>
      <c r="B6" s="2">
        <v>633</v>
      </c>
    </row>
    <row r="7" spans="1:2" x14ac:dyDescent="0.25">
      <c r="A7" s="20" t="s">
        <v>7</v>
      </c>
      <c r="B7" s="21">
        <v>905</v>
      </c>
    </row>
    <row r="8" spans="1:2" x14ac:dyDescent="0.25">
      <c r="A8" s="19" t="s">
        <v>9</v>
      </c>
      <c r="B8" s="2">
        <v>784</v>
      </c>
    </row>
    <row r="9" spans="1:2" x14ac:dyDescent="0.25">
      <c r="A9" s="19" t="s">
        <v>24</v>
      </c>
      <c r="B9" s="2">
        <v>3425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29B0-567C-4AE6-96C9-FFB9AC6F0A21}">
  <dimension ref="A1:N203"/>
  <sheetViews>
    <sheetView zoomScale="145" zoomScaleNormal="145" workbookViewId="0">
      <selection activeCell="D12" sqref="D12"/>
    </sheetView>
  </sheetViews>
  <sheetFormatPr defaultRowHeight="15" x14ac:dyDescent="0.25"/>
  <cols>
    <col min="1" max="1" width="14.42578125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8.42578125" customWidth="1"/>
    <col min="10" max="10" width="14.42578125" customWidth="1"/>
    <col min="11" max="11" width="10.5703125" bestFit="1" customWidth="1"/>
    <col min="13" max="13" width="10.5703125" bestFit="1" customWidth="1"/>
  </cols>
  <sheetData>
    <row r="1" spans="1:14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22" t="s">
        <v>26</v>
      </c>
      <c r="H1" s="22" t="s">
        <v>27</v>
      </c>
      <c r="J1" s="5" t="s">
        <v>0</v>
      </c>
      <c r="K1" s="22" t="s">
        <v>28</v>
      </c>
      <c r="L1" s="22" t="s">
        <v>29</v>
      </c>
    </row>
    <row r="2" spans="1:14" x14ac:dyDescent="0.25">
      <c r="A2" s="8">
        <v>42370</v>
      </c>
      <c r="B2" s="9" t="s">
        <v>6</v>
      </c>
      <c r="C2" s="9" t="s">
        <v>7</v>
      </c>
      <c r="D2" s="9" t="s">
        <v>8</v>
      </c>
      <c r="E2" s="10">
        <v>3</v>
      </c>
      <c r="F2" s="11">
        <v>80</v>
      </c>
      <c r="G2">
        <f>IF(D2="Z",F2,0)</f>
        <v>80</v>
      </c>
      <c r="H2" t="str">
        <f>IF(D2="Z",C2,"")</f>
        <v>T4</v>
      </c>
      <c r="J2" s="8">
        <v>42370</v>
      </c>
      <c r="K2">
        <v>0</v>
      </c>
      <c r="L2" t="b">
        <f>K2&gt;20</f>
        <v>0</v>
      </c>
      <c r="N2" s="23">
        <f>COUNTIF(L:L,TRUE)</f>
        <v>22</v>
      </c>
    </row>
    <row r="3" spans="1:14" x14ac:dyDescent="0.25">
      <c r="A3" s="12">
        <v>42370</v>
      </c>
      <c r="B3" s="13" t="s">
        <v>6</v>
      </c>
      <c r="C3" s="13" t="s">
        <v>9</v>
      </c>
      <c r="D3" s="13" t="s">
        <v>8</v>
      </c>
      <c r="E3" s="14">
        <v>32</v>
      </c>
      <c r="F3" s="15">
        <v>50</v>
      </c>
      <c r="G3">
        <f t="shared" ref="G3:G66" si="0">IF(D3="Z",F3,0)</f>
        <v>50</v>
      </c>
      <c r="H3" t="str">
        <f t="shared" ref="H3:H66" si="1">IF(D3="Z",C3,"")</f>
        <v>T5</v>
      </c>
      <c r="J3" s="12">
        <v>42385</v>
      </c>
      <c r="K3" s="24">
        <f>J3-J2-1</f>
        <v>14</v>
      </c>
      <c r="L3" t="b">
        <f t="shared" ref="L3:L57" si="2">K3&gt;20</f>
        <v>0</v>
      </c>
      <c r="M3" s="1"/>
    </row>
    <row r="4" spans="1:14" x14ac:dyDescent="0.25">
      <c r="A4" s="8">
        <v>42370</v>
      </c>
      <c r="B4" s="9" t="s">
        <v>6</v>
      </c>
      <c r="C4" s="9" t="s">
        <v>10</v>
      </c>
      <c r="D4" s="9" t="s">
        <v>8</v>
      </c>
      <c r="E4" s="10">
        <v>38</v>
      </c>
      <c r="F4" s="11">
        <v>10</v>
      </c>
      <c r="G4">
        <f t="shared" si="0"/>
        <v>10</v>
      </c>
      <c r="H4" t="str">
        <f t="shared" si="1"/>
        <v>T1</v>
      </c>
      <c r="J4" s="12">
        <v>42393</v>
      </c>
      <c r="K4" s="24">
        <f t="shared" ref="K4:K57" si="3">J4-J3-1</f>
        <v>7</v>
      </c>
      <c r="L4" t="b">
        <f t="shared" si="2"/>
        <v>0</v>
      </c>
      <c r="M4" s="1"/>
    </row>
    <row r="5" spans="1:14" x14ac:dyDescent="0.25">
      <c r="A5" s="12">
        <v>42370</v>
      </c>
      <c r="B5" s="13" t="s">
        <v>6</v>
      </c>
      <c r="C5" s="13" t="s">
        <v>11</v>
      </c>
      <c r="D5" s="13" t="s">
        <v>8</v>
      </c>
      <c r="E5" s="14">
        <v>33</v>
      </c>
      <c r="F5" s="15">
        <v>30</v>
      </c>
      <c r="G5">
        <f t="shared" si="0"/>
        <v>30</v>
      </c>
      <c r="H5" t="str">
        <f t="shared" si="1"/>
        <v>T2</v>
      </c>
      <c r="J5" s="8">
        <v>42419</v>
      </c>
      <c r="K5" s="24">
        <f t="shared" si="3"/>
        <v>25</v>
      </c>
      <c r="L5" t="b">
        <f t="shared" si="2"/>
        <v>1</v>
      </c>
    </row>
    <row r="6" spans="1:14" x14ac:dyDescent="0.25">
      <c r="A6" s="8">
        <v>42370</v>
      </c>
      <c r="B6" s="9" t="s">
        <v>6</v>
      </c>
      <c r="C6" s="9" t="s">
        <v>12</v>
      </c>
      <c r="D6" s="9" t="s">
        <v>8</v>
      </c>
      <c r="E6" s="10">
        <v>43</v>
      </c>
      <c r="F6" s="11">
        <v>25</v>
      </c>
      <c r="G6">
        <f t="shared" si="0"/>
        <v>25</v>
      </c>
      <c r="H6" t="str">
        <f t="shared" si="1"/>
        <v>T3</v>
      </c>
      <c r="J6" s="8">
        <v>42440</v>
      </c>
      <c r="K6" s="24">
        <f t="shared" si="3"/>
        <v>20</v>
      </c>
      <c r="L6" t="b">
        <f t="shared" si="2"/>
        <v>0</v>
      </c>
    </row>
    <row r="7" spans="1:14" x14ac:dyDescent="0.25">
      <c r="A7" s="12">
        <v>42385</v>
      </c>
      <c r="B7" s="13" t="s">
        <v>13</v>
      </c>
      <c r="C7" s="13" t="s">
        <v>9</v>
      </c>
      <c r="D7" s="13" t="s">
        <v>14</v>
      </c>
      <c r="E7" s="14">
        <v>32</v>
      </c>
      <c r="F7" s="15">
        <v>58</v>
      </c>
      <c r="G7">
        <f t="shared" si="0"/>
        <v>0</v>
      </c>
      <c r="H7" t="str">
        <f>IF(D7="Z",C7,"NIC")</f>
        <v>NIC</v>
      </c>
      <c r="J7" s="8">
        <v>42464</v>
      </c>
      <c r="K7" s="24">
        <f t="shared" si="3"/>
        <v>23</v>
      </c>
      <c r="L7" t="b">
        <f t="shared" si="2"/>
        <v>1</v>
      </c>
    </row>
    <row r="8" spans="1:14" x14ac:dyDescent="0.25">
      <c r="A8" s="8">
        <v>42385</v>
      </c>
      <c r="B8" s="9" t="s">
        <v>13</v>
      </c>
      <c r="C8" s="9" t="s">
        <v>11</v>
      </c>
      <c r="D8" s="9" t="s">
        <v>8</v>
      </c>
      <c r="E8" s="10">
        <v>14</v>
      </c>
      <c r="F8" s="11">
        <v>26</v>
      </c>
      <c r="G8">
        <f t="shared" si="0"/>
        <v>26</v>
      </c>
      <c r="H8" t="str">
        <f t="shared" ref="H8:H71" si="4">IF(D8="Z",C8,"NIC")</f>
        <v>T2</v>
      </c>
      <c r="J8" s="12">
        <v>42482</v>
      </c>
      <c r="K8" s="24">
        <f t="shared" si="3"/>
        <v>17</v>
      </c>
      <c r="L8" t="b">
        <f t="shared" si="2"/>
        <v>0</v>
      </c>
    </row>
    <row r="9" spans="1:14" x14ac:dyDescent="0.25">
      <c r="A9" s="12">
        <v>42393</v>
      </c>
      <c r="B9" s="13" t="s">
        <v>15</v>
      </c>
      <c r="C9" s="13" t="s">
        <v>9</v>
      </c>
      <c r="D9" s="13" t="s">
        <v>8</v>
      </c>
      <c r="E9" s="14">
        <v>44</v>
      </c>
      <c r="F9" s="15">
        <v>46</v>
      </c>
      <c r="G9">
        <f t="shared" si="0"/>
        <v>46</v>
      </c>
      <c r="H9" t="str">
        <f t="shared" si="4"/>
        <v>T5</v>
      </c>
      <c r="J9" s="8">
        <v>42504</v>
      </c>
      <c r="K9" s="24">
        <f t="shared" si="3"/>
        <v>21</v>
      </c>
      <c r="L9" t="b">
        <f t="shared" si="2"/>
        <v>1</v>
      </c>
    </row>
    <row r="10" spans="1:14" x14ac:dyDescent="0.25">
      <c r="A10" s="8">
        <v>42393</v>
      </c>
      <c r="B10" s="9" t="s">
        <v>15</v>
      </c>
      <c r="C10" s="9" t="s">
        <v>11</v>
      </c>
      <c r="D10" s="9" t="s">
        <v>8</v>
      </c>
      <c r="E10" s="10">
        <v>1</v>
      </c>
      <c r="F10" s="11">
        <v>28</v>
      </c>
      <c r="G10">
        <f t="shared" si="0"/>
        <v>28</v>
      </c>
      <c r="H10" t="str">
        <f t="shared" si="4"/>
        <v>T2</v>
      </c>
      <c r="J10" s="8">
        <v>42529</v>
      </c>
      <c r="K10" s="24">
        <f t="shared" si="3"/>
        <v>24</v>
      </c>
      <c r="L10" t="b">
        <f t="shared" si="2"/>
        <v>1</v>
      </c>
    </row>
    <row r="11" spans="1:14" x14ac:dyDescent="0.25">
      <c r="A11" s="12">
        <v>42393</v>
      </c>
      <c r="B11" s="13" t="s">
        <v>15</v>
      </c>
      <c r="C11" s="13" t="s">
        <v>7</v>
      </c>
      <c r="D11" s="13" t="s">
        <v>8</v>
      </c>
      <c r="E11" s="14">
        <v>21</v>
      </c>
      <c r="F11" s="15">
        <v>74</v>
      </c>
      <c r="G11">
        <f t="shared" si="0"/>
        <v>74</v>
      </c>
      <c r="H11" t="str">
        <f t="shared" si="4"/>
        <v>T4</v>
      </c>
      <c r="J11" s="8">
        <v>42542</v>
      </c>
      <c r="K11" s="24">
        <f t="shared" si="3"/>
        <v>12</v>
      </c>
      <c r="L11" t="b">
        <f t="shared" si="2"/>
        <v>0</v>
      </c>
    </row>
    <row r="12" spans="1:14" x14ac:dyDescent="0.25">
      <c r="A12" s="8">
        <v>42419</v>
      </c>
      <c r="B12" s="9" t="s">
        <v>16</v>
      </c>
      <c r="C12" s="9" t="s">
        <v>12</v>
      </c>
      <c r="D12" s="9" t="s">
        <v>14</v>
      </c>
      <c r="E12" s="10">
        <v>43</v>
      </c>
      <c r="F12" s="11">
        <v>32</v>
      </c>
      <c r="G12">
        <f t="shared" si="0"/>
        <v>0</v>
      </c>
      <c r="H12" t="str">
        <f t="shared" si="4"/>
        <v>NIC</v>
      </c>
      <c r="J12" s="12">
        <v>42559</v>
      </c>
      <c r="K12" s="24">
        <f t="shared" si="3"/>
        <v>16</v>
      </c>
      <c r="L12" t="b">
        <f t="shared" si="2"/>
        <v>0</v>
      </c>
    </row>
    <row r="13" spans="1:14" x14ac:dyDescent="0.25">
      <c r="A13" s="12">
        <v>42419</v>
      </c>
      <c r="B13" s="13" t="s">
        <v>16</v>
      </c>
      <c r="C13" s="13" t="s">
        <v>10</v>
      </c>
      <c r="D13" s="13" t="s">
        <v>14</v>
      </c>
      <c r="E13" s="14">
        <v>38</v>
      </c>
      <c r="F13" s="15">
        <v>13</v>
      </c>
      <c r="G13">
        <f t="shared" si="0"/>
        <v>0</v>
      </c>
      <c r="H13" t="str">
        <f t="shared" si="4"/>
        <v>NIC</v>
      </c>
      <c r="J13" s="12">
        <v>42574</v>
      </c>
      <c r="K13" s="24">
        <f t="shared" si="3"/>
        <v>14</v>
      </c>
      <c r="L13" t="b">
        <f t="shared" si="2"/>
        <v>0</v>
      </c>
    </row>
    <row r="14" spans="1:14" x14ac:dyDescent="0.25">
      <c r="A14" s="8">
        <v>42419</v>
      </c>
      <c r="B14" s="9" t="s">
        <v>16</v>
      </c>
      <c r="C14" s="9" t="s">
        <v>7</v>
      </c>
      <c r="D14" s="9" t="s">
        <v>8</v>
      </c>
      <c r="E14" s="10">
        <v>9</v>
      </c>
      <c r="F14" s="11">
        <v>59</v>
      </c>
      <c r="G14">
        <f t="shared" si="0"/>
        <v>59</v>
      </c>
      <c r="H14" t="str">
        <f t="shared" si="4"/>
        <v>T4</v>
      </c>
      <c r="J14" s="12">
        <v>42593</v>
      </c>
      <c r="K14" s="24">
        <f t="shared" si="3"/>
        <v>18</v>
      </c>
      <c r="L14" t="b">
        <f t="shared" si="2"/>
        <v>0</v>
      </c>
    </row>
    <row r="15" spans="1:14" x14ac:dyDescent="0.25">
      <c r="A15" s="12">
        <v>42419</v>
      </c>
      <c r="B15" s="13" t="s">
        <v>16</v>
      </c>
      <c r="C15" s="13" t="s">
        <v>9</v>
      </c>
      <c r="D15" s="13" t="s">
        <v>8</v>
      </c>
      <c r="E15" s="14">
        <v>8</v>
      </c>
      <c r="F15" s="15">
        <v>37</v>
      </c>
      <c r="G15">
        <f t="shared" si="0"/>
        <v>37</v>
      </c>
      <c r="H15" t="str">
        <f t="shared" si="4"/>
        <v>T5</v>
      </c>
      <c r="J15" s="8">
        <v>42619</v>
      </c>
      <c r="K15" s="24">
        <f t="shared" si="3"/>
        <v>25</v>
      </c>
      <c r="L15" t="b">
        <f t="shared" si="2"/>
        <v>1</v>
      </c>
    </row>
    <row r="16" spans="1:14" x14ac:dyDescent="0.25">
      <c r="A16" s="8">
        <v>42440</v>
      </c>
      <c r="B16" s="9" t="s">
        <v>17</v>
      </c>
      <c r="C16" s="9" t="s">
        <v>9</v>
      </c>
      <c r="D16" s="9" t="s">
        <v>14</v>
      </c>
      <c r="E16" s="10">
        <v>50</v>
      </c>
      <c r="F16" s="11">
        <v>61</v>
      </c>
      <c r="G16">
        <f t="shared" si="0"/>
        <v>0</v>
      </c>
      <c r="H16" t="str">
        <f t="shared" si="4"/>
        <v>NIC</v>
      </c>
      <c r="J16" s="12">
        <v>42640</v>
      </c>
      <c r="K16" s="24">
        <f t="shared" si="3"/>
        <v>20</v>
      </c>
      <c r="L16" t="b">
        <f t="shared" si="2"/>
        <v>0</v>
      </c>
    </row>
    <row r="17" spans="1:12" x14ac:dyDescent="0.25">
      <c r="A17" s="12">
        <v>42440</v>
      </c>
      <c r="B17" s="13" t="s">
        <v>17</v>
      </c>
      <c r="C17" s="13" t="s">
        <v>12</v>
      </c>
      <c r="D17" s="13" t="s">
        <v>8</v>
      </c>
      <c r="E17" s="14">
        <v>32</v>
      </c>
      <c r="F17" s="15">
        <v>20</v>
      </c>
      <c r="G17">
        <f t="shared" si="0"/>
        <v>20</v>
      </c>
      <c r="H17" t="str">
        <f t="shared" si="4"/>
        <v>T3</v>
      </c>
      <c r="J17" s="8">
        <v>42664</v>
      </c>
      <c r="K17" s="24">
        <f t="shared" si="3"/>
        <v>23</v>
      </c>
      <c r="L17" t="b">
        <f t="shared" si="2"/>
        <v>1</v>
      </c>
    </row>
    <row r="18" spans="1:12" x14ac:dyDescent="0.25">
      <c r="A18" s="8">
        <v>42440</v>
      </c>
      <c r="B18" s="9" t="s">
        <v>17</v>
      </c>
      <c r="C18" s="9" t="s">
        <v>10</v>
      </c>
      <c r="D18" s="9" t="s">
        <v>8</v>
      </c>
      <c r="E18" s="10">
        <v>7</v>
      </c>
      <c r="F18" s="11">
        <v>8</v>
      </c>
      <c r="G18">
        <f t="shared" si="0"/>
        <v>8</v>
      </c>
      <c r="H18" t="str">
        <f t="shared" si="4"/>
        <v>T1</v>
      </c>
      <c r="J18" s="12">
        <v>42682</v>
      </c>
      <c r="K18" s="24">
        <f t="shared" si="3"/>
        <v>17</v>
      </c>
      <c r="L18" t="b">
        <f t="shared" si="2"/>
        <v>0</v>
      </c>
    </row>
    <row r="19" spans="1:12" x14ac:dyDescent="0.25">
      <c r="A19" s="12">
        <v>42440</v>
      </c>
      <c r="B19" s="13" t="s">
        <v>17</v>
      </c>
      <c r="C19" s="13" t="s">
        <v>11</v>
      </c>
      <c r="D19" s="13" t="s">
        <v>8</v>
      </c>
      <c r="E19" s="14">
        <v>10</v>
      </c>
      <c r="F19" s="15">
        <v>24</v>
      </c>
      <c r="G19">
        <f t="shared" si="0"/>
        <v>24</v>
      </c>
      <c r="H19" t="str">
        <f t="shared" si="4"/>
        <v>T2</v>
      </c>
      <c r="J19" s="8">
        <v>42704</v>
      </c>
      <c r="K19" s="24">
        <f t="shared" si="3"/>
        <v>21</v>
      </c>
      <c r="L19" t="b">
        <f t="shared" si="2"/>
        <v>1</v>
      </c>
    </row>
    <row r="20" spans="1:12" x14ac:dyDescent="0.25">
      <c r="A20" s="8">
        <v>42464</v>
      </c>
      <c r="B20" s="9" t="s">
        <v>18</v>
      </c>
      <c r="C20" s="9" t="s">
        <v>10</v>
      </c>
      <c r="D20" s="9" t="s">
        <v>14</v>
      </c>
      <c r="E20" s="10">
        <v>7</v>
      </c>
      <c r="F20" s="11">
        <v>12</v>
      </c>
      <c r="G20">
        <f t="shared" si="0"/>
        <v>0</v>
      </c>
      <c r="H20" t="str">
        <f t="shared" si="4"/>
        <v>NIC</v>
      </c>
      <c r="J20" s="8">
        <v>42729</v>
      </c>
      <c r="K20" s="24">
        <f t="shared" si="3"/>
        <v>24</v>
      </c>
      <c r="L20" t="b">
        <f t="shared" si="2"/>
        <v>1</v>
      </c>
    </row>
    <row r="21" spans="1:12" x14ac:dyDescent="0.25">
      <c r="A21" s="12">
        <v>42464</v>
      </c>
      <c r="B21" s="13" t="s">
        <v>18</v>
      </c>
      <c r="C21" s="13" t="s">
        <v>12</v>
      </c>
      <c r="D21" s="13" t="s">
        <v>8</v>
      </c>
      <c r="E21" s="14">
        <v>25</v>
      </c>
      <c r="F21" s="15">
        <v>19</v>
      </c>
      <c r="G21">
        <f t="shared" si="0"/>
        <v>19</v>
      </c>
      <c r="H21" t="str">
        <f t="shared" si="4"/>
        <v>T3</v>
      </c>
      <c r="J21" s="12">
        <v>42742</v>
      </c>
      <c r="K21" s="24">
        <f t="shared" si="3"/>
        <v>12</v>
      </c>
      <c r="L21" t="b">
        <f t="shared" si="2"/>
        <v>0</v>
      </c>
    </row>
    <row r="22" spans="1:12" x14ac:dyDescent="0.25">
      <c r="A22" s="8">
        <v>42464</v>
      </c>
      <c r="B22" s="9" t="s">
        <v>18</v>
      </c>
      <c r="C22" s="9" t="s">
        <v>9</v>
      </c>
      <c r="D22" s="9" t="s">
        <v>8</v>
      </c>
      <c r="E22" s="10">
        <v>33</v>
      </c>
      <c r="F22" s="11">
        <v>38</v>
      </c>
      <c r="G22">
        <f t="shared" si="0"/>
        <v>38</v>
      </c>
      <c r="H22" t="str">
        <f t="shared" si="4"/>
        <v>T5</v>
      </c>
      <c r="J22" s="8">
        <v>42759</v>
      </c>
      <c r="K22" s="24">
        <f t="shared" si="3"/>
        <v>16</v>
      </c>
      <c r="L22" t="b">
        <f t="shared" si="2"/>
        <v>0</v>
      </c>
    </row>
    <row r="23" spans="1:12" x14ac:dyDescent="0.25">
      <c r="A23" s="12">
        <v>42482</v>
      </c>
      <c r="B23" s="13" t="s">
        <v>19</v>
      </c>
      <c r="C23" s="13" t="s">
        <v>11</v>
      </c>
      <c r="D23" s="13" t="s">
        <v>14</v>
      </c>
      <c r="E23" s="14">
        <v>36</v>
      </c>
      <c r="F23" s="15">
        <v>35</v>
      </c>
      <c r="G23">
        <f t="shared" si="0"/>
        <v>0</v>
      </c>
      <c r="H23" t="str">
        <f t="shared" si="4"/>
        <v>NIC</v>
      </c>
      <c r="J23" s="12">
        <v>42774</v>
      </c>
      <c r="K23" s="24">
        <f t="shared" si="3"/>
        <v>14</v>
      </c>
      <c r="L23" t="b">
        <f t="shared" si="2"/>
        <v>0</v>
      </c>
    </row>
    <row r="24" spans="1:12" x14ac:dyDescent="0.25">
      <c r="A24" s="8">
        <v>42482</v>
      </c>
      <c r="B24" s="9" t="s">
        <v>19</v>
      </c>
      <c r="C24" s="9" t="s">
        <v>7</v>
      </c>
      <c r="D24" s="9" t="s">
        <v>8</v>
      </c>
      <c r="E24" s="10">
        <v>5</v>
      </c>
      <c r="F24" s="11">
        <v>66</v>
      </c>
      <c r="G24">
        <f t="shared" si="0"/>
        <v>66</v>
      </c>
      <c r="H24" t="str">
        <f t="shared" si="4"/>
        <v>T4</v>
      </c>
      <c r="J24" s="12">
        <v>42793</v>
      </c>
      <c r="K24" s="24">
        <f t="shared" si="3"/>
        <v>18</v>
      </c>
      <c r="L24" t="b">
        <f t="shared" si="2"/>
        <v>0</v>
      </c>
    </row>
    <row r="25" spans="1:12" x14ac:dyDescent="0.25">
      <c r="A25" s="12">
        <v>42482</v>
      </c>
      <c r="B25" s="13" t="s">
        <v>19</v>
      </c>
      <c r="C25" s="13" t="s">
        <v>9</v>
      </c>
      <c r="D25" s="13" t="s">
        <v>8</v>
      </c>
      <c r="E25" s="14">
        <v>35</v>
      </c>
      <c r="F25" s="15">
        <v>41</v>
      </c>
      <c r="G25">
        <f t="shared" si="0"/>
        <v>41</v>
      </c>
      <c r="H25" t="str">
        <f t="shared" si="4"/>
        <v>T5</v>
      </c>
      <c r="J25" s="12">
        <v>42819</v>
      </c>
      <c r="K25" s="24">
        <f t="shared" si="3"/>
        <v>25</v>
      </c>
      <c r="L25" t="b">
        <f t="shared" si="2"/>
        <v>1</v>
      </c>
    </row>
    <row r="26" spans="1:12" x14ac:dyDescent="0.25">
      <c r="A26" s="8">
        <v>42504</v>
      </c>
      <c r="B26" s="9" t="s">
        <v>20</v>
      </c>
      <c r="C26" s="9" t="s">
        <v>7</v>
      </c>
      <c r="D26" s="9" t="s">
        <v>14</v>
      </c>
      <c r="E26" s="10">
        <v>38</v>
      </c>
      <c r="F26" s="11">
        <v>98</v>
      </c>
      <c r="G26">
        <f t="shared" si="0"/>
        <v>0</v>
      </c>
      <c r="H26" t="str">
        <f t="shared" si="4"/>
        <v>NIC</v>
      </c>
      <c r="J26" s="8">
        <v>42840</v>
      </c>
      <c r="K26" s="24">
        <f t="shared" si="3"/>
        <v>20</v>
      </c>
      <c r="L26" t="b">
        <f t="shared" si="2"/>
        <v>0</v>
      </c>
    </row>
    <row r="27" spans="1:12" x14ac:dyDescent="0.25">
      <c r="A27" s="12">
        <v>42504</v>
      </c>
      <c r="B27" s="13" t="s">
        <v>20</v>
      </c>
      <c r="C27" s="13" t="s">
        <v>11</v>
      </c>
      <c r="D27" s="13" t="s">
        <v>8</v>
      </c>
      <c r="E27" s="14">
        <v>10</v>
      </c>
      <c r="F27" s="15">
        <v>23</v>
      </c>
      <c r="G27">
        <f t="shared" si="0"/>
        <v>23</v>
      </c>
      <c r="H27" t="str">
        <f t="shared" si="4"/>
        <v>T2</v>
      </c>
      <c r="J27" s="12">
        <v>42864</v>
      </c>
      <c r="K27" s="24">
        <f t="shared" si="3"/>
        <v>23</v>
      </c>
      <c r="L27" t="b">
        <f t="shared" si="2"/>
        <v>1</v>
      </c>
    </row>
    <row r="28" spans="1:12" x14ac:dyDescent="0.25">
      <c r="A28" s="8">
        <v>42529</v>
      </c>
      <c r="B28" s="9" t="s">
        <v>21</v>
      </c>
      <c r="C28" s="9" t="s">
        <v>11</v>
      </c>
      <c r="D28" s="9" t="s">
        <v>14</v>
      </c>
      <c r="E28" s="10">
        <v>4</v>
      </c>
      <c r="F28" s="11">
        <v>38</v>
      </c>
      <c r="G28">
        <f t="shared" si="0"/>
        <v>0</v>
      </c>
      <c r="H28" t="str">
        <f t="shared" si="4"/>
        <v>NIC</v>
      </c>
      <c r="J28" s="8">
        <v>42882</v>
      </c>
      <c r="K28" s="24">
        <f t="shared" si="3"/>
        <v>17</v>
      </c>
      <c r="L28" t="b">
        <f t="shared" si="2"/>
        <v>0</v>
      </c>
    </row>
    <row r="29" spans="1:12" x14ac:dyDescent="0.25">
      <c r="A29" s="12">
        <v>42529</v>
      </c>
      <c r="B29" s="13" t="s">
        <v>21</v>
      </c>
      <c r="C29" s="13" t="s">
        <v>7</v>
      </c>
      <c r="D29" s="13" t="s">
        <v>8</v>
      </c>
      <c r="E29" s="14">
        <v>42</v>
      </c>
      <c r="F29" s="15">
        <v>60</v>
      </c>
      <c r="G29">
        <f t="shared" si="0"/>
        <v>60</v>
      </c>
      <c r="H29" t="str">
        <f t="shared" si="4"/>
        <v>T4</v>
      </c>
      <c r="J29" s="12">
        <v>42904</v>
      </c>
      <c r="K29" s="24">
        <f t="shared" si="3"/>
        <v>21</v>
      </c>
      <c r="L29" t="b">
        <f t="shared" si="2"/>
        <v>1</v>
      </c>
    </row>
    <row r="30" spans="1:12" x14ac:dyDescent="0.25">
      <c r="A30" s="8">
        <v>42529</v>
      </c>
      <c r="B30" s="9" t="s">
        <v>21</v>
      </c>
      <c r="C30" s="9" t="s">
        <v>10</v>
      </c>
      <c r="D30" s="9" t="s">
        <v>8</v>
      </c>
      <c r="E30" s="10">
        <v>28</v>
      </c>
      <c r="F30" s="11">
        <v>8</v>
      </c>
      <c r="G30">
        <f t="shared" si="0"/>
        <v>8</v>
      </c>
      <c r="H30" t="str">
        <f t="shared" si="4"/>
        <v>T1</v>
      </c>
      <c r="J30" s="8">
        <v>42929</v>
      </c>
      <c r="K30" s="24">
        <f t="shared" si="3"/>
        <v>24</v>
      </c>
      <c r="L30" t="b">
        <f t="shared" si="2"/>
        <v>1</v>
      </c>
    </row>
    <row r="31" spans="1:12" x14ac:dyDescent="0.25">
      <c r="A31" s="12">
        <v>42529</v>
      </c>
      <c r="B31" s="13" t="s">
        <v>21</v>
      </c>
      <c r="C31" s="13" t="s">
        <v>12</v>
      </c>
      <c r="D31" s="13" t="s">
        <v>8</v>
      </c>
      <c r="E31" s="14">
        <v>19</v>
      </c>
      <c r="F31" s="15">
        <v>19</v>
      </c>
      <c r="G31">
        <f t="shared" si="0"/>
        <v>19</v>
      </c>
      <c r="H31" t="str">
        <f t="shared" si="4"/>
        <v>T3</v>
      </c>
      <c r="J31" s="8">
        <v>42942</v>
      </c>
      <c r="K31" s="24">
        <f t="shared" si="3"/>
        <v>12</v>
      </c>
      <c r="L31" t="b">
        <f t="shared" si="2"/>
        <v>0</v>
      </c>
    </row>
    <row r="32" spans="1:12" x14ac:dyDescent="0.25">
      <c r="A32" s="8">
        <v>42542</v>
      </c>
      <c r="B32" s="9" t="s">
        <v>22</v>
      </c>
      <c r="C32" s="9" t="s">
        <v>12</v>
      </c>
      <c r="D32" s="9" t="s">
        <v>14</v>
      </c>
      <c r="E32" s="10">
        <v>72</v>
      </c>
      <c r="F32" s="11">
        <v>28</v>
      </c>
      <c r="G32">
        <f t="shared" si="0"/>
        <v>0</v>
      </c>
      <c r="H32" t="str">
        <f t="shared" si="4"/>
        <v>NIC</v>
      </c>
      <c r="J32" s="12">
        <v>42959</v>
      </c>
      <c r="K32" s="24">
        <f t="shared" si="3"/>
        <v>16</v>
      </c>
      <c r="L32" t="b">
        <f t="shared" si="2"/>
        <v>0</v>
      </c>
    </row>
    <row r="33" spans="1:12" x14ac:dyDescent="0.25">
      <c r="A33" s="12">
        <v>42542</v>
      </c>
      <c r="B33" s="13" t="s">
        <v>22</v>
      </c>
      <c r="C33" s="13" t="s">
        <v>7</v>
      </c>
      <c r="D33" s="13" t="s">
        <v>14</v>
      </c>
      <c r="E33" s="14">
        <v>42</v>
      </c>
      <c r="F33" s="15">
        <v>90</v>
      </c>
      <c r="G33">
        <f t="shared" si="0"/>
        <v>0</v>
      </c>
      <c r="H33" t="str">
        <f t="shared" si="4"/>
        <v>NIC</v>
      </c>
      <c r="J33" s="12">
        <v>42974</v>
      </c>
      <c r="K33" s="24">
        <f t="shared" si="3"/>
        <v>14</v>
      </c>
      <c r="L33" t="b">
        <f t="shared" si="2"/>
        <v>0</v>
      </c>
    </row>
    <row r="34" spans="1:12" x14ac:dyDescent="0.25">
      <c r="A34" s="8">
        <v>42542</v>
      </c>
      <c r="B34" s="9" t="s">
        <v>22</v>
      </c>
      <c r="C34" s="9" t="s">
        <v>9</v>
      </c>
      <c r="D34" s="9" t="s">
        <v>8</v>
      </c>
      <c r="E34" s="10">
        <v>42</v>
      </c>
      <c r="F34" s="11">
        <v>44</v>
      </c>
      <c r="G34">
        <f t="shared" si="0"/>
        <v>44</v>
      </c>
      <c r="H34" t="str">
        <f t="shared" si="4"/>
        <v>T5</v>
      </c>
      <c r="J34" s="12">
        <v>42993</v>
      </c>
      <c r="K34" s="24">
        <f t="shared" si="3"/>
        <v>18</v>
      </c>
      <c r="L34" t="b">
        <f t="shared" si="2"/>
        <v>0</v>
      </c>
    </row>
    <row r="35" spans="1:12" x14ac:dyDescent="0.25">
      <c r="A35" s="12">
        <v>42542</v>
      </c>
      <c r="B35" s="13" t="s">
        <v>22</v>
      </c>
      <c r="C35" s="13" t="s">
        <v>11</v>
      </c>
      <c r="D35" s="13" t="s">
        <v>8</v>
      </c>
      <c r="E35" s="14">
        <v>33</v>
      </c>
      <c r="F35" s="15">
        <v>26</v>
      </c>
      <c r="G35">
        <f t="shared" si="0"/>
        <v>26</v>
      </c>
      <c r="H35" t="str">
        <f t="shared" si="4"/>
        <v>T2</v>
      </c>
      <c r="J35" s="12">
        <v>43019</v>
      </c>
      <c r="K35" s="24">
        <f t="shared" si="3"/>
        <v>25</v>
      </c>
      <c r="L35" t="b">
        <f t="shared" si="2"/>
        <v>1</v>
      </c>
    </row>
    <row r="36" spans="1:12" x14ac:dyDescent="0.25">
      <c r="A36" s="8">
        <v>42542</v>
      </c>
      <c r="B36" s="9" t="s">
        <v>22</v>
      </c>
      <c r="C36" s="9" t="s">
        <v>10</v>
      </c>
      <c r="D36" s="9" t="s">
        <v>8</v>
      </c>
      <c r="E36" s="10">
        <v>9</v>
      </c>
      <c r="F36" s="11">
        <v>9</v>
      </c>
      <c r="G36">
        <f t="shared" si="0"/>
        <v>9</v>
      </c>
      <c r="H36" t="str">
        <f t="shared" si="4"/>
        <v>T1</v>
      </c>
      <c r="J36" s="12">
        <v>43040</v>
      </c>
      <c r="K36" s="24">
        <f t="shared" si="3"/>
        <v>20</v>
      </c>
      <c r="L36" t="b">
        <f t="shared" si="2"/>
        <v>0</v>
      </c>
    </row>
    <row r="37" spans="1:12" x14ac:dyDescent="0.25">
      <c r="A37" s="12">
        <v>42559</v>
      </c>
      <c r="B37" s="13" t="s">
        <v>6</v>
      </c>
      <c r="C37" s="13" t="s">
        <v>12</v>
      </c>
      <c r="D37" s="13" t="s">
        <v>14</v>
      </c>
      <c r="E37" s="14">
        <v>4</v>
      </c>
      <c r="F37" s="15">
        <v>29</v>
      </c>
      <c r="G37">
        <f t="shared" si="0"/>
        <v>0</v>
      </c>
      <c r="H37" t="str">
        <f t="shared" si="4"/>
        <v>NIC</v>
      </c>
      <c r="J37" s="8">
        <v>43064</v>
      </c>
      <c r="K37" s="24">
        <f t="shared" si="3"/>
        <v>23</v>
      </c>
      <c r="L37" t="b">
        <f t="shared" si="2"/>
        <v>1</v>
      </c>
    </row>
    <row r="38" spans="1:12" x14ac:dyDescent="0.25">
      <c r="A38" s="8">
        <v>42559</v>
      </c>
      <c r="B38" s="9" t="s">
        <v>6</v>
      </c>
      <c r="C38" s="9" t="s">
        <v>10</v>
      </c>
      <c r="D38" s="9" t="s">
        <v>14</v>
      </c>
      <c r="E38" s="10">
        <v>37</v>
      </c>
      <c r="F38" s="11">
        <v>12</v>
      </c>
      <c r="G38">
        <f t="shared" si="0"/>
        <v>0</v>
      </c>
      <c r="H38" t="str">
        <f t="shared" si="4"/>
        <v>NIC</v>
      </c>
      <c r="J38" s="8">
        <v>43082</v>
      </c>
      <c r="K38" s="24">
        <f t="shared" si="3"/>
        <v>17</v>
      </c>
      <c r="L38" t="b">
        <f t="shared" si="2"/>
        <v>0</v>
      </c>
    </row>
    <row r="39" spans="1:12" x14ac:dyDescent="0.25">
      <c r="A39" s="12">
        <v>42559</v>
      </c>
      <c r="B39" s="13" t="s">
        <v>6</v>
      </c>
      <c r="C39" s="13" t="s">
        <v>9</v>
      </c>
      <c r="D39" s="13" t="s">
        <v>8</v>
      </c>
      <c r="E39" s="14">
        <v>35</v>
      </c>
      <c r="F39" s="15">
        <v>42</v>
      </c>
      <c r="G39">
        <f t="shared" si="0"/>
        <v>42</v>
      </c>
      <c r="H39" t="str">
        <f t="shared" si="4"/>
        <v>T5</v>
      </c>
      <c r="J39" s="12">
        <v>43104</v>
      </c>
      <c r="K39" s="24">
        <f t="shared" si="3"/>
        <v>21</v>
      </c>
      <c r="L39" t="b">
        <f t="shared" si="2"/>
        <v>1</v>
      </c>
    </row>
    <row r="40" spans="1:12" x14ac:dyDescent="0.25">
      <c r="A40" s="8">
        <v>42559</v>
      </c>
      <c r="B40" s="9" t="s">
        <v>6</v>
      </c>
      <c r="C40" s="9" t="s">
        <v>7</v>
      </c>
      <c r="D40" s="9" t="s">
        <v>8</v>
      </c>
      <c r="E40" s="10">
        <v>32</v>
      </c>
      <c r="F40" s="11">
        <v>66</v>
      </c>
      <c r="G40">
        <f t="shared" si="0"/>
        <v>66</v>
      </c>
      <c r="H40" t="str">
        <f t="shared" si="4"/>
        <v>T4</v>
      </c>
      <c r="J40" s="12">
        <v>43129</v>
      </c>
      <c r="K40" s="24">
        <f t="shared" si="3"/>
        <v>24</v>
      </c>
      <c r="L40" t="b">
        <f t="shared" si="2"/>
        <v>1</v>
      </c>
    </row>
    <row r="41" spans="1:12" x14ac:dyDescent="0.25">
      <c r="A41" s="12">
        <v>42574</v>
      </c>
      <c r="B41" s="13" t="s">
        <v>13</v>
      </c>
      <c r="C41" s="13" t="s">
        <v>7</v>
      </c>
      <c r="D41" s="13" t="s">
        <v>14</v>
      </c>
      <c r="E41" s="14">
        <v>32</v>
      </c>
      <c r="F41" s="15">
        <v>92</v>
      </c>
      <c r="G41">
        <f t="shared" si="0"/>
        <v>0</v>
      </c>
      <c r="H41" t="str">
        <f t="shared" si="4"/>
        <v>NIC</v>
      </c>
      <c r="J41" s="8">
        <v>43130</v>
      </c>
      <c r="K41" s="24">
        <f t="shared" si="3"/>
        <v>0</v>
      </c>
      <c r="L41" t="b">
        <f t="shared" si="2"/>
        <v>0</v>
      </c>
    </row>
    <row r="42" spans="1:12" x14ac:dyDescent="0.25">
      <c r="A42" s="8">
        <v>42574</v>
      </c>
      <c r="B42" s="9" t="s">
        <v>13</v>
      </c>
      <c r="C42" s="9" t="s">
        <v>9</v>
      </c>
      <c r="D42" s="9" t="s">
        <v>8</v>
      </c>
      <c r="E42" s="10">
        <v>48</v>
      </c>
      <c r="F42" s="11">
        <v>43</v>
      </c>
      <c r="G42">
        <f t="shared" si="0"/>
        <v>43</v>
      </c>
      <c r="H42" t="str">
        <f t="shared" si="4"/>
        <v>T5</v>
      </c>
      <c r="J42" s="8">
        <v>43147</v>
      </c>
      <c r="K42" s="24">
        <f t="shared" si="3"/>
        <v>16</v>
      </c>
      <c r="L42" t="b">
        <f t="shared" si="2"/>
        <v>0</v>
      </c>
    </row>
    <row r="43" spans="1:12" x14ac:dyDescent="0.25">
      <c r="A43" s="12">
        <v>42593</v>
      </c>
      <c r="B43" s="13" t="s">
        <v>15</v>
      </c>
      <c r="C43" s="13" t="s">
        <v>9</v>
      </c>
      <c r="D43" s="13" t="s">
        <v>14</v>
      </c>
      <c r="E43" s="14">
        <v>191</v>
      </c>
      <c r="F43" s="15">
        <v>60</v>
      </c>
      <c r="G43">
        <f t="shared" si="0"/>
        <v>0</v>
      </c>
      <c r="H43" t="str">
        <f t="shared" si="4"/>
        <v>NIC</v>
      </c>
      <c r="J43" s="12">
        <v>43162</v>
      </c>
      <c r="K43" s="24">
        <f t="shared" si="3"/>
        <v>14</v>
      </c>
      <c r="L43" t="b">
        <f t="shared" si="2"/>
        <v>0</v>
      </c>
    </row>
    <row r="44" spans="1:12" x14ac:dyDescent="0.25">
      <c r="A44" s="8">
        <v>42593</v>
      </c>
      <c r="B44" s="9" t="s">
        <v>15</v>
      </c>
      <c r="C44" s="9" t="s">
        <v>11</v>
      </c>
      <c r="D44" s="9" t="s">
        <v>8</v>
      </c>
      <c r="E44" s="10">
        <v>9</v>
      </c>
      <c r="F44" s="11">
        <v>24</v>
      </c>
      <c r="G44">
        <f t="shared" si="0"/>
        <v>24</v>
      </c>
      <c r="H44" t="str">
        <f t="shared" si="4"/>
        <v>T2</v>
      </c>
      <c r="J44" s="12">
        <v>43181</v>
      </c>
      <c r="K44" s="24">
        <f t="shared" si="3"/>
        <v>18</v>
      </c>
      <c r="L44" t="b">
        <f t="shared" si="2"/>
        <v>0</v>
      </c>
    </row>
    <row r="45" spans="1:12" x14ac:dyDescent="0.25">
      <c r="A45" s="12">
        <v>42593</v>
      </c>
      <c r="B45" s="13" t="s">
        <v>15</v>
      </c>
      <c r="C45" s="13" t="s">
        <v>7</v>
      </c>
      <c r="D45" s="13" t="s">
        <v>8</v>
      </c>
      <c r="E45" s="14">
        <v>36</v>
      </c>
      <c r="F45" s="15">
        <v>65</v>
      </c>
      <c r="G45">
        <f t="shared" si="0"/>
        <v>65</v>
      </c>
      <c r="H45" t="str">
        <f t="shared" si="4"/>
        <v>T4</v>
      </c>
      <c r="J45" s="8">
        <v>43207</v>
      </c>
      <c r="K45" s="24">
        <f t="shared" si="3"/>
        <v>25</v>
      </c>
      <c r="L45" t="b">
        <f t="shared" si="2"/>
        <v>1</v>
      </c>
    </row>
    <row r="46" spans="1:12" x14ac:dyDescent="0.25">
      <c r="A46" s="8">
        <v>42619</v>
      </c>
      <c r="B46" s="9" t="s">
        <v>16</v>
      </c>
      <c r="C46" s="9" t="s">
        <v>10</v>
      </c>
      <c r="D46" s="9" t="s">
        <v>8</v>
      </c>
      <c r="E46" s="10">
        <v>47</v>
      </c>
      <c r="F46" s="11">
        <v>7</v>
      </c>
      <c r="G46">
        <f t="shared" si="0"/>
        <v>7</v>
      </c>
      <c r="H46" t="str">
        <f t="shared" si="4"/>
        <v>T1</v>
      </c>
      <c r="J46" s="8">
        <v>43228</v>
      </c>
      <c r="K46" s="24">
        <f t="shared" si="3"/>
        <v>20</v>
      </c>
      <c r="L46" t="b">
        <f t="shared" si="2"/>
        <v>0</v>
      </c>
    </row>
    <row r="47" spans="1:12" x14ac:dyDescent="0.25">
      <c r="A47" s="12">
        <v>42619</v>
      </c>
      <c r="B47" s="13" t="s">
        <v>16</v>
      </c>
      <c r="C47" s="13" t="s">
        <v>9</v>
      </c>
      <c r="D47" s="13" t="s">
        <v>14</v>
      </c>
      <c r="E47" s="14">
        <v>4</v>
      </c>
      <c r="F47" s="15">
        <v>63</v>
      </c>
      <c r="G47">
        <f t="shared" si="0"/>
        <v>0</v>
      </c>
      <c r="H47" t="str">
        <f t="shared" si="4"/>
        <v>NIC</v>
      </c>
      <c r="J47" s="12">
        <v>43252</v>
      </c>
      <c r="K47" s="24">
        <f t="shared" si="3"/>
        <v>23</v>
      </c>
      <c r="L47" t="b">
        <f t="shared" si="2"/>
        <v>1</v>
      </c>
    </row>
    <row r="48" spans="1:12" x14ac:dyDescent="0.25">
      <c r="A48" s="8">
        <v>42619</v>
      </c>
      <c r="B48" s="9" t="s">
        <v>16</v>
      </c>
      <c r="C48" s="9" t="s">
        <v>12</v>
      </c>
      <c r="D48" s="9" t="s">
        <v>8</v>
      </c>
      <c r="E48" s="10">
        <v>8</v>
      </c>
      <c r="F48" s="11">
        <v>19</v>
      </c>
      <c r="G48">
        <f t="shared" si="0"/>
        <v>19</v>
      </c>
      <c r="H48" t="str">
        <f t="shared" si="4"/>
        <v>T3</v>
      </c>
      <c r="J48" s="8">
        <v>43270</v>
      </c>
      <c r="K48" s="24">
        <f t="shared" si="3"/>
        <v>17</v>
      </c>
      <c r="L48" t="b">
        <f t="shared" si="2"/>
        <v>0</v>
      </c>
    </row>
    <row r="49" spans="1:12" x14ac:dyDescent="0.25">
      <c r="A49" s="12">
        <v>42619</v>
      </c>
      <c r="B49" s="13" t="s">
        <v>16</v>
      </c>
      <c r="C49" s="13" t="s">
        <v>11</v>
      </c>
      <c r="D49" s="13" t="s">
        <v>8</v>
      </c>
      <c r="E49" s="14">
        <v>3</v>
      </c>
      <c r="F49" s="15">
        <v>22</v>
      </c>
      <c r="G49">
        <f t="shared" si="0"/>
        <v>22</v>
      </c>
      <c r="H49" t="str">
        <f t="shared" si="4"/>
        <v>T2</v>
      </c>
      <c r="J49" s="12">
        <v>43292</v>
      </c>
      <c r="K49" s="24">
        <f t="shared" si="3"/>
        <v>21</v>
      </c>
      <c r="L49" t="b">
        <f t="shared" si="2"/>
        <v>1</v>
      </c>
    </row>
    <row r="50" spans="1:12" x14ac:dyDescent="0.25">
      <c r="A50" s="8">
        <v>42619</v>
      </c>
      <c r="B50" s="9" t="s">
        <v>16</v>
      </c>
      <c r="C50" s="9" t="s">
        <v>7</v>
      </c>
      <c r="D50" s="9" t="s">
        <v>8</v>
      </c>
      <c r="E50" s="10">
        <v>41</v>
      </c>
      <c r="F50" s="11">
        <v>59</v>
      </c>
      <c r="G50">
        <f t="shared" si="0"/>
        <v>59</v>
      </c>
      <c r="H50" t="str">
        <f t="shared" si="4"/>
        <v>T4</v>
      </c>
      <c r="J50" s="8">
        <v>43317</v>
      </c>
      <c r="K50" s="24">
        <f t="shared" si="3"/>
        <v>24</v>
      </c>
      <c r="L50" t="b">
        <f t="shared" si="2"/>
        <v>1</v>
      </c>
    </row>
    <row r="51" spans="1:12" x14ac:dyDescent="0.25">
      <c r="A51" s="12">
        <v>42640</v>
      </c>
      <c r="B51" s="13" t="s">
        <v>17</v>
      </c>
      <c r="C51" s="13" t="s">
        <v>9</v>
      </c>
      <c r="D51" s="13" t="s">
        <v>8</v>
      </c>
      <c r="E51" s="14">
        <v>44</v>
      </c>
      <c r="F51" s="15">
        <v>40</v>
      </c>
      <c r="G51">
        <f t="shared" si="0"/>
        <v>40</v>
      </c>
      <c r="H51" t="str">
        <f t="shared" si="4"/>
        <v>T5</v>
      </c>
      <c r="J51" s="8">
        <v>43330</v>
      </c>
      <c r="K51" s="24">
        <f t="shared" si="3"/>
        <v>12</v>
      </c>
      <c r="L51" t="b">
        <f t="shared" si="2"/>
        <v>0</v>
      </c>
    </row>
    <row r="52" spans="1:12" x14ac:dyDescent="0.25">
      <c r="A52" s="8">
        <v>42640</v>
      </c>
      <c r="B52" s="9" t="s">
        <v>17</v>
      </c>
      <c r="C52" s="9" t="s">
        <v>10</v>
      </c>
      <c r="D52" s="9" t="s">
        <v>14</v>
      </c>
      <c r="E52" s="10">
        <v>45</v>
      </c>
      <c r="F52" s="11">
        <v>12</v>
      </c>
      <c r="G52">
        <f t="shared" si="0"/>
        <v>0</v>
      </c>
      <c r="H52" t="str">
        <f t="shared" si="4"/>
        <v>NIC</v>
      </c>
      <c r="J52" s="8">
        <v>43347</v>
      </c>
      <c r="K52" s="24">
        <f t="shared" si="3"/>
        <v>16</v>
      </c>
      <c r="L52" t="b">
        <f t="shared" si="2"/>
        <v>0</v>
      </c>
    </row>
    <row r="53" spans="1:12" x14ac:dyDescent="0.25">
      <c r="A53" s="12">
        <v>42640</v>
      </c>
      <c r="B53" s="13" t="s">
        <v>17</v>
      </c>
      <c r="C53" s="13" t="s">
        <v>12</v>
      </c>
      <c r="D53" s="13" t="s">
        <v>8</v>
      </c>
      <c r="E53" s="14">
        <v>40</v>
      </c>
      <c r="F53" s="15">
        <v>20</v>
      </c>
      <c r="G53">
        <f t="shared" si="0"/>
        <v>20</v>
      </c>
      <c r="H53" t="str">
        <f t="shared" si="4"/>
        <v>T3</v>
      </c>
      <c r="J53" s="8">
        <v>43362</v>
      </c>
      <c r="K53" s="24">
        <f t="shared" si="3"/>
        <v>14</v>
      </c>
      <c r="L53" t="b">
        <f t="shared" si="2"/>
        <v>0</v>
      </c>
    </row>
    <row r="54" spans="1:12" x14ac:dyDescent="0.25">
      <c r="A54" s="8">
        <v>42640</v>
      </c>
      <c r="B54" s="9" t="s">
        <v>17</v>
      </c>
      <c r="C54" s="9" t="s">
        <v>7</v>
      </c>
      <c r="D54" s="9" t="s">
        <v>8</v>
      </c>
      <c r="E54" s="10">
        <v>3</v>
      </c>
      <c r="F54" s="11">
        <v>63</v>
      </c>
      <c r="G54">
        <f t="shared" si="0"/>
        <v>63</v>
      </c>
      <c r="H54" t="str">
        <f t="shared" si="4"/>
        <v>T4</v>
      </c>
      <c r="J54" s="12">
        <v>43381</v>
      </c>
      <c r="K54" s="24">
        <f t="shared" si="3"/>
        <v>18</v>
      </c>
      <c r="L54" t="b">
        <f t="shared" si="2"/>
        <v>0</v>
      </c>
    </row>
    <row r="55" spans="1:12" x14ac:dyDescent="0.25">
      <c r="A55" s="12">
        <v>42640</v>
      </c>
      <c r="B55" s="13" t="s">
        <v>17</v>
      </c>
      <c r="C55" s="13" t="s">
        <v>11</v>
      </c>
      <c r="D55" s="13" t="s">
        <v>8</v>
      </c>
      <c r="E55" s="14">
        <v>17</v>
      </c>
      <c r="F55" s="15">
        <v>24</v>
      </c>
      <c r="G55">
        <f t="shared" si="0"/>
        <v>24</v>
      </c>
      <c r="H55" t="str">
        <f t="shared" si="4"/>
        <v>T2</v>
      </c>
      <c r="J55" s="8">
        <v>43407</v>
      </c>
      <c r="K55" s="24">
        <f t="shared" si="3"/>
        <v>25</v>
      </c>
      <c r="L55" t="b">
        <f t="shared" si="2"/>
        <v>1</v>
      </c>
    </row>
    <row r="56" spans="1:12" x14ac:dyDescent="0.25">
      <c r="A56" s="8">
        <v>42664</v>
      </c>
      <c r="B56" s="9" t="s">
        <v>18</v>
      </c>
      <c r="C56" s="9" t="s">
        <v>10</v>
      </c>
      <c r="D56" s="9" t="s">
        <v>14</v>
      </c>
      <c r="E56" s="10">
        <v>2</v>
      </c>
      <c r="F56" s="11">
        <v>12</v>
      </c>
      <c r="G56">
        <f t="shared" si="0"/>
        <v>0</v>
      </c>
      <c r="H56" t="str">
        <f t="shared" si="4"/>
        <v>NIC</v>
      </c>
      <c r="J56" s="8">
        <v>43428</v>
      </c>
      <c r="K56" s="24">
        <f t="shared" si="3"/>
        <v>20</v>
      </c>
      <c r="L56" t="b">
        <f t="shared" si="2"/>
        <v>0</v>
      </c>
    </row>
    <row r="57" spans="1:12" x14ac:dyDescent="0.25">
      <c r="A57" s="12">
        <v>42664</v>
      </c>
      <c r="B57" s="13" t="s">
        <v>18</v>
      </c>
      <c r="C57" s="13" t="s">
        <v>12</v>
      </c>
      <c r="D57" s="13" t="s">
        <v>8</v>
      </c>
      <c r="E57" s="14">
        <v>14</v>
      </c>
      <c r="F57" s="15">
        <v>19</v>
      </c>
      <c r="G57">
        <f t="shared" si="0"/>
        <v>19</v>
      </c>
      <c r="H57" t="str">
        <f t="shared" si="4"/>
        <v>T3</v>
      </c>
      <c r="J57" s="12">
        <v>43452</v>
      </c>
      <c r="K57" s="24">
        <f t="shared" si="3"/>
        <v>23</v>
      </c>
      <c r="L57" t="b">
        <f t="shared" si="2"/>
        <v>1</v>
      </c>
    </row>
    <row r="58" spans="1:12" x14ac:dyDescent="0.25">
      <c r="A58" s="8">
        <v>42664</v>
      </c>
      <c r="B58" s="9" t="s">
        <v>18</v>
      </c>
      <c r="C58" s="9" t="s">
        <v>11</v>
      </c>
      <c r="D58" s="9" t="s">
        <v>8</v>
      </c>
      <c r="E58" s="10">
        <v>23</v>
      </c>
      <c r="F58" s="11">
        <v>23</v>
      </c>
      <c r="G58">
        <f t="shared" si="0"/>
        <v>23</v>
      </c>
      <c r="H58" t="str">
        <f t="shared" si="4"/>
        <v>T2</v>
      </c>
    </row>
    <row r="59" spans="1:12" x14ac:dyDescent="0.25">
      <c r="A59" s="12">
        <v>42682</v>
      </c>
      <c r="B59" s="13" t="s">
        <v>19</v>
      </c>
      <c r="C59" s="13" t="s">
        <v>10</v>
      </c>
      <c r="D59" s="13" t="s">
        <v>8</v>
      </c>
      <c r="E59" s="14">
        <v>11</v>
      </c>
      <c r="F59" s="15">
        <v>8</v>
      </c>
      <c r="G59">
        <f t="shared" si="0"/>
        <v>8</v>
      </c>
      <c r="H59" t="str">
        <f t="shared" si="4"/>
        <v>T1</v>
      </c>
    </row>
    <row r="60" spans="1:12" x14ac:dyDescent="0.25">
      <c r="A60" s="8">
        <v>42682</v>
      </c>
      <c r="B60" s="9" t="s">
        <v>19</v>
      </c>
      <c r="C60" s="9" t="s">
        <v>7</v>
      </c>
      <c r="D60" s="9" t="s">
        <v>8</v>
      </c>
      <c r="E60" s="10">
        <v>17</v>
      </c>
      <c r="F60" s="11">
        <v>66</v>
      </c>
      <c r="G60">
        <f t="shared" si="0"/>
        <v>66</v>
      </c>
      <c r="H60" t="str">
        <f t="shared" si="4"/>
        <v>T4</v>
      </c>
    </row>
    <row r="61" spans="1:12" x14ac:dyDescent="0.25">
      <c r="A61" s="12">
        <v>42682</v>
      </c>
      <c r="B61" s="13" t="s">
        <v>19</v>
      </c>
      <c r="C61" s="13" t="s">
        <v>9</v>
      </c>
      <c r="D61" s="13" t="s">
        <v>8</v>
      </c>
      <c r="E61" s="14">
        <v>30</v>
      </c>
      <c r="F61" s="15">
        <v>41</v>
      </c>
      <c r="G61">
        <f t="shared" si="0"/>
        <v>41</v>
      </c>
      <c r="H61" t="str">
        <f t="shared" si="4"/>
        <v>T5</v>
      </c>
    </row>
    <row r="62" spans="1:12" x14ac:dyDescent="0.25">
      <c r="A62" s="8">
        <v>42704</v>
      </c>
      <c r="B62" s="9" t="s">
        <v>20</v>
      </c>
      <c r="C62" s="9" t="s">
        <v>7</v>
      </c>
      <c r="D62" s="9" t="s">
        <v>14</v>
      </c>
      <c r="E62" s="10">
        <v>97</v>
      </c>
      <c r="F62" s="11">
        <v>98</v>
      </c>
      <c r="G62">
        <f t="shared" si="0"/>
        <v>0</v>
      </c>
      <c r="H62" t="str">
        <f t="shared" si="4"/>
        <v>NIC</v>
      </c>
    </row>
    <row r="63" spans="1:12" x14ac:dyDescent="0.25">
      <c r="A63" s="12">
        <v>42704</v>
      </c>
      <c r="B63" s="13" t="s">
        <v>20</v>
      </c>
      <c r="C63" s="13" t="s">
        <v>10</v>
      </c>
      <c r="D63" s="13" t="s">
        <v>14</v>
      </c>
      <c r="E63" s="14">
        <v>11</v>
      </c>
      <c r="F63" s="15">
        <v>12</v>
      </c>
      <c r="G63">
        <f t="shared" si="0"/>
        <v>0</v>
      </c>
      <c r="H63" t="str">
        <f t="shared" si="4"/>
        <v>NIC</v>
      </c>
    </row>
    <row r="64" spans="1:12" x14ac:dyDescent="0.25">
      <c r="A64" s="8">
        <v>42704</v>
      </c>
      <c r="B64" s="9" t="s">
        <v>20</v>
      </c>
      <c r="C64" s="9" t="s">
        <v>12</v>
      </c>
      <c r="D64" s="9" t="s">
        <v>8</v>
      </c>
      <c r="E64" s="10">
        <v>17</v>
      </c>
      <c r="F64" s="11">
        <v>20</v>
      </c>
      <c r="G64">
        <f t="shared" si="0"/>
        <v>20</v>
      </c>
      <c r="H64" t="str">
        <f t="shared" si="4"/>
        <v>T3</v>
      </c>
    </row>
    <row r="65" spans="1:8" x14ac:dyDescent="0.25">
      <c r="A65" s="12">
        <v>42704</v>
      </c>
      <c r="B65" s="13" t="s">
        <v>20</v>
      </c>
      <c r="C65" s="13" t="s">
        <v>11</v>
      </c>
      <c r="D65" s="13" t="s">
        <v>8</v>
      </c>
      <c r="E65" s="14">
        <v>4</v>
      </c>
      <c r="F65" s="15">
        <v>23</v>
      </c>
      <c r="G65">
        <f t="shared" si="0"/>
        <v>23</v>
      </c>
      <c r="H65" t="str">
        <f t="shared" si="4"/>
        <v>T2</v>
      </c>
    </row>
    <row r="66" spans="1:8" x14ac:dyDescent="0.25">
      <c r="A66" s="8">
        <v>42729</v>
      </c>
      <c r="B66" s="9" t="s">
        <v>21</v>
      </c>
      <c r="C66" s="9" t="s">
        <v>12</v>
      </c>
      <c r="D66" s="9" t="s">
        <v>14</v>
      </c>
      <c r="E66" s="10">
        <v>79</v>
      </c>
      <c r="F66" s="11">
        <v>31</v>
      </c>
      <c r="G66">
        <f t="shared" si="0"/>
        <v>0</v>
      </c>
      <c r="H66" t="str">
        <f t="shared" si="4"/>
        <v>NIC</v>
      </c>
    </row>
    <row r="67" spans="1:8" x14ac:dyDescent="0.25">
      <c r="A67" s="12">
        <v>42729</v>
      </c>
      <c r="B67" s="13" t="s">
        <v>21</v>
      </c>
      <c r="C67" s="13" t="s">
        <v>7</v>
      </c>
      <c r="D67" s="13" t="s">
        <v>8</v>
      </c>
      <c r="E67" s="14">
        <v>33</v>
      </c>
      <c r="F67" s="15">
        <v>60</v>
      </c>
      <c r="G67">
        <f t="shared" ref="G67:G130" si="5">IF(D67="Z",F67,0)</f>
        <v>60</v>
      </c>
      <c r="H67" t="str">
        <f t="shared" si="4"/>
        <v>T4</v>
      </c>
    </row>
    <row r="68" spans="1:8" x14ac:dyDescent="0.25">
      <c r="A68" s="8">
        <v>42729</v>
      </c>
      <c r="B68" s="9" t="s">
        <v>21</v>
      </c>
      <c r="C68" s="9" t="s">
        <v>11</v>
      </c>
      <c r="D68" s="9" t="s">
        <v>8</v>
      </c>
      <c r="E68" s="10">
        <v>26</v>
      </c>
      <c r="F68" s="11">
        <v>23</v>
      </c>
      <c r="G68">
        <f t="shared" si="5"/>
        <v>23</v>
      </c>
      <c r="H68" t="str">
        <f t="shared" si="4"/>
        <v>T2</v>
      </c>
    </row>
    <row r="69" spans="1:8" x14ac:dyDescent="0.25">
      <c r="A69" s="12">
        <v>42742</v>
      </c>
      <c r="B69" s="13" t="s">
        <v>22</v>
      </c>
      <c r="C69" s="13" t="s">
        <v>12</v>
      </c>
      <c r="D69" s="13" t="s">
        <v>8</v>
      </c>
      <c r="E69" s="14">
        <v>40</v>
      </c>
      <c r="F69" s="15">
        <v>22</v>
      </c>
      <c r="G69">
        <f t="shared" si="5"/>
        <v>22</v>
      </c>
      <c r="H69" t="str">
        <f t="shared" si="4"/>
        <v>T3</v>
      </c>
    </row>
    <row r="70" spans="1:8" x14ac:dyDescent="0.25">
      <c r="A70" s="8">
        <v>42742</v>
      </c>
      <c r="B70" s="9" t="s">
        <v>22</v>
      </c>
      <c r="C70" s="9" t="s">
        <v>10</v>
      </c>
      <c r="D70" s="9" t="s">
        <v>8</v>
      </c>
      <c r="E70" s="10">
        <v>42</v>
      </c>
      <c r="F70" s="11">
        <v>9</v>
      </c>
      <c r="G70">
        <f t="shared" si="5"/>
        <v>9</v>
      </c>
      <c r="H70" t="str">
        <f t="shared" si="4"/>
        <v>T1</v>
      </c>
    </row>
    <row r="71" spans="1:8" x14ac:dyDescent="0.25">
      <c r="A71" s="12">
        <v>42742</v>
      </c>
      <c r="B71" s="13" t="s">
        <v>22</v>
      </c>
      <c r="C71" s="13" t="s">
        <v>11</v>
      </c>
      <c r="D71" s="13" t="s">
        <v>8</v>
      </c>
      <c r="E71" s="14">
        <v>42</v>
      </c>
      <c r="F71" s="15">
        <v>26</v>
      </c>
      <c r="G71">
        <f t="shared" si="5"/>
        <v>26</v>
      </c>
      <c r="H71" t="str">
        <f t="shared" si="4"/>
        <v>T2</v>
      </c>
    </row>
    <row r="72" spans="1:8" x14ac:dyDescent="0.25">
      <c r="A72" s="8">
        <v>42742</v>
      </c>
      <c r="B72" s="9" t="s">
        <v>22</v>
      </c>
      <c r="C72" s="9" t="s">
        <v>7</v>
      </c>
      <c r="D72" s="9" t="s">
        <v>8</v>
      </c>
      <c r="E72" s="10">
        <v>9</v>
      </c>
      <c r="F72" s="11">
        <v>70</v>
      </c>
      <c r="G72">
        <f t="shared" si="5"/>
        <v>70</v>
      </c>
      <c r="H72" t="str">
        <f t="shared" ref="H72:H135" si="6">IF(D72="Z",C72,"NIC")</f>
        <v>T4</v>
      </c>
    </row>
    <row r="73" spans="1:8" x14ac:dyDescent="0.25">
      <c r="A73" s="12">
        <v>42742</v>
      </c>
      <c r="B73" s="13" t="s">
        <v>22</v>
      </c>
      <c r="C73" s="13" t="s">
        <v>9</v>
      </c>
      <c r="D73" s="13" t="s">
        <v>8</v>
      </c>
      <c r="E73" s="14">
        <v>39</v>
      </c>
      <c r="F73" s="15">
        <v>44</v>
      </c>
      <c r="G73">
        <f t="shared" si="5"/>
        <v>44</v>
      </c>
      <c r="H73" t="str">
        <f t="shared" si="6"/>
        <v>T5</v>
      </c>
    </row>
    <row r="74" spans="1:8" x14ac:dyDescent="0.25">
      <c r="A74" s="8">
        <v>42759</v>
      </c>
      <c r="B74" s="9" t="s">
        <v>6</v>
      </c>
      <c r="C74" s="9" t="s">
        <v>9</v>
      </c>
      <c r="D74" s="9" t="s">
        <v>14</v>
      </c>
      <c r="E74" s="10">
        <v>112</v>
      </c>
      <c r="F74" s="11">
        <v>59</v>
      </c>
      <c r="G74">
        <f t="shared" si="5"/>
        <v>0</v>
      </c>
      <c r="H74" t="str">
        <f t="shared" si="6"/>
        <v>NIC</v>
      </c>
    </row>
    <row r="75" spans="1:8" x14ac:dyDescent="0.25">
      <c r="A75" s="12">
        <v>42759</v>
      </c>
      <c r="B75" s="13" t="s">
        <v>6</v>
      </c>
      <c r="C75" s="13" t="s">
        <v>7</v>
      </c>
      <c r="D75" s="13" t="s">
        <v>8</v>
      </c>
      <c r="E75" s="14">
        <v>34</v>
      </c>
      <c r="F75" s="15">
        <v>66</v>
      </c>
      <c r="G75">
        <f t="shared" si="5"/>
        <v>66</v>
      </c>
      <c r="H75" t="str">
        <f t="shared" si="6"/>
        <v>T4</v>
      </c>
    </row>
    <row r="76" spans="1:8" x14ac:dyDescent="0.25">
      <c r="A76" s="8">
        <v>42759</v>
      </c>
      <c r="B76" s="9" t="s">
        <v>6</v>
      </c>
      <c r="C76" s="9" t="s">
        <v>12</v>
      </c>
      <c r="D76" s="9" t="s">
        <v>8</v>
      </c>
      <c r="E76" s="10">
        <v>5</v>
      </c>
      <c r="F76" s="11">
        <v>21</v>
      </c>
      <c r="G76">
        <f t="shared" si="5"/>
        <v>21</v>
      </c>
      <c r="H76" t="str">
        <f t="shared" si="6"/>
        <v>T3</v>
      </c>
    </row>
    <row r="77" spans="1:8" x14ac:dyDescent="0.25">
      <c r="A77" s="12">
        <v>42774</v>
      </c>
      <c r="B77" s="13" t="s">
        <v>13</v>
      </c>
      <c r="C77" s="13" t="s">
        <v>7</v>
      </c>
      <c r="D77" s="13" t="s">
        <v>14</v>
      </c>
      <c r="E77" s="14">
        <v>74</v>
      </c>
      <c r="F77" s="15">
        <v>92</v>
      </c>
      <c r="G77">
        <f t="shared" si="5"/>
        <v>0</v>
      </c>
      <c r="H77" t="str">
        <f t="shared" si="6"/>
        <v>NIC</v>
      </c>
    </row>
    <row r="78" spans="1:8" x14ac:dyDescent="0.25">
      <c r="A78" s="8">
        <v>42774</v>
      </c>
      <c r="B78" s="9" t="s">
        <v>13</v>
      </c>
      <c r="C78" s="9" t="s">
        <v>11</v>
      </c>
      <c r="D78" s="9" t="s">
        <v>8</v>
      </c>
      <c r="E78" s="10">
        <v>14</v>
      </c>
      <c r="F78" s="11">
        <v>26</v>
      </c>
      <c r="G78">
        <f t="shared" si="5"/>
        <v>26</v>
      </c>
      <c r="H78" t="str">
        <f t="shared" si="6"/>
        <v>T2</v>
      </c>
    </row>
    <row r="79" spans="1:8" x14ac:dyDescent="0.25">
      <c r="A79" s="12">
        <v>42793</v>
      </c>
      <c r="B79" s="13" t="s">
        <v>15</v>
      </c>
      <c r="C79" s="13" t="s">
        <v>9</v>
      </c>
      <c r="D79" s="13" t="s">
        <v>14</v>
      </c>
      <c r="E79" s="14">
        <v>1</v>
      </c>
      <c r="F79" s="15">
        <v>60</v>
      </c>
      <c r="G79">
        <f t="shared" si="5"/>
        <v>0</v>
      </c>
      <c r="H79" t="str">
        <f t="shared" si="6"/>
        <v>NIC</v>
      </c>
    </row>
    <row r="80" spans="1:8" x14ac:dyDescent="0.25">
      <c r="A80" s="8">
        <v>42793</v>
      </c>
      <c r="B80" s="9" t="s">
        <v>15</v>
      </c>
      <c r="C80" s="9" t="s">
        <v>11</v>
      </c>
      <c r="D80" s="9" t="s">
        <v>14</v>
      </c>
      <c r="E80" s="10">
        <v>43</v>
      </c>
      <c r="F80" s="11">
        <v>36</v>
      </c>
      <c r="G80">
        <f t="shared" si="5"/>
        <v>0</v>
      </c>
      <c r="H80" t="str">
        <f t="shared" si="6"/>
        <v>NIC</v>
      </c>
    </row>
    <row r="81" spans="1:8" x14ac:dyDescent="0.25">
      <c r="A81" s="12">
        <v>42793</v>
      </c>
      <c r="B81" s="13" t="s">
        <v>15</v>
      </c>
      <c r="C81" s="13" t="s">
        <v>10</v>
      </c>
      <c r="D81" s="13" t="s">
        <v>8</v>
      </c>
      <c r="E81" s="14">
        <v>30</v>
      </c>
      <c r="F81" s="15">
        <v>8</v>
      </c>
      <c r="G81">
        <f t="shared" si="5"/>
        <v>8</v>
      </c>
      <c r="H81" t="str">
        <f t="shared" si="6"/>
        <v>T1</v>
      </c>
    </row>
    <row r="82" spans="1:8" x14ac:dyDescent="0.25">
      <c r="A82" s="8">
        <v>42793</v>
      </c>
      <c r="B82" s="9" t="s">
        <v>15</v>
      </c>
      <c r="C82" s="9" t="s">
        <v>12</v>
      </c>
      <c r="D82" s="9" t="s">
        <v>8</v>
      </c>
      <c r="E82" s="10">
        <v>14</v>
      </c>
      <c r="F82" s="11">
        <v>20</v>
      </c>
      <c r="G82">
        <f t="shared" si="5"/>
        <v>20</v>
      </c>
      <c r="H82" t="str">
        <f t="shared" si="6"/>
        <v>T3</v>
      </c>
    </row>
    <row r="83" spans="1:8" x14ac:dyDescent="0.25">
      <c r="A83" s="12">
        <v>42819</v>
      </c>
      <c r="B83" s="13" t="s">
        <v>16</v>
      </c>
      <c r="C83" s="13" t="s">
        <v>11</v>
      </c>
      <c r="D83" s="13" t="s">
        <v>14</v>
      </c>
      <c r="E83" s="14">
        <v>33</v>
      </c>
      <c r="F83" s="15">
        <v>38</v>
      </c>
      <c r="G83">
        <f t="shared" si="5"/>
        <v>0</v>
      </c>
      <c r="H83" t="str">
        <f t="shared" si="6"/>
        <v>NIC</v>
      </c>
    </row>
    <row r="84" spans="1:8" x14ac:dyDescent="0.25">
      <c r="A84" s="8">
        <v>42819</v>
      </c>
      <c r="B84" s="9" t="s">
        <v>16</v>
      </c>
      <c r="C84" s="9" t="s">
        <v>9</v>
      </c>
      <c r="D84" s="9" t="s">
        <v>8</v>
      </c>
      <c r="E84" s="10">
        <v>35</v>
      </c>
      <c r="F84" s="11">
        <v>37</v>
      </c>
      <c r="G84">
        <f t="shared" si="5"/>
        <v>37</v>
      </c>
      <c r="H84" t="str">
        <f t="shared" si="6"/>
        <v>T5</v>
      </c>
    </row>
    <row r="85" spans="1:8" x14ac:dyDescent="0.25">
      <c r="A85" s="12">
        <v>42819</v>
      </c>
      <c r="B85" s="13" t="s">
        <v>16</v>
      </c>
      <c r="C85" s="13" t="s">
        <v>12</v>
      </c>
      <c r="D85" s="13" t="s">
        <v>8</v>
      </c>
      <c r="E85" s="14">
        <v>40</v>
      </c>
      <c r="F85" s="15">
        <v>19</v>
      </c>
      <c r="G85">
        <f t="shared" si="5"/>
        <v>19</v>
      </c>
      <c r="H85" t="str">
        <f t="shared" si="6"/>
        <v>T3</v>
      </c>
    </row>
    <row r="86" spans="1:8" x14ac:dyDescent="0.25">
      <c r="A86" s="8">
        <v>42840</v>
      </c>
      <c r="B86" s="9" t="s">
        <v>17</v>
      </c>
      <c r="C86" s="9" t="s">
        <v>11</v>
      </c>
      <c r="D86" s="9" t="s">
        <v>14</v>
      </c>
      <c r="E86" s="10">
        <v>21</v>
      </c>
      <c r="F86" s="11">
        <v>36</v>
      </c>
      <c r="G86">
        <f t="shared" si="5"/>
        <v>0</v>
      </c>
      <c r="H86" t="str">
        <f t="shared" si="6"/>
        <v>NIC</v>
      </c>
    </row>
    <row r="87" spans="1:8" x14ac:dyDescent="0.25">
      <c r="A87" s="12">
        <v>42840</v>
      </c>
      <c r="B87" s="13" t="s">
        <v>17</v>
      </c>
      <c r="C87" s="13" t="s">
        <v>7</v>
      </c>
      <c r="D87" s="13" t="s">
        <v>14</v>
      </c>
      <c r="E87" s="14">
        <v>2</v>
      </c>
      <c r="F87" s="15">
        <v>97</v>
      </c>
      <c r="G87">
        <f t="shared" si="5"/>
        <v>0</v>
      </c>
      <c r="H87" t="str">
        <f t="shared" si="6"/>
        <v>NIC</v>
      </c>
    </row>
    <row r="88" spans="1:8" x14ac:dyDescent="0.25">
      <c r="A88" s="8">
        <v>42840</v>
      </c>
      <c r="B88" s="9" t="s">
        <v>17</v>
      </c>
      <c r="C88" s="9" t="s">
        <v>12</v>
      </c>
      <c r="D88" s="9" t="s">
        <v>8</v>
      </c>
      <c r="E88" s="10">
        <v>12</v>
      </c>
      <c r="F88" s="11">
        <v>20</v>
      </c>
      <c r="G88">
        <f t="shared" si="5"/>
        <v>20</v>
      </c>
      <c r="H88" t="str">
        <f t="shared" si="6"/>
        <v>T3</v>
      </c>
    </row>
    <row r="89" spans="1:8" x14ac:dyDescent="0.25">
      <c r="A89" s="12">
        <v>42840</v>
      </c>
      <c r="B89" s="13" t="s">
        <v>17</v>
      </c>
      <c r="C89" s="13" t="s">
        <v>10</v>
      </c>
      <c r="D89" s="13" t="s">
        <v>8</v>
      </c>
      <c r="E89" s="14">
        <v>15</v>
      </c>
      <c r="F89" s="15">
        <v>8</v>
      </c>
      <c r="G89">
        <f t="shared" si="5"/>
        <v>8</v>
      </c>
      <c r="H89" t="str">
        <f t="shared" si="6"/>
        <v>T1</v>
      </c>
    </row>
    <row r="90" spans="1:8" x14ac:dyDescent="0.25">
      <c r="A90" s="8">
        <v>42840</v>
      </c>
      <c r="B90" s="9" t="s">
        <v>17</v>
      </c>
      <c r="C90" s="9" t="s">
        <v>9</v>
      </c>
      <c r="D90" s="9" t="s">
        <v>8</v>
      </c>
      <c r="E90" s="10">
        <v>1</v>
      </c>
      <c r="F90" s="11">
        <v>40</v>
      </c>
      <c r="G90">
        <f t="shared" si="5"/>
        <v>40</v>
      </c>
      <c r="H90" t="str">
        <f t="shared" si="6"/>
        <v>T5</v>
      </c>
    </row>
    <row r="91" spans="1:8" x14ac:dyDescent="0.25">
      <c r="A91" s="12">
        <v>42864</v>
      </c>
      <c r="B91" s="13" t="s">
        <v>18</v>
      </c>
      <c r="C91" s="13" t="s">
        <v>10</v>
      </c>
      <c r="D91" s="13" t="s">
        <v>14</v>
      </c>
      <c r="E91" s="14">
        <v>86</v>
      </c>
      <c r="F91" s="15">
        <v>12</v>
      </c>
      <c r="G91">
        <f t="shared" si="5"/>
        <v>0</v>
      </c>
      <c r="H91" t="str">
        <f t="shared" si="6"/>
        <v>NIC</v>
      </c>
    </row>
    <row r="92" spans="1:8" x14ac:dyDescent="0.25">
      <c r="A92" s="8">
        <v>42864</v>
      </c>
      <c r="B92" s="9" t="s">
        <v>18</v>
      </c>
      <c r="C92" s="9" t="s">
        <v>12</v>
      </c>
      <c r="D92" s="9" t="s">
        <v>14</v>
      </c>
      <c r="E92" s="10">
        <v>110</v>
      </c>
      <c r="F92" s="11">
        <v>31</v>
      </c>
      <c r="G92">
        <f t="shared" si="5"/>
        <v>0</v>
      </c>
      <c r="H92" t="str">
        <f t="shared" si="6"/>
        <v>NIC</v>
      </c>
    </row>
    <row r="93" spans="1:8" x14ac:dyDescent="0.25">
      <c r="A93" s="12">
        <v>42864</v>
      </c>
      <c r="B93" s="13" t="s">
        <v>18</v>
      </c>
      <c r="C93" s="13" t="s">
        <v>9</v>
      </c>
      <c r="D93" s="13" t="s">
        <v>8</v>
      </c>
      <c r="E93" s="14">
        <v>33</v>
      </c>
      <c r="F93" s="15">
        <v>38</v>
      </c>
      <c r="G93">
        <f t="shared" si="5"/>
        <v>38</v>
      </c>
      <c r="H93" t="str">
        <f t="shared" si="6"/>
        <v>T5</v>
      </c>
    </row>
    <row r="94" spans="1:8" x14ac:dyDescent="0.25">
      <c r="A94" s="8">
        <v>42864</v>
      </c>
      <c r="B94" s="9" t="s">
        <v>18</v>
      </c>
      <c r="C94" s="9" t="s">
        <v>11</v>
      </c>
      <c r="D94" s="9" t="s">
        <v>8</v>
      </c>
      <c r="E94" s="10">
        <v>13</v>
      </c>
      <c r="F94" s="11">
        <v>23</v>
      </c>
      <c r="G94">
        <f t="shared" si="5"/>
        <v>23</v>
      </c>
      <c r="H94" t="str">
        <f t="shared" si="6"/>
        <v>T2</v>
      </c>
    </row>
    <row r="95" spans="1:8" x14ac:dyDescent="0.25">
      <c r="A95" s="12">
        <v>42864</v>
      </c>
      <c r="B95" s="13" t="s">
        <v>18</v>
      </c>
      <c r="C95" s="13" t="s">
        <v>7</v>
      </c>
      <c r="D95" s="13" t="s">
        <v>8</v>
      </c>
      <c r="E95" s="14">
        <v>37</v>
      </c>
      <c r="F95" s="15">
        <v>61</v>
      </c>
      <c r="G95">
        <f t="shared" si="5"/>
        <v>61</v>
      </c>
      <c r="H95" t="str">
        <f t="shared" si="6"/>
        <v>T4</v>
      </c>
    </row>
    <row r="96" spans="1:8" x14ac:dyDescent="0.25">
      <c r="A96" s="8">
        <v>42882</v>
      </c>
      <c r="B96" s="9" t="s">
        <v>19</v>
      </c>
      <c r="C96" s="9" t="s">
        <v>10</v>
      </c>
      <c r="D96" s="9" t="s">
        <v>14</v>
      </c>
      <c r="E96" s="10">
        <v>1</v>
      </c>
      <c r="F96" s="11">
        <v>12</v>
      </c>
      <c r="G96">
        <f t="shared" si="5"/>
        <v>0</v>
      </c>
      <c r="H96" t="str">
        <f t="shared" si="6"/>
        <v>NIC</v>
      </c>
    </row>
    <row r="97" spans="1:8" x14ac:dyDescent="0.25">
      <c r="A97" s="12">
        <v>42882</v>
      </c>
      <c r="B97" s="13" t="s">
        <v>19</v>
      </c>
      <c r="C97" s="13" t="s">
        <v>9</v>
      </c>
      <c r="D97" s="13" t="s">
        <v>14</v>
      </c>
      <c r="E97" s="14">
        <v>68</v>
      </c>
      <c r="F97" s="15">
        <v>59</v>
      </c>
      <c r="G97">
        <f t="shared" si="5"/>
        <v>0</v>
      </c>
      <c r="H97" t="str">
        <f t="shared" si="6"/>
        <v>NIC</v>
      </c>
    </row>
    <row r="98" spans="1:8" x14ac:dyDescent="0.25">
      <c r="A98" s="8">
        <v>42882</v>
      </c>
      <c r="B98" s="9" t="s">
        <v>19</v>
      </c>
      <c r="C98" s="9" t="s">
        <v>7</v>
      </c>
      <c r="D98" s="9" t="s">
        <v>8</v>
      </c>
      <c r="E98" s="10">
        <v>35</v>
      </c>
      <c r="F98" s="11">
        <v>66</v>
      </c>
      <c r="G98">
        <f t="shared" si="5"/>
        <v>66</v>
      </c>
      <c r="H98" t="str">
        <f t="shared" si="6"/>
        <v>T4</v>
      </c>
    </row>
    <row r="99" spans="1:8" x14ac:dyDescent="0.25">
      <c r="A99" s="12">
        <v>42882</v>
      </c>
      <c r="B99" s="13" t="s">
        <v>19</v>
      </c>
      <c r="C99" s="13" t="s">
        <v>12</v>
      </c>
      <c r="D99" s="13" t="s">
        <v>8</v>
      </c>
      <c r="E99" s="14">
        <v>25</v>
      </c>
      <c r="F99" s="15">
        <v>21</v>
      </c>
      <c r="G99">
        <f t="shared" si="5"/>
        <v>21</v>
      </c>
      <c r="H99" t="str">
        <f t="shared" si="6"/>
        <v>T3</v>
      </c>
    </row>
    <row r="100" spans="1:8" x14ac:dyDescent="0.25">
      <c r="A100" s="8">
        <v>42882</v>
      </c>
      <c r="B100" s="9" t="s">
        <v>19</v>
      </c>
      <c r="C100" s="9" t="s">
        <v>11</v>
      </c>
      <c r="D100" s="9" t="s">
        <v>8</v>
      </c>
      <c r="E100" s="10">
        <v>10</v>
      </c>
      <c r="F100" s="11">
        <v>25</v>
      </c>
      <c r="G100">
        <f t="shared" si="5"/>
        <v>25</v>
      </c>
      <c r="H100" t="str">
        <f t="shared" si="6"/>
        <v>T2</v>
      </c>
    </row>
    <row r="101" spans="1:8" x14ac:dyDescent="0.25">
      <c r="A101" s="12">
        <v>42904</v>
      </c>
      <c r="B101" s="13" t="s">
        <v>20</v>
      </c>
      <c r="C101" s="13" t="s">
        <v>11</v>
      </c>
      <c r="D101" s="13" t="s">
        <v>14</v>
      </c>
      <c r="E101" s="14">
        <v>38</v>
      </c>
      <c r="F101" s="15">
        <v>37</v>
      </c>
      <c r="G101">
        <f t="shared" si="5"/>
        <v>0</v>
      </c>
      <c r="H101" t="str">
        <f t="shared" si="6"/>
        <v>NIC</v>
      </c>
    </row>
    <row r="102" spans="1:8" x14ac:dyDescent="0.25">
      <c r="A102" s="8">
        <v>42904</v>
      </c>
      <c r="B102" s="9" t="s">
        <v>20</v>
      </c>
      <c r="C102" s="9" t="s">
        <v>10</v>
      </c>
      <c r="D102" s="9" t="s">
        <v>8</v>
      </c>
      <c r="E102" s="10">
        <v>22</v>
      </c>
      <c r="F102" s="11">
        <v>8</v>
      </c>
      <c r="G102">
        <f t="shared" si="5"/>
        <v>8</v>
      </c>
      <c r="H102" t="str">
        <f t="shared" si="6"/>
        <v>T1</v>
      </c>
    </row>
    <row r="103" spans="1:8" x14ac:dyDescent="0.25">
      <c r="A103" s="12">
        <v>42904</v>
      </c>
      <c r="B103" s="13" t="s">
        <v>20</v>
      </c>
      <c r="C103" s="13" t="s">
        <v>12</v>
      </c>
      <c r="D103" s="13" t="s">
        <v>8</v>
      </c>
      <c r="E103" s="14">
        <v>25</v>
      </c>
      <c r="F103" s="15">
        <v>20</v>
      </c>
      <c r="G103">
        <f t="shared" si="5"/>
        <v>20</v>
      </c>
      <c r="H103" t="str">
        <f t="shared" si="6"/>
        <v>T3</v>
      </c>
    </row>
    <row r="104" spans="1:8" x14ac:dyDescent="0.25">
      <c r="A104" s="8">
        <v>42904</v>
      </c>
      <c r="B104" s="9" t="s">
        <v>20</v>
      </c>
      <c r="C104" s="9" t="s">
        <v>9</v>
      </c>
      <c r="D104" s="9" t="s">
        <v>8</v>
      </c>
      <c r="E104" s="10">
        <v>8</v>
      </c>
      <c r="F104" s="11">
        <v>39</v>
      </c>
      <c r="G104">
        <f t="shared" si="5"/>
        <v>39</v>
      </c>
      <c r="H104" t="str">
        <f t="shared" si="6"/>
        <v>T5</v>
      </c>
    </row>
    <row r="105" spans="1:8" x14ac:dyDescent="0.25">
      <c r="A105" s="12">
        <v>42904</v>
      </c>
      <c r="B105" s="13" t="s">
        <v>20</v>
      </c>
      <c r="C105" s="13" t="s">
        <v>7</v>
      </c>
      <c r="D105" s="13" t="s">
        <v>8</v>
      </c>
      <c r="E105" s="14">
        <v>45</v>
      </c>
      <c r="F105" s="15">
        <v>62</v>
      </c>
      <c r="G105">
        <f t="shared" si="5"/>
        <v>62</v>
      </c>
      <c r="H105" t="str">
        <f t="shared" si="6"/>
        <v>T4</v>
      </c>
    </row>
    <row r="106" spans="1:8" x14ac:dyDescent="0.25">
      <c r="A106" s="8">
        <v>42929</v>
      </c>
      <c r="B106" s="9" t="s">
        <v>21</v>
      </c>
      <c r="C106" s="9" t="s">
        <v>7</v>
      </c>
      <c r="D106" s="9" t="s">
        <v>14</v>
      </c>
      <c r="E106" s="10">
        <v>116</v>
      </c>
      <c r="F106" s="11">
        <v>100</v>
      </c>
      <c r="G106">
        <f t="shared" si="5"/>
        <v>0</v>
      </c>
      <c r="H106" t="str">
        <f t="shared" si="6"/>
        <v>NIC</v>
      </c>
    </row>
    <row r="107" spans="1:8" x14ac:dyDescent="0.25">
      <c r="A107" s="12">
        <v>42929</v>
      </c>
      <c r="B107" s="13" t="s">
        <v>21</v>
      </c>
      <c r="C107" s="13" t="s">
        <v>12</v>
      </c>
      <c r="D107" s="13" t="s">
        <v>8</v>
      </c>
      <c r="E107" s="14">
        <v>29</v>
      </c>
      <c r="F107" s="15">
        <v>19</v>
      </c>
      <c r="G107">
        <f t="shared" si="5"/>
        <v>19</v>
      </c>
      <c r="H107" t="str">
        <f t="shared" si="6"/>
        <v>T3</v>
      </c>
    </row>
    <row r="108" spans="1:8" x14ac:dyDescent="0.25">
      <c r="A108" s="8">
        <v>42942</v>
      </c>
      <c r="B108" s="9" t="s">
        <v>22</v>
      </c>
      <c r="C108" s="9" t="s">
        <v>11</v>
      </c>
      <c r="D108" s="9" t="s">
        <v>14</v>
      </c>
      <c r="E108" s="10">
        <v>5</v>
      </c>
      <c r="F108" s="11">
        <v>34</v>
      </c>
      <c r="G108">
        <f t="shared" si="5"/>
        <v>0</v>
      </c>
      <c r="H108" t="str">
        <f t="shared" si="6"/>
        <v>NIC</v>
      </c>
    </row>
    <row r="109" spans="1:8" x14ac:dyDescent="0.25">
      <c r="A109" s="12">
        <v>42942</v>
      </c>
      <c r="B109" s="13" t="s">
        <v>22</v>
      </c>
      <c r="C109" s="13" t="s">
        <v>10</v>
      </c>
      <c r="D109" s="13" t="s">
        <v>14</v>
      </c>
      <c r="E109" s="14">
        <v>22</v>
      </c>
      <c r="F109" s="15">
        <v>11</v>
      </c>
      <c r="G109">
        <f t="shared" si="5"/>
        <v>0</v>
      </c>
      <c r="H109" t="str">
        <f t="shared" si="6"/>
        <v>NIC</v>
      </c>
    </row>
    <row r="110" spans="1:8" x14ac:dyDescent="0.25">
      <c r="A110" s="8">
        <v>42942</v>
      </c>
      <c r="B110" s="9" t="s">
        <v>22</v>
      </c>
      <c r="C110" s="9" t="s">
        <v>12</v>
      </c>
      <c r="D110" s="9" t="s">
        <v>8</v>
      </c>
      <c r="E110" s="10">
        <v>37</v>
      </c>
      <c r="F110" s="11">
        <v>22</v>
      </c>
      <c r="G110">
        <f t="shared" si="5"/>
        <v>22</v>
      </c>
      <c r="H110" t="str">
        <f t="shared" si="6"/>
        <v>T3</v>
      </c>
    </row>
    <row r="111" spans="1:8" x14ac:dyDescent="0.25">
      <c r="A111" s="12">
        <v>42942</v>
      </c>
      <c r="B111" s="13" t="s">
        <v>22</v>
      </c>
      <c r="C111" s="13" t="s">
        <v>7</v>
      </c>
      <c r="D111" s="13" t="s">
        <v>8</v>
      </c>
      <c r="E111" s="14">
        <v>10</v>
      </c>
      <c r="F111" s="15">
        <v>70</v>
      </c>
      <c r="G111">
        <f t="shared" si="5"/>
        <v>70</v>
      </c>
      <c r="H111" t="str">
        <f t="shared" si="6"/>
        <v>T4</v>
      </c>
    </row>
    <row r="112" spans="1:8" x14ac:dyDescent="0.25">
      <c r="A112" s="8">
        <v>42942</v>
      </c>
      <c r="B112" s="9" t="s">
        <v>22</v>
      </c>
      <c r="C112" s="9" t="s">
        <v>9</v>
      </c>
      <c r="D112" s="9" t="s">
        <v>8</v>
      </c>
      <c r="E112" s="10">
        <v>42</v>
      </c>
      <c r="F112" s="11">
        <v>44</v>
      </c>
      <c r="G112">
        <f t="shared" si="5"/>
        <v>44</v>
      </c>
      <c r="H112" t="str">
        <f t="shared" si="6"/>
        <v>T5</v>
      </c>
    </row>
    <row r="113" spans="1:8" x14ac:dyDescent="0.25">
      <c r="A113" s="12">
        <v>42959</v>
      </c>
      <c r="B113" s="13" t="s">
        <v>6</v>
      </c>
      <c r="C113" s="13" t="s">
        <v>7</v>
      </c>
      <c r="D113" s="13" t="s">
        <v>14</v>
      </c>
      <c r="E113" s="14">
        <v>11</v>
      </c>
      <c r="F113" s="15">
        <v>94</v>
      </c>
      <c r="G113">
        <f t="shared" si="5"/>
        <v>0</v>
      </c>
      <c r="H113" t="str">
        <f t="shared" si="6"/>
        <v>NIC</v>
      </c>
    </row>
    <row r="114" spans="1:8" x14ac:dyDescent="0.25">
      <c r="A114" s="8">
        <v>42959</v>
      </c>
      <c r="B114" s="9" t="s">
        <v>6</v>
      </c>
      <c r="C114" s="9" t="s">
        <v>9</v>
      </c>
      <c r="D114" s="9" t="s">
        <v>14</v>
      </c>
      <c r="E114" s="10">
        <v>48</v>
      </c>
      <c r="F114" s="11">
        <v>59</v>
      </c>
      <c r="G114">
        <f t="shared" si="5"/>
        <v>0</v>
      </c>
      <c r="H114" t="str">
        <f t="shared" si="6"/>
        <v>NIC</v>
      </c>
    </row>
    <row r="115" spans="1:8" x14ac:dyDescent="0.25">
      <c r="A115" s="12">
        <v>42959</v>
      </c>
      <c r="B115" s="13" t="s">
        <v>6</v>
      </c>
      <c r="C115" s="13" t="s">
        <v>12</v>
      </c>
      <c r="D115" s="13" t="s">
        <v>8</v>
      </c>
      <c r="E115" s="14">
        <v>20</v>
      </c>
      <c r="F115" s="15">
        <v>21</v>
      </c>
      <c r="G115">
        <f t="shared" si="5"/>
        <v>21</v>
      </c>
      <c r="H115" t="str">
        <f t="shared" si="6"/>
        <v>T3</v>
      </c>
    </row>
    <row r="116" spans="1:8" x14ac:dyDescent="0.25">
      <c r="A116" s="8">
        <v>42959</v>
      </c>
      <c r="B116" s="9" t="s">
        <v>6</v>
      </c>
      <c r="C116" s="9" t="s">
        <v>11</v>
      </c>
      <c r="D116" s="9" t="s">
        <v>8</v>
      </c>
      <c r="E116" s="10">
        <v>26</v>
      </c>
      <c r="F116" s="11">
        <v>25</v>
      </c>
      <c r="G116">
        <f t="shared" si="5"/>
        <v>25</v>
      </c>
      <c r="H116" t="str">
        <f t="shared" si="6"/>
        <v>T2</v>
      </c>
    </row>
    <row r="117" spans="1:8" x14ac:dyDescent="0.25">
      <c r="A117" s="12">
        <v>42974</v>
      </c>
      <c r="B117" s="13" t="s">
        <v>13</v>
      </c>
      <c r="C117" s="13" t="s">
        <v>10</v>
      </c>
      <c r="D117" s="13" t="s">
        <v>8</v>
      </c>
      <c r="E117" s="14">
        <v>24</v>
      </c>
      <c r="F117" s="15">
        <v>9</v>
      </c>
      <c r="G117">
        <f t="shared" si="5"/>
        <v>9</v>
      </c>
      <c r="H117" t="str">
        <f t="shared" si="6"/>
        <v>T1</v>
      </c>
    </row>
    <row r="118" spans="1:8" x14ac:dyDescent="0.25">
      <c r="A118" s="8">
        <v>42974</v>
      </c>
      <c r="B118" s="9" t="s">
        <v>13</v>
      </c>
      <c r="C118" s="9" t="s">
        <v>7</v>
      </c>
      <c r="D118" s="9" t="s">
        <v>8</v>
      </c>
      <c r="E118" s="10">
        <v>38</v>
      </c>
      <c r="F118" s="11">
        <v>68</v>
      </c>
      <c r="G118">
        <f t="shared" si="5"/>
        <v>68</v>
      </c>
      <c r="H118" t="str">
        <f t="shared" si="6"/>
        <v>T4</v>
      </c>
    </row>
    <row r="119" spans="1:8" x14ac:dyDescent="0.25">
      <c r="A119" s="12">
        <v>42974</v>
      </c>
      <c r="B119" s="13" t="s">
        <v>13</v>
      </c>
      <c r="C119" s="13" t="s">
        <v>12</v>
      </c>
      <c r="D119" s="13" t="s">
        <v>8</v>
      </c>
      <c r="E119" s="14">
        <v>14</v>
      </c>
      <c r="F119" s="15">
        <v>21</v>
      </c>
      <c r="G119">
        <f t="shared" si="5"/>
        <v>21</v>
      </c>
      <c r="H119" t="str">
        <f t="shared" si="6"/>
        <v>T3</v>
      </c>
    </row>
    <row r="120" spans="1:8" x14ac:dyDescent="0.25">
      <c r="A120" s="8">
        <v>42974</v>
      </c>
      <c r="B120" s="9" t="s">
        <v>13</v>
      </c>
      <c r="C120" s="9" t="s">
        <v>9</v>
      </c>
      <c r="D120" s="9" t="s">
        <v>8</v>
      </c>
      <c r="E120" s="10">
        <v>4</v>
      </c>
      <c r="F120" s="11">
        <v>43</v>
      </c>
      <c r="G120">
        <f t="shared" si="5"/>
        <v>43</v>
      </c>
      <c r="H120" t="str">
        <f t="shared" si="6"/>
        <v>T5</v>
      </c>
    </row>
    <row r="121" spans="1:8" x14ac:dyDescent="0.25">
      <c r="A121" s="12">
        <v>42993</v>
      </c>
      <c r="B121" s="13" t="s">
        <v>15</v>
      </c>
      <c r="C121" s="13" t="s">
        <v>11</v>
      </c>
      <c r="D121" s="13" t="s">
        <v>14</v>
      </c>
      <c r="E121" s="14">
        <v>19</v>
      </c>
      <c r="F121" s="15">
        <v>36</v>
      </c>
      <c r="G121">
        <f t="shared" si="5"/>
        <v>0</v>
      </c>
      <c r="H121" t="str">
        <f t="shared" si="6"/>
        <v>NIC</v>
      </c>
    </row>
    <row r="122" spans="1:8" x14ac:dyDescent="0.25">
      <c r="A122" s="8">
        <v>42993</v>
      </c>
      <c r="B122" s="9" t="s">
        <v>15</v>
      </c>
      <c r="C122" s="9" t="s">
        <v>7</v>
      </c>
      <c r="D122" s="9" t="s">
        <v>8</v>
      </c>
      <c r="E122" s="10">
        <v>30</v>
      </c>
      <c r="F122" s="11">
        <v>65</v>
      </c>
      <c r="G122">
        <f t="shared" si="5"/>
        <v>65</v>
      </c>
      <c r="H122" t="str">
        <f t="shared" si="6"/>
        <v>T4</v>
      </c>
    </row>
    <row r="123" spans="1:8" x14ac:dyDescent="0.25">
      <c r="A123" s="12">
        <v>43019</v>
      </c>
      <c r="B123" s="13" t="s">
        <v>16</v>
      </c>
      <c r="C123" s="13" t="s">
        <v>9</v>
      </c>
      <c r="D123" s="13" t="s">
        <v>14</v>
      </c>
      <c r="E123" s="14">
        <v>6</v>
      </c>
      <c r="F123" s="15">
        <v>63</v>
      </c>
      <c r="G123">
        <f t="shared" si="5"/>
        <v>0</v>
      </c>
      <c r="H123" t="str">
        <f t="shared" si="6"/>
        <v>NIC</v>
      </c>
    </row>
    <row r="124" spans="1:8" x14ac:dyDescent="0.25">
      <c r="A124" s="8">
        <v>43019</v>
      </c>
      <c r="B124" s="9" t="s">
        <v>16</v>
      </c>
      <c r="C124" s="9" t="s">
        <v>7</v>
      </c>
      <c r="D124" s="9" t="s">
        <v>8</v>
      </c>
      <c r="E124" s="10">
        <v>43</v>
      </c>
      <c r="F124" s="11">
        <v>59</v>
      </c>
      <c r="G124">
        <f t="shared" si="5"/>
        <v>59</v>
      </c>
      <c r="H124" t="str">
        <f t="shared" si="6"/>
        <v>T4</v>
      </c>
    </row>
    <row r="125" spans="1:8" x14ac:dyDescent="0.25">
      <c r="A125" s="12">
        <v>43040</v>
      </c>
      <c r="B125" s="13" t="s">
        <v>17</v>
      </c>
      <c r="C125" s="13" t="s">
        <v>9</v>
      </c>
      <c r="D125" s="13" t="s">
        <v>14</v>
      </c>
      <c r="E125" s="14">
        <v>1</v>
      </c>
      <c r="F125" s="15">
        <v>61</v>
      </c>
      <c r="G125">
        <f t="shared" si="5"/>
        <v>0</v>
      </c>
      <c r="H125" t="str">
        <f t="shared" si="6"/>
        <v>NIC</v>
      </c>
    </row>
    <row r="126" spans="1:8" x14ac:dyDescent="0.25">
      <c r="A126" s="8">
        <v>43040</v>
      </c>
      <c r="B126" s="9" t="s">
        <v>17</v>
      </c>
      <c r="C126" s="9" t="s">
        <v>12</v>
      </c>
      <c r="D126" s="9" t="s">
        <v>14</v>
      </c>
      <c r="E126" s="10">
        <v>147</v>
      </c>
      <c r="F126" s="11">
        <v>30</v>
      </c>
      <c r="G126">
        <f t="shared" si="5"/>
        <v>0</v>
      </c>
      <c r="H126" t="str">
        <f t="shared" si="6"/>
        <v>NIC</v>
      </c>
    </row>
    <row r="127" spans="1:8" x14ac:dyDescent="0.25">
      <c r="A127" s="12">
        <v>43040</v>
      </c>
      <c r="B127" s="13" t="s">
        <v>17</v>
      </c>
      <c r="C127" s="13" t="s">
        <v>10</v>
      </c>
      <c r="D127" s="13" t="s">
        <v>8</v>
      </c>
      <c r="E127" s="14">
        <v>15</v>
      </c>
      <c r="F127" s="15">
        <v>8</v>
      </c>
      <c r="G127">
        <f t="shared" si="5"/>
        <v>8</v>
      </c>
      <c r="H127" t="str">
        <f t="shared" si="6"/>
        <v>T1</v>
      </c>
    </row>
    <row r="128" spans="1:8" x14ac:dyDescent="0.25">
      <c r="A128" s="8">
        <v>43040</v>
      </c>
      <c r="B128" s="9" t="s">
        <v>17</v>
      </c>
      <c r="C128" s="9" t="s">
        <v>7</v>
      </c>
      <c r="D128" s="9" t="s">
        <v>8</v>
      </c>
      <c r="E128" s="10">
        <v>24</v>
      </c>
      <c r="F128" s="11">
        <v>63</v>
      </c>
      <c r="G128">
        <f t="shared" si="5"/>
        <v>63</v>
      </c>
      <c r="H128" t="str">
        <f t="shared" si="6"/>
        <v>T4</v>
      </c>
    </row>
    <row r="129" spans="1:8" x14ac:dyDescent="0.25">
      <c r="A129" s="12">
        <v>43040</v>
      </c>
      <c r="B129" s="13" t="s">
        <v>17</v>
      </c>
      <c r="C129" s="13" t="s">
        <v>11</v>
      </c>
      <c r="D129" s="13" t="s">
        <v>8</v>
      </c>
      <c r="E129" s="14">
        <v>19</v>
      </c>
      <c r="F129" s="15">
        <v>24</v>
      </c>
      <c r="G129">
        <f t="shared" si="5"/>
        <v>24</v>
      </c>
      <c r="H129" t="str">
        <f t="shared" si="6"/>
        <v>T2</v>
      </c>
    </row>
    <row r="130" spans="1:8" x14ac:dyDescent="0.25">
      <c r="A130" s="8">
        <v>43064</v>
      </c>
      <c r="B130" s="9" t="s">
        <v>18</v>
      </c>
      <c r="C130" s="9" t="s">
        <v>7</v>
      </c>
      <c r="D130" s="9" t="s">
        <v>14</v>
      </c>
      <c r="E130" s="10">
        <v>134</v>
      </c>
      <c r="F130" s="11">
        <v>99</v>
      </c>
      <c r="G130">
        <f t="shared" si="5"/>
        <v>0</v>
      </c>
      <c r="H130" t="str">
        <f t="shared" si="6"/>
        <v>NIC</v>
      </c>
    </row>
    <row r="131" spans="1:8" x14ac:dyDescent="0.25">
      <c r="A131" s="12">
        <v>43064</v>
      </c>
      <c r="B131" s="13" t="s">
        <v>18</v>
      </c>
      <c r="C131" s="13" t="s">
        <v>9</v>
      </c>
      <c r="D131" s="13" t="s">
        <v>8</v>
      </c>
      <c r="E131" s="14">
        <v>12</v>
      </c>
      <c r="F131" s="15">
        <v>38</v>
      </c>
      <c r="G131">
        <f t="shared" ref="G131:G194" si="7">IF(D131="Z",F131,0)</f>
        <v>38</v>
      </c>
      <c r="H131" t="str">
        <f t="shared" si="6"/>
        <v>T5</v>
      </c>
    </row>
    <row r="132" spans="1:8" x14ac:dyDescent="0.25">
      <c r="A132" s="8">
        <v>43082</v>
      </c>
      <c r="B132" s="9" t="s">
        <v>19</v>
      </c>
      <c r="C132" s="9" t="s">
        <v>12</v>
      </c>
      <c r="D132" s="9" t="s">
        <v>14</v>
      </c>
      <c r="E132" s="10">
        <v>4</v>
      </c>
      <c r="F132" s="11">
        <v>30</v>
      </c>
      <c r="G132">
        <f t="shared" si="7"/>
        <v>0</v>
      </c>
      <c r="H132" t="str">
        <f t="shared" si="6"/>
        <v>NIC</v>
      </c>
    </row>
    <row r="133" spans="1:8" x14ac:dyDescent="0.25">
      <c r="A133" s="12">
        <v>43082</v>
      </c>
      <c r="B133" s="13" t="s">
        <v>19</v>
      </c>
      <c r="C133" s="13" t="s">
        <v>10</v>
      </c>
      <c r="D133" s="13" t="s">
        <v>8</v>
      </c>
      <c r="E133" s="14">
        <v>26</v>
      </c>
      <c r="F133" s="15">
        <v>8</v>
      </c>
      <c r="G133">
        <f t="shared" si="7"/>
        <v>8</v>
      </c>
      <c r="H133" t="str">
        <f t="shared" si="6"/>
        <v>T1</v>
      </c>
    </row>
    <row r="134" spans="1:8" x14ac:dyDescent="0.25">
      <c r="A134" s="8">
        <v>43082</v>
      </c>
      <c r="B134" s="9" t="s">
        <v>19</v>
      </c>
      <c r="C134" s="9" t="s">
        <v>7</v>
      </c>
      <c r="D134" s="9" t="s">
        <v>8</v>
      </c>
      <c r="E134" s="10">
        <v>38</v>
      </c>
      <c r="F134" s="11">
        <v>66</v>
      </c>
      <c r="G134">
        <f t="shared" si="7"/>
        <v>66</v>
      </c>
      <c r="H134" t="str">
        <f t="shared" si="6"/>
        <v>T4</v>
      </c>
    </row>
    <row r="135" spans="1:8" x14ac:dyDescent="0.25">
      <c r="A135" s="12">
        <v>43104</v>
      </c>
      <c r="B135" s="13" t="s">
        <v>20</v>
      </c>
      <c r="C135" s="13" t="s">
        <v>7</v>
      </c>
      <c r="D135" s="13" t="s">
        <v>14</v>
      </c>
      <c r="E135" s="14">
        <v>38</v>
      </c>
      <c r="F135" s="15">
        <v>98</v>
      </c>
      <c r="G135">
        <f t="shared" si="7"/>
        <v>0</v>
      </c>
      <c r="H135" t="str">
        <f t="shared" si="6"/>
        <v>NIC</v>
      </c>
    </row>
    <row r="136" spans="1:8" x14ac:dyDescent="0.25">
      <c r="A136" s="8">
        <v>43104</v>
      </c>
      <c r="B136" s="9" t="s">
        <v>20</v>
      </c>
      <c r="C136" s="9" t="s">
        <v>11</v>
      </c>
      <c r="D136" s="9" t="s">
        <v>14</v>
      </c>
      <c r="E136" s="10">
        <v>44</v>
      </c>
      <c r="F136" s="11">
        <v>37</v>
      </c>
      <c r="G136">
        <f t="shared" si="7"/>
        <v>0</v>
      </c>
      <c r="H136" t="str">
        <f t="shared" ref="H136:H199" si="8">IF(D136="Z",C136,"NIC")</f>
        <v>NIC</v>
      </c>
    </row>
    <row r="137" spans="1:8" x14ac:dyDescent="0.25">
      <c r="A137" s="12">
        <v>43104</v>
      </c>
      <c r="B137" s="13" t="s">
        <v>20</v>
      </c>
      <c r="C137" s="13" t="s">
        <v>10</v>
      </c>
      <c r="D137" s="13" t="s">
        <v>8</v>
      </c>
      <c r="E137" s="14">
        <v>21</v>
      </c>
      <c r="F137" s="15">
        <v>8</v>
      </c>
      <c r="G137">
        <f t="shared" si="7"/>
        <v>8</v>
      </c>
      <c r="H137" t="str">
        <f t="shared" si="8"/>
        <v>T1</v>
      </c>
    </row>
    <row r="138" spans="1:8" x14ac:dyDescent="0.25">
      <c r="A138" s="8">
        <v>43104</v>
      </c>
      <c r="B138" s="9" t="s">
        <v>20</v>
      </c>
      <c r="C138" s="9" t="s">
        <v>9</v>
      </c>
      <c r="D138" s="9" t="s">
        <v>8</v>
      </c>
      <c r="E138" s="10">
        <v>10</v>
      </c>
      <c r="F138" s="11">
        <v>39</v>
      </c>
      <c r="G138">
        <f t="shared" si="7"/>
        <v>39</v>
      </c>
      <c r="H138" t="str">
        <f t="shared" si="8"/>
        <v>T5</v>
      </c>
    </row>
    <row r="139" spans="1:8" x14ac:dyDescent="0.25">
      <c r="A139" s="12">
        <v>43129</v>
      </c>
      <c r="B139" s="13" t="s">
        <v>21</v>
      </c>
      <c r="C139" s="13" t="s">
        <v>11</v>
      </c>
      <c r="D139" s="13" t="s">
        <v>14</v>
      </c>
      <c r="E139" s="14">
        <v>15</v>
      </c>
      <c r="F139" s="15">
        <v>38</v>
      </c>
      <c r="G139">
        <f t="shared" si="7"/>
        <v>0</v>
      </c>
      <c r="H139" t="str">
        <f t="shared" si="8"/>
        <v>NIC</v>
      </c>
    </row>
    <row r="140" spans="1:8" x14ac:dyDescent="0.25">
      <c r="A140" s="8">
        <v>43129</v>
      </c>
      <c r="B140" s="9" t="s">
        <v>21</v>
      </c>
      <c r="C140" s="9" t="s">
        <v>9</v>
      </c>
      <c r="D140" s="9" t="s">
        <v>14</v>
      </c>
      <c r="E140" s="10">
        <v>22</v>
      </c>
      <c r="F140" s="11">
        <v>63</v>
      </c>
      <c r="G140">
        <f t="shared" si="7"/>
        <v>0</v>
      </c>
      <c r="H140" t="str">
        <f t="shared" si="8"/>
        <v>NIC</v>
      </c>
    </row>
    <row r="141" spans="1:8" x14ac:dyDescent="0.25">
      <c r="A141" s="12">
        <v>43129</v>
      </c>
      <c r="B141" s="13" t="s">
        <v>21</v>
      </c>
      <c r="C141" s="13" t="s">
        <v>7</v>
      </c>
      <c r="D141" s="13" t="s">
        <v>8</v>
      </c>
      <c r="E141" s="14">
        <v>9</v>
      </c>
      <c r="F141" s="15">
        <v>60</v>
      </c>
      <c r="G141">
        <f t="shared" si="7"/>
        <v>60</v>
      </c>
      <c r="H141" t="str">
        <f t="shared" si="8"/>
        <v>T4</v>
      </c>
    </row>
    <row r="142" spans="1:8" x14ac:dyDescent="0.25">
      <c r="A142" s="8">
        <v>43129</v>
      </c>
      <c r="B142" s="9" t="s">
        <v>21</v>
      </c>
      <c r="C142" s="9" t="s">
        <v>12</v>
      </c>
      <c r="D142" s="9" t="s">
        <v>8</v>
      </c>
      <c r="E142" s="10">
        <v>6</v>
      </c>
      <c r="F142" s="11">
        <v>19</v>
      </c>
      <c r="G142">
        <f t="shared" si="7"/>
        <v>19</v>
      </c>
      <c r="H142" t="str">
        <f t="shared" si="8"/>
        <v>T3</v>
      </c>
    </row>
    <row r="143" spans="1:8" x14ac:dyDescent="0.25">
      <c r="A143" s="12">
        <v>43129</v>
      </c>
      <c r="B143" s="13" t="s">
        <v>21</v>
      </c>
      <c r="C143" s="13" t="s">
        <v>10</v>
      </c>
      <c r="D143" s="13" t="s">
        <v>8</v>
      </c>
      <c r="E143" s="14">
        <v>4</v>
      </c>
      <c r="F143" s="15">
        <v>8</v>
      </c>
      <c r="G143">
        <f t="shared" si="7"/>
        <v>8</v>
      </c>
      <c r="H143" t="str">
        <f t="shared" si="8"/>
        <v>T1</v>
      </c>
    </row>
    <row r="144" spans="1:8" x14ac:dyDescent="0.25">
      <c r="A144" s="8">
        <v>43130</v>
      </c>
      <c r="B144" s="9" t="s">
        <v>22</v>
      </c>
      <c r="C144" s="9" t="s">
        <v>12</v>
      </c>
      <c r="D144" s="9" t="s">
        <v>14</v>
      </c>
      <c r="E144" s="10">
        <v>6</v>
      </c>
      <c r="F144" s="11">
        <v>25</v>
      </c>
      <c r="G144">
        <f t="shared" si="7"/>
        <v>0</v>
      </c>
      <c r="H144" t="str">
        <f t="shared" si="8"/>
        <v>NIC</v>
      </c>
    </row>
    <row r="145" spans="1:8" x14ac:dyDescent="0.25">
      <c r="A145" s="12">
        <v>43130</v>
      </c>
      <c r="B145" s="13" t="s">
        <v>22</v>
      </c>
      <c r="C145" s="13" t="s">
        <v>7</v>
      </c>
      <c r="D145" s="13" t="s">
        <v>8</v>
      </c>
      <c r="E145" s="14">
        <v>48</v>
      </c>
      <c r="F145" s="15">
        <v>79</v>
      </c>
      <c r="G145">
        <f t="shared" si="7"/>
        <v>79</v>
      </c>
      <c r="H145" t="str">
        <f t="shared" si="8"/>
        <v>T4</v>
      </c>
    </row>
    <row r="146" spans="1:8" x14ac:dyDescent="0.25">
      <c r="A146" s="8">
        <v>43147</v>
      </c>
      <c r="B146" s="9" t="s">
        <v>6</v>
      </c>
      <c r="C146" s="9" t="s">
        <v>9</v>
      </c>
      <c r="D146" s="9" t="s">
        <v>8</v>
      </c>
      <c r="E146" s="10">
        <v>34</v>
      </c>
      <c r="F146" s="11">
        <v>42</v>
      </c>
      <c r="G146">
        <f t="shared" si="7"/>
        <v>42</v>
      </c>
      <c r="H146" t="str">
        <f t="shared" si="8"/>
        <v>T5</v>
      </c>
    </row>
    <row r="147" spans="1:8" x14ac:dyDescent="0.25">
      <c r="A147" s="12">
        <v>43147</v>
      </c>
      <c r="B147" s="13" t="s">
        <v>6</v>
      </c>
      <c r="C147" s="13" t="s">
        <v>11</v>
      </c>
      <c r="D147" s="13" t="s">
        <v>14</v>
      </c>
      <c r="E147" s="14">
        <v>49</v>
      </c>
      <c r="F147" s="15">
        <v>35</v>
      </c>
      <c r="G147">
        <f t="shared" si="7"/>
        <v>0</v>
      </c>
      <c r="H147" t="str">
        <f t="shared" si="8"/>
        <v>NIC</v>
      </c>
    </row>
    <row r="148" spans="1:8" x14ac:dyDescent="0.25">
      <c r="A148" s="8">
        <v>43147</v>
      </c>
      <c r="B148" s="9" t="s">
        <v>6</v>
      </c>
      <c r="C148" s="9" t="s">
        <v>10</v>
      </c>
      <c r="D148" s="9" t="s">
        <v>8</v>
      </c>
      <c r="E148" s="10">
        <v>10</v>
      </c>
      <c r="F148" s="11">
        <v>8</v>
      </c>
      <c r="G148">
        <f t="shared" si="7"/>
        <v>8</v>
      </c>
      <c r="H148" t="str">
        <f t="shared" si="8"/>
        <v>T1</v>
      </c>
    </row>
    <row r="149" spans="1:8" x14ac:dyDescent="0.25">
      <c r="A149" s="12">
        <v>43147</v>
      </c>
      <c r="B149" s="13" t="s">
        <v>6</v>
      </c>
      <c r="C149" s="13" t="s">
        <v>12</v>
      </c>
      <c r="D149" s="13" t="s">
        <v>8</v>
      </c>
      <c r="E149" s="14">
        <v>47</v>
      </c>
      <c r="F149" s="15">
        <v>21</v>
      </c>
      <c r="G149">
        <f t="shared" si="7"/>
        <v>21</v>
      </c>
      <c r="H149" t="str">
        <f t="shared" si="8"/>
        <v>T3</v>
      </c>
    </row>
    <row r="150" spans="1:8" x14ac:dyDescent="0.25">
      <c r="A150" s="8">
        <v>43147</v>
      </c>
      <c r="B150" s="9" t="s">
        <v>6</v>
      </c>
      <c r="C150" s="9" t="s">
        <v>7</v>
      </c>
      <c r="D150" s="9" t="s">
        <v>8</v>
      </c>
      <c r="E150" s="10">
        <v>48</v>
      </c>
      <c r="F150" s="11">
        <v>66</v>
      </c>
      <c r="G150">
        <f t="shared" si="7"/>
        <v>66</v>
      </c>
      <c r="H150" t="str">
        <f t="shared" si="8"/>
        <v>T4</v>
      </c>
    </row>
    <row r="151" spans="1:8" x14ac:dyDescent="0.25">
      <c r="A151" s="12">
        <v>43162</v>
      </c>
      <c r="B151" s="13" t="s">
        <v>13</v>
      </c>
      <c r="C151" s="13" t="s">
        <v>9</v>
      </c>
      <c r="D151" s="13" t="s">
        <v>14</v>
      </c>
      <c r="E151" s="14">
        <v>34</v>
      </c>
      <c r="F151" s="15">
        <v>58</v>
      </c>
      <c r="G151">
        <f t="shared" si="7"/>
        <v>0</v>
      </c>
      <c r="H151" t="str">
        <f t="shared" si="8"/>
        <v>NIC</v>
      </c>
    </row>
    <row r="152" spans="1:8" x14ac:dyDescent="0.25">
      <c r="A152" s="8">
        <v>43162</v>
      </c>
      <c r="B152" s="9" t="s">
        <v>13</v>
      </c>
      <c r="C152" s="9" t="s">
        <v>10</v>
      </c>
      <c r="D152" s="9" t="s">
        <v>8</v>
      </c>
      <c r="E152" s="10">
        <v>5</v>
      </c>
      <c r="F152" s="11">
        <v>9</v>
      </c>
      <c r="G152">
        <f t="shared" si="7"/>
        <v>9</v>
      </c>
      <c r="H152" t="str">
        <f t="shared" si="8"/>
        <v>T1</v>
      </c>
    </row>
    <row r="153" spans="1:8" x14ac:dyDescent="0.25">
      <c r="A153" s="12">
        <v>43181</v>
      </c>
      <c r="B153" s="13" t="s">
        <v>15</v>
      </c>
      <c r="C153" s="13" t="s">
        <v>12</v>
      </c>
      <c r="D153" s="13" t="s">
        <v>14</v>
      </c>
      <c r="E153" s="14">
        <v>46</v>
      </c>
      <c r="F153" s="15">
        <v>30</v>
      </c>
      <c r="G153">
        <f t="shared" si="7"/>
        <v>0</v>
      </c>
      <c r="H153" t="str">
        <f t="shared" si="8"/>
        <v>NIC</v>
      </c>
    </row>
    <row r="154" spans="1:8" x14ac:dyDescent="0.25">
      <c r="A154" s="8">
        <v>43181</v>
      </c>
      <c r="B154" s="9" t="s">
        <v>15</v>
      </c>
      <c r="C154" s="9" t="s">
        <v>7</v>
      </c>
      <c r="D154" s="9" t="s">
        <v>8</v>
      </c>
      <c r="E154" s="10">
        <v>49</v>
      </c>
      <c r="F154" s="11">
        <v>65</v>
      </c>
      <c r="G154">
        <f t="shared" si="7"/>
        <v>65</v>
      </c>
      <c r="H154" t="str">
        <f t="shared" si="8"/>
        <v>T4</v>
      </c>
    </row>
    <row r="155" spans="1:8" x14ac:dyDescent="0.25">
      <c r="A155" s="12">
        <v>43181</v>
      </c>
      <c r="B155" s="13" t="s">
        <v>15</v>
      </c>
      <c r="C155" s="13" t="s">
        <v>10</v>
      </c>
      <c r="D155" s="13" t="s">
        <v>8</v>
      </c>
      <c r="E155" s="14">
        <v>16</v>
      </c>
      <c r="F155" s="15">
        <v>8</v>
      </c>
      <c r="G155">
        <f t="shared" si="7"/>
        <v>8</v>
      </c>
      <c r="H155" t="str">
        <f t="shared" si="8"/>
        <v>T1</v>
      </c>
    </row>
    <row r="156" spans="1:8" x14ac:dyDescent="0.25">
      <c r="A156" s="8">
        <v>43207</v>
      </c>
      <c r="B156" s="9" t="s">
        <v>16</v>
      </c>
      <c r="C156" s="9" t="s">
        <v>9</v>
      </c>
      <c r="D156" s="9" t="s">
        <v>8</v>
      </c>
      <c r="E156" s="10">
        <v>5</v>
      </c>
      <c r="F156" s="11">
        <v>37</v>
      </c>
      <c r="G156">
        <f t="shared" si="7"/>
        <v>37</v>
      </c>
      <c r="H156" t="str">
        <f t="shared" si="8"/>
        <v>T5</v>
      </c>
    </row>
    <row r="157" spans="1:8" x14ac:dyDescent="0.25">
      <c r="A157" s="12">
        <v>43207</v>
      </c>
      <c r="B157" s="13" t="s">
        <v>16</v>
      </c>
      <c r="C157" s="13" t="s">
        <v>12</v>
      </c>
      <c r="D157" s="13" t="s">
        <v>14</v>
      </c>
      <c r="E157" s="14">
        <v>1</v>
      </c>
      <c r="F157" s="15">
        <v>32</v>
      </c>
      <c r="G157">
        <f t="shared" si="7"/>
        <v>0</v>
      </c>
      <c r="H157" t="str">
        <f t="shared" si="8"/>
        <v>NIC</v>
      </c>
    </row>
    <row r="158" spans="1:8" x14ac:dyDescent="0.25">
      <c r="A158" s="8">
        <v>43207</v>
      </c>
      <c r="B158" s="9" t="s">
        <v>16</v>
      </c>
      <c r="C158" s="9" t="s">
        <v>10</v>
      </c>
      <c r="D158" s="9" t="s">
        <v>8</v>
      </c>
      <c r="E158" s="10">
        <v>34</v>
      </c>
      <c r="F158" s="11">
        <v>7</v>
      </c>
      <c r="G158">
        <f t="shared" si="7"/>
        <v>7</v>
      </c>
      <c r="H158" t="str">
        <f t="shared" si="8"/>
        <v>T1</v>
      </c>
    </row>
    <row r="159" spans="1:8" x14ac:dyDescent="0.25">
      <c r="A159" s="12">
        <v>43207</v>
      </c>
      <c r="B159" s="13" t="s">
        <v>16</v>
      </c>
      <c r="C159" s="13" t="s">
        <v>7</v>
      </c>
      <c r="D159" s="13" t="s">
        <v>8</v>
      </c>
      <c r="E159" s="14">
        <v>29</v>
      </c>
      <c r="F159" s="15">
        <v>59</v>
      </c>
      <c r="G159">
        <f t="shared" si="7"/>
        <v>59</v>
      </c>
      <c r="H159" t="str">
        <f t="shared" si="8"/>
        <v>T4</v>
      </c>
    </row>
    <row r="160" spans="1:8" x14ac:dyDescent="0.25">
      <c r="A160" s="8">
        <v>43228</v>
      </c>
      <c r="B160" s="9" t="s">
        <v>17</v>
      </c>
      <c r="C160" s="9" t="s">
        <v>11</v>
      </c>
      <c r="D160" s="9" t="s">
        <v>8</v>
      </c>
      <c r="E160" s="10">
        <v>34</v>
      </c>
      <c r="F160" s="11">
        <v>24</v>
      </c>
      <c r="G160">
        <f t="shared" si="7"/>
        <v>24</v>
      </c>
      <c r="H160" t="str">
        <f t="shared" si="8"/>
        <v>T2</v>
      </c>
    </row>
    <row r="161" spans="1:8" x14ac:dyDescent="0.25">
      <c r="A161" s="12">
        <v>43228</v>
      </c>
      <c r="B161" s="13" t="s">
        <v>17</v>
      </c>
      <c r="C161" s="13" t="s">
        <v>12</v>
      </c>
      <c r="D161" s="13" t="s">
        <v>8</v>
      </c>
      <c r="E161" s="14">
        <v>27</v>
      </c>
      <c r="F161" s="15">
        <v>20</v>
      </c>
      <c r="G161">
        <f t="shared" si="7"/>
        <v>20</v>
      </c>
      <c r="H161" t="str">
        <f t="shared" si="8"/>
        <v>T3</v>
      </c>
    </row>
    <row r="162" spans="1:8" x14ac:dyDescent="0.25">
      <c r="A162" s="8">
        <v>43228</v>
      </c>
      <c r="B162" s="9" t="s">
        <v>17</v>
      </c>
      <c r="C162" s="9" t="s">
        <v>10</v>
      </c>
      <c r="D162" s="9" t="s">
        <v>8</v>
      </c>
      <c r="E162" s="10">
        <v>40</v>
      </c>
      <c r="F162" s="11">
        <v>8</v>
      </c>
      <c r="G162">
        <f t="shared" si="7"/>
        <v>8</v>
      </c>
      <c r="H162" t="str">
        <f t="shared" si="8"/>
        <v>T1</v>
      </c>
    </row>
    <row r="163" spans="1:8" x14ac:dyDescent="0.25">
      <c r="A163" s="12">
        <v>43252</v>
      </c>
      <c r="B163" s="13" t="s">
        <v>18</v>
      </c>
      <c r="C163" s="13" t="s">
        <v>7</v>
      </c>
      <c r="D163" s="13" t="s">
        <v>14</v>
      </c>
      <c r="E163" s="14">
        <v>184</v>
      </c>
      <c r="F163" s="15">
        <v>99</v>
      </c>
      <c r="G163">
        <f t="shared" si="7"/>
        <v>0</v>
      </c>
      <c r="H163" t="str">
        <f t="shared" si="8"/>
        <v>NIC</v>
      </c>
    </row>
    <row r="164" spans="1:8" x14ac:dyDescent="0.25">
      <c r="A164" s="8">
        <v>43252</v>
      </c>
      <c r="B164" s="9" t="s">
        <v>18</v>
      </c>
      <c r="C164" s="9" t="s">
        <v>9</v>
      </c>
      <c r="D164" s="9" t="s">
        <v>8</v>
      </c>
      <c r="E164" s="10">
        <v>48</v>
      </c>
      <c r="F164" s="11">
        <v>38</v>
      </c>
      <c r="G164">
        <f t="shared" si="7"/>
        <v>38</v>
      </c>
      <c r="H164" t="str">
        <f t="shared" si="8"/>
        <v>T5</v>
      </c>
    </row>
    <row r="165" spans="1:8" x14ac:dyDescent="0.25">
      <c r="A165" s="12">
        <v>43252</v>
      </c>
      <c r="B165" s="13" t="s">
        <v>18</v>
      </c>
      <c r="C165" s="13" t="s">
        <v>11</v>
      </c>
      <c r="D165" s="13" t="s">
        <v>8</v>
      </c>
      <c r="E165" s="14">
        <v>21</v>
      </c>
      <c r="F165" s="15">
        <v>23</v>
      </c>
      <c r="G165">
        <f t="shared" si="7"/>
        <v>23</v>
      </c>
      <c r="H165" t="str">
        <f t="shared" si="8"/>
        <v>T2</v>
      </c>
    </row>
    <row r="166" spans="1:8" x14ac:dyDescent="0.25">
      <c r="A166" s="8">
        <v>43270</v>
      </c>
      <c r="B166" s="9" t="s">
        <v>19</v>
      </c>
      <c r="C166" s="9" t="s">
        <v>7</v>
      </c>
      <c r="D166" s="9" t="s">
        <v>8</v>
      </c>
      <c r="E166" s="10">
        <v>47</v>
      </c>
      <c r="F166" s="11">
        <v>66</v>
      </c>
      <c r="G166">
        <f t="shared" si="7"/>
        <v>66</v>
      </c>
      <c r="H166" t="str">
        <f t="shared" si="8"/>
        <v>T4</v>
      </c>
    </row>
    <row r="167" spans="1:8" x14ac:dyDescent="0.25">
      <c r="A167" s="12">
        <v>43270</v>
      </c>
      <c r="B167" s="13" t="s">
        <v>19</v>
      </c>
      <c r="C167" s="13" t="s">
        <v>11</v>
      </c>
      <c r="D167" s="13" t="s">
        <v>8</v>
      </c>
      <c r="E167" s="14">
        <v>6</v>
      </c>
      <c r="F167" s="15">
        <v>25</v>
      </c>
      <c r="G167">
        <f t="shared" si="7"/>
        <v>25</v>
      </c>
      <c r="H167" t="str">
        <f t="shared" si="8"/>
        <v>T2</v>
      </c>
    </row>
    <row r="168" spans="1:8" x14ac:dyDescent="0.25">
      <c r="A168" s="8">
        <v>43270</v>
      </c>
      <c r="B168" s="9" t="s">
        <v>19</v>
      </c>
      <c r="C168" s="9" t="s">
        <v>9</v>
      </c>
      <c r="D168" s="9" t="s">
        <v>8</v>
      </c>
      <c r="E168" s="10">
        <v>47</v>
      </c>
      <c r="F168" s="11">
        <v>41</v>
      </c>
      <c r="G168">
        <f t="shared" si="7"/>
        <v>41</v>
      </c>
      <c r="H168" t="str">
        <f t="shared" si="8"/>
        <v>T5</v>
      </c>
    </row>
    <row r="169" spans="1:8" x14ac:dyDescent="0.25">
      <c r="A169" s="12">
        <v>43292</v>
      </c>
      <c r="B169" s="13" t="s">
        <v>20</v>
      </c>
      <c r="C169" s="13" t="s">
        <v>10</v>
      </c>
      <c r="D169" s="13" t="s">
        <v>14</v>
      </c>
      <c r="E169" s="14">
        <v>192</v>
      </c>
      <c r="F169" s="15">
        <v>12</v>
      </c>
      <c r="G169">
        <f t="shared" si="7"/>
        <v>0</v>
      </c>
      <c r="H169" t="str">
        <f t="shared" si="8"/>
        <v>NIC</v>
      </c>
    </row>
    <row r="170" spans="1:8" x14ac:dyDescent="0.25">
      <c r="A170" s="8">
        <v>43292</v>
      </c>
      <c r="B170" s="9" t="s">
        <v>20</v>
      </c>
      <c r="C170" s="9" t="s">
        <v>11</v>
      </c>
      <c r="D170" s="9" t="s">
        <v>14</v>
      </c>
      <c r="E170" s="10">
        <v>48</v>
      </c>
      <c r="F170" s="11">
        <v>37</v>
      </c>
      <c r="G170">
        <f t="shared" si="7"/>
        <v>0</v>
      </c>
      <c r="H170" t="str">
        <f t="shared" si="8"/>
        <v>NIC</v>
      </c>
    </row>
    <row r="171" spans="1:8" x14ac:dyDescent="0.25">
      <c r="A171" s="12">
        <v>43292</v>
      </c>
      <c r="B171" s="13" t="s">
        <v>20</v>
      </c>
      <c r="C171" s="13" t="s">
        <v>7</v>
      </c>
      <c r="D171" s="13" t="s">
        <v>8</v>
      </c>
      <c r="E171" s="14">
        <v>18</v>
      </c>
      <c r="F171" s="15">
        <v>62</v>
      </c>
      <c r="G171">
        <f t="shared" si="7"/>
        <v>62</v>
      </c>
      <c r="H171" t="str">
        <f t="shared" si="8"/>
        <v>T4</v>
      </c>
    </row>
    <row r="172" spans="1:8" x14ac:dyDescent="0.25">
      <c r="A172" s="8">
        <v>43292</v>
      </c>
      <c r="B172" s="9" t="s">
        <v>20</v>
      </c>
      <c r="C172" s="9" t="s">
        <v>9</v>
      </c>
      <c r="D172" s="9" t="s">
        <v>8</v>
      </c>
      <c r="E172" s="10">
        <v>25</v>
      </c>
      <c r="F172" s="11">
        <v>39</v>
      </c>
      <c r="G172">
        <f t="shared" si="7"/>
        <v>39</v>
      </c>
      <c r="H172" t="str">
        <f t="shared" si="8"/>
        <v>T5</v>
      </c>
    </row>
    <row r="173" spans="1:8" x14ac:dyDescent="0.25">
      <c r="A173" s="12">
        <v>43292</v>
      </c>
      <c r="B173" s="13" t="s">
        <v>20</v>
      </c>
      <c r="C173" s="13" t="s">
        <v>12</v>
      </c>
      <c r="D173" s="13" t="s">
        <v>8</v>
      </c>
      <c r="E173" s="14">
        <v>2</v>
      </c>
      <c r="F173" s="15">
        <v>20</v>
      </c>
      <c r="G173">
        <f t="shared" si="7"/>
        <v>20</v>
      </c>
      <c r="H173" t="str">
        <f t="shared" si="8"/>
        <v>T3</v>
      </c>
    </row>
    <row r="174" spans="1:8" x14ac:dyDescent="0.25">
      <c r="A174" s="8">
        <v>43317</v>
      </c>
      <c r="B174" s="9" t="s">
        <v>21</v>
      </c>
      <c r="C174" s="9" t="s">
        <v>11</v>
      </c>
      <c r="D174" s="9" t="s">
        <v>14</v>
      </c>
      <c r="E174" s="10">
        <v>13</v>
      </c>
      <c r="F174" s="11">
        <v>38</v>
      </c>
      <c r="G174">
        <f t="shared" si="7"/>
        <v>0</v>
      </c>
      <c r="H174" t="str">
        <f t="shared" si="8"/>
        <v>NIC</v>
      </c>
    </row>
    <row r="175" spans="1:8" x14ac:dyDescent="0.25">
      <c r="A175" s="12">
        <v>43317</v>
      </c>
      <c r="B175" s="13" t="s">
        <v>21</v>
      </c>
      <c r="C175" s="13" t="s">
        <v>9</v>
      </c>
      <c r="D175" s="13" t="s">
        <v>14</v>
      </c>
      <c r="E175" s="14">
        <v>121</v>
      </c>
      <c r="F175" s="15">
        <v>63</v>
      </c>
      <c r="G175">
        <f t="shared" si="7"/>
        <v>0</v>
      </c>
      <c r="H175" t="str">
        <f t="shared" si="8"/>
        <v>NIC</v>
      </c>
    </row>
    <row r="176" spans="1:8" x14ac:dyDescent="0.25">
      <c r="A176" s="8">
        <v>43317</v>
      </c>
      <c r="B176" s="9" t="s">
        <v>21</v>
      </c>
      <c r="C176" s="9" t="s">
        <v>12</v>
      </c>
      <c r="D176" s="9" t="s">
        <v>8</v>
      </c>
      <c r="E176" s="10">
        <v>30</v>
      </c>
      <c r="F176" s="11">
        <v>19</v>
      </c>
      <c r="G176">
        <f t="shared" si="7"/>
        <v>19</v>
      </c>
      <c r="H176" t="str">
        <f t="shared" si="8"/>
        <v>T3</v>
      </c>
    </row>
    <row r="177" spans="1:8" x14ac:dyDescent="0.25">
      <c r="A177" s="12">
        <v>43317</v>
      </c>
      <c r="B177" s="13" t="s">
        <v>21</v>
      </c>
      <c r="C177" s="13" t="s">
        <v>10</v>
      </c>
      <c r="D177" s="13" t="s">
        <v>8</v>
      </c>
      <c r="E177" s="14">
        <v>46</v>
      </c>
      <c r="F177" s="15">
        <v>8</v>
      </c>
      <c r="G177">
        <f t="shared" si="7"/>
        <v>8</v>
      </c>
      <c r="H177" t="str">
        <f t="shared" si="8"/>
        <v>T1</v>
      </c>
    </row>
    <row r="178" spans="1:8" x14ac:dyDescent="0.25">
      <c r="A178" s="8">
        <v>43330</v>
      </c>
      <c r="B178" s="9" t="s">
        <v>22</v>
      </c>
      <c r="C178" s="9" t="s">
        <v>10</v>
      </c>
      <c r="D178" s="9" t="s">
        <v>14</v>
      </c>
      <c r="E178" s="10">
        <v>49</v>
      </c>
      <c r="F178" s="11">
        <v>11</v>
      </c>
      <c r="G178">
        <f t="shared" si="7"/>
        <v>0</v>
      </c>
      <c r="H178" t="str">
        <f t="shared" si="8"/>
        <v>NIC</v>
      </c>
    </row>
    <row r="179" spans="1:8" x14ac:dyDescent="0.25">
      <c r="A179" s="12">
        <v>43330</v>
      </c>
      <c r="B179" s="13" t="s">
        <v>22</v>
      </c>
      <c r="C179" s="13" t="s">
        <v>7</v>
      </c>
      <c r="D179" s="13" t="s">
        <v>14</v>
      </c>
      <c r="E179" s="14">
        <v>61</v>
      </c>
      <c r="F179" s="15">
        <v>90</v>
      </c>
      <c r="G179">
        <f t="shared" si="7"/>
        <v>0</v>
      </c>
      <c r="H179" t="str">
        <f t="shared" si="8"/>
        <v>NIC</v>
      </c>
    </row>
    <row r="180" spans="1:8" x14ac:dyDescent="0.25">
      <c r="A180" s="8">
        <v>43330</v>
      </c>
      <c r="B180" s="9" t="s">
        <v>22</v>
      </c>
      <c r="C180" s="9" t="s">
        <v>12</v>
      </c>
      <c r="D180" s="9" t="s">
        <v>8</v>
      </c>
      <c r="E180" s="10">
        <v>19</v>
      </c>
      <c r="F180" s="11">
        <v>22</v>
      </c>
      <c r="G180">
        <f t="shared" si="7"/>
        <v>22</v>
      </c>
      <c r="H180" t="str">
        <f t="shared" si="8"/>
        <v>T3</v>
      </c>
    </row>
    <row r="181" spans="1:8" x14ac:dyDescent="0.25">
      <c r="A181" s="12">
        <v>43330</v>
      </c>
      <c r="B181" s="13" t="s">
        <v>22</v>
      </c>
      <c r="C181" s="13" t="s">
        <v>9</v>
      </c>
      <c r="D181" s="13" t="s">
        <v>8</v>
      </c>
      <c r="E181" s="14">
        <v>22</v>
      </c>
      <c r="F181" s="15">
        <v>44</v>
      </c>
      <c r="G181">
        <f t="shared" si="7"/>
        <v>44</v>
      </c>
      <c r="H181" t="str">
        <f t="shared" si="8"/>
        <v>T5</v>
      </c>
    </row>
    <row r="182" spans="1:8" x14ac:dyDescent="0.25">
      <c r="A182" s="8">
        <v>43347</v>
      </c>
      <c r="B182" s="9" t="s">
        <v>6</v>
      </c>
      <c r="C182" s="9" t="s">
        <v>11</v>
      </c>
      <c r="D182" s="9" t="s">
        <v>8</v>
      </c>
      <c r="E182" s="10">
        <v>9</v>
      </c>
      <c r="F182" s="11">
        <v>25</v>
      </c>
      <c r="G182">
        <f t="shared" si="7"/>
        <v>25</v>
      </c>
      <c r="H182" t="str">
        <f t="shared" si="8"/>
        <v>T2</v>
      </c>
    </row>
    <row r="183" spans="1:8" x14ac:dyDescent="0.25">
      <c r="A183" s="12">
        <v>43347</v>
      </c>
      <c r="B183" s="13" t="s">
        <v>6</v>
      </c>
      <c r="C183" s="13" t="s">
        <v>7</v>
      </c>
      <c r="D183" s="13" t="s">
        <v>14</v>
      </c>
      <c r="E183" s="14">
        <v>4</v>
      </c>
      <c r="F183" s="15">
        <v>94</v>
      </c>
      <c r="G183">
        <f t="shared" si="7"/>
        <v>0</v>
      </c>
      <c r="H183" t="str">
        <f t="shared" si="8"/>
        <v>NIC</v>
      </c>
    </row>
    <row r="184" spans="1:8" x14ac:dyDescent="0.25">
      <c r="A184" s="8">
        <v>43347</v>
      </c>
      <c r="B184" s="9" t="s">
        <v>6</v>
      </c>
      <c r="C184" s="9" t="s">
        <v>12</v>
      </c>
      <c r="D184" s="9" t="s">
        <v>8</v>
      </c>
      <c r="E184" s="10">
        <v>8</v>
      </c>
      <c r="F184" s="11">
        <v>21</v>
      </c>
      <c r="G184">
        <f t="shared" si="7"/>
        <v>21</v>
      </c>
      <c r="H184" t="str">
        <f t="shared" si="8"/>
        <v>T3</v>
      </c>
    </row>
    <row r="185" spans="1:8" x14ac:dyDescent="0.25">
      <c r="A185" s="12">
        <v>43347</v>
      </c>
      <c r="B185" s="13" t="s">
        <v>6</v>
      </c>
      <c r="C185" s="13" t="s">
        <v>10</v>
      </c>
      <c r="D185" s="13" t="s">
        <v>8</v>
      </c>
      <c r="E185" s="14">
        <v>47</v>
      </c>
      <c r="F185" s="15">
        <v>8</v>
      </c>
      <c r="G185">
        <f t="shared" si="7"/>
        <v>8</v>
      </c>
      <c r="H185" t="str">
        <f t="shared" si="8"/>
        <v>T1</v>
      </c>
    </row>
    <row r="186" spans="1:8" x14ac:dyDescent="0.25">
      <c r="A186" s="8">
        <v>43362</v>
      </c>
      <c r="B186" s="9" t="s">
        <v>13</v>
      </c>
      <c r="C186" s="9" t="s">
        <v>12</v>
      </c>
      <c r="D186" s="9" t="s">
        <v>14</v>
      </c>
      <c r="E186" s="10">
        <v>82</v>
      </c>
      <c r="F186" s="11">
        <v>29</v>
      </c>
      <c r="G186">
        <f t="shared" si="7"/>
        <v>0</v>
      </c>
      <c r="H186" t="str">
        <f t="shared" si="8"/>
        <v>NIC</v>
      </c>
    </row>
    <row r="187" spans="1:8" x14ac:dyDescent="0.25">
      <c r="A187" s="12">
        <v>43362</v>
      </c>
      <c r="B187" s="13" t="s">
        <v>13</v>
      </c>
      <c r="C187" s="13" t="s">
        <v>9</v>
      </c>
      <c r="D187" s="13" t="s">
        <v>14</v>
      </c>
      <c r="E187" s="14">
        <v>26</v>
      </c>
      <c r="F187" s="15">
        <v>58</v>
      </c>
      <c r="G187">
        <f t="shared" si="7"/>
        <v>0</v>
      </c>
      <c r="H187" t="str">
        <f t="shared" si="8"/>
        <v>NIC</v>
      </c>
    </row>
    <row r="188" spans="1:8" x14ac:dyDescent="0.25">
      <c r="A188" s="8">
        <v>43362</v>
      </c>
      <c r="B188" s="9" t="s">
        <v>13</v>
      </c>
      <c r="C188" s="9" t="s">
        <v>10</v>
      </c>
      <c r="D188" s="9" t="s">
        <v>8</v>
      </c>
      <c r="E188" s="10">
        <v>24</v>
      </c>
      <c r="F188" s="11">
        <v>9</v>
      </c>
      <c r="G188">
        <f t="shared" si="7"/>
        <v>9</v>
      </c>
      <c r="H188" t="str">
        <f t="shared" si="8"/>
        <v>T1</v>
      </c>
    </row>
    <row r="189" spans="1:8" x14ac:dyDescent="0.25">
      <c r="A189" s="12">
        <v>43362</v>
      </c>
      <c r="B189" s="13" t="s">
        <v>13</v>
      </c>
      <c r="C189" s="13" t="s">
        <v>11</v>
      </c>
      <c r="D189" s="13" t="s">
        <v>8</v>
      </c>
      <c r="E189" s="14">
        <v>36</v>
      </c>
      <c r="F189" s="15">
        <v>26</v>
      </c>
      <c r="G189">
        <f t="shared" si="7"/>
        <v>26</v>
      </c>
      <c r="H189" t="str">
        <f t="shared" si="8"/>
        <v>T2</v>
      </c>
    </row>
    <row r="190" spans="1:8" x14ac:dyDescent="0.25">
      <c r="A190" s="8">
        <v>43362</v>
      </c>
      <c r="B190" s="9" t="s">
        <v>13</v>
      </c>
      <c r="C190" s="9" t="s">
        <v>7</v>
      </c>
      <c r="D190" s="9" t="s">
        <v>8</v>
      </c>
      <c r="E190" s="10">
        <v>6</v>
      </c>
      <c r="F190" s="11">
        <v>68</v>
      </c>
      <c r="G190">
        <f t="shared" si="7"/>
        <v>68</v>
      </c>
      <c r="H190" t="str">
        <f t="shared" si="8"/>
        <v>T4</v>
      </c>
    </row>
    <row r="191" spans="1:8" x14ac:dyDescent="0.25">
      <c r="A191" s="12">
        <v>43381</v>
      </c>
      <c r="B191" s="13" t="s">
        <v>15</v>
      </c>
      <c r="C191" s="13" t="s">
        <v>11</v>
      </c>
      <c r="D191" s="13" t="s">
        <v>14</v>
      </c>
      <c r="E191" s="14">
        <v>45</v>
      </c>
      <c r="F191" s="15">
        <v>36</v>
      </c>
      <c r="G191">
        <f t="shared" si="7"/>
        <v>0</v>
      </c>
      <c r="H191" t="str">
        <f t="shared" si="8"/>
        <v>NIC</v>
      </c>
    </row>
    <row r="192" spans="1:8" x14ac:dyDescent="0.25">
      <c r="A192" s="8">
        <v>43381</v>
      </c>
      <c r="B192" s="9" t="s">
        <v>15</v>
      </c>
      <c r="C192" s="9" t="s">
        <v>10</v>
      </c>
      <c r="D192" s="9" t="s">
        <v>8</v>
      </c>
      <c r="E192" s="10">
        <v>18</v>
      </c>
      <c r="F192" s="11">
        <v>8</v>
      </c>
      <c r="G192">
        <f t="shared" si="7"/>
        <v>8</v>
      </c>
      <c r="H192" t="str">
        <f t="shared" si="8"/>
        <v>T1</v>
      </c>
    </row>
    <row r="193" spans="1:8" x14ac:dyDescent="0.25">
      <c r="A193" s="12">
        <v>43381</v>
      </c>
      <c r="B193" s="13" t="s">
        <v>15</v>
      </c>
      <c r="C193" s="13" t="s">
        <v>9</v>
      </c>
      <c r="D193" s="13" t="s">
        <v>8</v>
      </c>
      <c r="E193" s="14">
        <v>20</v>
      </c>
      <c r="F193" s="15">
        <v>41</v>
      </c>
      <c r="G193">
        <f t="shared" si="7"/>
        <v>41</v>
      </c>
      <c r="H193" t="str">
        <f t="shared" si="8"/>
        <v>T5</v>
      </c>
    </row>
    <row r="194" spans="1:8" x14ac:dyDescent="0.25">
      <c r="A194" s="8">
        <v>43407</v>
      </c>
      <c r="B194" s="9" t="s">
        <v>16</v>
      </c>
      <c r="C194" s="9" t="s">
        <v>12</v>
      </c>
      <c r="D194" s="9" t="s">
        <v>14</v>
      </c>
      <c r="E194" s="10">
        <v>4</v>
      </c>
      <c r="F194" s="11">
        <v>32</v>
      </c>
      <c r="G194">
        <f t="shared" si="7"/>
        <v>0</v>
      </c>
      <c r="H194" t="str">
        <f t="shared" si="8"/>
        <v>NIC</v>
      </c>
    </row>
    <row r="195" spans="1:8" x14ac:dyDescent="0.25">
      <c r="A195" s="12">
        <v>43407</v>
      </c>
      <c r="B195" s="13" t="s">
        <v>16</v>
      </c>
      <c r="C195" s="13" t="s">
        <v>9</v>
      </c>
      <c r="D195" s="13" t="s">
        <v>8</v>
      </c>
      <c r="E195" s="14">
        <v>48</v>
      </c>
      <c r="F195" s="15">
        <v>37</v>
      </c>
      <c r="G195">
        <f t="shared" ref="G195:G203" si="9">IF(D195="Z",F195,0)</f>
        <v>37</v>
      </c>
      <c r="H195" t="str">
        <f t="shared" si="8"/>
        <v>T5</v>
      </c>
    </row>
    <row r="196" spans="1:8" x14ac:dyDescent="0.25">
      <c r="A196" s="8">
        <v>43428</v>
      </c>
      <c r="B196" s="9" t="s">
        <v>17</v>
      </c>
      <c r="C196" s="9" t="s">
        <v>9</v>
      </c>
      <c r="D196" s="9" t="s">
        <v>14</v>
      </c>
      <c r="E196" s="10">
        <v>64</v>
      </c>
      <c r="F196" s="11">
        <v>61</v>
      </c>
      <c r="G196">
        <f t="shared" si="9"/>
        <v>0</v>
      </c>
      <c r="H196" t="str">
        <f t="shared" si="8"/>
        <v>NIC</v>
      </c>
    </row>
    <row r="197" spans="1:8" x14ac:dyDescent="0.25">
      <c r="A197" s="12">
        <v>43428</v>
      </c>
      <c r="B197" s="13" t="s">
        <v>17</v>
      </c>
      <c r="C197" s="13" t="s">
        <v>7</v>
      </c>
      <c r="D197" s="13" t="s">
        <v>8</v>
      </c>
      <c r="E197" s="14">
        <v>43</v>
      </c>
      <c r="F197" s="15">
        <v>63</v>
      </c>
      <c r="G197">
        <f t="shared" si="9"/>
        <v>63</v>
      </c>
      <c r="H197" t="str">
        <f t="shared" si="8"/>
        <v>T4</v>
      </c>
    </row>
    <row r="198" spans="1:8" x14ac:dyDescent="0.25">
      <c r="A198" s="8">
        <v>43428</v>
      </c>
      <c r="B198" s="9" t="s">
        <v>17</v>
      </c>
      <c r="C198" s="9" t="s">
        <v>11</v>
      </c>
      <c r="D198" s="9" t="s">
        <v>8</v>
      </c>
      <c r="E198" s="10">
        <v>24</v>
      </c>
      <c r="F198" s="11">
        <v>24</v>
      </c>
      <c r="G198">
        <f t="shared" si="9"/>
        <v>24</v>
      </c>
      <c r="H198" t="str">
        <f t="shared" si="8"/>
        <v>T2</v>
      </c>
    </row>
    <row r="199" spans="1:8" x14ac:dyDescent="0.25">
      <c r="A199" s="12">
        <v>43452</v>
      </c>
      <c r="B199" s="13" t="s">
        <v>18</v>
      </c>
      <c r="C199" s="13" t="s">
        <v>9</v>
      </c>
      <c r="D199" s="13" t="s">
        <v>14</v>
      </c>
      <c r="E199" s="14">
        <v>4</v>
      </c>
      <c r="F199" s="15">
        <v>62</v>
      </c>
      <c r="G199">
        <f t="shared" si="9"/>
        <v>0</v>
      </c>
      <c r="H199" t="str">
        <f t="shared" si="8"/>
        <v>NIC</v>
      </c>
    </row>
    <row r="200" spans="1:8" x14ac:dyDescent="0.25">
      <c r="A200" s="8">
        <v>43452</v>
      </c>
      <c r="B200" s="9" t="s">
        <v>18</v>
      </c>
      <c r="C200" s="9" t="s">
        <v>12</v>
      </c>
      <c r="D200" s="9" t="s">
        <v>8</v>
      </c>
      <c r="E200" s="10">
        <v>35</v>
      </c>
      <c r="F200" s="11">
        <v>19</v>
      </c>
      <c r="G200">
        <f t="shared" si="9"/>
        <v>19</v>
      </c>
      <c r="H200" t="str">
        <f t="shared" ref="H200:H203" si="10">IF(D200="Z",C200,"NIC")</f>
        <v>T3</v>
      </c>
    </row>
    <row r="201" spans="1:8" x14ac:dyDescent="0.25">
      <c r="A201" s="12">
        <v>43452</v>
      </c>
      <c r="B201" s="13" t="s">
        <v>18</v>
      </c>
      <c r="C201" s="13" t="s">
        <v>10</v>
      </c>
      <c r="D201" s="13" t="s">
        <v>8</v>
      </c>
      <c r="E201" s="14">
        <v>41</v>
      </c>
      <c r="F201" s="15">
        <v>8</v>
      </c>
      <c r="G201">
        <f t="shared" si="9"/>
        <v>8</v>
      </c>
      <c r="H201" t="str">
        <f t="shared" si="10"/>
        <v>T1</v>
      </c>
    </row>
    <row r="202" spans="1:8" x14ac:dyDescent="0.25">
      <c r="A202" s="8">
        <v>43452</v>
      </c>
      <c r="B202" s="9" t="s">
        <v>18</v>
      </c>
      <c r="C202" s="9" t="s">
        <v>7</v>
      </c>
      <c r="D202" s="9" t="s">
        <v>8</v>
      </c>
      <c r="E202" s="10">
        <v>23</v>
      </c>
      <c r="F202" s="11">
        <v>61</v>
      </c>
      <c r="G202">
        <f t="shared" si="9"/>
        <v>61</v>
      </c>
      <c r="H202" t="str">
        <f t="shared" si="10"/>
        <v>T4</v>
      </c>
    </row>
    <row r="203" spans="1:8" x14ac:dyDescent="0.25">
      <c r="A203" s="16">
        <v>43452</v>
      </c>
      <c r="B203" s="17" t="s">
        <v>18</v>
      </c>
      <c r="C203" s="17" t="s">
        <v>11</v>
      </c>
      <c r="D203" s="17" t="s">
        <v>8</v>
      </c>
      <c r="E203" s="3">
        <v>46</v>
      </c>
      <c r="F203" s="4">
        <v>23</v>
      </c>
      <c r="G203">
        <f t="shared" si="9"/>
        <v>23</v>
      </c>
      <c r="H203" t="str">
        <f t="shared" si="10"/>
        <v>T2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5BD36-BBF1-4636-885B-8CDC46910F10}">
  <dimension ref="A1:T205"/>
  <sheetViews>
    <sheetView topLeftCell="D1" zoomScale="145" zoomScaleNormal="145" workbookViewId="0">
      <selection activeCell="O8" sqref="O8:O9"/>
    </sheetView>
  </sheetViews>
  <sheetFormatPr defaultRowHeight="15" x14ac:dyDescent="0.25"/>
  <cols>
    <col min="1" max="1" width="14.42578125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8.42578125" customWidth="1"/>
    <col min="15" max="15" width="10.5703125" bestFit="1" customWidth="1"/>
  </cols>
  <sheetData>
    <row r="1" spans="1:20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22" t="s">
        <v>26</v>
      </c>
      <c r="H1" s="22" t="s">
        <v>27</v>
      </c>
      <c r="I1" s="22" t="s">
        <v>10</v>
      </c>
      <c r="J1" s="22" t="s">
        <v>11</v>
      </c>
      <c r="K1" s="22" t="s">
        <v>12</v>
      </c>
      <c r="L1" s="22" t="s">
        <v>7</v>
      </c>
      <c r="M1" s="22" t="s">
        <v>9</v>
      </c>
    </row>
    <row r="2" spans="1:20" x14ac:dyDescent="0.25">
      <c r="A2" s="8">
        <v>42370</v>
      </c>
      <c r="B2" s="9" t="s">
        <v>6</v>
      </c>
      <c r="C2" s="9" t="s">
        <v>7</v>
      </c>
      <c r="D2" s="9" t="s">
        <v>8</v>
      </c>
      <c r="E2" s="10">
        <v>3</v>
      </c>
      <c r="F2" s="11">
        <v>80</v>
      </c>
      <c r="G2">
        <f>IF(D2="Z",F2,0)</f>
        <v>80</v>
      </c>
      <c r="H2" t="str">
        <f>IF(D2="Z",C2,"")</f>
        <v>T4</v>
      </c>
      <c r="I2">
        <v>0</v>
      </c>
      <c r="J2">
        <v>0</v>
      </c>
      <c r="K2">
        <v>0</v>
      </c>
      <c r="L2">
        <v>3</v>
      </c>
      <c r="M2">
        <v>0</v>
      </c>
    </row>
    <row r="3" spans="1:20" x14ac:dyDescent="0.25">
      <c r="A3" s="12">
        <v>42370</v>
      </c>
      <c r="B3" s="13" t="s">
        <v>6</v>
      </c>
      <c r="C3" s="13" t="s">
        <v>9</v>
      </c>
      <c r="D3" s="13" t="s">
        <v>8</v>
      </c>
      <c r="E3" s="14">
        <v>32</v>
      </c>
      <c r="F3" s="15">
        <v>50</v>
      </c>
      <c r="G3">
        <f t="shared" ref="G3:G67" si="0">IF(D3="Z",F3,0)</f>
        <v>50</v>
      </c>
      <c r="H3" t="str">
        <f t="shared" ref="H3:H6" si="1">IF(D3="Z",C3,"")</f>
        <v>T5</v>
      </c>
      <c r="I3">
        <f>I2+IF(AND($D3="Z",$C3=I$1),$E3,IF(AND($D3="W",$C3=I$1),$E3*-1,0))</f>
        <v>0</v>
      </c>
      <c r="J3">
        <f t="shared" ref="J3:M19" si="2">J2+IF(AND($D3="Z",$C3=J$1),$E3,IF(AND($D3="W",$C3=J$1),$E3*-1,0))</f>
        <v>0</v>
      </c>
      <c r="K3">
        <f t="shared" si="2"/>
        <v>0</v>
      </c>
      <c r="L3">
        <f t="shared" si="2"/>
        <v>3</v>
      </c>
      <c r="M3">
        <f t="shared" si="2"/>
        <v>32</v>
      </c>
    </row>
    <row r="4" spans="1:20" x14ac:dyDescent="0.25">
      <c r="A4" s="8">
        <v>42370</v>
      </c>
      <c r="B4" s="9" t="s">
        <v>6</v>
      </c>
      <c r="C4" s="9" t="s">
        <v>10</v>
      </c>
      <c r="D4" s="9" t="s">
        <v>8</v>
      </c>
      <c r="E4" s="10">
        <v>38</v>
      </c>
      <c r="F4" s="11">
        <v>10</v>
      </c>
      <c r="G4">
        <f t="shared" si="0"/>
        <v>10</v>
      </c>
      <c r="H4" t="str">
        <f t="shared" si="1"/>
        <v>T1</v>
      </c>
      <c r="I4">
        <f t="shared" ref="I4:I68" si="3">I3+IF(AND($D4="Z",$C4=I$1),$E4,IF(AND($D4="W",$C4=I$1),$E4*-1,0))</f>
        <v>38</v>
      </c>
      <c r="J4">
        <f t="shared" si="2"/>
        <v>0</v>
      </c>
      <c r="K4">
        <f t="shared" si="2"/>
        <v>0</v>
      </c>
      <c r="L4">
        <f t="shared" si="2"/>
        <v>3</v>
      </c>
      <c r="M4">
        <f t="shared" si="2"/>
        <v>32</v>
      </c>
    </row>
    <row r="5" spans="1:20" x14ac:dyDescent="0.25">
      <c r="A5" s="12">
        <v>42370</v>
      </c>
      <c r="B5" s="13" t="s">
        <v>6</v>
      </c>
      <c r="C5" s="13" t="s">
        <v>11</v>
      </c>
      <c r="D5" s="13" t="s">
        <v>8</v>
      </c>
      <c r="E5" s="14">
        <v>33</v>
      </c>
      <c r="F5" s="15">
        <v>30</v>
      </c>
      <c r="G5">
        <f t="shared" si="0"/>
        <v>30</v>
      </c>
      <c r="H5" t="str">
        <f t="shared" si="1"/>
        <v>T2</v>
      </c>
      <c r="I5">
        <f t="shared" si="3"/>
        <v>38</v>
      </c>
      <c r="J5">
        <f t="shared" si="2"/>
        <v>33</v>
      </c>
      <c r="K5">
        <f t="shared" si="2"/>
        <v>0</v>
      </c>
      <c r="L5">
        <f t="shared" si="2"/>
        <v>3</v>
      </c>
      <c r="M5">
        <f t="shared" si="2"/>
        <v>32</v>
      </c>
      <c r="O5" s="29">
        <v>42401</v>
      </c>
      <c r="P5" s="23" t="s">
        <v>10</v>
      </c>
      <c r="Q5" s="31" t="s">
        <v>11</v>
      </c>
      <c r="R5" s="23" t="s">
        <v>12</v>
      </c>
      <c r="S5" s="31" t="s">
        <v>7</v>
      </c>
      <c r="T5" s="23" t="s">
        <v>9</v>
      </c>
    </row>
    <row r="6" spans="1:20" x14ac:dyDescent="0.25">
      <c r="A6" s="8">
        <v>42370</v>
      </c>
      <c r="B6" s="9" t="s">
        <v>6</v>
      </c>
      <c r="C6" s="9" t="s">
        <v>12</v>
      </c>
      <c r="D6" s="9" t="s">
        <v>8</v>
      </c>
      <c r="E6" s="10">
        <v>43</v>
      </c>
      <c r="F6" s="11">
        <v>25</v>
      </c>
      <c r="G6">
        <f t="shared" si="0"/>
        <v>25</v>
      </c>
      <c r="H6" t="str">
        <f t="shared" si="1"/>
        <v>T3</v>
      </c>
      <c r="I6">
        <f t="shared" si="3"/>
        <v>38</v>
      </c>
      <c r="J6">
        <f t="shared" si="2"/>
        <v>33</v>
      </c>
      <c r="K6">
        <f t="shared" si="2"/>
        <v>43</v>
      </c>
      <c r="L6">
        <f t="shared" si="2"/>
        <v>3</v>
      </c>
      <c r="M6">
        <f t="shared" si="2"/>
        <v>32</v>
      </c>
      <c r="O6" s="30"/>
      <c r="P6" s="23">
        <v>38</v>
      </c>
      <c r="Q6" s="31">
        <v>48</v>
      </c>
      <c r="R6" s="23">
        <v>43</v>
      </c>
      <c r="S6" s="31">
        <v>24</v>
      </c>
      <c r="T6" s="23">
        <v>44</v>
      </c>
    </row>
    <row r="7" spans="1:20" x14ac:dyDescent="0.25">
      <c r="A7" s="12">
        <v>42385</v>
      </c>
      <c r="B7" s="13" t="s">
        <v>13</v>
      </c>
      <c r="C7" s="13" t="s">
        <v>9</v>
      </c>
      <c r="D7" s="13" t="s">
        <v>14</v>
      </c>
      <c r="E7" s="14">
        <v>32</v>
      </c>
      <c r="F7" s="15">
        <v>58</v>
      </c>
      <c r="G7">
        <f t="shared" si="0"/>
        <v>0</v>
      </c>
      <c r="H7" t="str">
        <f>IF(D7="Z",C7,"NIC")</f>
        <v>NIC</v>
      </c>
      <c r="I7">
        <f t="shared" si="3"/>
        <v>38</v>
      </c>
      <c r="J7">
        <f t="shared" si="2"/>
        <v>33</v>
      </c>
      <c r="K7">
        <f t="shared" si="2"/>
        <v>43</v>
      </c>
      <c r="L7">
        <f t="shared" si="2"/>
        <v>3</v>
      </c>
      <c r="M7">
        <f t="shared" si="2"/>
        <v>0</v>
      </c>
    </row>
    <row r="8" spans="1:20" x14ac:dyDescent="0.25">
      <c r="A8" s="8">
        <v>42385</v>
      </c>
      <c r="B8" s="9" t="s">
        <v>13</v>
      </c>
      <c r="C8" s="9" t="s">
        <v>11</v>
      </c>
      <c r="D8" s="9" t="s">
        <v>8</v>
      </c>
      <c r="E8" s="10">
        <v>14</v>
      </c>
      <c r="F8" s="11">
        <v>26</v>
      </c>
      <c r="G8">
        <f t="shared" si="0"/>
        <v>26</v>
      </c>
      <c r="H8" t="str">
        <f t="shared" ref="H8:H72" si="4">IF(D8="Z",C8,"NIC")</f>
        <v>T2</v>
      </c>
      <c r="I8">
        <f t="shared" si="3"/>
        <v>38</v>
      </c>
      <c r="J8">
        <f t="shared" si="2"/>
        <v>47</v>
      </c>
      <c r="K8">
        <f t="shared" si="2"/>
        <v>43</v>
      </c>
      <c r="L8">
        <f t="shared" si="2"/>
        <v>3</v>
      </c>
      <c r="M8">
        <f t="shared" si="2"/>
        <v>0</v>
      </c>
      <c r="O8" s="29">
        <v>43108</v>
      </c>
      <c r="P8" s="31" t="s">
        <v>10</v>
      </c>
      <c r="Q8" s="23" t="s">
        <v>11</v>
      </c>
      <c r="R8" s="23" t="s">
        <v>12</v>
      </c>
      <c r="S8" s="23" t="s">
        <v>7</v>
      </c>
      <c r="T8" s="31" t="s">
        <v>9</v>
      </c>
    </row>
    <row r="9" spans="1:20" x14ac:dyDescent="0.25">
      <c r="A9" s="12">
        <v>42393</v>
      </c>
      <c r="B9" s="13" t="s">
        <v>15</v>
      </c>
      <c r="C9" s="13" t="s">
        <v>9</v>
      </c>
      <c r="D9" s="13" t="s">
        <v>8</v>
      </c>
      <c r="E9" s="14">
        <v>44</v>
      </c>
      <c r="F9" s="15">
        <v>46</v>
      </c>
      <c r="G9">
        <f t="shared" si="0"/>
        <v>46</v>
      </c>
      <c r="H9" t="str">
        <f t="shared" si="4"/>
        <v>T5</v>
      </c>
      <c r="I9">
        <f t="shared" si="3"/>
        <v>38</v>
      </c>
      <c r="J9">
        <f t="shared" si="2"/>
        <v>47</v>
      </c>
      <c r="K9">
        <f t="shared" si="2"/>
        <v>43</v>
      </c>
      <c r="L9">
        <f t="shared" si="2"/>
        <v>3</v>
      </c>
      <c r="M9">
        <f t="shared" si="2"/>
        <v>44</v>
      </c>
      <c r="O9" s="30"/>
      <c r="P9" s="31">
        <v>3</v>
      </c>
      <c r="Q9" s="23">
        <v>13</v>
      </c>
      <c r="R9" s="23">
        <v>29</v>
      </c>
      <c r="S9" s="23">
        <v>65</v>
      </c>
      <c r="T9" s="31">
        <v>125</v>
      </c>
    </row>
    <row r="10" spans="1:20" x14ac:dyDescent="0.25">
      <c r="A10" s="8">
        <v>42393</v>
      </c>
      <c r="B10" s="9" t="s">
        <v>15</v>
      </c>
      <c r="C10" s="9" t="s">
        <v>11</v>
      </c>
      <c r="D10" s="9" t="s">
        <v>8</v>
      </c>
      <c r="E10" s="10">
        <v>1</v>
      </c>
      <c r="F10" s="11">
        <v>28</v>
      </c>
      <c r="G10">
        <f t="shared" si="0"/>
        <v>28</v>
      </c>
      <c r="H10" t="str">
        <f t="shared" si="4"/>
        <v>T2</v>
      </c>
      <c r="I10">
        <f>I9+IF(AND($D10="Z",$C10=I$1),$E10,IF(AND($D10="W",$C10=I$1),$E10*-1,0))</f>
        <v>38</v>
      </c>
      <c r="J10">
        <f t="shared" si="2"/>
        <v>48</v>
      </c>
      <c r="K10">
        <f t="shared" si="2"/>
        <v>43</v>
      </c>
      <c r="L10">
        <f t="shared" si="2"/>
        <v>3</v>
      </c>
      <c r="M10">
        <f t="shared" si="2"/>
        <v>44</v>
      </c>
    </row>
    <row r="11" spans="1:20" x14ac:dyDescent="0.25">
      <c r="A11" s="12">
        <v>42393</v>
      </c>
      <c r="B11" s="13" t="s">
        <v>15</v>
      </c>
      <c r="C11" s="13" t="s">
        <v>7</v>
      </c>
      <c r="D11" s="13" t="s">
        <v>8</v>
      </c>
      <c r="E11" s="14">
        <v>21</v>
      </c>
      <c r="F11" s="15">
        <v>74</v>
      </c>
      <c r="G11">
        <f t="shared" si="0"/>
        <v>74</v>
      </c>
      <c r="H11" t="str">
        <f t="shared" si="4"/>
        <v>T4</v>
      </c>
      <c r="I11">
        <f>I10+IF(AND($D11="Z",$C11=I$1),$E11,IF(AND($D11="W",$C11=I$1),$E11*-1,0))</f>
        <v>38</v>
      </c>
      <c r="J11">
        <f t="shared" si="2"/>
        <v>48</v>
      </c>
      <c r="K11">
        <f t="shared" si="2"/>
        <v>43</v>
      </c>
      <c r="L11">
        <f t="shared" si="2"/>
        <v>24</v>
      </c>
      <c r="M11">
        <f t="shared" si="2"/>
        <v>44</v>
      </c>
    </row>
    <row r="12" spans="1:20" s="23" customFormat="1" x14ac:dyDescent="0.25">
      <c r="A12" s="25">
        <v>42401</v>
      </c>
      <c r="B12" s="26"/>
      <c r="C12" s="26"/>
      <c r="D12" s="26"/>
      <c r="E12" s="27"/>
      <c r="F12" s="28"/>
      <c r="I12">
        <v>38</v>
      </c>
      <c r="J12">
        <v>48</v>
      </c>
      <c r="K12">
        <v>43</v>
      </c>
      <c r="L12">
        <v>24</v>
      </c>
      <c r="M12">
        <v>44</v>
      </c>
    </row>
    <row r="13" spans="1:20" x14ac:dyDescent="0.25">
      <c r="A13" s="8">
        <v>42419</v>
      </c>
      <c r="B13" s="9" t="s">
        <v>16</v>
      </c>
      <c r="C13" s="9" t="s">
        <v>12</v>
      </c>
      <c r="D13" s="9" t="s">
        <v>14</v>
      </c>
      <c r="E13" s="10">
        <v>43</v>
      </c>
      <c r="F13" s="11">
        <v>32</v>
      </c>
      <c r="G13">
        <f t="shared" si="0"/>
        <v>0</v>
      </c>
      <c r="H13" t="str">
        <f t="shared" si="4"/>
        <v>NIC</v>
      </c>
      <c r="I13">
        <f>I11+IF(AND($D13="Z",$C13=I$1),$E13,IF(AND($D13="W",$C13=I$1),$E13*-1,0))</f>
        <v>38</v>
      </c>
      <c r="J13">
        <f>J11+IF(AND($D13="Z",$C13=J$1),$E13,IF(AND($D13="W",$C13=J$1),$E13*-1,0))</f>
        <v>48</v>
      </c>
      <c r="K13">
        <f>K11+IF(AND($D13="Z",$C13=K$1),$E13,IF(AND($D13="W",$C13=K$1),$E13*-1,0))</f>
        <v>0</v>
      </c>
      <c r="L13">
        <f>L11+IF(AND($D13="Z",$C13=L$1),$E13,IF(AND($D13="W",$C13=L$1),$E13*-1,0))</f>
        <v>24</v>
      </c>
      <c r="M13">
        <f>M11+IF(AND($D13="Z",$C13=M$1),$E13,IF(AND($D13="W",$C13=M$1),$E13*-1,0))</f>
        <v>44</v>
      </c>
    </row>
    <row r="14" spans="1:20" x14ac:dyDescent="0.25">
      <c r="A14" s="12">
        <v>42419</v>
      </c>
      <c r="B14" s="13" t="s">
        <v>16</v>
      </c>
      <c r="C14" s="13" t="s">
        <v>10</v>
      </c>
      <c r="D14" s="13" t="s">
        <v>14</v>
      </c>
      <c r="E14" s="14">
        <v>38</v>
      </c>
      <c r="F14" s="15">
        <v>13</v>
      </c>
      <c r="G14">
        <f t="shared" si="0"/>
        <v>0</v>
      </c>
      <c r="H14" t="str">
        <f t="shared" si="4"/>
        <v>NIC</v>
      </c>
      <c r="I14">
        <f>I13+IF(AND($D14="Z",$C14=I$1),$E14,IF(AND($D14="W",$C14=I$1),$E14*-1,0))</f>
        <v>0</v>
      </c>
      <c r="J14">
        <f t="shared" si="2"/>
        <v>48</v>
      </c>
      <c r="K14">
        <f t="shared" si="2"/>
        <v>0</v>
      </c>
      <c r="L14">
        <f t="shared" si="2"/>
        <v>24</v>
      </c>
      <c r="M14">
        <f t="shared" si="2"/>
        <v>44</v>
      </c>
    </row>
    <row r="15" spans="1:20" x14ac:dyDescent="0.25">
      <c r="A15" s="8">
        <v>42419</v>
      </c>
      <c r="B15" s="9" t="s">
        <v>16</v>
      </c>
      <c r="C15" s="9" t="s">
        <v>7</v>
      </c>
      <c r="D15" s="9" t="s">
        <v>8</v>
      </c>
      <c r="E15" s="10">
        <v>9</v>
      </c>
      <c r="F15" s="11">
        <v>59</v>
      </c>
      <c r="G15">
        <f t="shared" si="0"/>
        <v>59</v>
      </c>
      <c r="H15" t="str">
        <f t="shared" si="4"/>
        <v>T4</v>
      </c>
      <c r="I15">
        <f>I14+IF(AND($D15="Z",$C15=I$1),$E15,IF(AND($D15="W",$C15=I$1),$E15*-1,0))</f>
        <v>0</v>
      </c>
      <c r="J15">
        <f t="shared" si="2"/>
        <v>48</v>
      </c>
      <c r="K15">
        <f t="shared" si="2"/>
        <v>0</v>
      </c>
      <c r="L15">
        <f t="shared" si="2"/>
        <v>33</v>
      </c>
      <c r="M15">
        <f t="shared" si="2"/>
        <v>44</v>
      </c>
    </row>
    <row r="16" spans="1:20" x14ac:dyDescent="0.25">
      <c r="A16" s="12">
        <v>42419</v>
      </c>
      <c r="B16" s="13" t="s">
        <v>16</v>
      </c>
      <c r="C16" s="13" t="s">
        <v>9</v>
      </c>
      <c r="D16" s="13" t="s">
        <v>8</v>
      </c>
      <c r="E16" s="14">
        <v>8</v>
      </c>
      <c r="F16" s="15">
        <v>37</v>
      </c>
      <c r="G16">
        <f t="shared" si="0"/>
        <v>37</v>
      </c>
      <c r="H16" t="str">
        <f t="shared" si="4"/>
        <v>T5</v>
      </c>
      <c r="I16">
        <f t="shared" si="3"/>
        <v>0</v>
      </c>
      <c r="J16">
        <f t="shared" si="2"/>
        <v>48</v>
      </c>
      <c r="K16">
        <f t="shared" si="2"/>
        <v>0</v>
      </c>
      <c r="L16">
        <f t="shared" si="2"/>
        <v>33</v>
      </c>
      <c r="M16">
        <f t="shared" si="2"/>
        <v>52</v>
      </c>
    </row>
    <row r="17" spans="1:13" x14ac:dyDescent="0.25">
      <c r="A17" s="8">
        <v>42440</v>
      </c>
      <c r="B17" s="9" t="s">
        <v>17</v>
      </c>
      <c r="C17" s="9" t="s">
        <v>9</v>
      </c>
      <c r="D17" s="9" t="s">
        <v>14</v>
      </c>
      <c r="E17" s="10">
        <v>50</v>
      </c>
      <c r="F17" s="11">
        <v>61</v>
      </c>
      <c r="G17">
        <f t="shared" si="0"/>
        <v>0</v>
      </c>
      <c r="H17" t="str">
        <f t="shared" si="4"/>
        <v>NIC</v>
      </c>
      <c r="I17">
        <f t="shared" si="3"/>
        <v>0</v>
      </c>
      <c r="J17">
        <f t="shared" si="2"/>
        <v>48</v>
      </c>
      <c r="K17">
        <f t="shared" si="2"/>
        <v>0</v>
      </c>
      <c r="L17">
        <f t="shared" si="2"/>
        <v>33</v>
      </c>
      <c r="M17">
        <f t="shared" si="2"/>
        <v>2</v>
      </c>
    </row>
    <row r="18" spans="1:13" x14ac:dyDescent="0.25">
      <c r="A18" s="12">
        <v>42440</v>
      </c>
      <c r="B18" s="13" t="s">
        <v>17</v>
      </c>
      <c r="C18" s="13" t="s">
        <v>12</v>
      </c>
      <c r="D18" s="13" t="s">
        <v>8</v>
      </c>
      <c r="E18" s="14">
        <v>32</v>
      </c>
      <c r="F18" s="15">
        <v>20</v>
      </c>
      <c r="G18">
        <f t="shared" si="0"/>
        <v>20</v>
      </c>
      <c r="H18" t="str">
        <f t="shared" si="4"/>
        <v>T3</v>
      </c>
      <c r="I18">
        <f t="shared" si="3"/>
        <v>0</v>
      </c>
      <c r="J18">
        <f t="shared" si="2"/>
        <v>48</v>
      </c>
      <c r="K18">
        <f t="shared" si="2"/>
        <v>32</v>
      </c>
      <c r="L18">
        <f t="shared" si="2"/>
        <v>33</v>
      </c>
      <c r="M18">
        <f t="shared" si="2"/>
        <v>2</v>
      </c>
    </row>
    <row r="19" spans="1:13" x14ac:dyDescent="0.25">
      <c r="A19" s="8">
        <v>42440</v>
      </c>
      <c r="B19" s="9" t="s">
        <v>17</v>
      </c>
      <c r="C19" s="9" t="s">
        <v>10</v>
      </c>
      <c r="D19" s="9" t="s">
        <v>8</v>
      </c>
      <c r="E19" s="10">
        <v>7</v>
      </c>
      <c r="F19" s="11">
        <v>8</v>
      </c>
      <c r="G19">
        <f t="shared" si="0"/>
        <v>8</v>
      </c>
      <c r="H19" t="str">
        <f t="shared" si="4"/>
        <v>T1</v>
      </c>
      <c r="I19">
        <f t="shared" si="3"/>
        <v>7</v>
      </c>
      <c r="J19">
        <f t="shared" si="2"/>
        <v>48</v>
      </c>
      <c r="K19">
        <f t="shared" si="2"/>
        <v>32</v>
      </c>
      <c r="L19">
        <f t="shared" si="2"/>
        <v>33</v>
      </c>
      <c r="M19">
        <f t="shared" si="2"/>
        <v>2</v>
      </c>
    </row>
    <row r="20" spans="1:13" x14ac:dyDescent="0.25">
      <c r="A20" s="12">
        <v>42440</v>
      </c>
      <c r="B20" s="13" t="s">
        <v>17</v>
      </c>
      <c r="C20" s="13" t="s">
        <v>11</v>
      </c>
      <c r="D20" s="13" t="s">
        <v>8</v>
      </c>
      <c r="E20" s="14">
        <v>10</v>
      </c>
      <c r="F20" s="15">
        <v>24</v>
      </c>
      <c r="G20">
        <f t="shared" si="0"/>
        <v>24</v>
      </c>
      <c r="H20" t="str">
        <f t="shared" si="4"/>
        <v>T2</v>
      </c>
      <c r="I20">
        <f t="shared" si="3"/>
        <v>7</v>
      </c>
      <c r="J20">
        <f t="shared" ref="J20:J83" si="5">J19+IF(AND($D20="Z",$C20=J$1),$E20,IF(AND($D20="W",$C20=J$1),$E20*-1,0))</f>
        <v>58</v>
      </c>
      <c r="K20">
        <f t="shared" ref="K20:K83" si="6">K19+IF(AND($D20="Z",$C20=K$1),$E20,IF(AND($D20="W",$C20=K$1),$E20*-1,0))</f>
        <v>32</v>
      </c>
      <c r="L20">
        <f t="shared" ref="L20:L83" si="7">L19+IF(AND($D20="Z",$C20=L$1),$E20,IF(AND($D20="W",$C20=L$1),$E20*-1,0))</f>
        <v>33</v>
      </c>
      <c r="M20">
        <f t="shared" ref="M20:M83" si="8">M19+IF(AND($D20="Z",$C20=M$1),$E20,IF(AND($D20="W",$C20=M$1),$E20*-1,0))</f>
        <v>2</v>
      </c>
    </row>
    <row r="21" spans="1:13" x14ac:dyDescent="0.25">
      <c r="A21" s="8">
        <v>42464</v>
      </c>
      <c r="B21" s="9" t="s">
        <v>18</v>
      </c>
      <c r="C21" s="9" t="s">
        <v>10</v>
      </c>
      <c r="D21" s="9" t="s">
        <v>14</v>
      </c>
      <c r="E21" s="10">
        <v>7</v>
      </c>
      <c r="F21" s="11">
        <v>12</v>
      </c>
      <c r="G21">
        <f t="shared" si="0"/>
        <v>0</v>
      </c>
      <c r="H21" t="str">
        <f t="shared" si="4"/>
        <v>NIC</v>
      </c>
      <c r="I21">
        <f t="shared" si="3"/>
        <v>0</v>
      </c>
      <c r="J21">
        <f t="shared" si="5"/>
        <v>58</v>
      </c>
      <c r="K21">
        <f t="shared" si="6"/>
        <v>32</v>
      </c>
      <c r="L21">
        <f t="shared" si="7"/>
        <v>33</v>
      </c>
      <c r="M21">
        <f t="shared" si="8"/>
        <v>2</v>
      </c>
    </row>
    <row r="22" spans="1:13" x14ac:dyDescent="0.25">
      <c r="A22" s="12">
        <v>42464</v>
      </c>
      <c r="B22" s="13" t="s">
        <v>18</v>
      </c>
      <c r="C22" s="13" t="s">
        <v>12</v>
      </c>
      <c r="D22" s="13" t="s">
        <v>8</v>
      </c>
      <c r="E22" s="14">
        <v>25</v>
      </c>
      <c r="F22" s="15">
        <v>19</v>
      </c>
      <c r="G22">
        <f t="shared" si="0"/>
        <v>19</v>
      </c>
      <c r="H22" t="str">
        <f t="shared" si="4"/>
        <v>T3</v>
      </c>
      <c r="I22">
        <f t="shared" si="3"/>
        <v>0</v>
      </c>
      <c r="J22">
        <f t="shared" si="5"/>
        <v>58</v>
      </c>
      <c r="K22">
        <f t="shared" si="6"/>
        <v>57</v>
      </c>
      <c r="L22">
        <f t="shared" si="7"/>
        <v>33</v>
      </c>
      <c r="M22">
        <f t="shared" si="8"/>
        <v>2</v>
      </c>
    </row>
    <row r="23" spans="1:13" x14ac:dyDescent="0.25">
      <c r="A23" s="8">
        <v>42464</v>
      </c>
      <c r="B23" s="9" t="s">
        <v>18</v>
      </c>
      <c r="C23" s="9" t="s">
        <v>9</v>
      </c>
      <c r="D23" s="9" t="s">
        <v>8</v>
      </c>
      <c r="E23" s="10">
        <v>33</v>
      </c>
      <c r="F23" s="11">
        <v>38</v>
      </c>
      <c r="G23">
        <f t="shared" si="0"/>
        <v>38</v>
      </c>
      <c r="H23" t="str">
        <f t="shared" si="4"/>
        <v>T5</v>
      </c>
      <c r="I23">
        <f t="shared" si="3"/>
        <v>0</v>
      </c>
      <c r="J23">
        <f t="shared" si="5"/>
        <v>58</v>
      </c>
      <c r="K23">
        <f t="shared" si="6"/>
        <v>57</v>
      </c>
      <c r="L23">
        <f t="shared" si="7"/>
        <v>33</v>
      </c>
      <c r="M23">
        <f t="shared" si="8"/>
        <v>35</v>
      </c>
    </row>
    <row r="24" spans="1:13" x14ac:dyDescent="0.25">
      <c r="A24" s="12">
        <v>42482</v>
      </c>
      <c r="B24" s="13" t="s">
        <v>19</v>
      </c>
      <c r="C24" s="13" t="s">
        <v>11</v>
      </c>
      <c r="D24" s="13" t="s">
        <v>14</v>
      </c>
      <c r="E24" s="14">
        <v>36</v>
      </c>
      <c r="F24" s="15">
        <v>35</v>
      </c>
      <c r="G24">
        <f t="shared" si="0"/>
        <v>0</v>
      </c>
      <c r="H24" t="str">
        <f t="shared" si="4"/>
        <v>NIC</v>
      </c>
      <c r="I24">
        <f t="shared" si="3"/>
        <v>0</v>
      </c>
      <c r="J24">
        <f t="shared" si="5"/>
        <v>22</v>
      </c>
      <c r="K24">
        <f t="shared" si="6"/>
        <v>57</v>
      </c>
      <c r="L24">
        <f t="shared" si="7"/>
        <v>33</v>
      </c>
      <c r="M24">
        <f t="shared" si="8"/>
        <v>35</v>
      </c>
    </row>
    <row r="25" spans="1:13" x14ac:dyDescent="0.25">
      <c r="A25" s="8">
        <v>42482</v>
      </c>
      <c r="B25" s="9" t="s">
        <v>19</v>
      </c>
      <c r="C25" s="9" t="s">
        <v>7</v>
      </c>
      <c r="D25" s="9" t="s">
        <v>8</v>
      </c>
      <c r="E25" s="10">
        <v>5</v>
      </c>
      <c r="F25" s="11">
        <v>66</v>
      </c>
      <c r="G25">
        <f t="shared" si="0"/>
        <v>66</v>
      </c>
      <c r="H25" t="str">
        <f t="shared" si="4"/>
        <v>T4</v>
      </c>
      <c r="I25">
        <f t="shared" si="3"/>
        <v>0</v>
      </c>
      <c r="J25">
        <f t="shared" si="5"/>
        <v>22</v>
      </c>
      <c r="K25">
        <f t="shared" si="6"/>
        <v>57</v>
      </c>
      <c r="L25">
        <f t="shared" si="7"/>
        <v>38</v>
      </c>
      <c r="M25">
        <f t="shared" si="8"/>
        <v>35</v>
      </c>
    </row>
    <row r="26" spans="1:13" x14ac:dyDescent="0.25">
      <c r="A26" s="12">
        <v>42482</v>
      </c>
      <c r="B26" s="13" t="s">
        <v>19</v>
      </c>
      <c r="C26" s="13" t="s">
        <v>9</v>
      </c>
      <c r="D26" s="13" t="s">
        <v>8</v>
      </c>
      <c r="E26" s="14">
        <v>35</v>
      </c>
      <c r="F26" s="15">
        <v>41</v>
      </c>
      <c r="G26">
        <f t="shared" si="0"/>
        <v>41</v>
      </c>
      <c r="H26" t="str">
        <f t="shared" si="4"/>
        <v>T5</v>
      </c>
      <c r="I26">
        <f t="shared" si="3"/>
        <v>0</v>
      </c>
      <c r="J26">
        <f t="shared" si="5"/>
        <v>22</v>
      </c>
      <c r="K26">
        <f t="shared" si="6"/>
        <v>57</v>
      </c>
      <c r="L26">
        <f t="shared" si="7"/>
        <v>38</v>
      </c>
      <c r="M26">
        <f t="shared" si="8"/>
        <v>70</v>
      </c>
    </row>
    <row r="27" spans="1:13" x14ac:dyDescent="0.25">
      <c r="A27" s="8">
        <v>42504</v>
      </c>
      <c r="B27" s="9" t="s">
        <v>20</v>
      </c>
      <c r="C27" s="9" t="s">
        <v>7</v>
      </c>
      <c r="D27" s="9" t="s">
        <v>14</v>
      </c>
      <c r="E27" s="10">
        <v>38</v>
      </c>
      <c r="F27" s="11">
        <v>98</v>
      </c>
      <c r="G27">
        <f t="shared" si="0"/>
        <v>0</v>
      </c>
      <c r="H27" t="str">
        <f t="shared" si="4"/>
        <v>NIC</v>
      </c>
      <c r="I27">
        <f t="shared" si="3"/>
        <v>0</v>
      </c>
      <c r="J27">
        <f t="shared" si="5"/>
        <v>22</v>
      </c>
      <c r="K27">
        <f t="shared" si="6"/>
        <v>57</v>
      </c>
      <c r="L27">
        <f t="shared" si="7"/>
        <v>0</v>
      </c>
      <c r="M27">
        <f t="shared" si="8"/>
        <v>70</v>
      </c>
    </row>
    <row r="28" spans="1:13" x14ac:dyDescent="0.25">
      <c r="A28" s="12">
        <v>42504</v>
      </c>
      <c r="B28" s="13" t="s">
        <v>20</v>
      </c>
      <c r="C28" s="13" t="s">
        <v>11</v>
      </c>
      <c r="D28" s="13" t="s">
        <v>8</v>
      </c>
      <c r="E28" s="14">
        <v>10</v>
      </c>
      <c r="F28" s="15">
        <v>23</v>
      </c>
      <c r="G28">
        <f t="shared" si="0"/>
        <v>23</v>
      </c>
      <c r="H28" t="str">
        <f t="shared" si="4"/>
        <v>T2</v>
      </c>
      <c r="I28">
        <f t="shared" si="3"/>
        <v>0</v>
      </c>
      <c r="J28">
        <f t="shared" si="5"/>
        <v>32</v>
      </c>
      <c r="K28">
        <f t="shared" si="6"/>
        <v>57</v>
      </c>
      <c r="L28">
        <f t="shared" si="7"/>
        <v>0</v>
      </c>
      <c r="M28">
        <f t="shared" si="8"/>
        <v>70</v>
      </c>
    </row>
    <row r="29" spans="1:13" x14ac:dyDescent="0.25">
      <c r="A29" s="8">
        <v>42529</v>
      </c>
      <c r="B29" s="9" t="s">
        <v>21</v>
      </c>
      <c r="C29" s="9" t="s">
        <v>11</v>
      </c>
      <c r="D29" s="9" t="s">
        <v>14</v>
      </c>
      <c r="E29" s="10">
        <v>4</v>
      </c>
      <c r="F29" s="11">
        <v>38</v>
      </c>
      <c r="G29">
        <f t="shared" si="0"/>
        <v>0</v>
      </c>
      <c r="H29" t="str">
        <f t="shared" si="4"/>
        <v>NIC</v>
      </c>
      <c r="I29">
        <f t="shared" si="3"/>
        <v>0</v>
      </c>
      <c r="J29">
        <f t="shared" si="5"/>
        <v>28</v>
      </c>
      <c r="K29">
        <f t="shared" si="6"/>
        <v>57</v>
      </c>
      <c r="L29">
        <f t="shared" si="7"/>
        <v>0</v>
      </c>
      <c r="M29">
        <f t="shared" si="8"/>
        <v>70</v>
      </c>
    </row>
    <row r="30" spans="1:13" x14ac:dyDescent="0.25">
      <c r="A30" s="12">
        <v>42529</v>
      </c>
      <c r="B30" s="13" t="s">
        <v>21</v>
      </c>
      <c r="C30" s="13" t="s">
        <v>7</v>
      </c>
      <c r="D30" s="13" t="s">
        <v>8</v>
      </c>
      <c r="E30" s="14">
        <v>42</v>
      </c>
      <c r="F30" s="15">
        <v>60</v>
      </c>
      <c r="G30">
        <f t="shared" si="0"/>
        <v>60</v>
      </c>
      <c r="H30" t="str">
        <f t="shared" si="4"/>
        <v>T4</v>
      </c>
      <c r="I30">
        <f t="shared" si="3"/>
        <v>0</v>
      </c>
      <c r="J30">
        <f t="shared" si="5"/>
        <v>28</v>
      </c>
      <c r="K30">
        <f t="shared" si="6"/>
        <v>57</v>
      </c>
      <c r="L30">
        <f t="shared" si="7"/>
        <v>42</v>
      </c>
      <c r="M30">
        <f t="shared" si="8"/>
        <v>70</v>
      </c>
    </row>
    <row r="31" spans="1:13" x14ac:dyDescent="0.25">
      <c r="A31" s="8">
        <v>42529</v>
      </c>
      <c r="B31" s="9" t="s">
        <v>21</v>
      </c>
      <c r="C31" s="9" t="s">
        <v>10</v>
      </c>
      <c r="D31" s="9" t="s">
        <v>8</v>
      </c>
      <c r="E31" s="10">
        <v>28</v>
      </c>
      <c r="F31" s="11">
        <v>8</v>
      </c>
      <c r="G31">
        <f t="shared" si="0"/>
        <v>8</v>
      </c>
      <c r="H31" t="str">
        <f t="shared" si="4"/>
        <v>T1</v>
      </c>
      <c r="I31">
        <f t="shared" si="3"/>
        <v>28</v>
      </c>
      <c r="J31">
        <f t="shared" si="5"/>
        <v>28</v>
      </c>
      <c r="K31">
        <f t="shared" si="6"/>
        <v>57</v>
      </c>
      <c r="L31">
        <f t="shared" si="7"/>
        <v>42</v>
      </c>
      <c r="M31">
        <f t="shared" si="8"/>
        <v>70</v>
      </c>
    </row>
    <row r="32" spans="1:13" x14ac:dyDescent="0.25">
      <c r="A32" s="12">
        <v>42529</v>
      </c>
      <c r="B32" s="13" t="s">
        <v>21</v>
      </c>
      <c r="C32" s="13" t="s">
        <v>12</v>
      </c>
      <c r="D32" s="13" t="s">
        <v>8</v>
      </c>
      <c r="E32" s="14">
        <v>19</v>
      </c>
      <c r="F32" s="15">
        <v>19</v>
      </c>
      <c r="G32">
        <f t="shared" si="0"/>
        <v>19</v>
      </c>
      <c r="H32" t="str">
        <f t="shared" si="4"/>
        <v>T3</v>
      </c>
      <c r="I32">
        <f t="shared" si="3"/>
        <v>28</v>
      </c>
      <c r="J32">
        <f t="shared" si="5"/>
        <v>28</v>
      </c>
      <c r="K32">
        <f t="shared" si="6"/>
        <v>76</v>
      </c>
      <c r="L32">
        <f t="shared" si="7"/>
        <v>42</v>
      </c>
      <c r="M32">
        <f t="shared" si="8"/>
        <v>70</v>
      </c>
    </row>
    <row r="33" spans="1:13" x14ac:dyDescent="0.25">
      <c r="A33" s="8">
        <v>42542</v>
      </c>
      <c r="B33" s="9" t="s">
        <v>22</v>
      </c>
      <c r="C33" s="9" t="s">
        <v>12</v>
      </c>
      <c r="D33" s="9" t="s">
        <v>14</v>
      </c>
      <c r="E33" s="10">
        <v>72</v>
      </c>
      <c r="F33" s="11">
        <v>28</v>
      </c>
      <c r="G33">
        <f t="shared" si="0"/>
        <v>0</v>
      </c>
      <c r="H33" t="str">
        <f t="shared" si="4"/>
        <v>NIC</v>
      </c>
      <c r="I33">
        <f t="shared" si="3"/>
        <v>28</v>
      </c>
      <c r="J33">
        <f t="shared" si="5"/>
        <v>28</v>
      </c>
      <c r="K33">
        <f t="shared" si="6"/>
        <v>4</v>
      </c>
      <c r="L33">
        <f t="shared" si="7"/>
        <v>42</v>
      </c>
      <c r="M33">
        <f t="shared" si="8"/>
        <v>70</v>
      </c>
    </row>
    <row r="34" spans="1:13" x14ac:dyDescent="0.25">
      <c r="A34" s="12">
        <v>42542</v>
      </c>
      <c r="B34" s="13" t="s">
        <v>22</v>
      </c>
      <c r="C34" s="13" t="s">
        <v>7</v>
      </c>
      <c r="D34" s="13" t="s">
        <v>14</v>
      </c>
      <c r="E34" s="14">
        <v>42</v>
      </c>
      <c r="F34" s="15">
        <v>90</v>
      </c>
      <c r="G34">
        <f t="shared" si="0"/>
        <v>0</v>
      </c>
      <c r="H34" t="str">
        <f t="shared" si="4"/>
        <v>NIC</v>
      </c>
      <c r="I34">
        <f t="shared" si="3"/>
        <v>28</v>
      </c>
      <c r="J34">
        <f t="shared" si="5"/>
        <v>28</v>
      </c>
      <c r="K34">
        <f t="shared" si="6"/>
        <v>4</v>
      </c>
      <c r="L34">
        <f t="shared" si="7"/>
        <v>0</v>
      </c>
      <c r="M34">
        <f t="shared" si="8"/>
        <v>70</v>
      </c>
    </row>
    <row r="35" spans="1:13" x14ac:dyDescent="0.25">
      <c r="A35" s="8">
        <v>42542</v>
      </c>
      <c r="B35" s="9" t="s">
        <v>22</v>
      </c>
      <c r="C35" s="9" t="s">
        <v>9</v>
      </c>
      <c r="D35" s="9" t="s">
        <v>8</v>
      </c>
      <c r="E35" s="10">
        <v>42</v>
      </c>
      <c r="F35" s="11">
        <v>44</v>
      </c>
      <c r="G35">
        <f t="shared" si="0"/>
        <v>44</v>
      </c>
      <c r="H35" t="str">
        <f t="shared" si="4"/>
        <v>T5</v>
      </c>
      <c r="I35">
        <f t="shared" si="3"/>
        <v>28</v>
      </c>
      <c r="J35">
        <f t="shared" si="5"/>
        <v>28</v>
      </c>
      <c r="K35">
        <f t="shared" si="6"/>
        <v>4</v>
      </c>
      <c r="L35">
        <f t="shared" si="7"/>
        <v>0</v>
      </c>
      <c r="M35">
        <f t="shared" si="8"/>
        <v>112</v>
      </c>
    </row>
    <row r="36" spans="1:13" x14ac:dyDescent="0.25">
      <c r="A36" s="12">
        <v>42542</v>
      </c>
      <c r="B36" s="13" t="s">
        <v>22</v>
      </c>
      <c r="C36" s="13" t="s">
        <v>11</v>
      </c>
      <c r="D36" s="13" t="s">
        <v>8</v>
      </c>
      <c r="E36" s="14">
        <v>33</v>
      </c>
      <c r="F36" s="15">
        <v>26</v>
      </c>
      <c r="G36">
        <f t="shared" si="0"/>
        <v>26</v>
      </c>
      <c r="H36" t="str">
        <f t="shared" si="4"/>
        <v>T2</v>
      </c>
      <c r="I36">
        <f t="shared" si="3"/>
        <v>28</v>
      </c>
      <c r="J36">
        <f t="shared" si="5"/>
        <v>61</v>
      </c>
      <c r="K36">
        <f t="shared" si="6"/>
        <v>4</v>
      </c>
      <c r="L36">
        <f t="shared" si="7"/>
        <v>0</v>
      </c>
      <c r="M36">
        <f t="shared" si="8"/>
        <v>112</v>
      </c>
    </row>
    <row r="37" spans="1:13" x14ac:dyDescent="0.25">
      <c r="A37" s="8">
        <v>42542</v>
      </c>
      <c r="B37" s="9" t="s">
        <v>22</v>
      </c>
      <c r="C37" s="9" t="s">
        <v>10</v>
      </c>
      <c r="D37" s="9" t="s">
        <v>8</v>
      </c>
      <c r="E37" s="10">
        <v>9</v>
      </c>
      <c r="F37" s="11">
        <v>9</v>
      </c>
      <c r="G37">
        <f t="shared" si="0"/>
        <v>9</v>
      </c>
      <c r="H37" t="str">
        <f t="shared" si="4"/>
        <v>T1</v>
      </c>
      <c r="I37">
        <f t="shared" si="3"/>
        <v>37</v>
      </c>
      <c r="J37">
        <f t="shared" si="5"/>
        <v>61</v>
      </c>
      <c r="K37">
        <f t="shared" si="6"/>
        <v>4</v>
      </c>
      <c r="L37">
        <f t="shared" si="7"/>
        <v>0</v>
      </c>
      <c r="M37">
        <f t="shared" si="8"/>
        <v>112</v>
      </c>
    </row>
    <row r="38" spans="1:13" x14ac:dyDescent="0.25">
      <c r="A38" s="12">
        <v>42559</v>
      </c>
      <c r="B38" s="13" t="s">
        <v>6</v>
      </c>
      <c r="C38" s="13" t="s">
        <v>12</v>
      </c>
      <c r="D38" s="13" t="s">
        <v>14</v>
      </c>
      <c r="E38" s="14">
        <v>4</v>
      </c>
      <c r="F38" s="15">
        <v>29</v>
      </c>
      <c r="G38">
        <f t="shared" si="0"/>
        <v>0</v>
      </c>
      <c r="H38" t="str">
        <f t="shared" si="4"/>
        <v>NIC</v>
      </c>
      <c r="I38">
        <f t="shared" si="3"/>
        <v>37</v>
      </c>
      <c r="J38">
        <f t="shared" si="5"/>
        <v>61</v>
      </c>
      <c r="K38">
        <f t="shared" si="6"/>
        <v>0</v>
      </c>
      <c r="L38">
        <f t="shared" si="7"/>
        <v>0</v>
      </c>
      <c r="M38">
        <f t="shared" si="8"/>
        <v>112</v>
      </c>
    </row>
    <row r="39" spans="1:13" x14ac:dyDescent="0.25">
      <c r="A39" s="8">
        <v>42559</v>
      </c>
      <c r="B39" s="9" t="s">
        <v>6</v>
      </c>
      <c r="C39" s="9" t="s">
        <v>10</v>
      </c>
      <c r="D39" s="9" t="s">
        <v>14</v>
      </c>
      <c r="E39" s="10">
        <v>37</v>
      </c>
      <c r="F39" s="11">
        <v>12</v>
      </c>
      <c r="G39">
        <f t="shared" si="0"/>
        <v>0</v>
      </c>
      <c r="H39" t="str">
        <f t="shared" si="4"/>
        <v>NIC</v>
      </c>
      <c r="I39">
        <f t="shared" si="3"/>
        <v>0</v>
      </c>
      <c r="J39">
        <f t="shared" si="5"/>
        <v>61</v>
      </c>
      <c r="K39">
        <f t="shared" si="6"/>
        <v>0</v>
      </c>
      <c r="L39">
        <f t="shared" si="7"/>
        <v>0</v>
      </c>
      <c r="M39">
        <f t="shared" si="8"/>
        <v>112</v>
      </c>
    </row>
    <row r="40" spans="1:13" x14ac:dyDescent="0.25">
      <c r="A40" s="12">
        <v>42559</v>
      </c>
      <c r="B40" s="13" t="s">
        <v>6</v>
      </c>
      <c r="C40" s="13" t="s">
        <v>9</v>
      </c>
      <c r="D40" s="13" t="s">
        <v>8</v>
      </c>
      <c r="E40" s="14">
        <v>35</v>
      </c>
      <c r="F40" s="15">
        <v>42</v>
      </c>
      <c r="G40">
        <f t="shared" si="0"/>
        <v>42</v>
      </c>
      <c r="H40" t="str">
        <f t="shared" si="4"/>
        <v>T5</v>
      </c>
      <c r="I40">
        <f t="shared" si="3"/>
        <v>0</v>
      </c>
      <c r="J40">
        <f t="shared" si="5"/>
        <v>61</v>
      </c>
      <c r="K40">
        <f t="shared" si="6"/>
        <v>0</v>
      </c>
      <c r="L40">
        <f t="shared" si="7"/>
        <v>0</v>
      </c>
      <c r="M40">
        <f t="shared" si="8"/>
        <v>147</v>
      </c>
    </row>
    <row r="41" spans="1:13" x14ac:dyDescent="0.25">
      <c r="A41" s="8">
        <v>42559</v>
      </c>
      <c r="B41" s="9" t="s">
        <v>6</v>
      </c>
      <c r="C41" s="9" t="s">
        <v>7</v>
      </c>
      <c r="D41" s="9" t="s">
        <v>8</v>
      </c>
      <c r="E41" s="10">
        <v>32</v>
      </c>
      <c r="F41" s="11">
        <v>66</v>
      </c>
      <c r="G41">
        <f t="shared" si="0"/>
        <v>66</v>
      </c>
      <c r="H41" t="str">
        <f t="shared" si="4"/>
        <v>T4</v>
      </c>
      <c r="I41">
        <f t="shared" si="3"/>
        <v>0</v>
      </c>
      <c r="J41">
        <f t="shared" si="5"/>
        <v>61</v>
      </c>
      <c r="K41">
        <f t="shared" si="6"/>
        <v>0</v>
      </c>
      <c r="L41">
        <f t="shared" si="7"/>
        <v>32</v>
      </c>
      <c r="M41">
        <f t="shared" si="8"/>
        <v>147</v>
      </c>
    </row>
    <row r="42" spans="1:13" x14ac:dyDescent="0.25">
      <c r="A42" s="12">
        <v>42574</v>
      </c>
      <c r="B42" s="13" t="s">
        <v>13</v>
      </c>
      <c r="C42" s="13" t="s">
        <v>7</v>
      </c>
      <c r="D42" s="13" t="s">
        <v>14</v>
      </c>
      <c r="E42" s="14">
        <v>32</v>
      </c>
      <c r="F42" s="15">
        <v>92</v>
      </c>
      <c r="G42">
        <f t="shared" si="0"/>
        <v>0</v>
      </c>
      <c r="H42" t="str">
        <f t="shared" si="4"/>
        <v>NIC</v>
      </c>
      <c r="I42">
        <f t="shared" si="3"/>
        <v>0</v>
      </c>
      <c r="J42">
        <f t="shared" si="5"/>
        <v>61</v>
      </c>
      <c r="K42">
        <f t="shared" si="6"/>
        <v>0</v>
      </c>
      <c r="L42">
        <f t="shared" si="7"/>
        <v>0</v>
      </c>
      <c r="M42">
        <f t="shared" si="8"/>
        <v>147</v>
      </c>
    </row>
    <row r="43" spans="1:13" x14ac:dyDescent="0.25">
      <c r="A43" s="8">
        <v>42574</v>
      </c>
      <c r="B43" s="9" t="s">
        <v>13</v>
      </c>
      <c r="C43" s="9" t="s">
        <v>9</v>
      </c>
      <c r="D43" s="9" t="s">
        <v>8</v>
      </c>
      <c r="E43" s="10">
        <v>48</v>
      </c>
      <c r="F43" s="11">
        <v>43</v>
      </c>
      <c r="G43">
        <f t="shared" si="0"/>
        <v>43</v>
      </c>
      <c r="H43" t="str">
        <f t="shared" si="4"/>
        <v>T5</v>
      </c>
      <c r="I43">
        <f t="shared" si="3"/>
        <v>0</v>
      </c>
      <c r="J43">
        <f t="shared" si="5"/>
        <v>61</v>
      </c>
      <c r="K43">
        <f t="shared" si="6"/>
        <v>0</v>
      </c>
      <c r="L43">
        <f t="shared" si="7"/>
        <v>0</v>
      </c>
      <c r="M43">
        <f t="shared" si="8"/>
        <v>195</v>
      </c>
    </row>
    <row r="44" spans="1:13" x14ac:dyDescent="0.25">
      <c r="A44" s="12">
        <v>42593</v>
      </c>
      <c r="B44" s="13" t="s">
        <v>15</v>
      </c>
      <c r="C44" s="13" t="s">
        <v>9</v>
      </c>
      <c r="D44" s="13" t="s">
        <v>14</v>
      </c>
      <c r="E44" s="14">
        <v>191</v>
      </c>
      <c r="F44" s="15">
        <v>60</v>
      </c>
      <c r="G44">
        <f t="shared" si="0"/>
        <v>0</v>
      </c>
      <c r="H44" t="str">
        <f t="shared" si="4"/>
        <v>NIC</v>
      </c>
      <c r="I44">
        <f>I43+IF(AND($D44="Z",$C44=I$1),$E44,IF(AND($D44="W",$C44=I$1),$E44*-1,0))</f>
        <v>0</v>
      </c>
      <c r="J44">
        <f>J43+IF(AND($D44="Z",$C44=J$1),$E44,IF(AND($D44="W",$C44=J$1),$E44*-1,0))</f>
        <v>61</v>
      </c>
      <c r="K44">
        <f>K43+IF(AND($D44="Z",$C44=K$1),$E44,IF(AND($D44="W",$C44=K$1),$E44*-1,0))</f>
        <v>0</v>
      </c>
      <c r="L44">
        <f>L43+IF(AND($D44="Z",$C44=L$1),$E44,IF(AND($D44="W",$C44=L$1),$E44*-1,0))</f>
        <v>0</v>
      </c>
      <c r="M44">
        <f>M43+IF(AND($D44="Z",$C44=M$1),$E44,IF(AND($D44="W",$C44=M$1),$E44*-1,0))</f>
        <v>4</v>
      </c>
    </row>
    <row r="45" spans="1:13" x14ac:dyDescent="0.25">
      <c r="A45" s="8">
        <v>42593</v>
      </c>
      <c r="B45" s="9" t="s">
        <v>15</v>
      </c>
      <c r="C45" s="9" t="s">
        <v>11</v>
      </c>
      <c r="D45" s="9" t="s">
        <v>8</v>
      </c>
      <c r="E45" s="10">
        <v>9</v>
      </c>
      <c r="F45" s="11">
        <v>24</v>
      </c>
      <c r="G45">
        <f t="shared" si="0"/>
        <v>24</v>
      </c>
      <c r="H45" t="str">
        <f t="shared" si="4"/>
        <v>T2</v>
      </c>
      <c r="I45">
        <f t="shared" si="3"/>
        <v>0</v>
      </c>
      <c r="J45">
        <f t="shared" si="5"/>
        <v>70</v>
      </c>
      <c r="K45">
        <f t="shared" si="6"/>
        <v>0</v>
      </c>
      <c r="L45">
        <f t="shared" si="7"/>
        <v>0</v>
      </c>
      <c r="M45">
        <f t="shared" si="8"/>
        <v>4</v>
      </c>
    </row>
    <row r="46" spans="1:13" x14ac:dyDescent="0.25">
      <c r="A46" s="12">
        <v>42593</v>
      </c>
      <c r="B46" s="13" t="s">
        <v>15</v>
      </c>
      <c r="C46" s="13" t="s">
        <v>7</v>
      </c>
      <c r="D46" s="13" t="s">
        <v>8</v>
      </c>
      <c r="E46" s="14">
        <v>36</v>
      </c>
      <c r="F46" s="15">
        <v>65</v>
      </c>
      <c r="G46">
        <f t="shared" si="0"/>
        <v>65</v>
      </c>
      <c r="H46" t="str">
        <f t="shared" si="4"/>
        <v>T4</v>
      </c>
      <c r="I46">
        <f t="shared" si="3"/>
        <v>0</v>
      </c>
      <c r="J46">
        <f t="shared" si="5"/>
        <v>70</v>
      </c>
      <c r="K46">
        <f t="shared" si="6"/>
        <v>0</v>
      </c>
      <c r="L46">
        <f t="shared" si="7"/>
        <v>36</v>
      </c>
      <c r="M46">
        <f t="shared" si="8"/>
        <v>4</v>
      </c>
    </row>
    <row r="47" spans="1:13" x14ac:dyDescent="0.25">
      <c r="A47" s="8">
        <v>42619</v>
      </c>
      <c r="B47" s="9" t="s">
        <v>16</v>
      </c>
      <c r="C47" s="9" t="s">
        <v>10</v>
      </c>
      <c r="D47" s="9" t="s">
        <v>8</v>
      </c>
      <c r="E47" s="10">
        <v>47</v>
      </c>
      <c r="F47" s="11">
        <v>7</v>
      </c>
      <c r="G47">
        <f t="shared" si="0"/>
        <v>7</v>
      </c>
      <c r="H47" t="str">
        <f t="shared" si="4"/>
        <v>T1</v>
      </c>
      <c r="I47">
        <f t="shared" si="3"/>
        <v>47</v>
      </c>
      <c r="J47">
        <f t="shared" si="5"/>
        <v>70</v>
      </c>
      <c r="K47">
        <f t="shared" si="6"/>
        <v>0</v>
      </c>
      <c r="L47">
        <f t="shared" si="7"/>
        <v>36</v>
      </c>
      <c r="M47">
        <f t="shared" si="8"/>
        <v>4</v>
      </c>
    </row>
    <row r="48" spans="1:13" x14ac:dyDescent="0.25">
      <c r="A48" s="12">
        <v>42619</v>
      </c>
      <c r="B48" s="13" t="s">
        <v>16</v>
      </c>
      <c r="C48" s="13" t="s">
        <v>9</v>
      </c>
      <c r="D48" s="13" t="s">
        <v>14</v>
      </c>
      <c r="E48" s="14">
        <v>4</v>
      </c>
      <c r="F48" s="15">
        <v>63</v>
      </c>
      <c r="G48">
        <f t="shared" si="0"/>
        <v>0</v>
      </c>
      <c r="H48" t="str">
        <f t="shared" si="4"/>
        <v>NIC</v>
      </c>
      <c r="I48">
        <f t="shared" si="3"/>
        <v>47</v>
      </c>
      <c r="J48">
        <f t="shared" si="5"/>
        <v>70</v>
      </c>
      <c r="K48">
        <f t="shared" si="6"/>
        <v>0</v>
      </c>
      <c r="L48">
        <f t="shared" si="7"/>
        <v>36</v>
      </c>
      <c r="M48">
        <f t="shared" si="8"/>
        <v>0</v>
      </c>
    </row>
    <row r="49" spans="1:13" x14ac:dyDescent="0.25">
      <c r="A49" s="8">
        <v>42619</v>
      </c>
      <c r="B49" s="9" t="s">
        <v>16</v>
      </c>
      <c r="C49" s="9" t="s">
        <v>12</v>
      </c>
      <c r="D49" s="9" t="s">
        <v>8</v>
      </c>
      <c r="E49" s="10">
        <v>8</v>
      </c>
      <c r="F49" s="11">
        <v>19</v>
      </c>
      <c r="G49">
        <f t="shared" si="0"/>
        <v>19</v>
      </c>
      <c r="H49" t="str">
        <f t="shared" si="4"/>
        <v>T3</v>
      </c>
      <c r="I49">
        <f t="shared" si="3"/>
        <v>47</v>
      </c>
      <c r="J49">
        <f t="shared" si="5"/>
        <v>70</v>
      </c>
      <c r="K49">
        <f t="shared" si="6"/>
        <v>8</v>
      </c>
      <c r="L49">
        <f t="shared" si="7"/>
        <v>36</v>
      </c>
      <c r="M49">
        <f t="shared" si="8"/>
        <v>0</v>
      </c>
    </row>
    <row r="50" spans="1:13" x14ac:dyDescent="0.25">
      <c r="A50" s="12">
        <v>42619</v>
      </c>
      <c r="B50" s="13" t="s">
        <v>16</v>
      </c>
      <c r="C50" s="13" t="s">
        <v>11</v>
      </c>
      <c r="D50" s="13" t="s">
        <v>8</v>
      </c>
      <c r="E50" s="14">
        <v>3</v>
      </c>
      <c r="F50" s="15">
        <v>22</v>
      </c>
      <c r="G50">
        <f t="shared" si="0"/>
        <v>22</v>
      </c>
      <c r="H50" t="str">
        <f t="shared" si="4"/>
        <v>T2</v>
      </c>
      <c r="I50">
        <f t="shared" si="3"/>
        <v>47</v>
      </c>
      <c r="J50">
        <f t="shared" si="5"/>
        <v>73</v>
      </c>
      <c r="K50">
        <f t="shared" si="6"/>
        <v>8</v>
      </c>
      <c r="L50">
        <f t="shared" si="7"/>
        <v>36</v>
      </c>
      <c r="M50">
        <f t="shared" si="8"/>
        <v>0</v>
      </c>
    </row>
    <row r="51" spans="1:13" x14ac:dyDescent="0.25">
      <c r="A51" s="8">
        <v>42619</v>
      </c>
      <c r="B51" s="9" t="s">
        <v>16</v>
      </c>
      <c r="C51" s="9" t="s">
        <v>7</v>
      </c>
      <c r="D51" s="9" t="s">
        <v>8</v>
      </c>
      <c r="E51" s="10">
        <v>41</v>
      </c>
      <c r="F51" s="11">
        <v>59</v>
      </c>
      <c r="G51">
        <f t="shared" si="0"/>
        <v>59</v>
      </c>
      <c r="H51" t="str">
        <f t="shared" si="4"/>
        <v>T4</v>
      </c>
      <c r="I51">
        <f t="shared" si="3"/>
        <v>47</v>
      </c>
      <c r="J51">
        <f t="shared" si="5"/>
        <v>73</v>
      </c>
      <c r="K51">
        <f t="shared" si="6"/>
        <v>8</v>
      </c>
      <c r="L51">
        <f t="shared" si="7"/>
        <v>77</v>
      </c>
      <c r="M51">
        <f t="shared" si="8"/>
        <v>0</v>
      </c>
    </row>
    <row r="52" spans="1:13" x14ac:dyDescent="0.25">
      <c r="A52" s="12">
        <v>42640</v>
      </c>
      <c r="B52" s="13" t="s">
        <v>17</v>
      </c>
      <c r="C52" s="13" t="s">
        <v>9</v>
      </c>
      <c r="D52" s="13" t="s">
        <v>8</v>
      </c>
      <c r="E52" s="14">
        <v>44</v>
      </c>
      <c r="F52" s="15">
        <v>40</v>
      </c>
      <c r="G52">
        <f t="shared" si="0"/>
        <v>40</v>
      </c>
      <c r="H52" t="str">
        <f t="shared" si="4"/>
        <v>T5</v>
      </c>
      <c r="I52">
        <f t="shared" si="3"/>
        <v>47</v>
      </c>
      <c r="J52">
        <f t="shared" si="5"/>
        <v>73</v>
      </c>
      <c r="K52">
        <f t="shared" si="6"/>
        <v>8</v>
      </c>
      <c r="L52">
        <f t="shared" si="7"/>
        <v>77</v>
      </c>
      <c r="M52">
        <f t="shared" si="8"/>
        <v>44</v>
      </c>
    </row>
    <row r="53" spans="1:13" x14ac:dyDescent="0.25">
      <c r="A53" s="8">
        <v>42640</v>
      </c>
      <c r="B53" s="9" t="s">
        <v>17</v>
      </c>
      <c r="C53" s="9" t="s">
        <v>10</v>
      </c>
      <c r="D53" s="9" t="s">
        <v>14</v>
      </c>
      <c r="E53" s="10">
        <v>45</v>
      </c>
      <c r="F53" s="11">
        <v>12</v>
      </c>
      <c r="G53">
        <f t="shared" si="0"/>
        <v>0</v>
      </c>
      <c r="H53" t="str">
        <f t="shared" si="4"/>
        <v>NIC</v>
      </c>
      <c r="I53">
        <f t="shared" si="3"/>
        <v>2</v>
      </c>
      <c r="J53">
        <f t="shared" si="5"/>
        <v>73</v>
      </c>
      <c r="K53">
        <f t="shared" si="6"/>
        <v>8</v>
      </c>
      <c r="L53">
        <f t="shared" si="7"/>
        <v>77</v>
      </c>
      <c r="M53">
        <f t="shared" si="8"/>
        <v>44</v>
      </c>
    </row>
    <row r="54" spans="1:13" x14ac:dyDescent="0.25">
      <c r="A54" s="12">
        <v>42640</v>
      </c>
      <c r="B54" s="13" t="s">
        <v>17</v>
      </c>
      <c r="C54" s="13" t="s">
        <v>12</v>
      </c>
      <c r="D54" s="13" t="s">
        <v>8</v>
      </c>
      <c r="E54" s="14">
        <v>40</v>
      </c>
      <c r="F54" s="15">
        <v>20</v>
      </c>
      <c r="G54">
        <f t="shared" si="0"/>
        <v>20</v>
      </c>
      <c r="H54" t="str">
        <f t="shared" si="4"/>
        <v>T3</v>
      </c>
      <c r="I54">
        <f t="shared" si="3"/>
        <v>2</v>
      </c>
      <c r="J54">
        <f t="shared" si="5"/>
        <v>73</v>
      </c>
      <c r="K54">
        <f t="shared" si="6"/>
        <v>48</v>
      </c>
      <c r="L54">
        <f t="shared" si="7"/>
        <v>77</v>
      </c>
      <c r="M54">
        <f t="shared" si="8"/>
        <v>44</v>
      </c>
    </row>
    <row r="55" spans="1:13" x14ac:dyDescent="0.25">
      <c r="A55" s="8">
        <v>42640</v>
      </c>
      <c r="B55" s="9" t="s">
        <v>17</v>
      </c>
      <c r="C55" s="9" t="s">
        <v>7</v>
      </c>
      <c r="D55" s="9" t="s">
        <v>8</v>
      </c>
      <c r="E55" s="10">
        <v>3</v>
      </c>
      <c r="F55" s="11">
        <v>63</v>
      </c>
      <c r="G55">
        <f t="shared" si="0"/>
        <v>63</v>
      </c>
      <c r="H55" t="str">
        <f t="shared" si="4"/>
        <v>T4</v>
      </c>
      <c r="I55">
        <f t="shared" si="3"/>
        <v>2</v>
      </c>
      <c r="J55">
        <f t="shared" si="5"/>
        <v>73</v>
      </c>
      <c r="K55">
        <f t="shared" si="6"/>
        <v>48</v>
      </c>
      <c r="L55">
        <f t="shared" si="7"/>
        <v>80</v>
      </c>
      <c r="M55">
        <f t="shared" si="8"/>
        <v>44</v>
      </c>
    </row>
    <row r="56" spans="1:13" x14ac:dyDescent="0.25">
      <c r="A56" s="12">
        <v>42640</v>
      </c>
      <c r="B56" s="13" t="s">
        <v>17</v>
      </c>
      <c r="C56" s="13" t="s">
        <v>11</v>
      </c>
      <c r="D56" s="13" t="s">
        <v>8</v>
      </c>
      <c r="E56" s="14">
        <v>17</v>
      </c>
      <c r="F56" s="15">
        <v>24</v>
      </c>
      <c r="G56">
        <f t="shared" si="0"/>
        <v>24</v>
      </c>
      <c r="H56" t="str">
        <f t="shared" si="4"/>
        <v>T2</v>
      </c>
      <c r="I56">
        <f t="shared" si="3"/>
        <v>2</v>
      </c>
      <c r="J56">
        <f t="shared" si="5"/>
        <v>90</v>
      </c>
      <c r="K56">
        <f t="shared" si="6"/>
        <v>48</v>
      </c>
      <c r="L56">
        <f t="shared" si="7"/>
        <v>80</v>
      </c>
      <c r="M56">
        <f t="shared" si="8"/>
        <v>44</v>
      </c>
    </row>
    <row r="57" spans="1:13" x14ac:dyDescent="0.25">
      <c r="A57" s="8">
        <v>42664</v>
      </c>
      <c r="B57" s="9" t="s">
        <v>18</v>
      </c>
      <c r="C57" s="9" t="s">
        <v>10</v>
      </c>
      <c r="D57" s="9" t="s">
        <v>14</v>
      </c>
      <c r="E57" s="10">
        <v>2</v>
      </c>
      <c r="F57" s="11">
        <v>12</v>
      </c>
      <c r="G57">
        <f t="shared" si="0"/>
        <v>0</v>
      </c>
      <c r="H57" t="str">
        <f t="shared" si="4"/>
        <v>NIC</v>
      </c>
      <c r="I57">
        <f t="shared" si="3"/>
        <v>0</v>
      </c>
      <c r="J57">
        <f t="shared" si="5"/>
        <v>90</v>
      </c>
      <c r="K57">
        <f t="shared" si="6"/>
        <v>48</v>
      </c>
      <c r="L57">
        <f t="shared" si="7"/>
        <v>80</v>
      </c>
      <c r="M57">
        <f t="shared" si="8"/>
        <v>44</v>
      </c>
    </row>
    <row r="58" spans="1:13" x14ac:dyDescent="0.25">
      <c r="A58" s="12">
        <v>42664</v>
      </c>
      <c r="B58" s="13" t="s">
        <v>18</v>
      </c>
      <c r="C58" s="13" t="s">
        <v>12</v>
      </c>
      <c r="D58" s="13" t="s">
        <v>8</v>
      </c>
      <c r="E58" s="14">
        <v>14</v>
      </c>
      <c r="F58" s="15">
        <v>19</v>
      </c>
      <c r="G58">
        <f t="shared" si="0"/>
        <v>19</v>
      </c>
      <c r="H58" t="str">
        <f t="shared" si="4"/>
        <v>T3</v>
      </c>
      <c r="I58">
        <f t="shared" si="3"/>
        <v>0</v>
      </c>
      <c r="J58">
        <f t="shared" si="5"/>
        <v>90</v>
      </c>
      <c r="K58">
        <f t="shared" si="6"/>
        <v>62</v>
      </c>
      <c r="L58">
        <f t="shared" si="7"/>
        <v>80</v>
      </c>
      <c r="M58">
        <f t="shared" si="8"/>
        <v>44</v>
      </c>
    </row>
    <row r="59" spans="1:13" x14ac:dyDescent="0.25">
      <c r="A59" s="8">
        <v>42664</v>
      </c>
      <c r="B59" s="9" t="s">
        <v>18</v>
      </c>
      <c r="C59" s="9" t="s">
        <v>11</v>
      </c>
      <c r="D59" s="9" t="s">
        <v>8</v>
      </c>
      <c r="E59" s="10">
        <v>23</v>
      </c>
      <c r="F59" s="11">
        <v>23</v>
      </c>
      <c r="G59">
        <f t="shared" si="0"/>
        <v>23</v>
      </c>
      <c r="H59" t="str">
        <f t="shared" si="4"/>
        <v>T2</v>
      </c>
      <c r="I59">
        <f t="shared" si="3"/>
        <v>0</v>
      </c>
      <c r="J59">
        <f t="shared" si="5"/>
        <v>113</v>
      </c>
      <c r="K59">
        <f t="shared" si="6"/>
        <v>62</v>
      </c>
      <c r="L59">
        <f t="shared" si="7"/>
        <v>80</v>
      </c>
      <c r="M59">
        <f t="shared" si="8"/>
        <v>44</v>
      </c>
    </row>
    <row r="60" spans="1:13" x14ac:dyDescent="0.25">
      <c r="A60" s="12">
        <v>42682</v>
      </c>
      <c r="B60" s="13" t="s">
        <v>19</v>
      </c>
      <c r="C60" s="13" t="s">
        <v>10</v>
      </c>
      <c r="D60" s="13" t="s">
        <v>8</v>
      </c>
      <c r="E60" s="14">
        <v>11</v>
      </c>
      <c r="F60" s="15">
        <v>8</v>
      </c>
      <c r="G60">
        <f t="shared" si="0"/>
        <v>8</v>
      </c>
      <c r="H60" t="str">
        <f t="shared" si="4"/>
        <v>T1</v>
      </c>
      <c r="I60">
        <f t="shared" si="3"/>
        <v>11</v>
      </c>
      <c r="J60">
        <f t="shared" si="5"/>
        <v>113</v>
      </c>
      <c r="K60">
        <f t="shared" si="6"/>
        <v>62</v>
      </c>
      <c r="L60">
        <f t="shared" si="7"/>
        <v>80</v>
      </c>
      <c r="M60">
        <f t="shared" si="8"/>
        <v>44</v>
      </c>
    </row>
    <row r="61" spans="1:13" x14ac:dyDescent="0.25">
      <c r="A61" s="8">
        <v>42682</v>
      </c>
      <c r="B61" s="9" t="s">
        <v>19</v>
      </c>
      <c r="C61" s="9" t="s">
        <v>7</v>
      </c>
      <c r="D61" s="9" t="s">
        <v>8</v>
      </c>
      <c r="E61" s="10">
        <v>17</v>
      </c>
      <c r="F61" s="11">
        <v>66</v>
      </c>
      <c r="G61">
        <f t="shared" si="0"/>
        <v>66</v>
      </c>
      <c r="H61" t="str">
        <f t="shared" si="4"/>
        <v>T4</v>
      </c>
      <c r="I61">
        <f t="shared" si="3"/>
        <v>11</v>
      </c>
      <c r="J61">
        <f t="shared" si="5"/>
        <v>113</v>
      </c>
      <c r="K61">
        <f t="shared" si="6"/>
        <v>62</v>
      </c>
      <c r="L61">
        <f t="shared" si="7"/>
        <v>97</v>
      </c>
      <c r="M61">
        <f t="shared" si="8"/>
        <v>44</v>
      </c>
    </row>
    <row r="62" spans="1:13" x14ac:dyDescent="0.25">
      <c r="A62" s="12">
        <v>42682</v>
      </c>
      <c r="B62" s="13" t="s">
        <v>19</v>
      </c>
      <c r="C62" s="13" t="s">
        <v>9</v>
      </c>
      <c r="D62" s="13" t="s">
        <v>8</v>
      </c>
      <c r="E62" s="14">
        <v>30</v>
      </c>
      <c r="F62" s="15">
        <v>41</v>
      </c>
      <c r="G62">
        <f t="shared" si="0"/>
        <v>41</v>
      </c>
      <c r="H62" t="str">
        <f t="shared" si="4"/>
        <v>T5</v>
      </c>
      <c r="I62">
        <f t="shared" si="3"/>
        <v>11</v>
      </c>
      <c r="J62">
        <f t="shared" si="5"/>
        <v>113</v>
      </c>
      <c r="K62">
        <f t="shared" si="6"/>
        <v>62</v>
      </c>
      <c r="L62">
        <f t="shared" si="7"/>
        <v>97</v>
      </c>
      <c r="M62">
        <f t="shared" si="8"/>
        <v>74</v>
      </c>
    </row>
    <row r="63" spans="1:13" x14ac:dyDescent="0.25">
      <c r="A63" s="8">
        <v>42704</v>
      </c>
      <c r="B63" s="9" t="s">
        <v>20</v>
      </c>
      <c r="C63" s="9" t="s">
        <v>7</v>
      </c>
      <c r="D63" s="9" t="s">
        <v>14</v>
      </c>
      <c r="E63" s="10">
        <v>97</v>
      </c>
      <c r="F63" s="11">
        <v>98</v>
      </c>
      <c r="G63">
        <f t="shared" si="0"/>
        <v>0</v>
      </c>
      <c r="H63" t="str">
        <f t="shared" si="4"/>
        <v>NIC</v>
      </c>
      <c r="I63">
        <f t="shared" si="3"/>
        <v>11</v>
      </c>
      <c r="J63">
        <f t="shared" si="5"/>
        <v>113</v>
      </c>
      <c r="K63">
        <f t="shared" si="6"/>
        <v>62</v>
      </c>
      <c r="L63">
        <f t="shared" si="7"/>
        <v>0</v>
      </c>
      <c r="M63">
        <f t="shared" si="8"/>
        <v>74</v>
      </c>
    </row>
    <row r="64" spans="1:13" x14ac:dyDescent="0.25">
      <c r="A64" s="12">
        <v>42704</v>
      </c>
      <c r="B64" s="13" t="s">
        <v>20</v>
      </c>
      <c r="C64" s="13" t="s">
        <v>10</v>
      </c>
      <c r="D64" s="13" t="s">
        <v>14</v>
      </c>
      <c r="E64" s="14">
        <v>11</v>
      </c>
      <c r="F64" s="15">
        <v>12</v>
      </c>
      <c r="G64">
        <f t="shared" si="0"/>
        <v>0</v>
      </c>
      <c r="H64" t="str">
        <f t="shared" si="4"/>
        <v>NIC</v>
      </c>
      <c r="I64">
        <f t="shared" si="3"/>
        <v>0</v>
      </c>
      <c r="J64">
        <f t="shared" si="5"/>
        <v>113</v>
      </c>
      <c r="K64">
        <f t="shared" si="6"/>
        <v>62</v>
      </c>
      <c r="L64">
        <f t="shared" si="7"/>
        <v>0</v>
      </c>
      <c r="M64">
        <f t="shared" si="8"/>
        <v>74</v>
      </c>
    </row>
    <row r="65" spans="1:13" x14ac:dyDescent="0.25">
      <c r="A65" s="8">
        <v>42704</v>
      </c>
      <c r="B65" s="9" t="s">
        <v>20</v>
      </c>
      <c r="C65" s="9" t="s">
        <v>12</v>
      </c>
      <c r="D65" s="9" t="s">
        <v>8</v>
      </c>
      <c r="E65" s="10">
        <v>17</v>
      </c>
      <c r="F65" s="11">
        <v>20</v>
      </c>
      <c r="G65">
        <f t="shared" si="0"/>
        <v>20</v>
      </c>
      <c r="H65" t="str">
        <f t="shared" si="4"/>
        <v>T3</v>
      </c>
      <c r="I65">
        <f t="shared" si="3"/>
        <v>0</v>
      </c>
      <c r="J65">
        <f t="shared" si="5"/>
        <v>113</v>
      </c>
      <c r="K65">
        <f t="shared" si="6"/>
        <v>79</v>
      </c>
      <c r="L65">
        <f t="shared" si="7"/>
        <v>0</v>
      </c>
      <c r="M65">
        <f t="shared" si="8"/>
        <v>74</v>
      </c>
    </row>
    <row r="66" spans="1:13" x14ac:dyDescent="0.25">
      <c r="A66" s="12">
        <v>42704</v>
      </c>
      <c r="B66" s="13" t="s">
        <v>20</v>
      </c>
      <c r="C66" s="13" t="s">
        <v>11</v>
      </c>
      <c r="D66" s="13" t="s">
        <v>8</v>
      </c>
      <c r="E66" s="14">
        <v>4</v>
      </c>
      <c r="F66" s="15">
        <v>23</v>
      </c>
      <c r="G66">
        <f t="shared" si="0"/>
        <v>23</v>
      </c>
      <c r="H66" t="str">
        <f t="shared" si="4"/>
        <v>T2</v>
      </c>
      <c r="I66">
        <f t="shared" si="3"/>
        <v>0</v>
      </c>
      <c r="J66">
        <f t="shared" si="5"/>
        <v>117</v>
      </c>
      <c r="K66">
        <f t="shared" si="6"/>
        <v>79</v>
      </c>
      <c r="L66">
        <f t="shared" si="7"/>
        <v>0</v>
      </c>
      <c r="M66">
        <f t="shared" si="8"/>
        <v>74</v>
      </c>
    </row>
    <row r="67" spans="1:13" x14ac:dyDescent="0.25">
      <c r="A67" s="8">
        <v>42729</v>
      </c>
      <c r="B67" s="9" t="s">
        <v>21</v>
      </c>
      <c r="C67" s="9" t="s">
        <v>12</v>
      </c>
      <c r="D67" s="9" t="s">
        <v>14</v>
      </c>
      <c r="E67" s="10">
        <v>79</v>
      </c>
      <c r="F67" s="11">
        <v>31</v>
      </c>
      <c r="G67">
        <f t="shared" si="0"/>
        <v>0</v>
      </c>
      <c r="H67" t="str">
        <f t="shared" si="4"/>
        <v>NIC</v>
      </c>
      <c r="I67">
        <f t="shared" si="3"/>
        <v>0</v>
      </c>
      <c r="J67">
        <f t="shared" si="5"/>
        <v>117</v>
      </c>
      <c r="K67">
        <f t="shared" si="6"/>
        <v>0</v>
      </c>
      <c r="L67">
        <f t="shared" si="7"/>
        <v>0</v>
      </c>
      <c r="M67">
        <f t="shared" si="8"/>
        <v>74</v>
      </c>
    </row>
    <row r="68" spans="1:13" x14ac:dyDescent="0.25">
      <c r="A68" s="12">
        <v>42729</v>
      </c>
      <c r="B68" s="13" t="s">
        <v>21</v>
      </c>
      <c r="C68" s="13" t="s">
        <v>7</v>
      </c>
      <c r="D68" s="13" t="s">
        <v>8</v>
      </c>
      <c r="E68" s="14">
        <v>33</v>
      </c>
      <c r="F68" s="15">
        <v>60</v>
      </c>
      <c r="G68">
        <f t="shared" ref="G68:G131" si="9">IF(D68="Z",F68,0)</f>
        <v>60</v>
      </c>
      <c r="H68" t="str">
        <f t="shared" si="4"/>
        <v>T4</v>
      </c>
      <c r="I68">
        <f t="shared" si="3"/>
        <v>0</v>
      </c>
      <c r="J68">
        <f t="shared" si="5"/>
        <v>117</v>
      </c>
      <c r="K68">
        <f t="shared" si="6"/>
        <v>0</v>
      </c>
      <c r="L68">
        <f t="shared" si="7"/>
        <v>33</v>
      </c>
      <c r="M68">
        <f t="shared" si="8"/>
        <v>74</v>
      </c>
    </row>
    <row r="69" spans="1:13" x14ac:dyDescent="0.25">
      <c r="A69" s="8">
        <v>42729</v>
      </c>
      <c r="B69" s="9" t="s">
        <v>21</v>
      </c>
      <c r="C69" s="9" t="s">
        <v>11</v>
      </c>
      <c r="D69" s="9" t="s">
        <v>8</v>
      </c>
      <c r="E69" s="10">
        <v>26</v>
      </c>
      <c r="F69" s="11">
        <v>23</v>
      </c>
      <c r="G69">
        <f t="shared" si="9"/>
        <v>23</v>
      </c>
      <c r="H69" t="str">
        <f t="shared" si="4"/>
        <v>T2</v>
      </c>
      <c r="I69">
        <f t="shared" ref="I69:I132" si="10">I68+IF(AND($D69="Z",$C69=I$1),$E69,IF(AND($D69="W",$C69=I$1),$E69*-1,0))</f>
        <v>0</v>
      </c>
      <c r="J69">
        <f t="shared" si="5"/>
        <v>143</v>
      </c>
      <c r="K69">
        <f t="shared" si="6"/>
        <v>0</v>
      </c>
      <c r="L69">
        <f t="shared" si="7"/>
        <v>33</v>
      </c>
      <c r="M69">
        <f t="shared" si="8"/>
        <v>74</v>
      </c>
    </row>
    <row r="70" spans="1:13" x14ac:dyDescent="0.25">
      <c r="A70" s="12">
        <v>42742</v>
      </c>
      <c r="B70" s="13" t="s">
        <v>22</v>
      </c>
      <c r="C70" s="13" t="s">
        <v>12</v>
      </c>
      <c r="D70" s="13" t="s">
        <v>8</v>
      </c>
      <c r="E70" s="14">
        <v>40</v>
      </c>
      <c r="F70" s="15">
        <v>22</v>
      </c>
      <c r="G70">
        <f t="shared" si="9"/>
        <v>22</v>
      </c>
      <c r="H70" t="str">
        <f t="shared" si="4"/>
        <v>T3</v>
      </c>
      <c r="I70">
        <f t="shared" si="10"/>
        <v>0</v>
      </c>
      <c r="J70">
        <f t="shared" si="5"/>
        <v>143</v>
      </c>
      <c r="K70">
        <f t="shared" si="6"/>
        <v>40</v>
      </c>
      <c r="L70">
        <f t="shared" si="7"/>
        <v>33</v>
      </c>
      <c r="M70">
        <f t="shared" si="8"/>
        <v>74</v>
      </c>
    </row>
    <row r="71" spans="1:13" x14ac:dyDescent="0.25">
      <c r="A71" s="8">
        <v>42742</v>
      </c>
      <c r="B71" s="9" t="s">
        <v>22</v>
      </c>
      <c r="C71" s="9" t="s">
        <v>10</v>
      </c>
      <c r="D71" s="9" t="s">
        <v>8</v>
      </c>
      <c r="E71" s="10">
        <v>42</v>
      </c>
      <c r="F71" s="11">
        <v>9</v>
      </c>
      <c r="G71">
        <f t="shared" si="9"/>
        <v>9</v>
      </c>
      <c r="H71" t="str">
        <f t="shared" si="4"/>
        <v>T1</v>
      </c>
      <c r="I71">
        <f t="shared" si="10"/>
        <v>42</v>
      </c>
      <c r="J71">
        <f t="shared" si="5"/>
        <v>143</v>
      </c>
      <c r="K71">
        <f t="shared" si="6"/>
        <v>40</v>
      </c>
      <c r="L71">
        <f t="shared" si="7"/>
        <v>33</v>
      </c>
      <c r="M71">
        <f t="shared" si="8"/>
        <v>74</v>
      </c>
    </row>
    <row r="72" spans="1:13" x14ac:dyDescent="0.25">
      <c r="A72" s="12">
        <v>42742</v>
      </c>
      <c r="B72" s="13" t="s">
        <v>22</v>
      </c>
      <c r="C72" s="13" t="s">
        <v>11</v>
      </c>
      <c r="D72" s="13" t="s">
        <v>8</v>
      </c>
      <c r="E72" s="14">
        <v>42</v>
      </c>
      <c r="F72" s="15">
        <v>26</v>
      </c>
      <c r="G72">
        <f t="shared" si="9"/>
        <v>26</v>
      </c>
      <c r="H72" t="str">
        <f t="shared" si="4"/>
        <v>T2</v>
      </c>
      <c r="I72">
        <f t="shared" si="10"/>
        <v>42</v>
      </c>
      <c r="J72">
        <f t="shared" si="5"/>
        <v>185</v>
      </c>
      <c r="K72">
        <f t="shared" si="6"/>
        <v>40</v>
      </c>
      <c r="L72">
        <f t="shared" si="7"/>
        <v>33</v>
      </c>
      <c r="M72">
        <f t="shared" si="8"/>
        <v>74</v>
      </c>
    </row>
    <row r="73" spans="1:13" x14ac:dyDescent="0.25">
      <c r="A73" s="8">
        <v>42742</v>
      </c>
      <c r="B73" s="9" t="s">
        <v>22</v>
      </c>
      <c r="C73" s="9" t="s">
        <v>7</v>
      </c>
      <c r="D73" s="9" t="s">
        <v>8</v>
      </c>
      <c r="E73" s="10">
        <v>9</v>
      </c>
      <c r="F73" s="11">
        <v>70</v>
      </c>
      <c r="G73">
        <f t="shared" si="9"/>
        <v>70</v>
      </c>
      <c r="H73" t="str">
        <f t="shared" ref="H73:H136" si="11">IF(D73="Z",C73,"NIC")</f>
        <v>T4</v>
      </c>
      <c r="I73">
        <f t="shared" si="10"/>
        <v>42</v>
      </c>
      <c r="J73">
        <f t="shared" si="5"/>
        <v>185</v>
      </c>
      <c r="K73">
        <f t="shared" si="6"/>
        <v>40</v>
      </c>
      <c r="L73">
        <f t="shared" si="7"/>
        <v>42</v>
      </c>
      <c r="M73">
        <f t="shared" si="8"/>
        <v>74</v>
      </c>
    </row>
    <row r="74" spans="1:13" x14ac:dyDescent="0.25">
      <c r="A74" s="12">
        <v>42742</v>
      </c>
      <c r="B74" s="13" t="s">
        <v>22</v>
      </c>
      <c r="C74" s="13" t="s">
        <v>9</v>
      </c>
      <c r="D74" s="13" t="s">
        <v>8</v>
      </c>
      <c r="E74" s="14">
        <v>39</v>
      </c>
      <c r="F74" s="15">
        <v>44</v>
      </c>
      <c r="G74">
        <f t="shared" si="9"/>
        <v>44</v>
      </c>
      <c r="H74" t="str">
        <f t="shared" si="11"/>
        <v>T5</v>
      </c>
      <c r="I74">
        <f t="shared" si="10"/>
        <v>42</v>
      </c>
      <c r="J74">
        <f t="shared" si="5"/>
        <v>185</v>
      </c>
      <c r="K74">
        <f t="shared" si="6"/>
        <v>40</v>
      </c>
      <c r="L74">
        <f t="shared" si="7"/>
        <v>42</v>
      </c>
      <c r="M74">
        <f t="shared" si="8"/>
        <v>113</v>
      </c>
    </row>
    <row r="75" spans="1:13" x14ac:dyDescent="0.25">
      <c r="A75" s="8">
        <v>42759</v>
      </c>
      <c r="B75" s="9" t="s">
        <v>6</v>
      </c>
      <c r="C75" s="9" t="s">
        <v>9</v>
      </c>
      <c r="D75" s="9" t="s">
        <v>14</v>
      </c>
      <c r="E75" s="10">
        <v>112</v>
      </c>
      <c r="F75" s="11">
        <v>59</v>
      </c>
      <c r="G75">
        <f t="shared" si="9"/>
        <v>0</v>
      </c>
      <c r="H75" t="str">
        <f t="shared" si="11"/>
        <v>NIC</v>
      </c>
      <c r="I75">
        <f t="shared" si="10"/>
        <v>42</v>
      </c>
      <c r="J75">
        <f t="shared" si="5"/>
        <v>185</v>
      </c>
      <c r="K75">
        <f t="shared" si="6"/>
        <v>40</v>
      </c>
      <c r="L75">
        <f t="shared" si="7"/>
        <v>42</v>
      </c>
      <c r="M75">
        <f t="shared" si="8"/>
        <v>1</v>
      </c>
    </row>
    <row r="76" spans="1:13" x14ac:dyDescent="0.25">
      <c r="A76" s="12">
        <v>42759</v>
      </c>
      <c r="B76" s="13" t="s">
        <v>6</v>
      </c>
      <c r="C76" s="13" t="s">
        <v>7</v>
      </c>
      <c r="D76" s="13" t="s">
        <v>8</v>
      </c>
      <c r="E76" s="14">
        <v>34</v>
      </c>
      <c r="F76" s="15">
        <v>66</v>
      </c>
      <c r="G76">
        <f t="shared" si="9"/>
        <v>66</v>
      </c>
      <c r="H76" t="str">
        <f t="shared" si="11"/>
        <v>T4</v>
      </c>
      <c r="I76">
        <f t="shared" si="10"/>
        <v>42</v>
      </c>
      <c r="J76">
        <f t="shared" si="5"/>
        <v>185</v>
      </c>
      <c r="K76">
        <f t="shared" si="6"/>
        <v>40</v>
      </c>
      <c r="L76">
        <f t="shared" si="7"/>
        <v>76</v>
      </c>
      <c r="M76">
        <f t="shared" si="8"/>
        <v>1</v>
      </c>
    </row>
    <row r="77" spans="1:13" x14ac:dyDescent="0.25">
      <c r="A77" s="8">
        <v>42759</v>
      </c>
      <c r="B77" s="9" t="s">
        <v>6</v>
      </c>
      <c r="C77" s="9" t="s">
        <v>12</v>
      </c>
      <c r="D77" s="9" t="s">
        <v>8</v>
      </c>
      <c r="E77" s="10">
        <v>5</v>
      </c>
      <c r="F77" s="11">
        <v>21</v>
      </c>
      <c r="G77">
        <f t="shared" si="9"/>
        <v>21</v>
      </c>
      <c r="H77" t="str">
        <f t="shared" si="11"/>
        <v>T3</v>
      </c>
      <c r="I77">
        <f t="shared" si="10"/>
        <v>42</v>
      </c>
      <c r="J77">
        <f t="shared" si="5"/>
        <v>185</v>
      </c>
      <c r="K77">
        <f t="shared" si="6"/>
        <v>45</v>
      </c>
      <c r="L77">
        <f t="shared" si="7"/>
        <v>76</v>
      </c>
      <c r="M77">
        <f t="shared" si="8"/>
        <v>1</v>
      </c>
    </row>
    <row r="78" spans="1:13" x14ac:dyDescent="0.25">
      <c r="A78" s="12">
        <v>42774</v>
      </c>
      <c r="B78" s="13" t="s">
        <v>13</v>
      </c>
      <c r="C78" s="13" t="s">
        <v>7</v>
      </c>
      <c r="D78" s="13" t="s">
        <v>14</v>
      </c>
      <c r="E78" s="14">
        <v>74</v>
      </c>
      <c r="F78" s="15">
        <v>92</v>
      </c>
      <c r="G78">
        <f t="shared" si="9"/>
        <v>0</v>
      </c>
      <c r="H78" t="str">
        <f t="shared" si="11"/>
        <v>NIC</v>
      </c>
      <c r="I78">
        <f t="shared" si="10"/>
        <v>42</v>
      </c>
      <c r="J78">
        <f t="shared" si="5"/>
        <v>185</v>
      </c>
      <c r="K78">
        <f t="shared" si="6"/>
        <v>45</v>
      </c>
      <c r="L78">
        <f t="shared" si="7"/>
        <v>2</v>
      </c>
      <c r="M78">
        <f t="shared" si="8"/>
        <v>1</v>
      </c>
    </row>
    <row r="79" spans="1:13" x14ac:dyDescent="0.25">
      <c r="A79" s="8">
        <v>42774</v>
      </c>
      <c r="B79" s="9" t="s">
        <v>13</v>
      </c>
      <c r="C79" s="9" t="s">
        <v>11</v>
      </c>
      <c r="D79" s="9" t="s">
        <v>8</v>
      </c>
      <c r="E79" s="10">
        <v>14</v>
      </c>
      <c r="F79" s="11">
        <v>26</v>
      </c>
      <c r="G79">
        <f t="shared" si="9"/>
        <v>26</v>
      </c>
      <c r="H79" t="str">
        <f t="shared" si="11"/>
        <v>T2</v>
      </c>
      <c r="I79">
        <f t="shared" si="10"/>
        <v>42</v>
      </c>
      <c r="J79">
        <f t="shared" si="5"/>
        <v>199</v>
      </c>
      <c r="K79">
        <f t="shared" si="6"/>
        <v>45</v>
      </c>
      <c r="L79">
        <f t="shared" si="7"/>
        <v>2</v>
      </c>
      <c r="M79">
        <f t="shared" si="8"/>
        <v>1</v>
      </c>
    </row>
    <row r="80" spans="1:13" x14ac:dyDescent="0.25">
      <c r="A80" s="12">
        <v>42793</v>
      </c>
      <c r="B80" s="13" t="s">
        <v>15</v>
      </c>
      <c r="C80" s="13" t="s">
        <v>9</v>
      </c>
      <c r="D80" s="13" t="s">
        <v>14</v>
      </c>
      <c r="E80" s="14">
        <v>1</v>
      </c>
      <c r="F80" s="15">
        <v>60</v>
      </c>
      <c r="G80">
        <f t="shared" si="9"/>
        <v>0</v>
      </c>
      <c r="H80" t="str">
        <f t="shared" si="11"/>
        <v>NIC</v>
      </c>
      <c r="I80">
        <f t="shared" si="10"/>
        <v>42</v>
      </c>
      <c r="J80">
        <f t="shared" si="5"/>
        <v>199</v>
      </c>
      <c r="K80">
        <f t="shared" si="6"/>
        <v>45</v>
      </c>
      <c r="L80">
        <f t="shared" si="7"/>
        <v>2</v>
      </c>
      <c r="M80">
        <f t="shared" si="8"/>
        <v>0</v>
      </c>
    </row>
    <row r="81" spans="1:13" x14ac:dyDescent="0.25">
      <c r="A81" s="8">
        <v>42793</v>
      </c>
      <c r="B81" s="9" t="s">
        <v>15</v>
      </c>
      <c r="C81" s="9" t="s">
        <v>11</v>
      </c>
      <c r="D81" s="9" t="s">
        <v>14</v>
      </c>
      <c r="E81" s="10">
        <v>43</v>
      </c>
      <c r="F81" s="11">
        <v>36</v>
      </c>
      <c r="G81">
        <f t="shared" si="9"/>
        <v>0</v>
      </c>
      <c r="H81" t="str">
        <f t="shared" si="11"/>
        <v>NIC</v>
      </c>
      <c r="I81">
        <f t="shared" si="10"/>
        <v>42</v>
      </c>
      <c r="J81">
        <f t="shared" si="5"/>
        <v>156</v>
      </c>
      <c r="K81">
        <f t="shared" si="6"/>
        <v>45</v>
      </c>
      <c r="L81">
        <f t="shared" si="7"/>
        <v>2</v>
      </c>
      <c r="M81">
        <f t="shared" si="8"/>
        <v>0</v>
      </c>
    </row>
    <row r="82" spans="1:13" x14ac:dyDescent="0.25">
      <c r="A82" s="12">
        <v>42793</v>
      </c>
      <c r="B82" s="13" t="s">
        <v>15</v>
      </c>
      <c r="C82" s="13" t="s">
        <v>10</v>
      </c>
      <c r="D82" s="13" t="s">
        <v>8</v>
      </c>
      <c r="E82" s="14">
        <v>30</v>
      </c>
      <c r="F82" s="15">
        <v>8</v>
      </c>
      <c r="G82">
        <f t="shared" si="9"/>
        <v>8</v>
      </c>
      <c r="H82" t="str">
        <f t="shared" si="11"/>
        <v>T1</v>
      </c>
      <c r="I82">
        <f t="shared" si="10"/>
        <v>72</v>
      </c>
      <c r="J82">
        <f t="shared" si="5"/>
        <v>156</v>
      </c>
      <c r="K82">
        <f t="shared" si="6"/>
        <v>45</v>
      </c>
      <c r="L82">
        <f t="shared" si="7"/>
        <v>2</v>
      </c>
      <c r="M82">
        <f t="shared" si="8"/>
        <v>0</v>
      </c>
    </row>
    <row r="83" spans="1:13" x14ac:dyDescent="0.25">
      <c r="A83" s="8">
        <v>42793</v>
      </c>
      <c r="B83" s="9" t="s">
        <v>15</v>
      </c>
      <c r="C83" s="9" t="s">
        <v>12</v>
      </c>
      <c r="D83" s="9" t="s">
        <v>8</v>
      </c>
      <c r="E83" s="10">
        <v>14</v>
      </c>
      <c r="F83" s="11">
        <v>20</v>
      </c>
      <c r="G83">
        <f t="shared" si="9"/>
        <v>20</v>
      </c>
      <c r="H83" t="str">
        <f t="shared" si="11"/>
        <v>T3</v>
      </c>
      <c r="I83">
        <f t="shared" si="10"/>
        <v>72</v>
      </c>
      <c r="J83">
        <f t="shared" si="5"/>
        <v>156</v>
      </c>
      <c r="K83">
        <f t="shared" si="6"/>
        <v>59</v>
      </c>
      <c r="L83">
        <f t="shared" si="7"/>
        <v>2</v>
      </c>
      <c r="M83">
        <f t="shared" si="8"/>
        <v>0</v>
      </c>
    </row>
    <row r="84" spans="1:13" x14ac:dyDescent="0.25">
      <c r="A84" s="12">
        <v>42819</v>
      </c>
      <c r="B84" s="13" t="s">
        <v>16</v>
      </c>
      <c r="C84" s="13" t="s">
        <v>11</v>
      </c>
      <c r="D84" s="13" t="s">
        <v>14</v>
      </c>
      <c r="E84" s="14">
        <v>33</v>
      </c>
      <c r="F84" s="15">
        <v>38</v>
      </c>
      <c r="G84">
        <f t="shared" si="9"/>
        <v>0</v>
      </c>
      <c r="H84" t="str">
        <f t="shared" si="11"/>
        <v>NIC</v>
      </c>
      <c r="I84">
        <f t="shared" si="10"/>
        <v>72</v>
      </c>
      <c r="J84">
        <f t="shared" ref="J84:J147" si="12">J83+IF(AND($D84="Z",$C84=J$1),$E84,IF(AND($D84="W",$C84=J$1),$E84*-1,0))</f>
        <v>123</v>
      </c>
      <c r="K84">
        <f t="shared" ref="K84:K147" si="13">K83+IF(AND($D84="Z",$C84=K$1),$E84,IF(AND($D84="W",$C84=K$1),$E84*-1,0))</f>
        <v>59</v>
      </c>
      <c r="L84">
        <f t="shared" ref="L84:L147" si="14">L83+IF(AND($D84="Z",$C84=L$1),$E84,IF(AND($D84="W",$C84=L$1),$E84*-1,0))</f>
        <v>2</v>
      </c>
      <c r="M84">
        <f t="shared" ref="M84:M147" si="15">M83+IF(AND($D84="Z",$C84=M$1),$E84,IF(AND($D84="W",$C84=M$1),$E84*-1,0))</f>
        <v>0</v>
      </c>
    </row>
    <row r="85" spans="1:13" x14ac:dyDescent="0.25">
      <c r="A85" s="8">
        <v>42819</v>
      </c>
      <c r="B85" s="9" t="s">
        <v>16</v>
      </c>
      <c r="C85" s="9" t="s">
        <v>9</v>
      </c>
      <c r="D85" s="9" t="s">
        <v>8</v>
      </c>
      <c r="E85" s="10">
        <v>35</v>
      </c>
      <c r="F85" s="11">
        <v>37</v>
      </c>
      <c r="G85">
        <f t="shared" si="9"/>
        <v>37</v>
      </c>
      <c r="H85" t="str">
        <f t="shared" si="11"/>
        <v>T5</v>
      </c>
      <c r="I85">
        <f t="shared" si="10"/>
        <v>72</v>
      </c>
      <c r="J85">
        <f t="shared" si="12"/>
        <v>123</v>
      </c>
      <c r="K85">
        <f t="shared" si="13"/>
        <v>59</v>
      </c>
      <c r="L85">
        <f t="shared" si="14"/>
        <v>2</v>
      </c>
      <c r="M85">
        <f t="shared" si="15"/>
        <v>35</v>
      </c>
    </row>
    <row r="86" spans="1:13" x14ac:dyDescent="0.25">
      <c r="A86" s="12">
        <v>42819</v>
      </c>
      <c r="B86" s="13" t="s">
        <v>16</v>
      </c>
      <c r="C86" s="13" t="s">
        <v>12</v>
      </c>
      <c r="D86" s="13" t="s">
        <v>8</v>
      </c>
      <c r="E86" s="14">
        <v>40</v>
      </c>
      <c r="F86" s="15">
        <v>19</v>
      </c>
      <c r="G86">
        <f t="shared" si="9"/>
        <v>19</v>
      </c>
      <c r="H86" t="str">
        <f t="shared" si="11"/>
        <v>T3</v>
      </c>
      <c r="I86">
        <f t="shared" si="10"/>
        <v>72</v>
      </c>
      <c r="J86">
        <f t="shared" si="12"/>
        <v>123</v>
      </c>
      <c r="K86">
        <f t="shared" si="13"/>
        <v>99</v>
      </c>
      <c r="L86">
        <f t="shared" si="14"/>
        <v>2</v>
      </c>
      <c r="M86">
        <f t="shared" si="15"/>
        <v>35</v>
      </c>
    </row>
    <row r="87" spans="1:13" x14ac:dyDescent="0.25">
      <c r="A87" s="8">
        <v>42840</v>
      </c>
      <c r="B87" s="9" t="s">
        <v>17</v>
      </c>
      <c r="C87" s="9" t="s">
        <v>11</v>
      </c>
      <c r="D87" s="9" t="s">
        <v>14</v>
      </c>
      <c r="E87" s="10">
        <v>21</v>
      </c>
      <c r="F87" s="11">
        <v>36</v>
      </c>
      <c r="G87">
        <f t="shared" si="9"/>
        <v>0</v>
      </c>
      <c r="H87" t="str">
        <f t="shared" si="11"/>
        <v>NIC</v>
      </c>
      <c r="I87">
        <f t="shared" si="10"/>
        <v>72</v>
      </c>
      <c r="J87">
        <f t="shared" si="12"/>
        <v>102</v>
      </c>
      <c r="K87">
        <f t="shared" si="13"/>
        <v>99</v>
      </c>
      <c r="L87">
        <f t="shared" si="14"/>
        <v>2</v>
      </c>
      <c r="M87">
        <f t="shared" si="15"/>
        <v>35</v>
      </c>
    </row>
    <row r="88" spans="1:13" x14ac:dyDescent="0.25">
      <c r="A88" s="12">
        <v>42840</v>
      </c>
      <c r="B88" s="13" t="s">
        <v>17</v>
      </c>
      <c r="C88" s="13" t="s">
        <v>7</v>
      </c>
      <c r="D88" s="13" t="s">
        <v>14</v>
      </c>
      <c r="E88" s="14">
        <v>2</v>
      </c>
      <c r="F88" s="15">
        <v>97</v>
      </c>
      <c r="G88">
        <f t="shared" si="9"/>
        <v>0</v>
      </c>
      <c r="H88" t="str">
        <f t="shared" si="11"/>
        <v>NIC</v>
      </c>
      <c r="I88">
        <f t="shared" si="10"/>
        <v>72</v>
      </c>
      <c r="J88">
        <f t="shared" si="12"/>
        <v>102</v>
      </c>
      <c r="K88">
        <f t="shared" si="13"/>
        <v>99</v>
      </c>
      <c r="L88">
        <f t="shared" si="14"/>
        <v>0</v>
      </c>
      <c r="M88">
        <f t="shared" si="15"/>
        <v>35</v>
      </c>
    </row>
    <row r="89" spans="1:13" x14ac:dyDescent="0.25">
      <c r="A89" s="8">
        <v>42840</v>
      </c>
      <c r="B89" s="9" t="s">
        <v>17</v>
      </c>
      <c r="C89" s="9" t="s">
        <v>12</v>
      </c>
      <c r="D89" s="9" t="s">
        <v>8</v>
      </c>
      <c r="E89" s="10">
        <v>12</v>
      </c>
      <c r="F89" s="11">
        <v>20</v>
      </c>
      <c r="G89">
        <f t="shared" si="9"/>
        <v>20</v>
      </c>
      <c r="H89" t="str">
        <f t="shared" si="11"/>
        <v>T3</v>
      </c>
      <c r="I89">
        <f t="shared" si="10"/>
        <v>72</v>
      </c>
      <c r="J89">
        <f t="shared" si="12"/>
        <v>102</v>
      </c>
      <c r="K89">
        <f t="shared" si="13"/>
        <v>111</v>
      </c>
      <c r="L89">
        <f t="shared" si="14"/>
        <v>0</v>
      </c>
      <c r="M89">
        <f t="shared" si="15"/>
        <v>35</v>
      </c>
    </row>
    <row r="90" spans="1:13" x14ac:dyDescent="0.25">
      <c r="A90" s="12">
        <v>42840</v>
      </c>
      <c r="B90" s="13" t="s">
        <v>17</v>
      </c>
      <c r="C90" s="13" t="s">
        <v>10</v>
      </c>
      <c r="D90" s="13" t="s">
        <v>8</v>
      </c>
      <c r="E90" s="14">
        <v>15</v>
      </c>
      <c r="F90" s="15">
        <v>8</v>
      </c>
      <c r="G90">
        <f t="shared" si="9"/>
        <v>8</v>
      </c>
      <c r="H90" t="str">
        <f t="shared" si="11"/>
        <v>T1</v>
      </c>
      <c r="I90">
        <f t="shared" si="10"/>
        <v>87</v>
      </c>
      <c r="J90">
        <f t="shared" si="12"/>
        <v>102</v>
      </c>
      <c r="K90">
        <f t="shared" si="13"/>
        <v>111</v>
      </c>
      <c r="L90">
        <f t="shared" si="14"/>
        <v>0</v>
      </c>
      <c r="M90">
        <f t="shared" si="15"/>
        <v>35</v>
      </c>
    </row>
    <row r="91" spans="1:13" x14ac:dyDescent="0.25">
      <c r="A91" s="8">
        <v>42840</v>
      </c>
      <c r="B91" s="9" t="s">
        <v>17</v>
      </c>
      <c r="C91" s="9" t="s">
        <v>9</v>
      </c>
      <c r="D91" s="9" t="s">
        <v>8</v>
      </c>
      <c r="E91" s="10">
        <v>1</v>
      </c>
      <c r="F91" s="11">
        <v>40</v>
      </c>
      <c r="G91">
        <f t="shared" si="9"/>
        <v>40</v>
      </c>
      <c r="H91" t="str">
        <f t="shared" si="11"/>
        <v>T5</v>
      </c>
      <c r="I91">
        <f t="shared" si="10"/>
        <v>87</v>
      </c>
      <c r="J91">
        <f t="shared" si="12"/>
        <v>102</v>
      </c>
      <c r="K91">
        <f t="shared" si="13"/>
        <v>111</v>
      </c>
      <c r="L91">
        <f t="shared" si="14"/>
        <v>0</v>
      </c>
      <c r="M91">
        <f t="shared" si="15"/>
        <v>36</v>
      </c>
    </row>
    <row r="92" spans="1:13" x14ac:dyDescent="0.25">
      <c r="A92" s="12">
        <v>42864</v>
      </c>
      <c r="B92" s="13" t="s">
        <v>18</v>
      </c>
      <c r="C92" s="13" t="s">
        <v>10</v>
      </c>
      <c r="D92" s="13" t="s">
        <v>14</v>
      </c>
      <c r="E92" s="14">
        <v>86</v>
      </c>
      <c r="F92" s="15">
        <v>12</v>
      </c>
      <c r="G92">
        <f t="shared" si="9"/>
        <v>0</v>
      </c>
      <c r="H92" t="str">
        <f t="shared" si="11"/>
        <v>NIC</v>
      </c>
      <c r="I92">
        <f t="shared" si="10"/>
        <v>1</v>
      </c>
      <c r="J92">
        <f t="shared" si="12"/>
        <v>102</v>
      </c>
      <c r="K92">
        <f t="shared" si="13"/>
        <v>111</v>
      </c>
      <c r="L92">
        <f t="shared" si="14"/>
        <v>0</v>
      </c>
      <c r="M92">
        <f t="shared" si="15"/>
        <v>36</v>
      </c>
    </row>
    <row r="93" spans="1:13" x14ac:dyDescent="0.25">
      <c r="A93" s="8">
        <v>42864</v>
      </c>
      <c r="B93" s="9" t="s">
        <v>18</v>
      </c>
      <c r="C93" s="9" t="s">
        <v>12</v>
      </c>
      <c r="D93" s="9" t="s">
        <v>14</v>
      </c>
      <c r="E93" s="10">
        <v>110</v>
      </c>
      <c r="F93" s="11">
        <v>31</v>
      </c>
      <c r="G93">
        <f t="shared" si="9"/>
        <v>0</v>
      </c>
      <c r="H93" t="str">
        <f t="shared" si="11"/>
        <v>NIC</v>
      </c>
      <c r="I93">
        <f t="shared" si="10"/>
        <v>1</v>
      </c>
      <c r="J93">
        <f t="shared" si="12"/>
        <v>102</v>
      </c>
      <c r="K93">
        <f t="shared" si="13"/>
        <v>1</v>
      </c>
      <c r="L93">
        <f t="shared" si="14"/>
        <v>0</v>
      </c>
      <c r="M93">
        <f t="shared" si="15"/>
        <v>36</v>
      </c>
    </row>
    <row r="94" spans="1:13" x14ac:dyDescent="0.25">
      <c r="A94" s="12">
        <v>42864</v>
      </c>
      <c r="B94" s="13" t="s">
        <v>18</v>
      </c>
      <c r="C94" s="13" t="s">
        <v>9</v>
      </c>
      <c r="D94" s="13" t="s">
        <v>8</v>
      </c>
      <c r="E94" s="14">
        <v>33</v>
      </c>
      <c r="F94" s="15">
        <v>38</v>
      </c>
      <c r="G94">
        <f t="shared" si="9"/>
        <v>38</v>
      </c>
      <c r="H94" t="str">
        <f t="shared" si="11"/>
        <v>T5</v>
      </c>
      <c r="I94">
        <f t="shared" si="10"/>
        <v>1</v>
      </c>
      <c r="J94">
        <f t="shared" si="12"/>
        <v>102</v>
      </c>
      <c r="K94">
        <f t="shared" si="13"/>
        <v>1</v>
      </c>
      <c r="L94">
        <f t="shared" si="14"/>
        <v>0</v>
      </c>
      <c r="M94">
        <f t="shared" si="15"/>
        <v>69</v>
      </c>
    </row>
    <row r="95" spans="1:13" x14ac:dyDescent="0.25">
      <c r="A95" s="8">
        <v>42864</v>
      </c>
      <c r="B95" s="9" t="s">
        <v>18</v>
      </c>
      <c r="C95" s="9" t="s">
        <v>11</v>
      </c>
      <c r="D95" s="9" t="s">
        <v>8</v>
      </c>
      <c r="E95" s="10">
        <v>13</v>
      </c>
      <c r="F95" s="11">
        <v>23</v>
      </c>
      <c r="G95">
        <f t="shared" si="9"/>
        <v>23</v>
      </c>
      <c r="H95" t="str">
        <f t="shared" si="11"/>
        <v>T2</v>
      </c>
      <c r="I95">
        <f t="shared" si="10"/>
        <v>1</v>
      </c>
      <c r="J95">
        <f t="shared" si="12"/>
        <v>115</v>
      </c>
      <c r="K95">
        <f t="shared" si="13"/>
        <v>1</v>
      </c>
      <c r="L95">
        <f t="shared" si="14"/>
        <v>0</v>
      </c>
      <c r="M95">
        <f t="shared" si="15"/>
        <v>69</v>
      </c>
    </row>
    <row r="96" spans="1:13" x14ac:dyDescent="0.25">
      <c r="A96" s="12">
        <v>42864</v>
      </c>
      <c r="B96" s="13" t="s">
        <v>18</v>
      </c>
      <c r="C96" s="13" t="s">
        <v>7</v>
      </c>
      <c r="D96" s="13" t="s">
        <v>8</v>
      </c>
      <c r="E96" s="14">
        <v>37</v>
      </c>
      <c r="F96" s="15">
        <v>61</v>
      </c>
      <c r="G96">
        <f t="shared" si="9"/>
        <v>61</v>
      </c>
      <c r="H96" t="str">
        <f t="shared" si="11"/>
        <v>T4</v>
      </c>
      <c r="I96">
        <f t="shared" si="10"/>
        <v>1</v>
      </c>
      <c r="J96">
        <f t="shared" si="12"/>
        <v>115</v>
      </c>
      <c r="K96">
        <f t="shared" si="13"/>
        <v>1</v>
      </c>
      <c r="L96">
        <f t="shared" si="14"/>
        <v>37</v>
      </c>
      <c r="M96">
        <f t="shared" si="15"/>
        <v>69</v>
      </c>
    </row>
    <row r="97" spans="1:13" x14ac:dyDescent="0.25">
      <c r="A97" s="8">
        <v>42882</v>
      </c>
      <c r="B97" s="9" t="s">
        <v>19</v>
      </c>
      <c r="C97" s="9" t="s">
        <v>10</v>
      </c>
      <c r="D97" s="9" t="s">
        <v>14</v>
      </c>
      <c r="E97" s="10">
        <v>1</v>
      </c>
      <c r="F97" s="11">
        <v>12</v>
      </c>
      <c r="G97">
        <f t="shared" si="9"/>
        <v>0</v>
      </c>
      <c r="H97" t="str">
        <f t="shared" si="11"/>
        <v>NIC</v>
      </c>
      <c r="I97">
        <f t="shared" si="10"/>
        <v>0</v>
      </c>
      <c r="J97">
        <f t="shared" si="12"/>
        <v>115</v>
      </c>
      <c r="K97">
        <f t="shared" si="13"/>
        <v>1</v>
      </c>
      <c r="L97">
        <f t="shared" si="14"/>
        <v>37</v>
      </c>
      <c r="M97">
        <f t="shared" si="15"/>
        <v>69</v>
      </c>
    </row>
    <row r="98" spans="1:13" x14ac:dyDescent="0.25">
      <c r="A98" s="12">
        <v>42882</v>
      </c>
      <c r="B98" s="13" t="s">
        <v>19</v>
      </c>
      <c r="C98" s="13" t="s">
        <v>9</v>
      </c>
      <c r="D98" s="13" t="s">
        <v>14</v>
      </c>
      <c r="E98" s="14">
        <v>68</v>
      </c>
      <c r="F98" s="15">
        <v>59</v>
      </c>
      <c r="G98">
        <f t="shared" si="9"/>
        <v>0</v>
      </c>
      <c r="H98" t="str">
        <f t="shared" si="11"/>
        <v>NIC</v>
      </c>
      <c r="I98">
        <f t="shared" si="10"/>
        <v>0</v>
      </c>
      <c r="J98">
        <f t="shared" si="12"/>
        <v>115</v>
      </c>
      <c r="K98">
        <f t="shared" si="13"/>
        <v>1</v>
      </c>
      <c r="L98">
        <f t="shared" si="14"/>
        <v>37</v>
      </c>
      <c r="M98">
        <f t="shared" si="15"/>
        <v>1</v>
      </c>
    </row>
    <row r="99" spans="1:13" x14ac:dyDescent="0.25">
      <c r="A99" s="8">
        <v>42882</v>
      </c>
      <c r="B99" s="9" t="s">
        <v>19</v>
      </c>
      <c r="C99" s="9" t="s">
        <v>7</v>
      </c>
      <c r="D99" s="9" t="s">
        <v>8</v>
      </c>
      <c r="E99" s="10">
        <v>35</v>
      </c>
      <c r="F99" s="11">
        <v>66</v>
      </c>
      <c r="G99">
        <f t="shared" si="9"/>
        <v>66</v>
      </c>
      <c r="H99" t="str">
        <f t="shared" si="11"/>
        <v>T4</v>
      </c>
      <c r="I99">
        <f t="shared" si="10"/>
        <v>0</v>
      </c>
      <c r="J99">
        <f t="shared" si="12"/>
        <v>115</v>
      </c>
      <c r="K99">
        <f t="shared" si="13"/>
        <v>1</v>
      </c>
      <c r="L99">
        <f t="shared" si="14"/>
        <v>72</v>
      </c>
      <c r="M99">
        <f t="shared" si="15"/>
        <v>1</v>
      </c>
    </row>
    <row r="100" spans="1:13" x14ac:dyDescent="0.25">
      <c r="A100" s="12">
        <v>42882</v>
      </c>
      <c r="B100" s="13" t="s">
        <v>19</v>
      </c>
      <c r="C100" s="13" t="s">
        <v>12</v>
      </c>
      <c r="D100" s="13" t="s">
        <v>8</v>
      </c>
      <c r="E100" s="14">
        <v>25</v>
      </c>
      <c r="F100" s="15">
        <v>21</v>
      </c>
      <c r="G100">
        <f t="shared" si="9"/>
        <v>21</v>
      </c>
      <c r="H100" t="str">
        <f t="shared" si="11"/>
        <v>T3</v>
      </c>
      <c r="I100">
        <f t="shared" si="10"/>
        <v>0</v>
      </c>
      <c r="J100">
        <f t="shared" si="12"/>
        <v>115</v>
      </c>
      <c r="K100">
        <f t="shared" si="13"/>
        <v>26</v>
      </c>
      <c r="L100">
        <f t="shared" si="14"/>
        <v>72</v>
      </c>
      <c r="M100">
        <f t="shared" si="15"/>
        <v>1</v>
      </c>
    </row>
    <row r="101" spans="1:13" x14ac:dyDescent="0.25">
      <c r="A101" s="8">
        <v>42882</v>
      </c>
      <c r="B101" s="9" t="s">
        <v>19</v>
      </c>
      <c r="C101" s="9" t="s">
        <v>11</v>
      </c>
      <c r="D101" s="9" t="s">
        <v>8</v>
      </c>
      <c r="E101" s="10">
        <v>10</v>
      </c>
      <c r="F101" s="11">
        <v>25</v>
      </c>
      <c r="G101">
        <f t="shared" si="9"/>
        <v>25</v>
      </c>
      <c r="H101" t="str">
        <f t="shared" si="11"/>
        <v>T2</v>
      </c>
      <c r="I101">
        <f t="shared" si="10"/>
        <v>0</v>
      </c>
      <c r="J101">
        <f t="shared" si="12"/>
        <v>125</v>
      </c>
      <c r="K101">
        <f t="shared" si="13"/>
        <v>26</v>
      </c>
      <c r="L101">
        <f t="shared" si="14"/>
        <v>72</v>
      </c>
      <c r="M101">
        <f t="shared" si="15"/>
        <v>1</v>
      </c>
    </row>
    <row r="102" spans="1:13" x14ac:dyDescent="0.25">
      <c r="A102" s="12">
        <v>42904</v>
      </c>
      <c r="B102" s="13" t="s">
        <v>20</v>
      </c>
      <c r="C102" s="13" t="s">
        <v>11</v>
      </c>
      <c r="D102" s="13" t="s">
        <v>14</v>
      </c>
      <c r="E102" s="14">
        <v>38</v>
      </c>
      <c r="F102" s="15">
        <v>37</v>
      </c>
      <c r="G102">
        <f t="shared" si="9"/>
        <v>0</v>
      </c>
      <c r="H102" t="str">
        <f t="shared" si="11"/>
        <v>NIC</v>
      </c>
      <c r="I102">
        <f t="shared" si="10"/>
        <v>0</v>
      </c>
      <c r="J102">
        <f t="shared" si="12"/>
        <v>87</v>
      </c>
      <c r="K102">
        <f t="shared" si="13"/>
        <v>26</v>
      </c>
      <c r="L102">
        <f t="shared" si="14"/>
        <v>72</v>
      </c>
      <c r="M102">
        <f t="shared" si="15"/>
        <v>1</v>
      </c>
    </row>
    <row r="103" spans="1:13" x14ac:dyDescent="0.25">
      <c r="A103" s="8">
        <v>42904</v>
      </c>
      <c r="B103" s="9" t="s">
        <v>20</v>
      </c>
      <c r="C103" s="9" t="s">
        <v>10</v>
      </c>
      <c r="D103" s="9" t="s">
        <v>8</v>
      </c>
      <c r="E103" s="10">
        <v>22</v>
      </c>
      <c r="F103" s="11">
        <v>8</v>
      </c>
      <c r="G103">
        <f t="shared" si="9"/>
        <v>8</v>
      </c>
      <c r="H103" t="str">
        <f t="shared" si="11"/>
        <v>T1</v>
      </c>
      <c r="I103">
        <f t="shared" si="10"/>
        <v>22</v>
      </c>
      <c r="J103">
        <f t="shared" si="12"/>
        <v>87</v>
      </c>
      <c r="K103">
        <f t="shared" si="13"/>
        <v>26</v>
      </c>
      <c r="L103">
        <f t="shared" si="14"/>
        <v>72</v>
      </c>
      <c r="M103">
        <f t="shared" si="15"/>
        <v>1</v>
      </c>
    </row>
    <row r="104" spans="1:13" x14ac:dyDescent="0.25">
      <c r="A104" s="12">
        <v>42904</v>
      </c>
      <c r="B104" s="13" t="s">
        <v>20</v>
      </c>
      <c r="C104" s="13" t="s">
        <v>12</v>
      </c>
      <c r="D104" s="13" t="s">
        <v>8</v>
      </c>
      <c r="E104" s="14">
        <v>25</v>
      </c>
      <c r="F104" s="15">
        <v>20</v>
      </c>
      <c r="G104">
        <f t="shared" si="9"/>
        <v>20</v>
      </c>
      <c r="H104" t="str">
        <f t="shared" si="11"/>
        <v>T3</v>
      </c>
      <c r="I104">
        <f t="shared" si="10"/>
        <v>22</v>
      </c>
      <c r="J104">
        <f t="shared" si="12"/>
        <v>87</v>
      </c>
      <c r="K104">
        <f t="shared" si="13"/>
        <v>51</v>
      </c>
      <c r="L104">
        <f t="shared" si="14"/>
        <v>72</v>
      </c>
      <c r="M104">
        <f t="shared" si="15"/>
        <v>1</v>
      </c>
    </row>
    <row r="105" spans="1:13" x14ac:dyDescent="0.25">
      <c r="A105" s="8">
        <v>42904</v>
      </c>
      <c r="B105" s="9" t="s">
        <v>20</v>
      </c>
      <c r="C105" s="9" t="s">
        <v>9</v>
      </c>
      <c r="D105" s="9" t="s">
        <v>8</v>
      </c>
      <c r="E105" s="10">
        <v>8</v>
      </c>
      <c r="F105" s="11">
        <v>39</v>
      </c>
      <c r="G105">
        <f t="shared" si="9"/>
        <v>39</v>
      </c>
      <c r="H105" t="str">
        <f t="shared" si="11"/>
        <v>T5</v>
      </c>
      <c r="I105">
        <f t="shared" si="10"/>
        <v>22</v>
      </c>
      <c r="J105">
        <f t="shared" si="12"/>
        <v>87</v>
      </c>
      <c r="K105">
        <f t="shared" si="13"/>
        <v>51</v>
      </c>
      <c r="L105">
        <f t="shared" si="14"/>
        <v>72</v>
      </c>
      <c r="M105">
        <f t="shared" si="15"/>
        <v>9</v>
      </c>
    </row>
    <row r="106" spans="1:13" x14ac:dyDescent="0.25">
      <c r="A106" s="12">
        <v>42904</v>
      </c>
      <c r="B106" s="13" t="s">
        <v>20</v>
      </c>
      <c r="C106" s="13" t="s">
        <v>7</v>
      </c>
      <c r="D106" s="13" t="s">
        <v>8</v>
      </c>
      <c r="E106" s="14">
        <v>45</v>
      </c>
      <c r="F106" s="15">
        <v>62</v>
      </c>
      <c r="G106">
        <f t="shared" si="9"/>
        <v>62</v>
      </c>
      <c r="H106" t="str">
        <f t="shared" si="11"/>
        <v>T4</v>
      </c>
      <c r="I106">
        <f t="shared" si="10"/>
        <v>22</v>
      </c>
      <c r="J106">
        <f t="shared" si="12"/>
        <v>87</v>
      </c>
      <c r="K106">
        <f t="shared" si="13"/>
        <v>51</v>
      </c>
      <c r="L106">
        <f t="shared" si="14"/>
        <v>117</v>
      </c>
      <c r="M106">
        <f t="shared" si="15"/>
        <v>9</v>
      </c>
    </row>
    <row r="107" spans="1:13" x14ac:dyDescent="0.25">
      <c r="A107" s="8">
        <v>42929</v>
      </c>
      <c r="B107" s="9" t="s">
        <v>21</v>
      </c>
      <c r="C107" s="9" t="s">
        <v>7</v>
      </c>
      <c r="D107" s="9" t="s">
        <v>14</v>
      </c>
      <c r="E107" s="10">
        <v>116</v>
      </c>
      <c r="F107" s="11">
        <v>100</v>
      </c>
      <c r="G107">
        <f t="shared" si="9"/>
        <v>0</v>
      </c>
      <c r="H107" t="str">
        <f t="shared" si="11"/>
        <v>NIC</v>
      </c>
      <c r="I107">
        <f t="shared" si="10"/>
        <v>22</v>
      </c>
      <c r="J107">
        <f t="shared" si="12"/>
        <v>87</v>
      </c>
      <c r="K107">
        <f t="shared" si="13"/>
        <v>51</v>
      </c>
      <c r="L107">
        <f t="shared" si="14"/>
        <v>1</v>
      </c>
      <c r="M107">
        <f t="shared" si="15"/>
        <v>9</v>
      </c>
    </row>
    <row r="108" spans="1:13" x14ac:dyDescent="0.25">
      <c r="A108" s="12">
        <v>42929</v>
      </c>
      <c r="B108" s="13" t="s">
        <v>21</v>
      </c>
      <c r="C108" s="13" t="s">
        <v>12</v>
      </c>
      <c r="D108" s="13" t="s">
        <v>8</v>
      </c>
      <c r="E108" s="14">
        <v>29</v>
      </c>
      <c r="F108" s="15">
        <v>19</v>
      </c>
      <c r="G108">
        <f t="shared" si="9"/>
        <v>19</v>
      </c>
      <c r="H108" t="str">
        <f t="shared" si="11"/>
        <v>T3</v>
      </c>
      <c r="I108">
        <f t="shared" si="10"/>
        <v>22</v>
      </c>
      <c r="J108">
        <f t="shared" si="12"/>
        <v>87</v>
      </c>
      <c r="K108">
        <f t="shared" si="13"/>
        <v>80</v>
      </c>
      <c r="L108">
        <f t="shared" si="14"/>
        <v>1</v>
      </c>
      <c r="M108">
        <f t="shared" si="15"/>
        <v>9</v>
      </c>
    </row>
    <row r="109" spans="1:13" x14ac:dyDescent="0.25">
      <c r="A109" s="8">
        <v>42942</v>
      </c>
      <c r="B109" s="9" t="s">
        <v>22</v>
      </c>
      <c r="C109" s="9" t="s">
        <v>11</v>
      </c>
      <c r="D109" s="9" t="s">
        <v>14</v>
      </c>
      <c r="E109" s="10">
        <v>5</v>
      </c>
      <c r="F109" s="11">
        <v>34</v>
      </c>
      <c r="G109">
        <f t="shared" si="9"/>
        <v>0</v>
      </c>
      <c r="H109" t="str">
        <f t="shared" si="11"/>
        <v>NIC</v>
      </c>
      <c r="I109">
        <f t="shared" si="10"/>
        <v>22</v>
      </c>
      <c r="J109">
        <f t="shared" si="12"/>
        <v>82</v>
      </c>
      <c r="K109">
        <f t="shared" si="13"/>
        <v>80</v>
      </c>
      <c r="L109">
        <f t="shared" si="14"/>
        <v>1</v>
      </c>
      <c r="M109">
        <f t="shared" si="15"/>
        <v>9</v>
      </c>
    </row>
    <row r="110" spans="1:13" x14ac:dyDescent="0.25">
      <c r="A110" s="12">
        <v>42942</v>
      </c>
      <c r="B110" s="13" t="s">
        <v>22</v>
      </c>
      <c r="C110" s="13" t="s">
        <v>10</v>
      </c>
      <c r="D110" s="13" t="s">
        <v>14</v>
      </c>
      <c r="E110" s="14">
        <v>22</v>
      </c>
      <c r="F110" s="15">
        <v>11</v>
      </c>
      <c r="G110">
        <f t="shared" si="9"/>
        <v>0</v>
      </c>
      <c r="H110" t="str">
        <f t="shared" si="11"/>
        <v>NIC</v>
      </c>
      <c r="I110">
        <f t="shared" si="10"/>
        <v>0</v>
      </c>
      <c r="J110">
        <f t="shared" si="12"/>
        <v>82</v>
      </c>
      <c r="K110">
        <f t="shared" si="13"/>
        <v>80</v>
      </c>
      <c r="L110">
        <f t="shared" si="14"/>
        <v>1</v>
      </c>
      <c r="M110">
        <f t="shared" si="15"/>
        <v>9</v>
      </c>
    </row>
    <row r="111" spans="1:13" x14ac:dyDescent="0.25">
      <c r="A111" s="8">
        <v>42942</v>
      </c>
      <c r="B111" s="9" t="s">
        <v>22</v>
      </c>
      <c r="C111" s="9" t="s">
        <v>12</v>
      </c>
      <c r="D111" s="9" t="s">
        <v>8</v>
      </c>
      <c r="E111" s="10">
        <v>37</v>
      </c>
      <c r="F111" s="11">
        <v>22</v>
      </c>
      <c r="G111">
        <f t="shared" si="9"/>
        <v>22</v>
      </c>
      <c r="H111" t="str">
        <f t="shared" si="11"/>
        <v>T3</v>
      </c>
      <c r="I111">
        <f t="shared" si="10"/>
        <v>0</v>
      </c>
      <c r="J111">
        <f t="shared" si="12"/>
        <v>82</v>
      </c>
      <c r="K111">
        <f t="shared" si="13"/>
        <v>117</v>
      </c>
      <c r="L111">
        <f t="shared" si="14"/>
        <v>1</v>
      </c>
      <c r="M111">
        <f t="shared" si="15"/>
        <v>9</v>
      </c>
    </row>
    <row r="112" spans="1:13" x14ac:dyDescent="0.25">
      <c r="A112" s="12">
        <v>42942</v>
      </c>
      <c r="B112" s="13" t="s">
        <v>22</v>
      </c>
      <c r="C112" s="13" t="s">
        <v>7</v>
      </c>
      <c r="D112" s="13" t="s">
        <v>8</v>
      </c>
      <c r="E112" s="14">
        <v>10</v>
      </c>
      <c r="F112" s="15">
        <v>70</v>
      </c>
      <c r="G112">
        <f t="shared" si="9"/>
        <v>70</v>
      </c>
      <c r="H112" t="str">
        <f t="shared" si="11"/>
        <v>T4</v>
      </c>
      <c r="I112">
        <f t="shared" si="10"/>
        <v>0</v>
      </c>
      <c r="J112">
        <f t="shared" si="12"/>
        <v>82</v>
      </c>
      <c r="K112">
        <f t="shared" si="13"/>
        <v>117</v>
      </c>
      <c r="L112">
        <f t="shared" si="14"/>
        <v>11</v>
      </c>
      <c r="M112">
        <f t="shared" si="15"/>
        <v>9</v>
      </c>
    </row>
    <row r="113" spans="1:13" x14ac:dyDescent="0.25">
      <c r="A113" s="8">
        <v>42942</v>
      </c>
      <c r="B113" s="9" t="s">
        <v>22</v>
      </c>
      <c r="C113" s="9" t="s">
        <v>9</v>
      </c>
      <c r="D113" s="9" t="s">
        <v>8</v>
      </c>
      <c r="E113" s="10">
        <v>42</v>
      </c>
      <c r="F113" s="11">
        <v>44</v>
      </c>
      <c r="G113">
        <f t="shared" si="9"/>
        <v>44</v>
      </c>
      <c r="H113" t="str">
        <f t="shared" si="11"/>
        <v>T5</v>
      </c>
      <c r="I113">
        <f t="shared" si="10"/>
        <v>0</v>
      </c>
      <c r="J113">
        <f t="shared" si="12"/>
        <v>82</v>
      </c>
      <c r="K113">
        <f t="shared" si="13"/>
        <v>117</v>
      </c>
      <c r="L113">
        <f t="shared" si="14"/>
        <v>11</v>
      </c>
      <c r="M113">
        <f t="shared" si="15"/>
        <v>51</v>
      </c>
    </row>
    <row r="114" spans="1:13" x14ac:dyDescent="0.25">
      <c r="A114" s="12">
        <v>42959</v>
      </c>
      <c r="B114" s="13" t="s">
        <v>6</v>
      </c>
      <c r="C114" s="13" t="s">
        <v>7</v>
      </c>
      <c r="D114" s="13" t="s">
        <v>14</v>
      </c>
      <c r="E114" s="14">
        <v>11</v>
      </c>
      <c r="F114" s="15">
        <v>94</v>
      </c>
      <c r="G114">
        <f t="shared" si="9"/>
        <v>0</v>
      </c>
      <c r="H114" t="str">
        <f t="shared" si="11"/>
        <v>NIC</v>
      </c>
      <c r="I114">
        <f t="shared" si="10"/>
        <v>0</v>
      </c>
      <c r="J114">
        <f t="shared" si="12"/>
        <v>82</v>
      </c>
      <c r="K114">
        <f t="shared" si="13"/>
        <v>117</v>
      </c>
      <c r="L114">
        <f t="shared" si="14"/>
        <v>0</v>
      </c>
      <c r="M114">
        <f t="shared" si="15"/>
        <v>51</v>
      </c>
    </row>
    <row r="115" spans="1:13" x14ac:dyDescent="0.25">
      <c r="A115" s="8">
        <v>42959</v>
      </c>
      <c r="B115" s="9" t="s">
        <v>6</v>
      </c>
      <c r="C115" s="9" t="s">
        <v>9</v>
      </c>
      <c r="D115" s="9" t="s">
        <v>14</v>
      </c>
      <c r="E115" s="10">
        <v>48</v>
      </c>
      <c r="F115" s="11">
        <v>59</v>
      </c>
      <c r="G115">
        <f t="shared" si="9"/>
        <v>0</v>
      </c>
      <c r="H115" t="str">
        <f t="shared" si="11"/>
        <v>NIC</v>
      </c>
      <c r="I115">
        <f t="shared" si="10"/>
        <v>0</v>
      </c>
      <c r="J115">
        <f t="shared" si="12"/>
        <v>82</v>
      </c>
      <c r="K115">
        <f t="shared" si="13"/>
        <v>117</v>
      </c>
      <c r="L115">
        <f t="shared" si="14"/>
        <v>0</v>
      </c>
      <c r="M115">
        <f t="shared" si="15"/>
        <v>3</v>
      </c>
    </row>
    <row r="116" spans="1:13" x14ac:dyDescent="0.25">
      <c r="A116" s="12">
        <v>42959</v>
      </c>
      <c r="B116" s="13" t="s">
        <v>6</v>
      </c>
      <c r="C116" s="13" t="s">
        <v>12</v>
      </c>
      <c r="D116" s="13" t="s">
        <v>8</v>
      </c>
      <c r="E116" s="14">
        <v>20</v>
      </c>
      <c r="F116" s="15">
        <v>21</v>
      </c>
      <c r="G116">
        <f t="shared" si="9"/>
        <v>21</v>
      </c>
      <c r="H116" t="str">
        <f t="shared" si="11"/>
        <v>T3</v>
      </c>
      <c r="I116">
        <f t="shared" si="10"/>
        <v>0</v>
      </c>
      <c r="J116">
        <f t="shared" si="12"/>
        <v>82</v>
      </c>
      <c r="K116">
        <f t="shared" si="13"/>
        <v>137</v>
      </c>
      <c r="L116">
        <f t="shared" si="14"/>
        <v>0</v>
      </c>
      <c r="M116">
        <f t="shared" si="15"/>
        <v>3</v>
      </c>
    </row>
    <row r="117" spans="1:13" x14ac:dyDescent="0.25">
      <c r="A117" s="8">
        <v>42959</v>
      </c>
      <c r="B117" s="9" t="s">
        <v>6</v>
      </c>
      <c r="C117" s="9" t="s">
        <v>11</v>
      </c>
      <c r="D117" s="9" t="s">
        <v>8</v>
      </c>
      <c r="E117" s="10">
        <v>26</v>
      </c>
      <c r="F117" s="11">
        <v>25</v>
      </c>
      <c r="G117">
        <f t="shared" si="9"/>
        <v>25</v>
      </c>
      <c r="H117" t="str">
        <f t="shared" si="11"/>
        <v>T2</v>
      </c>
      <c r="I117">
        <f t="shared" si="10"/>
        <v>0</v>
      </c>
      <c r="J117">
        <f t="shared" si="12"/>
        <v>108</v>
      </c>
      <c r="K117">
        <f t="shared" si="13"/>
        <v>137</v>
      </c>
      <c r="L117">
        <f t="shared" si="14"/>
        <v>0</v>
      </c>
      <c r="M117">
        <f t="shared" si="15"/>
        <v>3</v>
      </c>
    </row>
    <row r="118" spans="1:13" x14ac:dyDescent="0.25">
      <c r="A118" s="12">
        <v>42974</v>
      </c>
      <c r="B118" s="13" t="s">
        <v>13</v>
      </c>
      <c r="C118" s="13" t="s">
        <v>10</v>
      </c>
      <c r="D118" s="13" t="s">
        <v>8</v>
      </c>
      <c r="E118" s="14">
        <v>24</v>
      </c>
      <c r="F118" s="15">
        <v>9</v>
      </c>
      <c r="G118">
        <f t="shared" si="9"/>
        <v>9</v>
      </c>
      <c r="H118" t="str">
        <f t="shared" si="11"/>
        <v>T1</v>
      </c>
      <c r="I118">
        <f t="shared" si="10"/>
        <v>24</v>
      </c>
      <c r="J118">
        <f t="shared" si="12"/>
        <v>108</v>
      </c>
      <c r="K118">
        <f t="shared" si="13"/>
        <v>137</v>
      </c>
      <c r="L118">
        <f t="shared" si="14"/>
        <v>0</v>
      </c>
      <c r="M118">
        <f t="shared" si="15"/>
        <v>3</v>
      </c>
    </row>
    <row r="119" spans="1:13" x14ac:dyDescent="0.25">
      <c r="A119" s="8">
        <v>42974</v>
      </c>
      <c r="B119" s="9" t="s">
        <v>13</v>
      </c>
      <c r="C119" s="9" t="s">
        <v>7</v>
      </c>
      <c r="D119" s="9" t="s">
        <v>8</v>
      </c>
      <c r="E119" s="10">
        <v>38</v>
      </c>
      <c r="F119" s="11">
        <v>68</v>
      </c>
      <c r="G119">
        <f t="shared" si="9"/>
        <v>68</v>
      </c>
      <c r="H119" t="str">
        <f t="shared" si="11"/>
        <v>T4</v>
      </c>
      <c r="I119">
        <f t="shared" si="10"/>
        <v>24</v>
      </c>
      <c r="J119">
        <f t="shared" si="12"/>
        <v>108</v>
      </c>
      <c r="K119">
        <f t="shared" si="13"/>
        <v>137</v>
      </c>
      <c r="L119">
        <f t="shared" si="14"/>
        <v>38</v>
      </c>
      <c r="M119">
        <f t="shared" si="15"/>
        <v>3</v>
      </c>
    </row>
    <row r="120" spans="1:13" x14ac:dyDescent="0.25">
      <c r="A120" s="12">
        <v>42974</v>
      </c>
      <c r="B120" s="13" t="s">
        <v>13</v>
      </c>
      <c r="C120" s="13" t="s">
        <v>12</v>
      </c>
      <c r="D120" s="13" t="s">
        <v>8</v>
      </c>
      <c r="E120" s="14">
        <v>14</v>
      </c>
      <c r="F120" s="15">
        <v>21</v>
      </c>
      <c r="G120">
        <f t="shared" si="9"/>
        <v>21</v>
      </c>
      <c r="H120" t="str">
        <f t="shared" si="11"/>
        <v>T3</v>
      </c>
      <c r="I120">
        <f t="shared" si="10"/>
        <v>24</v>
      </c>
      <c r="J120">
        <f t="shared" si="12"/>
        <v>108</v>
      </c>
      <c r="K120">
        <f t="shared" si="13"/>
        <v>151</v>
      </c>
      <c r="L120">
        <f t="shared" si="14"/>
        <v>38</v>
      </c>
      <c r="M120">
        <f t="shared" si="15"/>
        <v>3</v>
      </c>
    </row>
    <row r="121" spans="1:13" x14ac:dyDescent="0.25">
      <c r="A121" s="8">
        <v>42974</v>
      </c>
      <c r="B121" s="9" t="s">
        <v>13</v>
      </c>
      <c r="C121" s="9" t="s">
        <v>9</v>
      </c>
      <c r="D121" s="9" t="s">
        <v>8</v>
      </c>
      <c r="E121" s="10">
        <v>4</v>
      </c>
      <c r="F121" s="11">
        <v>43</v>
      </c>
      <c r="G121">
        <f t="shared" si="9"/>
        <v>43</v>
      </c>
      <c r="H121" t="str">
        <f t="shared" si="11"/>
        <v>T5</v>
      </c>
      <c r="I121">
        <f t="shared" si="10"/>
        <v>24</v>
      </c>
      <c r="J121">
        <f t="shared" si="12"/>
        <v>108</v>
      </c>
      <c r="K121">
        <f t="shared" si="13"/>
        <v>151</v>
      </c>
      <c r="L121">
        <f t="shared" si="14"/>
        <v>38</v>
      </c>
      <c r="M121">
        <f t="shared" si="15"/>
        <v>7</v>
      </c>
    </row>
    <row r="122" spans="1:13" x14ac:dyDescent="0.25">
      <c r="A122" s="12">
        <v>42993</v>
      </c>
      <c r="B122" s="13" t="s">
        <v>15</v>
      </c>
      <c r="C122" s="13" t="s">
        <v>11</v>
      </c>
      <c r="D122" s="13" t="s">
        <v>14</v>
      </c>
      <c r="E122" s="14">
        <v>19</v>
      </c>
      <c r="F122" s="15">
        <v>36</v>
      </c>
      <c r="G122">
        <f t="shared" si="9"/>
        <v>0</v>
      </c>
      <c r="H122" t="str">
        <f t="shared" si="11"/>
        <v>NIC</v>
      </c>
      <c r="I122">
        <f t="shared" si="10"/>
        <v>24</v>
      </c>
      <c r="J122">
        <f t="shared" si="12"/>
        <v>89</v>
      </c>
      <c r="K122">
        <f t="shared" si="13"/>
        <v>151</v>
      </c>
      <c r="L122">
        <f t="shared" si="14"/>
        <v>38</v>
      </c>
      <c r="M122">
        <f t="shared" si="15"/>
        <v>7</v>
      </c>
    </row>
    <row r="123" spans="1:13" x14ac:dyDescent="0.25">
      <c r="A123" s="8">
        <v>42993</v>
      </c>
      <c r="B123" s="9" t="s">
        <v>15</v>
      </c>
      <c r="C123" s="9" t="s">
        <v>7</v>
      </c>
      <c r="D123" s="9" t="s">
        <v>8</v>
      </c>
      <c r="E123" s="10">
        <v>30</v>
      </c>
      <c r="F123" s="11">
        <v>65</v>
      </c>
      <c r="G123">
        <f t="shared" si="9"/>
        <v>65</v>
      </c>
      <c r="H123" t="str">
        <f t="shared" si="11"/>
        <v>T4</v>
      </c>
      <c r="I123">
        <f t="shared" si="10"/>
        <v>24</v>
      </c>
      <c r="J123">
        <f t="shared" si="12"/>
        <v>89</v>
      </c>
      <c r="K123">
        <f t="shared" si="13"/>
        <v>151</v>
      </c>
      <c r="L123">
        <f t="shared" si="14"/>
        <v>68</v>
      </c>
      <c r="M123">
        <f t="shared" si="15"/>
        <v>7</v>
      </c>
    </row>
    <row r="124" spans="1:13" x14ac:dyDescent="0.25">
      <c r="A124" s="12">
        <v>43019</v>
      </c>
      <c r="B124" s="13" t="s">
        <v>16</v>
      </c>
      <c r="C124" s="13" t="s">
        <v>9</v>
      </c>
      <c r="D124" s="13" t="s">
        <v>14</v>
      </c>
      <c r="E124" s="14">
        <v>6</v>
      </c>
      <c r="F124" s="15">
        <v>63</v>
      </c>
      <c r="G124">
        <f t="shared" si="9"/>
        <v>0</v>
      </c>
      <c r="H124" t="str">
        <f t="shared" si="11"/>
        <v>NIC</v>
      </c>
      <c r="I124">
        <f t="shared" si="10"/>
        <v>24</v>
      </c>
      <c r="J124">
        <f t="shared" si="12"/>
        <v>89</v>
      </c>
      <c r="K124">
        <f t="shared" si="13"/>
        <v>151</v>
      </c>
      <c r="L124">
        <f t="shared" si="14"/>
        <v>68</v>
      </c>
      <c r="M124">
        <f t="shared" si="15"/>
        <v>1</v>
      </c>
    </row>
    <row r="125" spans="1:13" x14ac:dyDescent="0.25">
      <c r="A125" s="8">
        <v>43019</v>
      </c>
      <c r="B125" s="9" t="s">
        <v>16</v>
      </c>
      <c r="C125" s="9" t="s">
        <v>7</v>
      </c>
      <c r="D125" s="9" t="s">
        <v>8</v>
      </c>
      <c r="E125" s="10">
        <v>43</v>
      </c>
      <c r="F125" s="11">
        <v>59</v>
      </c>
      <c r="G125">
        <f t="shared" si="9"/>
        <v>59</v>
      </c>
      <c r="H125" t="str">
        <f t="shared" si="11"/>
        <v>T4</v>
      </c>
      <c r="I125">
        <f t="shared" si="10"/>
        <v>24</v>
      </c>
      <c r="J125">
        <f t="shared" si="12"/>
        <v>89</v>
      </c>
      <c r="K125">
        <f t="shared" si="13"/>
        <v>151</v>
      </c>
      <c r="L125">
        <f t="shared" si="14"/>
        <v>111</v>
      </c>
      <c r="M125">
        <f t="shared" si="15"/>
        <v>1</v>
      </c>
    </row>
    <row r="126" spans="1:13" x14ac:dyDescent="0.25">
      <c r="A126" s="12">
        <v>43040</v>
      </c>
      <c r="B126" s="13" t="s">
        <v>17</v>
      </c>
      <c r="C126" s="13" t="s">
        <v>9</v>
      </c>
      <c r="D126" s="13" t="s">
        <v>14</v>
      </c>
      <c r="E126" s="14">
        <v>1</v>
      </c>
      <c r="F126" s="15">
        <v>61</v>
      </c>
      <c r="G126">
        <f t="shared" si="9"/>
        <v>0</v>
      </c>
      <c r="H126" t="str">
        <f t="shared" si="11"/>
        <v>NIC</v>
      </c>
      <c r="I126">
        <f t="shared" si="10"/>
        <v>24</v>
      </c>
      <c r="J126">
        <f t="shared" si="12"/>
        <v>89</v>
      </c>
      <c r="K126">
        <f t="shared" si="13"/>
        <v>151</v>
      </c>
      <c r="L126">
        <f t="shared" si="14"/>
        <v>111</v>
      </c>
      <c r="M126">
        <f t="shared" si="15"/>
        <v>0</v>
      </c>
    </row>
    <row r="127" spans="1:13" x14ac:dyDescent="0.25">
      <c r="A127" s="8">
        <v>43040</v>
      </c>
      <c r="B127" s="9" t="s">
        <v>17</v>
      </c>
      <c r="C127" s="9" t="s">
        <v>12</v>
      </c>
      <c r="D127" s="9" t="s">
        <v>14</v>
      </c>
      <c r="E127" s="10">
        <v>147</v>
      </c>
      <c r="F127" s="11">
        <v>30</v>
      </c>
      <c r="G127">
        <f t="shared" si="9"/>
        <v>0</v>
      </c>
      <c r="H127" t="str">
        <f t="shared" si="11"/>
        <v>NIC</v>
      </c>
      <c r="I127">
        <f t="shared" si="10"/>
        <v>24</v>
      </c>
      <c r="J127">
        <f t="shared" si="12"/>
        <v>89</v>
      </c>
      <c r="K127">
        <f t="shared" si="13"/>
        <v>4</v>
      </c>
      <c r="L127">
        <f t="shared" si="14"/>
        <v>111</v>
      </c>
      <c r="M127">
        <f t="shared" si="15"/>
        <v>0</v>
      </c>
    </row>
    <row r="128" spans="1:13" x14ac:dyDescent="0.25">
      <c r="A128" s="12">
        <v>43040</v>
      </c>
      <c r="B128" s="13" t="s">
        <v>17</v>
      </c>
      <c r="C128" s="13" t="s">
        <v>10</v>
      </c>
      <c r="D128" s="13" t="s">
        <v>8</v>
      </c>
      <c r="E128" s="14">
        <v>15</v>
      </c>
      <c r="F128" s="15">
        <v>8</v>
      </c>
      <c r="G128">
        <f t="shared" si="9"/>
        <v>8</v>
      </c>
      <c r="H128" t="str">
        <f t="shared" si="11"/>
        <v>T1</v>
      </c>
      <c r="I128">
        <f t="shared" si="10"/>
        <v>39</v>
      </c>
      <c r="J128">
        <f t="shared" si="12"/>
        <v>89</v>
      </c>
      <c r="K128">
        <f t="shared" si="13"/>
        <v>4</v>
      </c>
      <c r="L128">
        <f t="shared" si="14"/>
        <v>111</v>
      </c>
      <c r="M128">
        <f t="shared" si="15"/>
        <v>0</v>
      </c>
    </row>
    <row r="129" spans="1:13" x14ac:dyDescent="0.25">
      <c r="A129" s="8">
        <v>43040</v>
      </c>
      <c r="B129" s="9" t="s">
        <v>17</v>
      </c>
      <c r="C129" s="9" t="s">
        <v>7</v>
      </c>
      <c r="D129" s="9" t="s">
        <v>8</v>
      </c>
      <c r="E129" s="10">
        <v>24</v>
      </c>
      <c r="F129" s="11">
        <v>63</v>
      </c>
      <c r="G129">
        <f t="shared" si="9"/>
        <v>63</v>
      </c>
      <c r="H129" t="str">
        <f t="shared" si="11"/>
        <v>T4</v>
      </c>
      <c r="I129">
        <f t="shared" si="10"/>
        <v>39</v>
      </c>
      <c r="J129">
        <f t="shared" si="12"/>
        <v>89</v>
      </c>
      <c r="K129">
        <f t="shared" si="13"/>
        <v>4</v>
      </c>
      <c r="L129">
        <f t="shared" si="14"/>
        <v>135</v>
      </c>
      <c r="M129">
        <f t="shared" si="15"/>
        <v>0</v>
      </c>
    </row>
    <row r="130" spans="1:13" x14ac:dyDescent="0.25">
      <c r="A130" s="12">
        <v>43040</v>
      </c>
      <c r="B130" s="13" t="s">
        <v>17</v>
      </c>
      <c r="C130" s="13" t="s">
        <v>11</v>
      </c>
      <c r="D130" s="13" t="s">
        <v>8</v>
      </c>
      <c r="E130" s="14">
        <v>19</v>
      </c>
      <c r="F130" s="15">
        <v>24</v>
      </c>
      <c r="G130">
        <f t="shared" si="9"/>
        <v>24</v>
      </c>
      <c r="H130" t="str">
        <f t="shared" si="11"/>
        <v>T2</v>
      </c>
      <c r="I130">
        <f t="shared" si="10"/>
        <v>39</v>
      </c>
      <c r="J130">
        <f t="shared" si="12"/>
        <v>108</v>
      </c>
      <c r="K130">
        <f t="shared" si="13"/>
        <v>4</v>
      </c>
      <c r="L130">
        <f t="shared" si="14"/>
        <v>135</v>
      </c>
      <c r="M130">
        <f t="shared" si="15"/>
        <v>0</v>
      </c>
    </row>
    <row r="131" spans="1:13" x14ac:dyDescent="0.25">
      <c r="A131" s="8">
        <v>43064</v>
      </c>
      <c r="B131" s="9" t="s">
        <v>18</v>
      </c>
      <c r="C131" s="9" t="s">
        <v>7</v>
      </c>
      <c r="D131" s="9" t="s">
        <v>14</v>
      </c>
      <c r="E131" s="10">
        <v>134</v>
      </c>
      <c r="F131" s="11">
        <v>99</v>
      </c>
      <c r="G131">
        <f t="shared" si="9"/>
        <v>0</v>
      </c>
      <c r="H131" t="str">
        <f t="shared" si="11"/>
        <v>NIC</v>
      </c>
      <c r="I131">
        <f t="shared" si="10"/>
        <v>39</v>
      </c>
      <c r="J131">
        <f t="shared" si="12"/>
        <v>108</v>
      </c>
      <c r="K131">
        <f t="shared" si="13"/>
        <v>4</v>
      </c>
      <c r="L131">
        <f t="shared" si="14"/>
        <v>1</v>
      </c>
      <c r="M131">
        <f t="shared" si="15"/>
        <v>0</v>
      </c>
    </row>
    <row r="132" spans="1:13" x14ac:dyDescent="0.25">
      <c r="A132" s="12">
        <v>43064</v>
      </c>
      <c r="B132" s="13" t="s">
        <v>18</v>
      </c>
      <c r="C132" s="13" t="s">
        <v>9</v>
      </c>
      <c r="D132" s="13" t="s">
        <v>8</v>
      </c>
      <c r="E132" s="14">
        <v>12</v>
      </c>
      <c r="F132" s="15">
        <v>38</v>
      </c>
      <c r="G132">
        <f t="shared" ref="G132:G196" si="16">IF(D132="Z",F132,0)</f>
        <v>38</v>
      </c>
      <c r="H132" t="str">
        <f t="shared" si="11"/>
        <v>T5</v>
      </c>
      <c r="I132">
        <f t="shared" si="10"/>
        <v>39</v>
      </c>
      <c r="J132">
        <f t="shared" si="12"/>
        <v>108</v>
      </c>
      <c r="K132">
        <f t="shared" si="13"/>
        <v>4</v>
      </c>
      <c r="L132">
        <f t="shared" si="14"/>
        <v>1</v>
      </c>
      <c r="M132">
        <f t="shared" si="15"/>
        <v>12</v>
      </c>
    </row>
    <row r="133" spans="1:13" x14ac:dyDescent="0.25">
      <c r="A133" s="8">
        <v>43082</v>
      </c>
      <c r="B133" s="9" t="s">
        <v>19</v>
      </c>
      <c r="C133" s="9" t="s">
        <v>12</v>
      </c>
      <c r="D133" s="9" t="s">
        <v>14</v>
      </c>
      <c r="E133" s="10">
        <v>4</v>
      </c>
      <c r="F133" s="11">
        <v>30</v>
      </c>
      <c r="G133">
        <f t="shared" si="16"/>
        <v>0</v>
      </c>
      <c r="H133" t="str">
        <f t="shared" si="11"/>
        <v>NIC</v>
      </c>
      <c r="I133">
        <f t="shared" ref="I133:I197" si="17">I132+IF(AND($D133="Z",$C133=I$1),$E133,IF(AND($D133="W",$C133=I$1),$E133*-1,0))</f>
        <v>39</v>
      </c>
      <c r="J133">
        <f t="shared" si="12"/>
        <v>108</v>
      </c>
      <c r="K133">
        <f t="shared" si="13"/>
        <v>0</v>
      </c>
      <c r="L133">
        <f t="shared" si="14"/>
        <v>1</v>
      </c>
      <c r="M133">
        <f t="shared" si="15"/>
        <v>12</v>
      </c>
    </row>
    <row r="134" spans="1:13" x14ac:dyDescent="0.25">
      <c r="A134" s="12">
        <v>43082</v>
      </c>
      <c r="B134" s="13" t="s">
        <v>19</v>
      </c>
      <c r="C134" s="13" t="s">
        <v>10</v>
      </c>
      <c r="D134" s="13" t="s">
        <v>8</v>
      </c>
      <c r="E134" s="14">
        <v>26</v>
      </c>
      <c r="F134" s="15">
        <v>8</v>
      </c>
      <c r="G134">
        <f t="shared" si="16"/>
        <v>8</v>
      </c>
      <c r="H134" t="str">
        <f t="shared" si="11"/>
        <v>T1</v>
      </c>
      <c r="I134">
        <f t="shared" si="17"/>
        <v>65</v>
      </c>
      <c r="J134">
        <f t="shared" si="12"/>
        <v>108</v>
      </c>
      <c r="K134">
        <f t="shared" si="13"/>
        <v>0</v>
      </c>
      <c r="L134">
        <f t="shared" si="14"/>
        <v>1</v>
      </c>
      <c r="M134">
        <f t="shared" si="15"/>
        <v>12</v>
      </c>
    </row>
    <row r="135" spans="1:13" x14ac:dyDescent="0.25">
      <c r="A135" s="8">
        <v>43082</v>
      </c>
      <c r="B135" s="9" t="s">
        <v>19</v>
      </c>
      <c r="C135" s="9" t="s">
        <v>7</v>
      </c>
      <c r="D135" s="9" t="s">
        <v>8</v>
      </c>
      <c r="E135" s="10">
        <v>38</v>
      </c>
      <c r="F135" s="11">
        <v>66</v>
      </c>
      <c r="G135">
        <f t="shared" si="16"/>
        <v>66</v>
      </c>
      <c r="H135" t="str">
        <f t="shared" si="11"/>
        <v>T4</v>
      </c>
      <c r="I135">
        <f t="shared" si="17"/>
        <v>65</v>
      </c>
      <c r="J135">
        <f t="shared" si="12"/>
        <v>108</v>
      </c>
      <c r="K135">
        <f t="shared" si="13"/>
        <v>0</v>
      </c>
      <c r="L135">
        <f t="shared" si="14"/>
        <v>39</v>
      </c>
      <c r="M135">
        <f t="shared" si="15"/>
        <v>12</v>
      </c>
    </row>
    <row r="136" spans="1:13" x14ac:dyDescent="0.25">
      <c r="A136" s="12">
        <v>43104</v>
      </c>
      <c r="B136" s="13" t="s">
        <v>20</v>
      </c>
      <c r="C136" s="13" t="s">
        <v>7</v>
      </c>
      <c r="D136" s="13" t="s">
        <v>14</v>
      </c>
      <c r="E136" s="14">
        <v>38</v>
      </c>
      <c r="F136" s="15">
        <v>98</v>
      </c>
      <c r="G136">
        <f t="shared" si="16"/>
        <v>0</v>
      </c>
      <c r="H136" t="str">
        <f t="shared" si="11"/>
        <v>NIC</v>
      </c>
      <c r="I136">
        <f t="shared" si="17"/>
        <v>65</v>
      </c>
      <c r="J136">
        <f t="shared" si="12"/>
        <v>108</v>
      </c>
      <c r="K136">
        <f t="shared" si="13"/>
        <v>0</v>
      </c>
      <c r="L136">
        <f t="shared" si="14"/>
        <v>1</v>
      </c>
      <c r="M136">
        <f t="shared" si="15"/>
        <v>12</v>
      </c>
    </row>
    <row r="137" spans="1:13" x14ac:dyDescent="0.25">
      <c r="A137" s="8">
        <v>43104</v>
      </c>
      <c r="B137" s="9" t="s">
        <v>20</v>
      </c>
      <c r="C137" s="9" t="s">
        <v>11</v>
      </c>
      <c r="D137" s="9" t="s">
        <v>14</v>
      </c>
      <c r="E137" s="10">
        <v>44</v>
      </c>
      <c r="F137" s="11">
        <v>37</v>
      </c>
      <c r="G137">
        <f t="shared" si="16"/>
        <v>0</v>
      </c>
      <c r="H137" t="str">
        <f t="shared" ref="H137:H201" si="18">IF(D137="Z",C137,"NIC")</f>
        <v>NIC</v>
      </c>
      <c r="I137">
        <f t="shared" si="17"/>
        <v>65</v>
      </c>
      <c r="J137">
        <f t="shared" si="12"/>
        <v>64</v>
      </c>
      <c r="K137">
        <f t="shared" si="13"/>
        <v>0</v>
      </c>
      <c r="L137">
        <f t="shared" si="14"/>
        <v>1</v>
      </c>
      <c r="M137">
        <f t="shared" si="15"/>
        <v>12</v>
      </c>
    </row>
    <row r="138" spans="1:13" x14ac:dyDescent="0.25">
      <c r="A138" s="12">
        <v>43104</v>
      </c>
      <c r="B138" s="13" t="s">
        <v>20</v>
      </c>
      <c r="C138" s="13" t="s">
        <v>10</v>
      </c>
      <c r="D138" s="13" t="s">
        <v>8</v>
      </c>
      <c r="E138" s="14">
        <v>21</v>
      </c>
      <c r="F138" s="15">
        <v>8</v>
      </c>
      <c r="G138">
        <f t="shared" si="16"/>
        <v>8</v>
      </c>
      <c r="H138" t="str">
        <f t="shared" si="18"/>
        <v>T1</v>
      </c>
      <c r="I138">
        <f t="shared" si="17"/>
        <v>86</v>
      </c>
      <c r="J138">
        <f t="shared" si="12"/>
        <v>64</v>
      </c>
      <c r="K138">
        <f t="shared" si="13"/>
        <v>0</v>
      </c>
      <c r="L138">
        <f t="shared" si="14"/>
        <v>1</v>
      </c>
      <c r="M138">
        <f t="shared" si="15"/>
        <v>12</v>
      </c>
    </row>
    <row r="139" spans="1:13" x14ac:dyDescent="0.25">
      <c r="A139" s="8">
        <v>43104</v>
      </c>
      <c r="B139" s="9" t="s">
        <v>20</v>
      </c>
      <c r="C139" s="9" t="s">
        <v>9</v>
      </c>
      <c r="D139" s="9" t="s">
        <v>8</v>
      </c>
      <c r="E139" s="10">
        <v>10</v>
      </c>
      <c r="F139" s="11">
        <v>39</v>
      </c>
      <c r="G139">
        <f t="shared" si="16"/>
        <v>39</v>
      </c>
      <c r="H139" t="str">
        <f t="shared" si="18"/>
        <v>T5</v>
      </c>
      <c r="I139">
        <f t="shared" si="17"/>
        <v>86</v>
      </c>
      <c r="J139">
        <f t="shared" si="12"/>
        <v>64</v>
      </c>
      <c r="K139">
        <f t="shared" si="13"/>
        <v>0</v>
      </c>
      <c r="L139">
        <f t="shared" si="14"/>
        <v>1</v>
      </c>
      <c r="M139">
        <f t="shared" si="15"/>
        <v>22</v>
      </c>
    </row>
    <row r="140" spans="1:13" x14ac:dyDescent="0.25">
      <c r="A140" s="12">
        <v>43129</v>
      </c>
      <c r="B140" s="13" t="s">
        <v>21</v>
      </c>
      <c r="C140" s="13" t="s">
        <v>11</v>
      </c>
      <c r="D140" s="13" t="s">
        <v>14</v>
      </c>
      <c r="E140" s="14">
        <v>15</v>
      </c>
      <c r="F140" s="15">
        <v>38</v>
      </c>
      <c r="G140">
        <f t="shared" si="16"/>
        <v>0</v>
      </c>
      <c r="H140" t="str">
        <f t="shared" si="18"/>
        <v>NIC</v>
      </c>
      <c r="I140">
        <f t="shared" si="17"/>
        <v>86</v>
      </c>
      <c r="J140">
        <f t="shared" si="12"/>
        <v>49</v>
      </c>
      <c r="K140">
        <f t="shared" si="13"/>
        <v>0</v>
      </c>
      <c r="L140">
        <f t="shared" si="14"/>
        <v>1</v>
      </c>
      <c r="M140">
        <f t="shared" si="15"/>
        <v>22</v>
      </c>
    </row>
    <row r="141" spans="1:13" x14ac:dyDescent="0.25">
      <c r="A141" s="8">
        <v>43129</v>
      </c>
      <c r="B141" s="9" t="s">
        <v>21</v>
      </c>
      <c r="C141" s="9" t="s">
        <v>9</v>
      </c>
      <c r="D141" s="9" t="s">
        <v>14</v>
      </c>
      <c r="E141" s="10">
        <v>22</v>
      </c>
      <c r="F141" s="11">
        <v>63</v>
      </c>
      <c r="G141">
        <f t="shared" si="16"/>
        <v>0</v>
      </c>
      <c r="H141" t="str">
        <f t="shared" si="18"/>
        <v>NIC</v>
      </c>
      <c r="I141">
        <f t="shared" si="17"/>
        <v>86</v>
      </c>
      <c r="J141">
        <f t="shared" si="12"/>
        <v>49</v>
      </c>
      <c r="K141">
        <f t="shared" si="13"/>
        <v>0</v>
      </c>
      <c r="L141">
        <f t="shared" si="14"/>
        <v>1</v>
      </c>
      <c r="M141">
        <f t="shared" si="15"/>
        <v>0</v>
      </c>
    </row>
    <row r="142" spans="1:13" x14ac:dyDescent="0.25">
      <c r="A142" s="12">
        <v>43129</v>
      </c>
      <c r="B142" s="13" t="s">
        <v>21</v>
      </c>
      <c r="C142" s="13" t="s">
        <v>7</v>
      </c>
      <c r="D142" s="13" t="s">
        <v>8</v>
      </c>
      <c r="E142" s="14">
        <v>9</v>
      </c>
      <c r="F142" s="15">
        <v>60</v>
      </c>
      <c r="G142">
        <f t="shared" si="16"/>
        <v>60</v>
      </c>
      <c r="H142" t="str">
        <f t="shared" si="18"/>
        <v>T4</v>
      </c>
      <c r="I142">
        <f t="shared" si="17"/>
        <v>86</v>
      </c>
      <c r="J142">
        <f t="shared" si="12"/>
        <v>49</v>
      </c>
      <c r="K142">
        <f t="shared" si="13"/>
        <v>0</v>
      </c>
      <c r="L142">
        <f t="shared" si="14"/>
        <v>10</v>
      </c>
      <c r="M142">
        <f t="shared" si="15"/>
        <v>0</v>
      </c>
    </row>
    <row r="143" spans="1:13" x14ac:dyDescent="0.25">
      <c r="A143" s="8">
        <v>43129</v>
      </c>
      <c r="B143" s="9" t="s">
        <v>21</v>
      </c>
      <c r="C143" s="9" t="s">
        <v>12</v>
      </c>
      <c r="D143" s="9" t="s">
        <v>8</v>
      </c>
      <c r="E143" s="10">
        <v>6</v>
      </c>
      <c r="F143" s="11">
        <v>19</v>
      </c>
      <c r="G143">
        <f t="shared" si="16"/>
        <v>19</v>
      </c>
      <c r="H143" t="str">
        <f t="shared" si="18"/>
        <v>T3</v>
      </c>
      <c r="I143">
        <f t="shared" si="17"/>
        <v>86</v>
      </c>
      <c r="J143">
        <f t="shared" si="12"/>
        <v>49</v>
      </c>
      <c r="K143">
        <f t="shared" si="13"/>
        <v>6</v>
      </c>
      <c r="L143">
        <f t="shared" si="14"/>
        <v>10</v>
      </c>
      <c r="M143">
        <f t="shared" si="15"/>
        <v>0</v>
      </c>
    </row>
    <row r="144" spans="1:13" x14ac:dyDescent="0.25">
      <c r="A144" s="12">
        <v>43129</v>
      </c>
      <c r="B144" s="13" t="s">
        <v>21</v>
      </c>
      <c r="C144" s="13" t="s">
        <v>10</v>
      </c>
      <c r="D144" s="13" t="s">
        <v>8</v>
      </c>
      <c r="E144" s="14">
        <v>4</v>
      </c>
      <c r="F144" s="15">
        <v>8</v>
      </c>
      <c r="G144">
        <f t="shared" si="16"/>
        <v>8</v>
      </c>
      <c r="H144" t="str">
        <f t="shared" si="18"/>
        <v>T1</v>
      </c>
      <c r="I144">
        <f t="shared" si="17"/>
        <v>90</v>
      </c>
      <c r="J144">
        <f t="shared" si="12"/>
        <v>49</v>
      </c>
      <c r="K144">
        <f t="shared" si="13"/>
        <v>6</v>
      </c>
      <c r="L144">
        <f t="shared" si="14"/>
        <v>10</v>
      </c>
      <c r="M144">
        <f t="shared" si="15"/>
        <v>0</v>
      </c>
    </row>
    <row r="145" spans="1:13" x14ac:dyDescent="0.25">
      <c r="A145" s="8">
        <v>43130</v>
      </c>
      <c r="B145" s="9" t="s">
        <v>22</v>
      </c>
      <c r="C145" s="9" t="s">
        <v>12</v>
      </c>
      <c r="D145" s="9" t="s">
        <v>14</v>
      </c>
      <c r="E145" s="10">
        <v>6</v>
      </c>
      <c r="F145" s="11">
        <v>25</v>
      </c>
      <c r="G145">
        <f t="shared" si="16"/>
        <v>0</v>
      </c>
      <c r="H145" t="str">
        <f t="shared" si="18"/>
        <v>NIC</v>
      </c>
      <c r="I145">
        <f t="shared" si="17"/>
        <v>90</v>
      </c>
      <c r="J145">
        <f t="shared" si="12"/>
        <v>49</v>
      </c>
      <c r="K145">
        <f t="shared" si="13"/>
        <v>0</v>
      </c>
      <c r="L145">
        <f t="shared" si="14"/>
        <v>10</v>
      </c>
      <c r="M145">
        <f t="shared" si="15"/>
        <v>0</v>
      </c>
    </row>
    <row r="146" spans="1:13" x14ac:dyDescent="0.25">
      <c r="A146" s="12">
        <v>43130</v>
      </c>
      <c r="B146" s="13" t="s">
        <v>22</v>
      </c>
      <c r="C146" s="13" t="s">
        <v>7</v>
      </c>
      <c r="D146" s="13" t="s">
        <v>8</v>
      </c>
      <c r="E146" s="14">
        <v>48</v>
      </c>
      <c r="F146" s="15">
        <v>79</v>
      </c>
      <c r="G146">
        <f t="shared" si="16"/>
        <v>79</v>
      </c>
      <c r="H146" t="str">
        <f t="shared" si="18"/>
        <v>T4</v>
      </c>
      <c r="I146">
        <f t="shared" si="17"/>
        <v>90</v>
      </c>
      <c r="J146">
        <f t="shared" si="12"/>
        <v>49</v>
      </c>
      <c r="K146">
        <f t="shared" si="13"/>
        <v>0</v>
      </c>
      <c r="L146">
        <f t="shared" si="14"/>
        <v>58</v>
      </c>
      <c r="M146">
        <f t="shared" si="15"/>
        <v>0</v>
      </c>
    </row>
    <row r="147" spans="1:13" x14ac:dyDescent="0.25">
      <c r="A147" s="8">
        <v>43147</v>
      </c>
      <c r="B147" s="9" t="s">
        <v>6</v>
      </c>
      <c r="C147" s="9" t="s">
        <v>9</v>
      </c>
      <c r="D147" s="9" t="s">
        <v>8</v>
      </c>
      <c r="E147" s="10">
        <v>34</v>
      </c>
      <c r="F147" s="11">
        <v>42</v>
      </c>
      <c r="G147">
        <f t="shared" si="16"/>
        <v>42</v>
      </c>
      <c r="H147" t="str">
        <f t="shared" si="18"/>
        <v>T5</v>
      </c>
      <c r="I147">
        <f t="shared" si="17"/>
        <v>90</v>
      </c>
      <c r="J147">
        <f t="shared" si="12"/>
        <v>49</v>
      </c>
      <c r="K147">
        <f t="shared" si="13"/>
        <v>0</v>
      </c>
      <c r="L147">
        <f t="shared" si="14"/>
        <v>58</v>
      </c>
      <c r="M147">
        <f t="shared" si="15"/>
        <v>34</v>
      </c>
    </row>
    <row r="148" spans="1:13" x14ac:dyDescent="0.25">
      <c r="A148" s="12">
        <v>43147</v>
      </c>
      <c r="B148" s="13" t="s">
        <v>6</v>
      </c>
      <c r="C148" s="13" t="s">
        <v>11</v>
      </c>
      <c r="D148" s="13" t="s">
        <v>14</v>
      </c>
      <c r="E148" s="14">
        <v>49</v>
      </c>
      <c r="F148" s="15">
        <v>35</v>
      </c>
      <c r="G148">
        <f t="shared" si="16"/>
        <v>0</v>
      </c>
      <c r="H148" t="str">
        <f t="shared" si="18"/>
        <v>NIC</v>
      </c>
      <c r="I148">
        <f t="shared" si="17"/>
        <v>90</v>
      </c>
      <c r="J148">
        <f t="shared" ref="J148:J205" si="19">J147+IF(AND($D148="Z",$C148=J$1),$E148,IF(AND($D148="W",$C148=J$1),$E148*-1,0))</f>
        <v>0</v>
      </c>
      <c r="K148">
        <f t="shared" ref="K148:K205" si="20">K147+IF(AND($D148="Z",$C148=K$1),$E148,IF(AND($D148="W",$C148=K$1),$E148*-1,0))</f>
        <v>0</v>
      </c>
      <c r="L148">
        <f t="shared" ref="L148:L205" si="21">L147+IF(AND($D148="Z",$C148=L$1),$E148,IF(AND($D148="W",$C148=L$1),$E148*-1,0))</f>
        <v>58</v>
      </c>
      <c r="M148">
        <f t="shared" ref="M148:M205" si="22">M147+IF(AND($D148="Z",$C148=M$1),$E148,IF(AND($D148="W",$C148=M$1),$E148*-1,0))</f>
        <v>34</v>
      </c>
    </row>
    <row r="149" spans="1:13" x14ac:dyDescent="0.25">
      <c r="A149" s="8">
        <v>43147</v>
      </c>
      <c r="B149" s="9" t="s">
        <v>6</v>
      </c>
      <c r="C149" s="9" t="s">
        <v>10</v>
      </c>
      <c r="D149" s="9" t="s">
        <v>8</v>
      </c>
      <c r="E149" s="10">
        <v>10</v>
      </c>
      <c r="F149" s="11">
        <v>8</v>
      </c>
      <c r="G149">
        <f t="shared" si="16"/>
        <v>8</v>
      </c>
      <c r="H149" t="str">
        <f t="shared" si="18"/>
        <v>T1</v>
      </c>
      <c r="I149">
        <f t="shared" si="17"/>
        <v>100</v>
      </c>
      <c r="J149">
        <f t="shared" si="19"/>
        <v>0</v>
      </c>
      <c r="K149">
        <f t="shared" si="20"/>
        <v>0</v>
      </c>
      <c r="L149">
        <f t="shared" si="21"/>
        <v>58</v>
      </c>
      <c r="M149">
        <f t="shared" si="22"/>
        <v>34</v>
      </c>
    </row>
    <row r="150" spans="1:13" x14ac:dyDescent="0.25">
      <c r="A150" s="12">
        <v>43147</v>
      </c>
      <c r="B150" s="13" t="s">
        <v>6</v>
      </c>
      <c r="C150" s="13" t="s">
        <v>12</v>
      </c>
      <c r="D150" s="13" t="s">
        <v>8</v>
      </c>
      <c r="E150" s="14">
        <v>47</v>
      </c>
      <c r="F150" s="15">
        <v>21</v>
      </c>
      <c r="G150">
        <f t="shared" si="16"/>
        <v>21</v>
      </c>
      <c r="H150" t="str">
        <f t="shared" si="18"/>
        <v>T3</v>
      </c>
      <c r="I150">
        <f t="shared" si="17"/>
        <v>100</v>
      </c>
      <c r="J150">
        <f t="shared" si="19"/>
        <v>0</v>
      </c>
      <c r="K150">
        <f t="shared" si="20"/>
        <v>47</v>
      </c>
      <c r="L150">
        <f t="shared" si="21"/>
        <v>58</v>
      </c>
      <c r="M150">
        <f t="shared" si="22"/>
        <v>34</v>
      </c>
    </row>
    <row r="151" spans="1:13" x14ac:dyDescent="0.25">
      <c r="A151" s="8">
        <v>43147</v>
      </c>
      <c r="B151" s="9" t="s">
        <v>6</v>
      </c>
      <c r="C151" s="9" t="s">
        <v>7</v>
      </c>
      <c r="D151" s="9" t="s">
        <v>8</v>
      </c>
      <c r="E151" s="10">
        <v>48</v>
      </c>
      <c r="F151" s="11">
        <v>66</v>
      </c>
      <c r="G151">
        <f t="shared" si="16"/>
        <v>66</v>
      </c>
      <c r="H151" t="str">
        <f t="shared" si="18"/>
        <v>T4</v>
      </c>
      <c r="I151">
        <f t="shared" si="17"/>
        <v>100</v>
      </c>
      <c r="J151">
        <f t="shared" si="19"/>
        <v>0</v>
      </c>
      <c r="K151">
        <f t="shared" si="20"/>
        <v>47</v>
      </c>
      <c r="L151">
        <f t="shared" si="21"/>
        <v>106</v>
      </c>
      <c r="M151">
        <f t="shared" si="22"/>
        <v>34</v>
      </c>
    </row>
    <row r="152" spans="1:13" x14ac:dyDescent="0.25">
      <c r="A152" s="12">
        <v>43162</v>
      </c>
      <c r="B152" s="13" t="s">
        <v>13</v>
      </c>
      <c r="C152" s="13" t="s">
        <v>9</v>
      </c>
      <c r="D152" s="13" t="s">
        <v>14</v>
      </c>
      <c r="E152" s="14">
        <v>34</v>
      </c>
      <c r="F152" s="15">
        <v>58</v>
      </c>
      <c r="G152">
        <f t="shared" si="16"/>
        <v>0</v>
      </c>
      <c r="H152" t="str">
        <f t="shared" si="18"/>
        <v>NIC</v>
      </c>
      <c r="I152">
        <f t="shared" si="17"/>
        <v>100</v>
      </c>
      <c r="J152">
        <f t="shared" si="19"/>
        <v>0</v>
      </c>
      <c r="K152">
        <f t="shared" si="20"/>
        <v>47</v>
      </c>
      <c r="L152">
        <f t="shared" si="21"/>
        <v>106</v>
      </c>
      <c r="M152">
        <f t="shared" si="22"/>
        <v>0</v>
      </c>
    </row>
    <row r="153" spans="1:13" x14ac:dyDescent="0.25">
      <c r="A153" s="8">
        <v>43162</v>
      </c>
      <c r="B153" s="9" t="s">
        <v>13</v>
      </c>
      <c r="C153" s="9" t="s">
        <v>10</v>
      </c>
      <c r="D153" s="9" t="s">
        <v>8</v>
      </c>
      <c r="E153" s="10">
        <v>5</v>
      </c>
      <c r="F153" s="11">
        <v>9</v>
      </c>
      <c r="G153">
        <f t="shared" si="16"/>
        <v>9</v>
      </c>
      <c r="H153" t="str">
        <f t="shared" si="18"/>
        <v>T1</v>
      </c>
      <c r="I153">
        <f t="shared" si="17"/>
        <v>105</v>
      </c>
      <c r="J153">
        <f t="shared" si="19"/>
        <v>0</v>
      </c>
      <c r="K153">
        <f t="shared" si="20"/>
        <v>47</v>
      </c>
      <c r="L153">
        <f t="shared" si="21"/>
        <v>106</v>
      </c>
      <c r="M153">
        <f t="shared" si="22"/>
        <v>0</v>
      </c>
    </row>
    <row r="154" spans="1:13" x14ac:dyDescent="0.25">
      <c r="A154" s="12">
        <v>43181</v>
      </c>
      <c r="B154" s="13" t="s">
        <v>15</v>
      </c>
      <c r="C154" s="13" t="s">
        <v>12</v>
      </c>
      <c r="D154" s="13" t="s">
        <v>14</v>
      </c>
      <c r="E154" s="14">
        <v>46</v>
      </c>
      <c r="F154" s="15">
        <v>30</v>
      </c>
      <c r="G154">
        <f t="shared" si="16"/>
        <v>0</v>
      </c>
      <c r="H154" t="str">
        <f t="shared" si="18"/>
        <v>NIC</v>
      </c>
      <c r="I154">
        <f t="shared" si="17"/>
        <v>105</v>
      </c>
      <c r="J154">
        <f t="shared" si="19"/>
        <v>0</v>
      </c>
      <c r="K154">
        <f t="shared" si="20"/>
        <v>1</v>
      </c>
      <c r="L154">
        <f t="shared" si="21"/>
        <v>106</v>
      </c>
      <c r="M154">
        <f t="shared" si="22"/>
        <v>0</v>
      </c>
    </row>
    <row r="155" spans="1:13" x14ac:dyDescent="0.25">
      <c r="A155" s="8">
        <v>43181</v>
      </c>
      <c r="B155" s="9" t="s">
        <v>15</v>
      </c>
      <c r="C155" s="9" t="s">
        <v>7</v>
      </c>
      <c r="D155" s="9" t="s">
        <v>8</v>
      </c>
      <c r="E155" s="10">
        <v>49</v>
      </c>
      <c r="F155" s="11">
        <v>65</v>
      </c>
      <c r="G155">
        <f t="shared" si="16"/>
        <v>65</v>
      </c>
      <c r="H155" t="str">
        <f t="shared" si="18"/>
        <v>T4</v>
      </c>
      <c r="I155">
        <f t="shared" si="17"/>
        <v>105</v>
      </c>
      <c r="J155">
        <f t="shared" si="19"/>
        <v>0</v>
      </c>
      <c r="K155">
        <f t="shared" si="20"/>
        <v>1</v>
      </c>
      <c r="L155">
        <f t="shared" si="21"/>
        <v>155</v>
      </c>
      <c r="M155">
        <f t="shared" si="22"/>
        <v>0</v>
      </c>
    </row>
    <row r="156" spans="1:13" x14ac:dyDescent="0.25">
      <c r="A156" s="12">
        <v>43181</v>
      </c>
      <c r="B156" s="13" t="s">
        <v>15</v>
      </c>
      <c r="C156" s="13" t="s">
        <v>10</v>
      </c>
      <c r="D156" s="13" t="s">
        <v>8</v>
      </c>
      <c r="E156" s="14">
        <v>16</v>
      </c>
      <c r="F156" s="15">
        <v>8</v>
      </c>
      <c r="G156">
        <f t="shared" si="16"/>
        <v>8</v>
      </c>
      <c r="H156" t="str">
        <f t="shared" si="18"/>
        <v>T1</v>
      </c>
      <c r="I156">
        <f t="shared" si="17"/>
        <v>121</v>
      </c>
      <c r="J156">
        <f t="shared" si="19"/>
        <v>0</v>
      </c>
      <c r="K156">
        <f t="shared" si="20"/>
        <v>1</v>
      </c>
      <c r="L156">
        <f t="shared" si="21"/>
        <v>155</v>
      </c>
      <c r="M156">
        <f t="shared" si="22"/>
        <v>0</v>
      </c>
    </row>
    <row r="157" spans="1:13" x14ac:dyDescent="0.25">
      <c r="A157" s="8">
        <v>43207</v>
      </c>
      <c r="B157" s="9" t="s">
        <v>16</v>
      </c>
      <c r="C157" s="9" t="s">
        <v>9</v>
      </c>
      <c r="D157" s="9" t="s">
        <v>8</v>
      </c>
      <c r="E157" s="10">
        <v>5</v>
      </c>
      <c r="F157" s="11">
        <v>37</v>
      </c>
      <c r="G157">
        <f t="shared" si="16"/>
        <v>37</v>
      </c>
      <c r="H157" t="str">
        <f t="shared" si="18"/>
        <v>T5</v>
      </c>
      <c r="I157">
        <f t="shared" si="17"/>
        <v>121</v>
      </c>
      <c r="J157">
        <f t="shared" si="19"/>
        <v>0</v>
      </c>
      <c r="K157">
        <f t="shared" si="20"/>
        <v>1</v>
      </c>
      <c r="L157">
        <f t="shared" si="21"/>
        <v>155</v>
      </c>
      <c r="M157">
        <f t="shared" si="22"/>
        <v>5</v>
      </c>
    </row>
    <row r="158" spans="1:13" x14ac:dyDescent="0.25">
      <c r="A158" s="12">
        <v>43207</v>
      </c>
      <c r="B158" s="13" t="s">
        <v>16</v>
      </c>
      <c r="C158" s="13" t="s">
        <v>12</v>
      </c>
      <c r="D158" s="13" t="s">
        <v>14</v>
      </c>
      <c r="E158" s="14">
        <v>1</v>
      </c>
      <c r="F158" s="15">
        <v>32</v>
      </c>
      <c r="G158">
        <f t="shared" si="16"/>
        <v>0</v>
      </c>
      <c r="H158" t="str">
        <f t="shared" si="18"/>
        <v>NIC</v>
      </c>
      <c r="I158">
        <f t="shared" si="17"/>
        <v>121</v>
      </c>
      <c r="J158">
        <f t="shared" si="19"/>
        <v>0</v>
      </c>
      <c r="K158">
        <f t="shared" si="20"/>
        <v>0</v>
      </c>
      <c r="L158">
        <f t="shared" si="21"/>
        <v>155</v>
      </c>
      <c r="M158">
        <f t="shared" si="22"/>
        <v>5</v>
      </c>
    </row>
    <row r="159" spans="1:13" x14ac:dyDescent="0.25">
      <c r="A159" s="8">
        <v>43207</v>
      </c>
      <c r="B159" s="9" t="s">
        <v>16</v>
      </c>
      <c r="C159" s="9" t="s">
        <v>10</v>
      </c>
      <c r="D159" s="9" t="s">
        <v>8</v>
      </c>
      <c r="E159" s="10">
        <v>34</v>
      </c>
      <c r="F159" s="11">
        <v>7</v>
      </c>
      <c r="G159">
        <f t="shared" si="16"/>
        <v>7</v>
      </c>
      <c r="H159" t="str">
        <f t="shared" si="18"/>
        <v>T1</v>
      </c>
      <c r="I159">
        <f t="shared" si="17"/>
        <v>155</v>
      </c>
      <c r="J159">
        <f t="shared" si="19"/>
        <v>0</v>
      </c>
      <c r="K159">
        <f t="shared" si="20"/>
        <v>0</v>
      </c>
      <c r="L159">
        <f t="shared" si="21"/>
        <v>155</v>
      </c>
      <c r="M159">
        <f t="shared" si="22"/>
        <v>5</v>
      </c>
    </row>
    <row r="160" spans="1:13" x14ac:dyDescent="0.25">
      <c r="A160" s="12">
        <v>43207</v>
      </c>
      <c r="B160" s="13" t="s">
        <v>16</v>
      </c>
      <c r="C160" s="13" t="s">
        <v>7</v>
      </c>
      <c r="D160" s="13" t="s">
        <v>8</v>
      </c>
      <c r="E160" s="14">
        <v>29</v>
      </c>
      <c r="F160" s="15">
        <v>59</v>
      </c>
      <c r="G160">
        <f t="shared" si="16"/>
        <v>59</v>
      </c>
      <c r="H160" t="str">
        <f t="shared" si="18"/>
        <v>T4</v>
      </c>
      <c r="I160">
        <f t="shared" si="17"/>
        <v>155</v>
      </c>
      <c r="J160">
        <f t="shared" si="19"/>
        <v>0</v>
      </c>
      <c r="K160">
        <f t="shared" si="20"/>
        <v>0</v>
      </c>
      <c r="L160">
        <f t="shared" si="21"/>
        <v>184</v>
      </c>
      <c r="M160">
        <f t="shared" si="22"/>
        <v>5</v>
      </c>
    </row>
    <row r="161" spans="1:13" x14ac:dyDescent="0.25">
      <c r="A161" s="8">
        <v>43228</v>
      </c>
      <c r="B161" s="9" t="s">
        <v>17</v>
      </c>
      <c r="C161" s="9" t="s">
        <v>11</v>
      </c>
      <c r="D161" s="9" t="s">
        <v>8</v>
      </c>
      <c r="E161" s="10">
        <v>34</v>
      </c>
      <c r="F161" s="11">
        <v>24</v>
      </c>
      <c r="G161">
        <f t="shared" si="16"/>
        <v>24</v>
      </c>
      <c r="H161" t="str">
        <f t="shared" si="18"/>
        <v>T2</v>
      </c>
      <c r="I161">
        <f t="shared" si="17"/>
        <v>155</v>
      </c>
      <c r="J161">
        <f t="shared" si="19"/>
        <v>34</v>
      </c>
      <c r="K161">
        <f t="shared" si="20"/>
        <v>0</v>
      </c>
      <c r="L161">
        <f t="shared" si="21"/>
        <v>184</v>
      </c>
      <c r="M161">
        <f t="shared" si="22"/>
        <v>5</v>
      </c>
    </row>
    <row r="162" spans="1:13" x14ac:dyDescent="0.25">
      <c r="A162" s="12">
        <v>43228</v>
      </c>
      <c r="B162" s="13" t="s">
        <v>17</v>
      </c>
      <c r="C162" s="13" t="s">
        <v>12</v>
      </c>
      <c r="D162" s="13" t="s">
        <v>8</v>
      </c>
      <c r="E162" s="14">
        <v>27</v>
      </c>
      <c r="F162" s="15">
        <v>20</v>
      </c>
      <c r="G162">
        <f t="shared" si="16"/>
        <v>20</v>
      </c>
      <c r="H162" t="str">
        <f t="shared" si="18"/>
        <v>T3</v>
      </c>
      <c r="I162">
        <f t="shared" si="17"/>
        <v>155</v>
      </c>
      <c r="J162">
        <f t="shared" si="19"/>
        <v>34</v>
      </c>
      <c r="K162">
        <f t="shared" si="20"/>
        <v>27</v>
      </c>
      <c r="L162">
        <f t="shared" si="21"/>
        <v>184</v>
      </c>
      <c r="M162">
        <f t="shared" si="22"/>
        <v>5</v>
      </c>
    </row>
    <row r="163" spans="1:13" x14ac:dyDescent="0.25">
      <c r="A163" s="8">
        <v>43228</v>
      </c>
      <c r="B163" s="9" t="s">
        <v>17</v>
      </c>
      <c r="C163" s="9" t="s">
        <v>10</v>
      </c>
      <c r="D163" s="9" t="s">
        <v>8</v>
      </c>
      <c r="E163" s="10">
        <v>40</v>
      </c>
      <c r="F163" s="11">
        <v>8</v>
      </c>
      <c r="G163">
        <f t="shared" si="16"/>
        <v>8</v>
      </c>
      <c r="H163" t="str">
        <f t="shared" si="18"/>
        <v>T1</v>
      </c>
      <c r="I163">
        <f t="shared" si="17"/>
        <v>195</v>
      </c>
      <c r="J163">
        <f t="shared" si="19"/>
        <v>34</v>
      </c>
      <c r="K163">
        <f t="shared" si="20"/>
        <v>27</v>
      </c>
      <c r="L163">
        <f t="shared" si="21"/>
        <v>184</v>
      </c>
      <c r="M163">
        <f t="shared" si="22"/>
        <v>5</v>
      </c>
    </row>
    <row r="164" spans="1:13" x14ac:dyDescent="0.25">
      <c r="A164" s="12">
        <v>43252</v>
      </c>
      <c r="B164" s="13" t="s">
        <v>18</v>
      </c>
      <c r="C164" s="13" t="s">
        <v>7</v>
      </c>
      <c r="D164" s="13" t="s">
        <v>14</v>
      </c>
      <c r="E164" s="14">
        <v>184</v>
      </c>
      <c r="F164" s="15">
        <v>99</v>
      </c>
      <c r="G164">
        <f t="shared" si="16"/>
        <v>0</v>
      </c>
      <c r="H164" t="str">
        <f t="shared" si="18"/>
        <v>NIC</v>
      </c>
      <c r="I164">
        <f t="shared" si="17"/>
        <v>195</v>
      </c>
      <c r="J164">
        <f t="shared" si="19"/>
        <v>34</v>
      </c>
      <c r="K164">
        <f t="shared" si="20"/>
        <v>27</v>
      </c>
      <c r="L164">
        <f t="shared" si="21"/>
        <v>0</v>
      </c>
      <c r="M164">
        <f t="shared" si="22"/>
        <v>5</v>
      </c>
    </row>
    <row r="165" spans="1:13" x14ac:dyDescent="0.25">
      <c r="A165" s="8">
        <v>43252</v>
      </c>
      <c r="B165" s="9" t="s">
        <v>18</v>
      </c>
      <c r="C165" s="9" t="s">
        <v>9</v>
      </c>
      <c r="D165" s="9" t="s">
        <v>8</v>
      </c>
      <c r="E165" s="10">
        <v>48</v>
      </c>
      <c r="F165" s="11">
        <v>38</v>
      </c>
      <c r="G165">
        <f t="shared" si="16"/>
        <v>38</v>
      </c>
      <c r="H165" t="str">
        <f t="shared" si="18"/>
        <v>T5</v>
      </c>
      <c r="I165">
        <f t="shared" si="17"/>
        <v>195</v>
      </c>
      <c r="J165">
        <f t="shared" si="19"/>
        <v>34</v>
      </c>
      <c r="K165">
        <f t="shared" si="20"/>
        <v>27</v>
      </c>
      <c r="L165">
        <f t="shared" si="21"/>
        <v>0</v>
      </c>
      <c r="M165">
        <f t="shared" si="22"/>
        <v>53</v>
      </c>
    </row>
    <row r="166" spans="1:13" x14ac:dyDescent="0.25">
      <c r="A166" s="12">
        <v>43252</v>
      </c>
      <c r="B166" s="13" t="s">
        <v>18</v>
      </c>
      <c r="C166" s="13" t="s">
        <v>11</v>
      </c>
      <c r="D166" s="13" t="s">
        <v>8</v>
      </c>
      <c r="E166" s="14">
        <v>21</v>
      </c>
      <c r="F166" s="15">
        <v>23</v>
      </c>
      <c r="G166">
        <f t="shared" si="16"/>
        <v>23</v>
      </c>
      <c r="H166" t="str">
        <f t="shared" si="18"/>
        <v>T2</v>
      </c>
      <c r="I166">
        <f t="shared" si="17"/>
        <v>195</v>
      </c>
      <c r="J166">
        <f t="shared" si="19"/>
        <v>55</v>
      </c>
      <c r="K166">
        <f t="shared" si="20"/>
        <v>27</v>
      </c>
      <c r="L166">
        <f t="shared" si="21"/>
        <v>0</v>
      </c>
      <c r="M166">
        <f t="shared" si="22"/>
        <v>53</v>
      </c>
    </row>
    <row r="167" spans="1:13" x14ac:dyDescent="0.25">
      <c r="A167" s="8">
        <v>43270</v>
      </c>
      <c r="B167" s="9" t="s">
        <v>19</v>
      </c>
      <c r="C167" s="9" t="s">
        <v>7</v>
      </c>
      <c r="D167" s="9" t="s">
        <v>8</v>
      </c>
      <c r="E167" s="10">
        <v>47</v>
      </c>
      <c r="F167" s="11">
        <v>66</v>
      </c>
      <c r="G167">
        <f t="shared" si="16"/>
        <v>66</v>
      </c>
      <c r="H167" t="str">
        <f t="shared" si="18"/>
        <v>T4</v>
      </c>
      <c r="I167">
        <f t="shared" si="17"/>
        <v>195</v>
      </c>
      <c r="J167">
        <f t="shared" si="19"/>
        <v>55</v>
      </c>
      <c r="K167">
        <f t="shared" si="20"/>
        <v>27</v>
      </c>
      <c r="L167">
        <f t="shared" si="21"/>
        <v>47</v>
      </c>
      <c r="M167">
        <f t="shared" si="22"/>
        <v>53</v>
      </c>
    </row>
    <row r="168" spans="1:13" x14ac:dyDescent="0.25">
      <c r="A168" s="12">
        <v>43270</v>
      </c>
      <c r="B168" s="13" t="s">
        <v>19</v>
      </c>
      <c r="C168" s="13" t="s">
        <v>11</v>
      </c>
      <c r="D168" s="13" t="s">
        <v>8</v>
      </c>
      <c r="E168" s="14">
        <v>6</v>
      </c>
      <c r="F168" s="15">
        <v>25</v>
      </c>
      <c r="G168">
        <f t="shared" si="16"/>
        <v>25</v>
      </c>
      <c r="H168" t="str">
        <f t="shared" si="18"/>
        <v>T2</v>
      </c>
      <c r="I168">
        <f t="shared" si="17"/>
        <v>195</v>
      </c>
      <c r="J168">
        <f t="shared" si="19"/>
        <v>61</v>
      </c>
      <c r="K168">
        <f t="shared" si="20"/>
        <v>27</v>
      </c>
      <c r="L168">
        <f t="shared" si="21"/>
        <v>47</v>
      </c>
      <c r="M168">
        <f t="shared" si="22"/>
        <v>53</v>
      </c>
    </row>
    <row r="169" spans="1:13" x14ac:dyDescent="0.25">
      <c r="A169" s="8">
        <v>43270</v>
      </c>
      <c r="B169" s="9" t="s">
        <v>19</v>
      </c>
      <c r="C169" s="9" t="s">
        <v>9</v>
      </c>
      <c r="D169" s="9" t="s">
        <v>8</v>
      </c>
      <c r="E169" s="10">
        <v>47</v>
      </c>
      <c r="F169" s="11">
        <v>41</v>
      </c>
      <c r="G169">
        <f t="shared" si="16"/>
        <v>41</v>
      </c>
      <c r="H169" t="str">
        <f t="shared" si="18"/>
        <v>T5</v>
      </c>
      <c r="I169">
        <f t="shared" si="17"/>
        <v>195</v>
      </c>
      <c r="J169">
        <f t="shared" si="19"/>
        <v>61</v>
      </c>
      <c r="K169">
        <f t="shared" si="20"/>
        <v>27</v>
      </c>
      <c r="L169">
        <f t="shared" si="21"/>
        <v>47</v>
      </c>
      <c r="M169">
        <f t="shared" si="22"/>
        <v>100</v>
      </c>
    </row>
    <row r="170" spans="1:13" x14ac:dyDescent="0.25">
      <c r="A170" s="12">
        <v>43292</v>
      </c>
      <c r="B170" s="13" t="s">
        <v>20</v>
      </c>
      <c r="C170" s="13" t="s">
        <v>10</v>
      </c>
      <c r="D170" s="13" t="s">
        <v>14</v>
      </c>
      <c r="E170" s="14">
        <v>192</v>
      </c>
      <c r="F170" s="15">
        <v>12</v>
      </c>
      <c r="G170">
        <f t="shared" si="16"/>
        <v>0</v>
      </c>
      <c r="H170" t="str">
        <f t="shared" si="18"/>
        <v>NIC</v>
      </c>
      <c r="I170">
        <f t="shared" si="17"/>
        <v>3</v>
      </c>
      <c r="J170">
        <f t="shared" si="19"/>
        <v>61</v>
      </c>
      <c r="K170">
        <f t="shared" si="20"/>
        <v>27</v>
      </c>
      <c r="L170">
        <f t="shared" si="21"/>
        <v>47</v>
      </c>
      <c r="M170">
        <f t="shared" si="22"/>
        <v>100</v>
      </c>
    </row>
    <row r="171" spans="1:13" x14ac:dyDescent="0.25">
      <c r="A171" s="8">
        <v>43292</v>
      </c>
      <c r="B171" s="9" t="s">
        <v>20</v>
      </c>
      <c r="C171" s="9" t="s">
        <v>11</v>
      </c>
      <c r="D171" s="9" t="s">
        <v>14</v>
      </c>
      <c r="E171" s="10">
        <v>48</v>
      </c>
      <c r="F171" s="11">
        <v>37</v>
      </c>
      <c r="G171">
        <f t="shared" si="16"/>
        <v>0</v>
      </c>
      <c r="H171" t="str">
        <f t="shared" si="18"/>
        <v>NIC</v>
      </c>
      <c r="I171">
        <f t="shared" si="17"/>
        <v>3</v>
      </c>
      <c r="J171">
        <f t="shared" si="19"/>
        <v>13</v>
      </c>
      <c r="K171">
        <f t="shared" si="20"/>
        <v>27</v>
      </c>
      <c r="L171">
        <f t="shared" si="21"/>
        <v>47</v>
      </c>
      <c r="M171">
        <f t="shared" si="22"/>
        <v>100</v>
      </c>
    </row>
    <row r="172" spans="1:13" x14ac:dyDescent="0.25">
      <c r="A172" s="12">
        <v>43292</v>
      </c>
      <c r="B172" s="13" t="s">
        <v>20</v>
      </c>
      <c r="C172" s="13" t="s">
        <v>7</v>
      </c>
      <c r="D172" s="13" t="s">
        <v>8</v>
      </c>
      <c r="E172" s="14">
        <v>18</v>
      </c>
      <c r="F172" s="15">
        <v>62</v>
      </c>
      <c r="G172">
        <f t="shared" si="16"/>
        <v>62</v>
      </c>
      <c r="H172" t="str">
        <f t="shared" si="18"/>
        <v>T4</v>
      </c>
      <c r="I172">
        <f t="shared" si="17"/>
        <v>3</v>
      </c>
      <c r="J172">
        <f t="shared" si="19"/>
        <v>13</v>
      </c>
      <c r="K172">
        <f t="shared" si="20"/>
        <v>27</v>
      </c>
      <c r="L172">
        <f t="shared" si="21"/>
        <v>65</v>
      </c>
      <c r="M172">
        <f t="shared" si="22"/>
        <v>100</v>
      </c>
    </row>
    <row r="173" spans="1:13" x14ac:dyDescent="0.25">
      <c r="A173" s="8">
        <v>43292</v>
      </c>
      <c r="B173" s="9" t="s">
        <v>20</v>
      </c>
      <c r="C173" s="9" t="s">
        <v>9</v>
      </c>
      <c r="D173" s="9" t="s">
        <v>8</v>
      </c>
      <c r="E173" s="10">
        <v>25</v>
      </c>
      <c r="F173" s="11">
        <v>39</v>
      </c>
      <c r="G173">
        <f t="shared" si="16"/>
        <v>39</v>
      </c>
      <c r="H173" t="str">
        <f t="shared" si="18"/>
        <v>T5</v>
      </c>
      <c r="I173">
        <f t="shared" si="17"/>
        <v>3</v>
      </c>
      <c r="J173">
        <f t="shared" si="19"/>
        <v>13</v>
      </c>
      <c r="K173">
        <f t="shared" si="20"/>
        <v>27</v>
      </c>
      <c r="L173">
        <f t="shared" si="21"/>
        <v>65</v>
      </c>
      <c r="M173">
        <f t="shared" si="22"/>
        <v>125</v>
      </c>
    </row>
    <row r="174" spans="1:13" x14ac:dyDescent="0.25">
      <c r="A174" s="12">
        <v>43292</v>
      </c>
      <c r="B174" s="13" t="s">
        <v>20</v>
      </c>
      <c r="C174" s="13" t="s">
        <v>12</v>
      </c>
      <c r="D174" s="13" t="s">
        <v>8</v>
      </c>
      <c r="E174" s="14">
        <v>2</v>
      </c>
      <c r="F174" s="15">
        <v>20</v>
      </c>
      <c r="G174">
        <f t="shared" si="16"/>
        <v>20</v>
      </c>
      <c r="H174" t="str">
        <f t="shared" si="18"/>
        <v>T3</v>
      </c>
      <c r="I174">
        <f t="shared" si="17"/>
        <v>3</v>
      </c>
      <c r="J174">
        <f t="shared" si="19"/>
        <v>13</v>
      </c>
      <c r="K174">
        <f t="shared" si="20"/>
        <v>29</v>
      </c>
      <c r="L174">
        <f t="shared" si="21"/>
        <v>65</v>
      </c>
      <c r="M174">
        <f t="shared" si="22"/>
        <v>125</v>
      </c>
    </row>
    <row r="175" spans="1:13" s="23" customFormat="1" x14ac:dyDescent="0.25">
      <c r="A175" s="25">
        <v>43313</v>
      </c>
      <c r="B175" s="26"/>
      <c r="C175" s="26"/>
      <c r="D175" s="26"/>
      <c r="E175" s="27"/>
      <c r="F175" s="28"/>
      <c r="I175" s="23">
        <v>3</v>
      </c>
      <c r="J175" s="23">
        <v>13</v>
      </c>
      <c r="K175" s="23">
        <v>29</v>
      </c>
      <c r="L175" s="23">
        <v>65</v>
      </c>
      <c r="M175" s="23">
        <v>125</v>
      </c>
    </row>
    <row r="176" spans="1:13" x14ac:dyDescent="0.25">
      <c r="A176" s="8">
        <v>43317</v>
      </c>
      <c r="B176" s="9" t="s">
        <v>21</v>
      </c>
      <c r="C176" s="9" t="s">
        <v>11</v>
      </c>
      <c r="D176" s="9" t="s">
        <v>14</v>
      </c>
      <c r="E176" s="10">
        <v>13</v>
      </c>
      <c r="F176" s="11">
        <v>38</v>
      </c>
      <c r="G176">
        <f t="shared" si="16"/>
        <v>0</v>
      </c>
      <c r="H176" t="str">
        <f t="shared" si="18"/>
        <v>NIC</v>
      </c>
      <c r="I176">
        <f>I174+IF(AND($D176="Z",$C176=I$1),$E176,IF(AND($D176="W",$C176=I$1),$E176*-1,0))</f>
        <v>3</v>
      </c>
      <c r="J176">
        <f>J174+IF(AND($D176="Z",$C176=J$1),$E176,IF(AND($D176="W",$C176=J$1),$E176*-1,0))</f>
        <v>0</v>
      </c>
      <c r="K176">
        <f>K174+IF(AND($D176="Z",$C176=K$1),$E176,IF(AND($D176="W",$C176=K$1),$E176*-1,0))</f>
        <v>29</v>
      </c>
      <c r="L176">
        <f>L174+IF(AND($D176="Z",$C176=L$1),$E176,IF(AND($D176="W",$C176=L$1),$E176*-1,0))</f>
        <v>65</v>
      </c>
      <c r="M176">
        <f>M174+IF(AND($D176="Z",$C176=M$1),$E176,IF(AND($D176="W",$C176=M$1),$E176*-1,0))</f>
        <v>125</v>
      </c>
    </row>
    <row r="177" spans="1:13" x14ac:dyDescent="0.25">
      <c r="A177" s="12">
        <v>43317</v>
      </c>
      <c r="B177" s="13" t="s">
        <v>21</v>
      </c>
      <c r="C177" s="13" t="s">
        <v>9</v>
      </c>
      <c r="D177" s="13" t="s">
        <v>14</v>
      </c>
      <c r="E177" s="14">
        <v>121</v>
      </c>
      <c r="F177" s="15">
        <v>63</v>
      </c>
      <c r="G177">
        <f t="shared" si="16"/>
        <v>0</v>
      </c>
      <c r="H177" t="str">
        <f t="shared" si="18"/>
        <v>NIC</v>
      </c>
      <c r="I177">
        <f t="shared" si="17"/>
        <v>3</v>
      </c>
      <c r="J177">
        <f t="shared" si="19"/>
        <v>0</v>
      </c>
      <c r="K177">
        <f t="shared" si="20"/>
        <v>29</v>
      </c>
      <c r="L177">
        <f t="shared" si="21"/>
        <v>65</v>
      </c>
      <c r="M177">
        <f t="shared" si="22"/>
        <v>4</v>
      </c>
    </row>
    <row r="178" spans="1:13" x14ac:dyDescent="0.25">
      <c r="A178" s="8">
        <v>43317</v>
      </c>
      <c r="B178" s="9" t="s">
        <v>21</v>
      </c>
      <c r="C178" s="9" t="s">
        <v>12</v>
      </c>
      <c r="D178" s="9" t="s">
        <v>8</v>
      </c>
      <c r="E178" s="10">
        <v>30</v>
      </c>
      <c r="F178" s="11">
        <v>19</v>
      </c>
      <c r="G178">
        <f t="shared" si="16"/>
        <v>19</v>
      </c>
      <c r="H178" t="str">
        <f t="shared" si="18"/>
        <v>T3</v>
      </c>
      <c r="I178">
        <f t="shared" si="17"/>
        <v>3</v>
      </c>
      <c r="J178">
        <f t="shared" si="19"/>
        <v>0</v>
      </c>
      <c r="K178">
        <f t="shared" si="20"/>
        <v>59</v>
      </c>
      <c r="L178">
        <f t="shared" si="21"/>
        <v>65</v>
      </c>
      <c r="M178">
        <f t="shared" si="22"/>
        <v>4</v>
      </c>
    </row>
    <row r="179" spans="1:13" x14ac:dyDescent="0.25">
      <c r="A179" s="12">
        <v>43317</v>
      </c>
      <c r="B179" s="13" t="s">
        <v>21</v>
      </c>
      <c r="C179" s="13" t="s">
        <v>10</v>
      </c>
      <c r="D179" s="13" t="s">
        <v>8</v>
      </c>
      <c r="E179" s="14">
        <v>46</v>
      </c>
      <c r="F179" s="15">
        <v>8</v>
      </c>
      <c r="G179">
        <f t="shared" si="16"/>
        <v>8</v>
      </c>
      <c r="H179" t="str">
        <f t="shared" si="18"/>
        <v>T1</v>
      </c>
      <c r="I179">
        <f t="shared" si="17"/>
        <v>49</v>
      </c>
      <c r="J179">
        <f t="shared" si="19"/>
        <v>0</v>
      </c>
      <c r="K179">
        <f t="shared" si="20"/>
        <v>59</v>
      </c>
      <c r="L179">
        <f t="shared" si="21"/>
        <v>65</v>
      </c>
      <c r="M179">
        <f t="shared" si="22"/>
        <v>4</v>
      </c>
    </row>
    <row r="180" spans="1:13" x14ac:dyDescent="0.25">
      <c r="A180" s="8">
        <v>43330</v>
      </c>
      <c r="B180" s="9" t="s">
        <v>22</v>
      </c>
      <c r="C180" s="9" t="s">
        <v>10</v>
      </c>
      <c r="D180" s="9" t="s">
        <v>14</v>
      </c>
      <c r="E180" s="10">
        <v>49</v>
      </c>
      <c r="F180" s="11">
        <v>11</v>
      </c>
      <c r="G180">
        <f t="shared" si="16"/>
        <v>0</v>
      </c>
      <c r="H180" t="str">
        <f t="shared" si="18"/>
        <v>NIC</v>
      </c>
      <c r="I180">
        <f t="shared" si="17"/>
        <v>0</v>
      </c>
      <c r="J180">
        <f t="shared" si="19"/>
        <v>0</v>
      </c>
      <c r="K180">
        <f t="shared" si="20"/>
        <v>59</v>
      </c>
      <c r="L180">
        <f t="shared" si="21"/>
        <v>65</v>
      </c>
      <c r="M180">
        <f t="shared" si="22"/>
        <v>4</v>
      </c>
    </row>
    <row r="181" spans="1:13" x14ac:dyDescent="0.25">
      <c r="A181" s="12">
        <v>43330</v>
      </c>
      <c r="B181" s="13" t="s">
        <v>22</v>
      </c>
      <c r="C181" s="13" t="s">
        <v>7</v>
      </c>
      <c r="D181" s="13" t="s">
        <v>14</v>
      </c>
      <c r="E181" s="14">
        <v>61</v>
      </c>
      <c r="F181" s="15">
        <v>90</v>
      </c>
      <c r="G181">
        <f t="shared" si="16"/>
        <v>0</v>
      </c>
      <c r="H181" t="str">
        <f t="shared" si="18"/>
        <v>NIC</v>
      </c>
      <c r="I181">
        <f t="shared" si="17"/>
        <v>0</v>
      </c>
      <c r="J181">
        <f t="shared" si="19"/>
        <v>0</v>
      </c>
      <c r="K181">
        <f t="shared" si="20"/>
        <v>59</v>
      </c>
      <c r="L181">
        <f t="shared" si="21"/>
        <v>4</v>
      </c>
      <c r="M181">
        <f t="shared" si="22"/>
        <v>4</v>
      </c>
    </row>
    <row r="182" spans="1:13" x14ac:dyDescent="0.25">
      <c r="A182" s="8">
        <v>43330</v>
      </c>
      <c r="B182" s="9" t="s">
        <v>22</v>
      </c>
      <c r="C182" s="9" t="s">
        <v>12</v>
      </c>
      <c r="D182" s="9" t="s">
        <v>8</v>
      </c>
      <c r="E182" s="10">
        <v>19</v>
      </c>
      <c r="F182" s="11">
        <v>22</v>
      </c>
      <c r="G182">
        <f t="shared" si="16"/>
        <v>22</v>
      </c>
      <c r="H182" t="str">
        <f t="shared" si="18"/>
        <v>T3</v>
      </c>
      <c r="I182">
        <f t="shared" si="17"/>
        <v>0</v>
      </c>
      <c r="J182">
        <f t="shared" si="19"/>
        <v>0</v>
      </c>
      <c r="K182">
        <f t="shared" si="20"/>
        <v>78</v>
      </c>
      <c r="L182">
        <f t="shared" si="21"/>
        <v>4</v>
      </c>
      <c r="M182">
        <f t="shared" si="22"/>
        <v>4</v>
      </c>
    </row>
    <row r="183" spans="1:13" x14ac:dyDescent="0.25">
      <c r="A183" s="12">
        <v>43330</v>
      </c>
      <c r="B183" s="13" t="s">
        <v>22</v>
      </c>
      <c r="C183" s="13" t="s">
        <v>9</v>
      </c>
      <c r="D183" s="13" t="s">
        <v>8</v>
      </c>
      <c r="E183" s="14">
        <v>22</v>
      </c>
      <c r="F183" s="15">
        <v>44</v>
      </c>
      <c r="G183">
        <f t="shared" si="16"/>
        <v>44</v>
      </c>
      <c r="H183" t="str">
        <f t="shared" si="18"/>
        <v>T5</v>
      </c>
      <c r="I183">
        <f t="shared" si="17"/>
        <v>0</v>
      </c>
      <c r="J183">
        <f t="shared" si="19"/>
        <v>0</v>
      </c>
      <c r="K183">
        <f t="shared" si="20"/>
        <v>78</v>
      </c>
      <c r="L183">
        <f t="shared" si="21"/>
        <v>4</v>
      </c>
      <c r="M183">
        <f t="shared" si="22"/>
        <v>26</v>
      </c>
    </row>
    <row r="184" spans="1:13" x14ac:dyDescent="0.25">
      <c r="A184" s="8">
        <v>43347</v>
      </c>
      <c r="B184" s="9" t="s">
        <v>6</v>
      </c>
      <c r="C184" s="9" t="s">
        <v>11</v>
      </c>
      <c r="D184" s="9" t="s">
        <v>8</v>
      </c>
      <c r="E184" s="10">
        <v>9</v>
      </c>
      <c r="F184" s="11">
        <v>25</v>
      </c>
      <c r="G184">
        <f t="shared" si="16"/>
        <v>25</v>
      </c>
      <c r="H184" t="str">
        <f t="shared" si="18"/>
        <v>T2</v>
      </c>
      <c r="I184">
        <f t="shared" si="17"/>
        <v>0</v>
      </c>
      <c r="J184">
        <f t="shared" si="19"/>
        <v>9</v>
      </c>
      <c r="K184">
        <f t="shared" si="20"/>
        <v>78</v>
      </c>
      <c r="L184">
        <f t="shared" si="21"/>
        <v>4</v>
      </c>
      <c r="M184">
        <f t="shared" si="22"/>
        <v>26</v>
      </c>
    </row>
    <row r="185" spans="1:13" x14ac:dyDescent="0.25">
      <c r="A185" s="12">
        <v>43347</v>
      </c>
      <c r="B185" s="13" t="s">
        <v>6</v>
      </c>
      <c r="C185" s="13" t="s">
        <v>7</v>
      </c>
      <c r="D185" s="13" t="s">
        <v>14</v>
      </c>
      <c r="E185" s="14">
        <v>4</v>
      </c>
      <c r="F185" s="15">
        <v>94</v>
      </c>
      <c r="G185">
        <f t="shared" si="16"/>
        <v>0</v>
      </c>
      <c r="H185" t="str">
        <f t="shared" si="18"/>
        <v>NIC</v>
      </c>
      <c r="I185">
        <f t="shared" si="17"/>
        <v>0</v>
      </c>
      <c r="J185">
        <f t="shared" si="19"/>
        <v>9</v>
      </c>
      <c r="K185">
        <f t="shared" si="20"/>
        <v>78</v>
      </c>
      <c r="L185">
        <f t="shared" si="21"/>
        <v>0</v>
      </c>
      <c r="M185">
        <f t="shared" si="22"/>
        <v>26</v>
      </c>
    </row>
    <row r="186" spans="1:13" x14ac:dyDescent="0.25">
      <c r="A186" s="8">
        <v>43347</v>
      </c>
      <c r="B186" s="9" t="s">
        <v>6</v>
      </c>
      <c r="C186" s="9" t="s">
        <v>12</v>
      </c>
      <c r="D186" s="9" t="s">
        <v>8</v>
      </c>
      <c r="E186" s="10">
        <v>8</v>
      </c>
      <c r="F186" s="11">
        <v>21</v>
      </c>
      <c r="G186">
        <f t="shared" si="16"/>
        <v>21</v>
      </c>
      <c r="H186" t="str">
        <f t="shared" si="18"/>
        <v>T3</v>
      </c>
      <c r="I186">
        <f t="shared" si="17"/>
        <v>0</v>
      </c>
      <c r="J186">
        <f t="shared" si="19"/>
        <v>9</v>
      </c>
      <c r="K186">
        <f t="shared" si="20"/>
        <v>86</v>
      </c>
      <c r="L186">
        <f t="shared" si="21"/>
        <v>0</v>
      </c>
      <c r="M186">
        <f t="shared" si="22"/>
        <v>26</v>
      </c>
    </row>
    <row r="187" spans="1:13" x14ac:dyDescent="0.25">
      <c r="A187" s="12">
        <v>43347</v>
      </c>
      <c r="B187" s="13" t="s">
        <v>6</v>
      </c>
      <c r="C187" s="13" t="s">
        <v>10</v>
      </c>
      <c r="D187" s="13" t="s">
        <v>8</v>
      </c>
      <c r="E187" s="14">
        <v>47</v>
      </c>
      <c r="F187" s="15">
        <v>8</v>
      </c>
      <c r="G187">
        <f t="shared" si="16"/>
        <v>8</v>
      </c>
      <c r="H187" t="str">
        <f t="shared" si="18"/>
        <v>T1</v>
      </c>
      <c r="I187">
        <f t="shared" si="17"/>
        <v>47</v>
      </c>
      <c r="J187">
        <f t="shared" si="19"/>
        <v>9</v>
      </c>
      <c r="K187">
        <f t="shared" si="20"/>
        <v>86</v>
      </c>
      <c r="L187">
        <f t="shared" si="21"/>
        <v>0</v>
      </c>
      <c r="M187">
        <f t="shared" si="22"/>
        <v>26</v>
      </c>
    </row>
    <row r="188" spans="1:13" x14ac:dyDescent="0.25">
      <c r="A188" s="8">
        <v>43362</v>
      </c>
      <c r="B188" s="9" t="s">
        <v>13</v>
      </c>
      <c r="C188" s="9" t="s">
        <v>12</v>
      </c>
      <c r="D188" s="9" t="s">
        <v>14</v>
      </c>
      <c r="E188" s="10">
        <v>82</v>
      </c>
      <c r="F188" s="11">
        <v>29</v>
      </c>
      <c r="G188">
        <f t="shared" si="16"/>
        <v>0</v>
      </c>
      <c r="H188" t="str">
        <f t="shared" si="18"/>
        <v>NIC</v>
      </c>
      <c r="I188">
        <f t="shared" si="17"/>
        <v>47</v>
      </c>
      <c r="J188">
        <f t="shared" si="19"/>
        <v>9</v>
      </c>
      <c r="K188">
        <f t="shared" si="20"/>
        <v>4</v>
      </c>
      <c r="L188">
        <f t="shared" si="21"/>
        <v>0</v>
      </c>
      <c r="M188">
        <f t="shared" si="22"/>
        <v>26</v>
      </c>
    </row>
    <row r="189" spans="1:13" x14ac:dyDescent="0.25">
      <c r="A189" s="12">
        <v>43362</v>
      </c>
      <c r="B189" s="13" t="s">
        <v>13</v>
      </c>
      <c r="C189" s="13" t="s">
        <v>9</v>
      </c>
      <c r="D189" s="13" t="s">
        <v>14</v>
      </c>
      <c r="E189" s="14">
        <v>26</v>
      </c>
      <c r="F189" s="15">
        <v>58</v>
      </c>
      <c r="G189">
        <f t="shared" si="16"/>
        <v>0</v>
      </c>
      <c r="H189" t="str">
        <f t="shared" si="18"/>
        <v>NIC</v>
      </c>
      <c r="I189">
        <f t="shared" si="17"/>
        <v>47</v>
      </c>
      <c r="J189">
        <f t="shared" si="19"/>
        <v>9</v>
      </c>
      <c r="K189">
        <f t="shared" si="20"/>
        <v>4</v>
      </c>
      <c r="L189">
        <f t="shared" si="21"/>
        <v>0</v>
      </c>
      <c r="M189">
        <f t="shared" si="22"/>
        <v>0</v>
      </c>
    </row>
    <row r="190" spans="1:13" x14ac:dyDescent="0.25">
      <c r="A190" s="8">
        <v>43362</v>
      </c>
      <c r="B190" s="9" t="s">
        <v>13</v>
      </c>
      <c r="C190" s="9" t="s">
        <v>10</v>
      </c>
      <c r="D190" s="9" t="s">
        <v>8</v>
      </c>
      <c r="E190" s="10">
        <v>24</v>
      </c>
      <c r="F190" s="11">
        <v>9</v>
      </c>
      <c r="G190">
        <f t="shared" si="16"/>
        <v>9</v>
      </c>
      <c r="H190" t="str">
        <f t="shared" si="18"/>
        <v>T1</v>
      </c>
      <c r="I190">
        <f t="shared" si="17"/>
        <v>71</v>
      </c>
      <c r="J190">
        <f t="shared" si="19"/>
        <v>9</v>
      </c>
      <c r="K190">
        <f t="shared" si="20"/>
        <v>4</v>
      </c>
      <c r="L190">
        <f t="shared" si="21"/>
        <v>0</v>
      </c>
      <c r="M190">
        <f t="shared" si="22"/>
        <v>0</v>
      </c>
    </row>
    <row r="191" spans="1:13" x14ac:dyDescent="0.25">
      <c r="A191" s="12">
        <v>43362</v>
      </c>
      <c r="B191" s="13" t="s">
        <v>13</v>
      </c>
      <c r="C191" s="13" t="s">
        <v>11</v>
      </c>
      <c r="D191" s="13" t="s">
        <v>8</v>
      </c>
      <c r="E191" s="14">
        <v>36</v>
      </c>
      <c r="F191" s="15">
        <v>26</v>
      </c>
      <c r="G191">
        <f t="shared" si="16"/>
        <v>26</v>
      </c>
      <c r="H191" t="str">
        <f t="shared" si="18"/>
        <v>T2</v>
      </c>
      <c r="I191">
        <f t="shared" si="17"/>
        <v>71</v>
      </c>
      <c r="J191">
        <f t="shared" si="19"/>
        <v>45</v>
      </c>
      <c r="K191">
        <f t="shared" si="20"/>
        <v>4</v>
      </c>
      <c r="L191">
        <f t="shared" si="21"/>
        <v>0</v>
      </c>
      <c r="M191">
        <f t="shared" si="22"/>
        <v>0</v>
      </c>
    </row>
    <row r="192" spans="1:13" x14ac:dyDescent="0.25">
      <c r="A192" s="8">
        <v>43362</v>
      </c>
      <c r="B192" s="9" t="s">
        <v>13</v>
      </c>
      <c r="C192" s="9" t="s">
        <v>7</v>
      </c>
      <c r="D192" s="9" t="s">
        <v>8</v>
      </c>
      <c r="E192" s="10">
        <v>6</v>
      </c>
      <c r="F192" s="11">
        <v>68</v>
      </c>
      <c r="G192">
        <f t="shared" si="16"/>
        <v>68</v>
      </c>
      <c r="H192" t="str">
        <f t="shared" si="18"/>
        <v>T4</v>
      </c>
      <c r="I192">
        <f t="shared" si="17"/>
        <v>71</v>
      </c>
      <c r="J192">
        <f t="shared" si="19"/>
        <v>45</v>
      </c>
      <c r="K192">
        <f t="shared" si="20"/>
        <v>4</v>
      </c>
      <c r="L192">
        <f t="shared" si="21"/>
        <v>6</v>
      </c>
      <c r="M192">
        <f t="shared" si="22"/>
        <v>0</v>
      </c>
    </row>
    <row r="193" spans="1:13" x14ac:dyDescent="0.25">
      <c r="A193" s="12">
        <v>43381</v>
      </c>
      <c r="B193" s="13" t="s">
        <v>15</v>
      </c>
      <c r="C193" s="13" t="s">
        <v>11</v>
      </c>
      <c r="D193" s="13" t="s">
        <v>14</v>
      </c>
      <c r="E193" s="14">
        <v>45</v>
      </c>
      <c r="F193" s="15">
        <v>36</v>
      </c>
      <c r="G193">
        <f t="shared" si="16"/>
        <v>0</v>
      </c>
      <c r="H193" t="str">
        <f t="shared" si="18"/>
        <v>NIC</v>
      </c>
      <c r="I193">
        <f t="shared" si="17"/>
        <v>71</v>
      </c>
      <c r="J193">
        <f t="shared" si="19"/>
        <v>0</v>
      </c>
      <c r="K193">
        <f t="shared" si="20"/>
        <v>4</v>
      </c>
      <c r="L193">
        <f t="shared" si="21"/>
        <v>6</v>
      </c>
      <c r="M193">
        <f t="shared" si="22"/>
        <v>0</v>
      </c>
    </row>
    <row r="194" spans="1:13" x14ac:dyDescent="0.25">
      <c r="A194" s="8">
        <v>43381</v>
      </c>
      <c r="B194" s="9" t="s">
        <v>15</v>
      </c>
      <c r="C194" s="9" t="s">
        <v>10</v>
      </c>
      <c r="D194" s="9" t="s">
        <v>8</v>
      </c>
      <c r="E194" s="10">
        <v>18</v>
      </c>
      <c r="F194" s="11">
        <v>8</v>
      </c>
      <c r="G194">
        <f t="shared" si="16"/>
        <v>8</v>
      </c>
      <c r="H194" t="str">
        <f t="shared" si="18"/>
        <v>T1</v>
      </c>
      <c r="I194">
        <f t="shared" si="17"/>
        <v>89</v>
      </c>
      <c r="J194">
        <f t="shared" si="19"/>
        <v>0</v>
      </c>
      <c r="K194">
        <f t="shared" si="20"/>
        <v>4</v>
      </c>
      <c r="L194">
        <f t="shared" si="21"/>
        <v>6</v>
      </c>
      <c r="M194">
        <f t="shared" si="22"/>
        <v>0</v>
      </c>
    </row>
    <row r="195" spans="1:13" x14ac:dyDescent="0.25">
      <c r="A195" s="12">
        <v>43381</v>
      </c>
      <c r="B195" s="13" t="s">
        <v>15</v>
      </c>
      <c r="C195" s="13" t="s">
        <v>9</v>
      </c>
      <c r="D195" s="13" t="s">
        <v>8</v>
      </c>
      <c r="E195" s="14">
        <v>20</v>
      </c>
      <c r="F195" s="15">
        <v>41</v>
      </c>
      <c r="G195">
        <f t="shared" si="16"/>
        <v>41</v>
      </c>
      <c r="H195" t="str">
        <f t="shared" si="18"/>
        <v>T5</v>
      </c>
      <c r="I195">
        <f t="shared" si="17"/>
        <v>89</v>
      </c>
      <c r="J195">
        <f t="shared" si="19"/>
        <v>0</v>
      </c>
      <c r="K195">
        <f t="shared" si="20"/>
        <v>4</v>
      </c>
      <c r="L195">
        <f t="shared" si="21"/>
        <v>6</v>
      </c>
      <c r="M195">
        <f t="shared" si="22"/>
        <v>20</v>
      </c>
    </row>
    <row r="196" spans="1:13" x14ac:dyDescent="0.25">
      <c r="A196" s="8">
        <v>43407</v>
      </c>
      <c r="B196" s="9" t="s">
        <v>16</v>
      </c>
      <c r="C196" s="9" t="s">
        <v>12</v>
      </c>
      <c r="D196" s="9" t="s">
        <v>14</v>
      </c>
      <c r="E196" s="10">
        <v>4</v>
      </c>
      <c r="F196" s="11">
        <v>32</v>
      </c>
      <c r="G196">
        <f t="shared" si="16"/>
        <v>0</v>
      </c>
      <c r="H196" t="str">
        <f t="shared" si="18"/>
        <v>NIC</v>
      </c>
      <c r="I196">
        <f t="shared" si="17"/>
        <v>89</v>
      </c>
      <c r="J196">
        <f t="shared" si="19"/>
        <v>0</v>
      </c>
      <c r="K196">
        <f t="shared" si="20"/>
        <v>0</v>
      </c>
      <c r="L196">
        <f t="shared" si="21"/>
        <v>6</v>
      </c>
      <c r="M196">
        <f t="shared" si="22"/>
        <v>20</v>
      </c>
    </row>
    <row r="197" spans="1:13" x14ac:dyDescent="0.25">
      <c r="A197" s="12">
        <v>43407</v>
      </c>
      <c r="B197" s="13" t="s">
        <v>16</v>
      </c>
      <c r="C197" s="13" t="s">
        <v>9</v>
      </c>
      <c r="D197" s="13" t="s">
        <v>8</v>
      </c>
      <c r="E197" s="14">
        <v>48</v>
      </c>
      <c r="F197" s="15">
        <v>37</v>
      </c>
      <c r="G197">
        <f t="shared" ref="G197:G205" si="23">IF(D197="Z",F197,0)</f>
        <v>37</v>
      </c>
      <c r="H197" t="str">
        <f t="shared" si="18"/>
        <v>T5</v>
      </c>
      <c r="I197">
        <f t="shared" si="17"/>
        <v>89</v>
      </c>
      <c r="J197">
        <f t="shared" si="19"/>
        <v>0</v>
      </c>
      <c r="K197">
        <f t="shared" si="20"/>
        <v>0</v>
      </c>
      <c r="L197">
        <f t="shared" si="21"/>
        <v>6</v>
      </c>
      <c r="M197">
        <f t="shared" si="22"/>
        <v>68</v>
      </c>
    </row>
    <row r="198" spans="1:13" x14ac:dyDescent="0.25">
      <c r="A198" s="8">
        <v>43428</v>
      </c>
      <c r="B198" s="9" t="s">
        <v>17</v>
      </c>
      <c r="C198" s="9" t="s">
        <v>9</v>
      </c>
      <c r="D198" s="9" t="s">
        <v>14</v>
      </c>
      <c r="E198" s="10">
        <v>64</v>
      </c>
      <c r="F198" s="11">
        <v>61</v>
      </c>
      <c r="G198">
        <f t="shared" si="23"/>
        <v>0</v>
      </c>
      <c r="H198" t="str">
        <f t="shared" si="18"/>
        <v>NIC</v>
      </c>
      <c r="I198">
        <f t="shared" ref="I198:I205" si="24">I197+IF(AND($D198="Z",$C198=I$1),$E198,IF(AND($D198="W",$C198=I$1),$E198*-1,0))</f>
        <v>89</v>
      </c>
      <c r="J198">
        <f t="shared" si="19"/>
        <v>0</v>
      </c>
      <c r="K198">
        <f t="shared" si="20"/>
        <v>0</v>
      </c>
      <c r="L198">
        <f t="shared" si="21"/>
        <v>6</v>
      </c>
      <c r="M198">
        <f t="shared" si="22"/>
        <v>4</v>
      </c>
    </row>
    <row r="199" spans="1:13" x14ac:dyDescent="0.25">
      <c r="A199" s="12">
        <v>43428</v>
      </c>
      <c r="B199" s="13" t="s">
        <v>17</v>
      </c>
      <c r="C199" s="13" t="s">
        <v>7</v>
      </c>
      <c r="D199" s="13" t="s">
        <v>8</v>
      </c>
      <c r="E199" s="14">
        <v>43</v>
      </c>
      <c r="F199" s="15">
        <v>63</v>
      </c>
      <c r="G199">
        <f t="shared" si="23"/>
        <v>63</v>
      </c>
      <c r="H199" t="str">
        <f t="shared" si="18"/>
        <v>T4</v>
      </c>
      <c r="I199">
        <f t="shared" si="24"/>
        <v>89</v>
      </c>
      <c r="J199">
        <f t="shared" si="19"/>
        <v>0</v>
      </c>
      <c r="K199">
        <f t="shared" si="20"/>
        <v>0</v>
      </c>
      <c r="L199">
        <f t="shared" si="21"/>
        <v>49</v>
      </c>
      <c r="M199">
        <f t="shared" si="22"/>
        <v>4</v>
      </c>
    </row>
    <row r="200" spans="1:13" x14ac:dyDescent="0.25">
      <c r="A200" s="8">
        <v>43428</v>
      </c>
      <c r="B200" s="9" t="s">
        <v>17</v>
      </c>
      <c r="C200" s="9" t="s">
        <v>11</v>
      </c>
      <c r="D200" s="9" t="s">
        <v>8</v>
      </c>
      <c r="E200" s="10">
        <v>24</v>
      </c>
      <c r="F200" s="11">
        <v>24</v>
      </c>
      <c r="G200">
        <f t="shared" si="23"/>
        <v>24</v>
      </c>
      <c r="H200" t="str">
        <f t="shared" si="18"/>
        <v>T2</v>
      </c>
      <c r="I200">
        <f t="shared" si="24"/>
        <v>89</v>
      </c>
      <c r="J200">
        <f t="shared" si="19"/>
        <v>24</v>
      </c>
      <c r="K200">
        <f t="shared" si="20"/>
        <v>0</v>
      </c>
      <c r="L200">
        <f t="shared" si="21"/>
        <v>49</v>
      </c>
      <c r="M200">
        <f t="shared" si="22"/>
        <v>4</v>
      </c>
    </row>
    <row r="201" spans="1:13" x14ac:dyDescent="0.25">
      <c r="A201" s="12">
        <v>43452</v>
      </c>
      <c r="B201" s="13" t="s">
        <v>18</v>
      </c>
      <c r="C201" s="13" t="s">
        <v>9</v>
      </c>
      <c r="D201" s="13" t="s">
        <v>14</v>
      </c>
      <c r="E201" s="14">
        <v>4</v>
      </c>
      <c r="F201" s="15">
        <v>62</v>
      </c>
      <c r="G201">
        <f t="shared" si="23"/>
        <v>0</v>
      </c>
      <c r="H201" t="str">
        <f t="shared" si="18"/>
        <v>NIC</v>
      </c>
      <c r="I201">
        <f t="shared" si="24"/>
        <v>89</v>
      </c>
      <c r="J201">
        <f t="shared" si="19"/>
        <v>24</v>
      </c>
      <c r="K201">
        <f t="shared" si="20"/>
        <v>0</v>
      </c>
      <c r="L201">
        <f t="shared" si="21"/>
        <v>49</v>
      </c>
      <c r="M201">
        <f t="shared" si="22"/>
        <v>0</v>
      </c>
    </row>
    <row r="202" spans="1:13" x14ac:dyDescent="0.25">
      <c r="A202" s="8">
        <v>43452</v>
      </c>
      <c r="B202" s="9" t="s">
        <v>18</v>
      </c>
      <c r="C202" s="9" t="s">
        <v>12</v>
      </c>
      <c r="D202" s="9" t="s">
        <v>8</v>
      </c>
      <c r="E202" s="10">
        <v>35</v>
      </c>
      <c r="F202" s="11">
        <v>19</v>
      </c>
      <c r="G202">
        <f t="shared" si="23"/>
        <v>19</v>
      </c>
      <c r="H202" t="str">
        <f t="shared" ref="H202:H205" si="25">IF(D202="Z",C202,"NIC")</f>
        <v>T3</v>
      </c>
      <c r="I202">
        <f t="shared" si="24"/>
        <v>89</v>
      </c>
      <c r="J202">
        <f t="shared" si="19"/>
        <v>24</v>
      </c>
      <c r="K202">
        <f t="shared" si="20"/>
        <v>35</v>
      </c>
      <c r="L202">
        <f t="shared" si="21"/>
        <v>49</v>
      </c>
      <c r="M202">
        <f t="shared" si="22"/>
        <v>0</v>
      </c>
    </row>
    <row r="203" spans="1:13" x14ac:dyDescent="0.25">
      <c r="A203" s="12">
        <v>43452</v>
      </c>
      <c r="B203" s="13" t="s">
        <v>18</v>
      </c>
      <c r="C203" s="13" t="s">
        <v>10</v>
      </c>
      <c r="D203" s="13" t="s">
        <v>8</v>
      </c>
      <c r="E203" s="14">
        <v>41</v>
      </c>
      <c r="F203" s="15">
        <v>8</v>
      </c>
      <c r="G203">
        <f t="shared" si="23"/>
        <v>8</v>
      </c>
      <c r="H203" t="str">
        <f t="shared" si="25"/>
        <v>T1</v>
      </c>
      <c r="I203">
        <f t="shared" si="24"/>
        <v>130</v>
      </c>
      <c r="J203">
        <f t="shared" si="19"/>
        <v>24</v>
      </c>
      <c r="K203">
        <f t="shared" si="20"/>
        <v>35</v>
      </c>
      <c r="L203">
        <f t="shared" si="21"/>
        <v>49</v>
      </c>
      <c r="M203">
        <f t="shared" si="22"/>
        <v>0</v>
      </c>
    </row>
    <row r="204" spans="1:13" x14ac:dyDescent="0.25">
      <c r="A204" s="8">
        <v>43452</v>
      </c>
      <c r="B204" s="9" t="s">
        <v>18</v>
      </c>
      <c r="C204" s="9" t="s">
        <v>7</v>
      </c>
      <c r="D204" s="9" t="s">
        <v>8</v>
      </c>
      <c r="E204" s="10">
        <v>23</v>
      </c>
      <c r="F204" s="11">
        <v>61</v>
      </c>
      <c r="G204">
        <f t="shared" si="23"/>
        <v>61</v>
      </c>
      <c r="H204" t="str">
        <f t="shared" si="25"/>
        <v>T4</v>
      </c>
      <c r="I204">
        <f t="shared" si="24"/>
        <v>130</v>
      </c>
      <c r="J204">
        <f t="shared" si="19"/>
        <v>24</v>
      </c>
      <c r="K204">
        <f t="shared" si="20"/>
        <v>35</v>
      </c>
      <c r="L204">
        <f t="shared" si="21"/>
        <v>72</v>
      </c>
      <c r="M204">
        <f t="shared" si="22"/>
        <v>0</v>
      </c>
    </row>
    <row r="205" spans="1:13" x14ac:dyDescent="0.25">
      <c r="A205" s="16">
        <v>43452</v>
      </c>
      <c r="B205" s="17" t="s">
        <v>18</v>
      </c>
      <c r="C205" s="17" t="s">
        <v>11</v>
      </c>
      <c r="D205" s="17" t="s">
        <v>8</v>
      </c>
      <c r="E205" s="3">
        <v>46</v>
      </c>
      <c r="F205" s="4">
        <v>23</v>
      </c>
      <c r="G205">
        <f t="shared" si="23"/>
        <v>23</v>
      </c>
      <c r="H205" t="str">
        <f t="shared" si="25"/>
        <v>T2</v>
      </c>
      <c r="I205">
        <f t="shared" si="24"/>
        <v>130</v>
      </c>
      <c r="J205">
        <f t="shared" si="19"/>
        <v>70</v>
      </c>
      <c r="K205">
        <f t="shared" si="20"/>
        <v>35</v>
      </c>
      <c r="L205">
        <f t="shared" si="21"/>
        <v>72</v>
      </c>
      <c r="M205">
        <f t="shared" si="22"/>
        <v>0</v>
      </c>
    </row>
  </sheetData>
  <mergeCells count="2">
    <mergeCell ref="O5:O6"/>
    <mergeCell ref="O8:O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1D9C-88DF-4B70-9462-4435438C028D}">
  <dimension ref="A1:M203"/>
  <sheetViews>
    <sheetView zoomScale="85" zoomScaleNormal="85" workbookViewId="0">
      <selection activeCell="K9" sqref="K9:M9"/>
    </sheetView>
  </sheetViews>
  <sheetFormatPr defaultRowHeight="15" x14ac:dyDescent="0.25"/>
  <cols>
    <col min="1" max="1" width="14.42578125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11" max="13" width="16" customWidth="1"/>
  </cols>
  <sheetData>
    <row r="1" spans="1:13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22" t="s">
        <v>32</v>
      </c>
      <c r="H1" s="22" t="s">
        <v>30</v>
      </c>
      <c r="I1" s="22" t="s">
        <v>31</v>
      </c>
      <c r="K1" t="s">
        <v>69</v>
      </c>
      <c r="L1" s="22" t="s">
        <v>70</v>
      </c>
      <c r="M1" s="22" t="s">
        <v>71</v>
      </c>
    </row>
    <row r="2" spans="1:13" x14ac:dyDescent="0.25">
      <c r="A2" s="8">
        <v>42370</v>
      </c>
      <c r="B2" s="9" t="s">
        <v>6</v>
      </c>
      <c r="C2" s="9" t="s">
        <v>7</v>
      </c>
      <c r="D2" s="9" t="s">
        <v>8</v>
      </c>
      <c r="E2" s="10">
        <v>3</v>
      </c>
      <c r="F2" s="11">
        <v>80</v>
      </c>
      <c r="G2" t="str">
        <f>MONTH(A2)&amp;"-"&amp;YEAR(A2)</f>
        <v>1-2016</v>
      </c>
      <c r="H2">
        <f>IF(C2="T5",IF(D2="Z",E2,0),0)</f>
        <v>0</v>
      </c>
      <c r="I2">
        <f>IF(C2="T5",IF(D2="W",E2,0),0)</f>
        <v>0</v>
      </c>
      <c r="K2" t="s">
        <v>33</v>
      </c>
      <c r="L2">
        <f>SUMIF(G:G,K2,H:H)</f>
        <v>76</v>
      </c>
      <c r="M2">
        <f>SUMIF(G:G,K2,I:I)</f>
        <v>32</v>
      </c>
    </row>
    <row r="3" spans="1:13" x14ac:dyDescent="0.25">
      <c r="A3" s="12">
        <v>42370</v>
      </c>
      <c r="B3" s="13" t="s">
        <v>6</v>
      </c>
      <c r="C3" s="13" t="s">
        <v>9</v>
      </c>
      <c r="D3" s="13" t="s">
        <v>8</v>
      </c>
      <c r="E3" s="14">
        <v>32</v>
      </c>
      <c r="F3" s="15">
        <v>50</v>
      </c>
      <c r="G3" t="str">
        <f t="shared" ref="G3:G66" si="0">MONTH(A3)&amp;"-"&amp;YEAR(A3)</f>
        <v>1-2016</v>
      </c>
      <c r="H3">
        <f t="shared" ref="H3:I66" si="1">IF(C3="T5",IF(D3="Z",E3,0),0)</f>
        <v>32</v>
      </c>
      <c r="I3">
        <f t="shared" ref="I3:I66" si="2">IF(C3="T5",IF(D3="W",E3,0),0)</f>
        <v>0</v>
      </c>
      <c r="K3" t="s">
        <v>34</v>
      </c>
      <c r="L3">
        <f t="shared" ref="L3:L37" si="3">SUMIF(G:G,K3,H:H)</f>
        <v>8</v>
      </c>
      <c r="M3">
        <f t="shared" ref="M3:M37" si="4">SUMIF(G:G,K3,I:I)</f>
        <v>0</v>
      </c>
    </row>
    <row r="4" spans="1:13" x14ac:dyDescent="0.25">
      <c r="A4" s="8">
        <v>42370</v>
      </c>
      <c r="B4" s="9" t="s">
        <v>6</v>
      </c>
      <c r="C4" s="9" t="s">
        <v>10</v>
      </c>
      <c r="D4" s="9" t="s">
        <v>8</v>
      </c>
      <c r="E4" s="10">
        <v>38</v>
      </c>
      <c r="F4" s="11">
        <v>10</v>
      </c>
      <c r="G4" t="str">
        <f t="shared" si="0"/>
        <v>1-2016</v>
      </c>
      <c r="H4">
        <f t="shared" si="1"/>
        <v>0</v>
      </c>
      <c r="I4">
        <f t="shared" si="2"/>
        <v>0</v>
      </c>
      <c r="K4" t="s">
        <v>35</v>
      </c>
      <c r="L4">
        <f t="shared" si="3"/>
        <v>0</v>
      </c>
      <c r="M4">
        <f t="shared" si="4"/>
        <v>50</v>
      </c>
    </row>
    <row r="5" spans="1:13" x14ac:dyDescent="0.25">
      <c r="A5" s="12">
        <v>42370</v>
      </c>
      <c r="B5" s="13" t="s">
        <v>6</v>
      </c>
      <c r="C5" s="13" t="s">
        <v>11</v>
      </c>
      <c r="D5" s="13" t="s">
        <v>8</v>
      </c>
      <c r="E5" s="14">
        <v>33</v>
      </c>
      <c r="F5" s="15">
        <v>30</v>
      </c>
      <c r="G5" t="str">
        <f t="shared" si="0"/>
        <v>1-2016</v>
      </c>
      <c r="H5">
        <f t="shared" si="1"/>
        <v>0</v>
      </c>
      <c r="I5">
        <f t="shared" si="2"/>
        <v>0</v>
      </c>
      <c r="K5" t="s">
        <v>36</v>
      </c>
      <c r="L5">
        <f t="shared" si="3"/>
        <v>68</v>
      </c>
      <c r="M5">
        <f t="shared" si="4"/>
        <v>0</v>
      </c>
    </row>
    <row r="6" spans="1:13" x14ac:dyDescent="0.25">
      <c r="A6" s="8">
        <v>42370</v>
      </c>
      <c r="B6" s="9" t="s">
        <v>6</v>
      </c>
      <c r="C6" s="9" t="s">
        <v>12</v>
      </c>
      <c r="D6" s="9" t="s">
        <v>8</v>
      </c>
      <c r="E6" s="10">
        <v>43</v>
      </c>
      <c r="F6" s="11">
        <v>25</v>
      </c>
      <c r="G6" t="str">
        <f t="shared" si="0"/>
        <v>1-2016</v>
      </c>
      <c r="H6">
        <f t="shared" si="1"/>
        <v>0</v>
      </c>
      <c r="I6">
        <f t="shared" si="2"/>
        <v>0</v>
      </c>
      <c r="K6" t="s">
        <v>37</v>
      </c>
      <c r="L6">
        <f t="shared" si="3"/>
        <v>0</v>
      </c>
      <c r="M6">
        <f t="shared" si="4"/>
        <v>0</v>
      </c>
    </row>
    <row r="7" spans="1:13" x14ac:dyDescent="0.25">
      <c r="A7" s="12">
        <v>42385</v>
      </c>
      <c r="B7" s="13" t="s">
        <v>13</v>
      </c>
      <c r="C7" s="13" t="s">
        <v>9</v>
      </c>
      <c r="D7" s="13" t="s">
        <v>14</v>
      </c>
      <c r="E7" s="14">
        <v>32</v>
      </c>
      <c r="F7" s="15">
        <v>58</v>
      </c>
      <c r="G7" t="str">
        <f t="shared" si="0"/>
        <v>1-2016</v>
      </c>
      <c r="H7">
        <f t="shared" si="1"/>
        <v>0</v>
      </c>
      <c r="I7">
        <f t="shared" si="2"/>
        <v>32</v>
      </c>
      <c r="K7" t="s">
        <v>38</v>
      </c>
      <c r="L7">
        <f t="shared" si="3"/>
        <v>42</v>
      </c>
      <c r="M7">
        <f t="shared" si="4"/>
        <v>0</v>
      </c>
    </row>
    <row r="8" spans="1:13" x14ac:dyDescent="0.25">
      <c r="A8" s="8">
        <v>42385</v>
      </c>
      <c r="B8" s="9" t="s">
        <v>13</v>
      </c>
      <c r="C8" s="9" t="s">
        <v>11</v>
      </c>
      <c r="D8" s="9" t="s">
        <v>8</v>
      </c>
      <c r="E8" s="10">
        <v>14</v>
      </c>
      <c r="F8" s="11">
        <v>26</v>
      </c>
      <c r="G8" t="str">
        <f t="shared" si="0"/>
        <v>1-2016</v>
      </c>
      <c r="H8">
        <f t="shared" si="1"/>
        <v>0</v>
      </c>
      <c r="I8">
        <f t="shared" si="2"/>
        <v>0</v>
      </c>
      <c r="K8" t="s">
        <v>39</v>
      </c>
      <c r="L8">
        <f t="shared" si="3"/>
        <v>83</v>
      </c>
      <c r="M8">
        <f t="shared" si="4"/>
        <v>0</v>
      </c>
    </row>
    <row r="9" spans="1:13" x14ac:dyDescent="0.25">
      <c r="A9" s="12">
        <v>42393</v>
      </c>
      <c r="B9" s="13" t="s">
        <v>15</v>
      </c>
      <c r="C9" s="13" t="s">
        <v>9</v>
      </c>
      <c r="D9" s="13" t="s">
        <v>8</v>
      </c>
      <c r="E9" s="14">
        <v>44</v>
      </c>
      <c r="F9" s="15">
        <v>46</v>
      </c>
      <c r="G9" t="str">
        <f t="shared" si="0"/>
        <v>1-2016</v>
      </c>
      <c r="H9">
        <f t="shared" si="1"/>
        <v>44</v>
      </c>
      <c r="I9">
        <f t="shared" si="2"/>
        <v>0</v>
      </c>
      <c r="K9" t="s">
        <v>40</v>
      </c>
      <c r="L9">
        <f>SUMIF(G:G,K9,H:H)</f>
        <v>0</v>
      </c>
      <c r="M9">
        <f>SUMIF(G:G,K9,I:I)</f>
        <v>191</v>
      </c>
    </row>
    <row r="10" spans="1:13" x14ac:dyDescent="0.25">
      <c r="A10" s="8">
        <v>42393</v>
      </c>
      <c r="B10" s="9" t="s">
        <v>15</v>
      </c>
      <c r="C10" s="9" t="s">
        <v>11</v>
      </c>
      <c r="D10" s="9" t="s">
        <v>8</v>
      </c>
      <c r="E10" s="10">
        <v>1</v>
      </c>
      <c r="F10" s="11">
        <v>28</v>
      </c>
      <c r="G10" t="str">
        <f t="shared" si="0"/>
        <v>1-2016</v>
      </c>
      <c r="H10">
        <f t="shared" si="1"/>
        <v>0</v>
      </c>
      <c r="I10">
        <f t="shared" si="2"/>
        <v>0</v>
      </c>
      <c r="K10" t="s">
        <v>41</v>
      </c>
      <c r="L10">
        <f t="shared" si="3"/>
        <v>44</v>
      </c>
      <c r="M10">
        <f t="shared" si="4"/>
        <v>4</v>
      </c>
    </row>
    <row r="11" spans="1:13" x14ac:dyDescent="0.25">
      <c r="A11" s="12">
        <v>42393</v>
      </c>
      <c r="B11" s="13" t="s">
        <v>15</v>
      </c>
      <c r="C11" s="13" t="s">
        <v>7</v>
      </c>
      <c r="D11" s="13" t="s">
        <v>8</v>
      </c>
      <c r="E11" s="14">
        <v>21</v>
      </c>
      <c r="F11" s="15">
        <v>74</v>
      </c>
      <c r="G11" t="str">
        <f t="shared" si="0"/>
        <v>1-2016</v>
      </c>
      <c r="H11">
        <f t="shared" si="1"/>
        <v>0</v>
      </c>
      <c r="I11">
        <f t="shared" si="2"/>
        <v>0</v>
      </c>
      <c r="K11" t="s">
        <v>42</v>
      </c>
      <c r="L11">
        <f t="shared" si="3"/>
        <v>0</v>
      </c>
      <c r="M11">
        <f t="shared" si="4"/>
        <v>0</v>
      </c>
    </row>
    <row r="12" spans="1:13" x14ac:dyDescent="0.25">
      <c r="A12" s="8">
        <v>42419</v>
      </c>
      <c r="B12" s="9" t="s">
        <v>16</v>
      </c>
      <c r="C12" s="9" t="s">
        <v>12</v>
      </c>
      <c r="D12" s="9" t="s">
        <v>14</v>
      </c>
      <c r="E12" s="10">
        <v>43</v>
      </c>
      <c r="F12" s="11">
        <v>32</v>
      </c>
      <c r="G12" t="str">
        <f t="shared" si="0"/>
        <v>2-2016</v>
      </c>
      <c r="H12">
        <f t="shared" si="1"/>
        <v>0</v>
      </c>
      <c r="I12">
        <f t="shared" si="2"/>
        <v>0</v>
      </c>
      <c r="K12" t="s">
        <v>43</v>
      </c>
      <c r="L12">
        <f t="shared" si="3"/>
        <v>30</v>
      </c>
      <c r="M12">
        <f t="shared" si="4"/>
        <v>0</v>
      </c>
    </row>
    <row r="13" spans="1:13" x14ac:dyDescent="0.25">
      <c r="A13" s="12">
        <v>42419</v>
      </c>
      <c r="B13" s="13" t="s">
        <v>16</v>
      </c>
      <c r="C13" s="13" t="s">
        <v>10</v>
      </c>
      <c r="D13" s="13" t="s">
        <v>14</v>
      </c>
      <c r="E13" s="14">
        <v>38</v>
      </c>
      <c r="F13" s="15">
        <v>13</v>
      </c>
      <c r="G13" t="str">
        <f t="shared" si="0"/>
        <v>2-2016</v>
      </c>
      <c r="H13">
        <f t="shared" si="1"/>
        <v>0</v>
      </c>
      <c r="I13">
        <f t="shared" si="2"/>
        <v>0</v>
      </c>
      <c r="K13" t="s">
        <v>44</v>
      </c>
      <c r="L13">
        <f t="shared" si="3"/>
        <v>0</v>
      </c>
      <c r="M13">
        <f t="shared" si="4"/>
        <v>0</v>
      </c>
    </row>
    <row r="14" spans="1:13" x14ac:dyDescent="0.25">
      <c r="A14" s="8">
        <v>42419</v>
      </c>
      <c r="B14" s="9" t="s">
        <v>16</v>
      </c>
      <c r="C14" s="9" t="s">
        <v>7</v>
      </c>
      <c r="D14" s="9" t="s">
        <v>8</v>
      </c>
      <c r="E14" s="10">
        <v>9</v>
      </c>
      <c r="F14" s="11">
        <v>59</v>
      </c>
      <c r="G14" t="str">
        <f t="shared" si="0"/>
        <v>2-2016</v>
      </c>
      <c r="H14">
        <f t="shared" si="1"/>
        <v>0</v>
      </c>
      <c r="I14">
        <f t="shared" si="2"/>
        <v>0</v>
      </c>
      <c r="K14" t="s">
        <v>45</v>
      </c>
      <c r="L14">
        <f t="shared" si="3"/>
        <v>39</v>
      </c>
      <c r="M14">
        <f t="shared" si="4"/>
        <v>112</v>
      </c>
    </row>
    <row r="15" spans="1:13" x14ac:dyDescent="0.25">
      <c r="A15" s="12">
        <v>42419</v>
      </c>
      <c r="B15" s="13" t="s">
        <v>16</v>
      </c>
      <c r="C15" s="13" t="s">
        <v>9</v>
      </c>
      <c r="D15" s="13" t="s">
        <v>8</v>
      </c>
      <c r="E15" s="14">
        <v>8</v>
      </c>
      <c r="F15" s="15">
        <v>37</v>
      </c>
      <c r="G15" t="str">
        <f t="shared" si="0"/>
        <v>2-2016</v>
      </c>
      <c r="H15">
        <f t="shared" si="1"/>
        <v>8</v>
      </c>
      <c r="I15">
        <f t="shared" si="2"/>
        <v>0</v>
      </c>
      <c r="K15" t="s">
        <v>46</v>
      </c>
      <c r="L15">
        <f t="shared" si="3"/>
        <v>0</v>
      </c>
      <c r="M15">
        <f t="shared" si="4"/>
        <v>1</v>
      </c>
    </row>
    <row r="16" spans="1:13" x14ac:dyDescent="0.25">
      <c r="A16" s="8">
        <v>42440</v>
      </c>
      <c r="B16" s="9" t="s">
        <v>17</v>
      </c>
      <c r="C16" s="9" t="s">
        <v>9</v>
      </c>
      <c r="D16" s="9" t="s">
        <v>14</v>
      </c>
      <c r="E16" s="10">
        <v>50</v>
      </c>
      <c r="F16" s="11">
        <v>61</v>
      </c>
      <c r="G16" t="str">
        <f t="shared" si="0"/>
        <v>3-2016</v>
      </c>
      <c r="H16">
        <f t="shared" si="1"/>
        <v>0</v>
      </c>
      <c r="I16">
        <f t="shared" si="2"/>
        <v>50</v>
      </c>
      <c r="K16" t="s">
        <v>47</v>
      </c>
      <c r="L16">
        <f t="shared" si="3"/>
        <v>35</v>
      </c>
      <c r="M16">
        <f t="shared" si="4"/>
        <v>0</v>
      </c>
    </row>
    <row r="17" spans="1:13" x14ac:dyDescent="0.25">
      <c r="A17" s="12">
        <v>42440</v>
      </c>
      <c r="B17" s="13" t="s">
        <v>17</v>
      </c>
      <c r="C17" s="13" t="s">
        <v>12</v>
      </c>
      <c r="D17" s="13" t="s">
        <v>8</v>
      </c>
      <c r="E17" s="14">
        <v>32</v>
      </c>
      <c r="F17" s="15">
        <v>20</v>
      </c>
      <c r="G17" t="str">
        <f t="shared" si="0"/>
        <v>3-2016</v>
      </c>
      <c r="H17">
        <f t="shared" si="1"/>
        <v>0</v>
      </c>
      <c r="I17">
        <f t="shared" si="2"/>
        <v>0</v>
      </c>
      <c r="K17" t="s">
        <v>48</v>
      </c>
      <c r="L17">
        <f t="shared" si="3"/>
        <v>1</v>
      </c>
      <c r="M17">
        <f t="shared" si="4"/>
        <v>0</v>
      </c>
    </row>
    <row r="18" spans="1:13" x14ac:dyDescent="0.25">
      <c r="A18" s="8">
        <v>42440</v>
      </c>
      <c r="B18" s="9" t="s">
        <v>17</v>
      </c>
      <c r="C18" s="9" t="s">
        <v>10</v>
      </c>
      <c r="D18" s="9" t="s">
        <v>8</v>
      </c>
      <c r="E18" s="10">
        <v>7</v>
      </c>
      <c r="F18" s="11">
        <v>8</v>
      </c>
      <c r="G18" t="str">
        <f t="shared" si="0"/>
        <v>3-2016</v>
      </c>
      <c r="H18">
        <f t="shared" si="1"/>
        <v>0</v>
      </c>
      <c r="I18">
        <f t="shared" si="2"/>
        <v>0</v>
      </c>
      <c r="K18" t="s">
        <v>49</v>
      </c>
      <c r="L18">
        <f t="shared" si="3"/>
        <v>33</v>
      </c>
      <c r="M18">
        <f t="shared" si="4"/>
        <v>68</v>
      </c>
    </row>
    <row r="19" spans="1:13" x14ac:dyDescent="0.25">
      <c r="A19" s="12">
        <v>42440</v>
      </c>
      <c r="B19" s="13" t="s">
        <v>17</v>
      </c>
      <c r="C19" s="13" t="s">
        <v>11</v>
      </c>
      <c r="D19" s="13" t="s">
        <v>8</v>
      </c>
      <c r="E19" s="14">
        <v>10</v>
      </c>
      <c r="F19" s="15">
        <v>24</v>
      </c>
      <c r="G19" t="str">
        <f t="shared" si="0"/>
        <v>3-2016</v>
      </c>
      <c r="H19">
        <f t="shared" si="1"/>
        <v>0</v>
      </c>
      <c r="I19">
        <f t="shared" si="2"/>
        <v>0</v>
      </c>
      <c r="K19" t="s">
        <v>50</v>
      </c>
      <c r="L19">
        <f t="shared" si="3"/>
        <v>8</v>
      </c>
      <c r="M19">
        <f t="shared" si="4"/>
        <v>0</v>
      </c>
    </row>
    <row r="20" spans="1:13" x14ac:dyDescent="0.25">
      <c r="A20" s="8">
        <v>42464</v>
      </c>
      <c r="B20" s="9" t="s">
        <v>18</v>
      </c>
      <c r="C20" s="9" t="s">
        <v>10</v>
      </c>
      <c r="D20" s="9" t="s">
        <v>14</v>
      </c>
      <c r="E20" s="10">
        <v>7</v>
      </c>
      <c r="F20" s="11">
        <v>12</v>
      </c>
      <c r="G20" t="str">
        <f t="shared" si="0"/>
        <v>4-2016</v>
      </c>
      <c r="H20">
        <f t="shared" si="1"/>
        <v>0</v>
      </c>
      <c r="I20">
        <f t="shared" si="2"/>
        <v>0</v>
      </c>
      <c r="K20" t="s">
        <v>51</v>
      </c>
      <c r="L20">
        <f t="shared" si="3"/>
        <v>42</v>
      </c>
      <c r="M20">
        <f t="shared" si="4"/>
        <v>0</v>
      </c>
    </row>
    <row r="21" spans="1:13" x14ac:dyDescent="0.25">
      <c r="A21" s="12">
        <v>42464</v>
      </c>
      <c r="B21" s="13" t="s">
        <v>18</v>
      </c>
      <c r="C21" s="13" t="s">
        <v>12</v>
      </c>
      <c r="D21" s="13" t="s">
        <v>8</v>
      </c>
      <c r="E21" s="14">
        <v>25</v>
      </c>
      <c r="F21" s="15">
        <v>19</v>
      </c>
      <c r="G21" t="str">
        <f t="shared" si="0"/>
        <v>4-2016</v>
      </c>
      <c r="H21">
        <f t="shared" si="1"/>
        <v>0</v>
      </c>
      <c r="I21">
        <f t="shared" si="2"/>
        <v>0</v>
      </c>
      <c r="K21" t="s">
        <v>52</v>
      </c>
      <c r="L21">
        <f t="shared" si="3"/>
        <v>4</v>
      </c>
      <c r="M21">
        <f t="shared" si="4"/>
        <v>48</v>
      </c>
    </row>
    <row r="22" spans="1:13" x14ac:dyDescent="0.25">
      <c r="A22" s="8">
        <v>42464</v>
      </c>
      <c r="B22" s="9" t="s">
        <v>18</v>
      </c>
      <c r="C22" s="9" t="s">
        <v>9</v>
      </c>
      <c r="D22" s="9" t="s">
        <v>8</v>
      </c>
      <c r="E22" s="10">
        <v>33</v>
      </c>
      <c r="F22" s="11">
        <v>38</v>
      </c>
      <c r="G22" t="str">
        <f t="shared" si="0"/>
        <v>4-2016</v>
      </c>
      <c r="H22">
        <f t="shared" si="1"/>
        <v>33</v>
      </c>
      <c r="I22">
        <f t="shared" si="2"/>
        <v>0</v>
      </c>
      <c r="K22" t="s">
        <v>53</v>
      </c>
      <c r="L22">
        <f t="shared" si="3"/>
        <v>0</v>
      </c>
      <c r="M22">
        <f t="shared" si="4"/>
        <v>0</v>
      </c>
    </row>
    <row r="23" spans="1:13" x14ac:dyDescent="0.25">
      <c r="A23" s="12">
        <v>42482</v>
      </c>
      <c r="B23" s="13" t="s">
        <v>19</v>
      </c>
      <c r="C23" s="13" t="s">
        <v>11</v>
      </c>
      <c r="D23" s="13" t="s">
        <v>14</v>
      </c>
      <c r="E23" s="14">
        <v>36</v>
      </c>
      <c r="F23" s="15">
        <v>35</v>
      </c>
      <c r="G23" t="str">
        <f t="shared" si="0"/>
        <v>4-2016</v>
      </c>
      <c r="H23">
        <f t="shared" si="1"/>
        <v>0</v>
      </c>
      <c r="I23">
        <f t="shared" si="2"/>
        <v>0</v>
      </c>
      <c r="K23" t="s">
        <v>54</v>
      </c>
      <c r="L23">
        <f t="shared" si="3"/>
        <v>0</v>
      </c>
      <c r="M23">
        <f t="shared" si="4"/>
        <v>6</v>
      </c>
    </row>
    <row r="24" spans="1:13" x14ac:dyDescent="0.25">
      <c r="A24" s="8">
        <v>42482</v>
      </c>
      <c r="B24" s="9" t="s">
        <v>19</v>
      </c>
      <c r="C24" s="9" t="s">
        <v>7</v>
      </c>
      <c r="D24" s="9" t="s">
        <v>8</v>
      </c>
      <c r="E24" s="10">
        <v>5</v>
      </c>
      <c r="F24" s="11">
        <v>66</v>
      </c>
      <c r="G24" t="str">
        <f t="shared" si="0"/>
        <v>4-2016</v>
      </c>
      <c r="H24">
        <f t="shared" si="1"/>
        <v>0</v>
      </c>
      <c r="I24">
        <f t="shared" si="2"/>
        <v>0</v>
      </c>
      <c r="K24" t="s">
        <v>55</v>
      </c>
      <c r="L24">
        <f t="shared" si="3"/>
        <v>12</v>
      </c>
      <c r="M24">
        <f t="shared" si="4"/>
        <v>1</v>
      </c>
    </row>
    <row r="25" spans="1:13" x14ac:dyDescent="0.25">
      <c r="A25" s="12">
        <v>42482</v>
      </c>
      <c r="B25" s="13" t="s">
        <v>19</v>
      </c>
      <c r="C25" s="13" t="s">
        <v>9</v>
      </c>
      <c r="D25" s="13" t="s">
        <v>8</v>
      </c>
      <c r="E25" s="14">
        <v>35</v>
      </c>
      <c r="F25" s="15">
        <v>41</v>
      </c>
      <c r="G25" t="str">
        <f t="shared" si="0"/>
        <v>4-2016</v>
      </c>
      <c r="H25">
        <f t="shared" si="1"/>
        <v>35</v>
      </c>
      <c r="I25">
        <f t="shared" si="2"/>
        <v>0</v>
      </c>
      <c r="K25" t="s">
        <v>56</v>
      </c>
      <c r="L25">
        <f t="shared" si="3"/>
        <v>0</v>
      </c>
      <c r="M25">
        <f t="shared" si="4"/>
        <v>0</v>
      </c>
    </row>
    <row r="26" spans="1:13" x14ac:dyDescent="0.25">
      <c r="A26" s="8">
        <v>42504</v>
      </c>
      <c r="B26" s="9" t="s">
        <v>20</v>
      </c>
      <c r="C26" s="9" t="s">
        <v>7</v>
      </c>
      <c r="D26" s="9" t="s">
        <v>14</v>
      </c>
      <c r="E26" s="10">
        <v>38</v>
      </c>
      <c r="F26" s="11">
        <v>98</v>
      </c>
      <c r="G26" t="str">
        <f t="shared" si="0"/>
        <v>5-2016</v>
      </c>
      <c r="H26">
        <f t="shared" si="1"/>
        <v>0</v>
      </c>
      <c r="I26">
        <f t="shared" si="2"/>
        <v>0</v>
      </c>
      <c r="K26" t="s">
        <v>57</v>
      </c>
      <c r="L26">
        <f t="shared" si="3"/>
        <v>10</v>
      </c>
      <c r="M26">
        <f t="shared" si="4"/>
        <v>22</v>
      </c>
    </row>
    <row r="27" spans="1:13" x14ac:dyDescent="0.25">
      <c r="A27" s="12">
        <v>42504</v>
      </c>
      <c r="B27" s="13" t="s">
        <v>20</v>
      </c>
      <c r="C27" s="13" t="s">
        <v>11</v>
      </c>
      <c r="D27" s="13" t="s">
        <v>8</v>
      </c>
      <c r="E27" s="14">
        <v>10</v>
      </c>
      <c r="F27" s="15">
        <v>23</v>
      </c>
      <c r="G27" t="str">
        <f t="shared" si="0"/>
        <v>5-2016</v>
      </c>
      <c r="H27">
        <f t="shared" si="1"/>
        <v>0</v>
      </c>
      <c r="I27">
        <f t="shared" si="2"/>
        <v>0</v>
      </c>
      <c r="K27" t="s">
        <v>58</v>
      </c>
      <c r="L27">
        <f t="shared" si="3"/>
        <v>34</v>
      </c>
      <c r="M27">
        <f t="shared" si="4"/>
        <v>0</v>
      </c>
    </row>
    <row r="28" spans="1:13" x14ac:dyDescent="0.25">
      <c r="A28" s="8">
        <v>42529</v>
      </c>
      <c r="B28" s="9" t="s">
        <v>21</v>
      </c>
      <c r="C28" s="9" t="s">
        <v>11</v>
      </c>
      <c r="D28" s="9" t="s">
        <v>14</v>
      </c>
      <c r="E28" s="10">
        <v>4</v>
      </c>
      <c r="F28" s="11">
        <v>38</v>
      </c>
      <c r="G28" t="str">
        <f t="shared" si="0"/>
        <v>6-2016</v>
      </c>
      <c r="H28">
        <f t="shared" si="1"/>
        <v>0</v>
      </c>
      <c r="I28">
        <f t="shared" si="2"/>
        <v>0</v>
      </c>
      <c r="K28" t="s">
        <v>59</v>
      </c>
      <c r="L28">
        <f t="shared" si="3"/>
        <v>0</v>
      </c>
      <c r="M28">
        <f t="shared" si="4"/>
        <v>34</v>
      </c>
    </row>
    <row r="29" spans="1:13" x14ac:dyDescent="0.25">
      <c r="A29" s="12">
        <v>42529</v>
      </c>
      <c r="B29" s="13" t="s">
        <v>21</v>
      </c>
      <c r="C29" s="13" t="s">
        <v>7</v>
      </c>
      <c r="D29" s="13" t="s">
        <v>8</v>
      </c>
      <c r="E29" s="14">
        <v>42</v>
      </c>
      <c r="F29" s="15">
        <v>60</v>
      </c>
      <c r="G29" t="str">
        <f t="shared" si="0"/>
        <v>6-2016</v>
      </c>
      <c r="H29">
        <f t="shared" si="1"/>
        <v>0</v>
      </c>
      <c r="I29">
        <f t="shared" si="2"/>
        <v>0</v>
      </c>
      <c r="K29" t="s">
        <v>60</v>
      </c>
      <c r="L29">
        <f t="shared" si="3"/>
        <v>5</v>
      </c>
      <c r="M29">
        <f t="shared" si="4"/>
        <v>0</v>
      </c>
    </row>
    <row r="30" spans="1:13" x14ac:dyDescent="0.25">
      <c r="A30" s="8">
        <v>42529</v>
      </c>
      <c r="B30" s="9" t="s">
        <v>21</v>
      </c>
      <c r="C30" s="9" t="s">
        <v>10</v>
      </c>
      <c r="D30" s="9" t="s">
        <v>8</v>
      </c>
      <c r="E30" s="10">
        <v>28</v>
      </c>
      <c r="F30" s="11">
        <v>8</v>
      </c>
      <c r="G30" t="str">
        <f t="shared" si="0"/>
        <v>6-2016</v>
      </c>
      <c r="H30">
        <f t="shared" si="1"/>
        <v>0</v>
      </c>
      <c r="I30">
        <f t="shared" si="2"/>
        <v>0</v>
      </c>
      <c r="K30" t="s">
        <v>61</v>
      </c>
      <c r="L30">
        <f t="shared" si="3"/>
        <v>0</v>
      </c>
      <c r="M30">
        <f t="shared" si="4"/>
        <v>0</v>
      </c>
    </row>
    <row r="31" spans="1:13" x14ac:dyDescent="0.25">
      <c r="A31" s="12">
        <v>42529</v>
      </c>
      <c r="B31" s="13" t="s">
        <v>21</v>
      </c>
      <c r="C31" s="13" t="s">
        <v>12</v>
      </c>
      <c r="D31" s="13" t="s">
        <v>8</v>
      </c>
      <c r="E31" s="14">
        <v>19</v>
      </c>
      <c r="F31" s="15">
        <v>19</v>
      </c>
      <c r="G31" t="str">
        <f t="shared" si="0"/>
        <v>6-2016</v>
      </c>
      <c r="H31">
        <f t="shared" si="1"/>
        <v>0</v>
      </c>
      <c r="I31">
        <f t="shared" si="2"/>
        <v>0</v>
      </c>
      <c r="K31" t="s">
        <v>62</v>
      </c>
      <c r="L31">
        <f t="shared" si="3"/>
        <v>95</v>
      </c>
      <c r="M31">
        <f t="shared" si="4"/>
        <v>0</v>
      </c>
    </row>
    <row r="32" spans="1:13" x14ac:dyDescent="0.25">
      <c r="A32" s="8">
        <v>42542</v>
      </c>
      <c r="B32" s="9" t="s">
        <v>22</v>
      </c>
      <c r="C32" s="9" t="s">
        <v>12</v>
      </c>
      <c r="D32" s="9" t="s">
        <v>14</v>
      </c>
      <c r="E32" s="10">
        <v>72</v>
      </c>
      <c r="F32" s="11">
        <v>28</v>
      </c>
      <c r="G32" t="str">
        <f t="shared" si="0"/>
        <v>6-2016</v>
      </c>
      <c r="H32">
        <f t="shared" si="1"/>
        <v>0</v>
      </c>
      <c r="I32">
        <f t="shared" si="2"/>
        <v>0</v>
      </c>
      <c r="K32" t="s">
        <v>63</v>
      </c>
      <c r="L32">
        <f t="shared" si="3"/>
        <v>25</v>
      </c>
      <c r="M32">
        <f t="shared" si="4"/>
        <v>0</v>
      </c>
    </row>
    <row r="33" spans="1:13" x14ac:dyDescent="0.25">
      <c r="A33" s="12">
        <v>42542</v>
      </c>
      <c r="B33" s="13" t="s">
        <v>22</v>
      </c>
      <c r="C33" s="13" t="s">
        <v>7</v>
      </c>
      <c r="D33" s="13" t="s">
        <v>14</v>
      </c>
      <c r="E33" s="14">
        <v>42</v>
      </c>
      <c r="F33" s="15">
        <v>90</v>
      </c>
      <c r="G33" t="str">
        <f t="shared" si="0"/>
        <v>6-2016</v>
      </c>
      <c r="H33">
        <f t="shared" si="1"/>
        <v>0</v>
      </c>
      <c r="I33">
        <f t="shared" si="2"/>
        <v>0</v>
      </c>
      <c r="K33" t="s">
        <v>64</v>
      </c>
      <c r="L33">
        <f t="shared" si="3"/>
        <v>22</v>
      </c>
      <c r="M33">
        <f t="shared" si="4"/>
        <v>121</v>
      </c>
    </row>
    <row r="34" spans="1:13" x14ac:dyDescent="0.25">
      <c r="A34" s="8">
        <v>42542</v>
      </c>
      <c r="B34" s="9" t="s">
        <v>22</v>
      </c>
      <c r="C34" s="9" t="s">
        <v>9</v>
      </c>
      <c r="D34" s="9" t="s">
        <v>8</v>
      </c>
      <c r="E34" s="10">
        <v>42</v>
      </c>
      <c r="F34" s="11">
        <v>44</v>
      </c>
      <c r="G34" t="str">
        <f t="shared" si="0"/>
        <v>6-2016</v>
      </c>
      <c r="H34">
        <f t="shared" si="1"/>
        <v>42</v>
      </c>
      <c r="I34">
        <f t="shared" si="2"/>
        <v>0</v>
      </c>
      <c r="K34" t="s">
        <v>65</v>
      </c>
      <c r="L34">
        <f t="shared" si="3"/>
        <v>0</v>
      </c>
      <c r="M34">
        <f t="shared" si="4"/>
        <v>26</v>
      </c>
    </row>
    <row r="35" spans="1:13" x14ac:dyDescent="0.25">
      <c r="A35" s="12">
        <v>42542</v>
      </c>
      <c r="B35" s="13" t="s">
        <v>22</v>
      </c>
      <c r="C35" s="13" t="s">
        <v>11</v>
      </c>
      <c r="D35" s="13" t="s">
        <v>8</v>
      </c>
      <c r="E35" s="14">
        <v>33</v>
      </c>
      <c r="F35" s="15">
        <v>26</v>
      </c>
      <c r="G35" t="str">
        <f t="shared" si="0"/>
        <v>6-2016</v>
      </c>
      <c r="H35">
        <f t="shared" si="1"/>
        <v>0</v>
      </c>
      <c r="I35">
        <f t="shared" si="2"/>
        <v>0</v>
      </c>
      <c r="K35" t="s">
        <v>66</v>
      </c>
      <c r="L35">
        <f t="shared" si="3"/>
        <v>20</v>
      </c>
      <c r="M35">
        <f t="shared" si="4"/>
        <v>0</v>
      </c>
    </row>
    <row r="36" spans="1:13" x14ac:dyDescent="0.25">
      <c r="A36" s="8">
        <v>42542</v>
      </c>
      <c r="B36" s="9" t="s">
        <v>22</v>
      </c>
      <c r="C36" s="9" t="s">
        <v>10</v>
      </c>
      <c r="D36" s="9" t="s">
        <v>8</v>
      </c>
      <c r="E36" s="10">
        <v>9</v>
      </c>
      <c r="F36" s="11">
        <v>9</v>
      </c>
      <c r="G36" t="str">
        <f t="shared" si="0"/>
        <v>6-2016</v>
      </c>
      <c r="H36">
        <f t="shared" si="1"/>
        <v>0</v>
      </c>
      <c r="I36">
        <f t="shared" si="2"/>
        <v>0</v>
      </c>
      <c r="K36" t="s">
        <v>67</v>
      </c>
      <c r="L36">
        <f t="shared" si="3"/>
        <v>48</v>
      </c>
      <c r="M36">
        <f t="shared" si="4"/>
        <v>64</v>
      </c>
    </row>
    <row r="37" spans="1:13" x14ac:dyDescent="0.25">
      <c r="A37" s="12">
        <v>42559</v>
      </c>
      <c r="B37" s="13" t="s">
        <v>6</v>
      </c>
      <c r="C37" s="13" t="s">
        <v>12</v>
      </c>
      <c r="D37" s="13" t="s">
        <v>14</v>
      </c>
      <c r="E37" s="14">
        <v>4</v>
      </c>
      <c r="F37" s="15">
        <v>29</v>
      </c>
      <c r="G37" t="str">
        <f t="shared" si="0"/>
        <v>7-2016</v>
      </c>
      <c r="H37">
        <f t="shared" si="1"/>
        <v>0</v>
      </c>
      <c r="I37">
        <f t="shared" si="2"/>
        <v>0</v>
      </c>
      <c r="K37" t="s">
        <v>68</v>
      </c>
      <c r="L37">
        <f t="shared" si="3"/>
        <v>0</v>
      </c>
      <c r="M37">
        <f t="shared" si="4"/>
        <v>4</v>
      </c>
    </row>
    <row r="38" spans="1:13" x14ac:dyDescent="0.25">
      <c r="A38" s="8">
        <v>42559</v>
      </c>
      <c r="B38" s="9" t="s">
        <v>6</v>
      </c>
      <c r="C38" s="9" t="s">
        <v>10</v>
      </c>
      <c r="D38" s="9" t="s">
        <v>14</v>
      </c>
      <c r="E38" s="10">
        <v>37</v>
      </c>
      <c r="F38" s="11">
        <v>12</v>
      </c>
      <c r="G38" t="str">
        <f t="shared" si="0"/>
        <v>7-2016</v>
      </c>
      <c r="H38">
        <f t="shared" si="1"/>
        <v>0</v>
      </c>
      <c r="I38">
        <f t="shared" si="2"/>
        <v>0</v>
      </c>
    </row>
    <row r="39" spans="1:13" x14ac:dyDescent="0.25">
      <c r="A39" s="12">
        <v>42559</v>
      </c>
      <c r="B39" s="13" t="s">
        <v>6</v>
      </c>
      <c r="C39" s="13" t="s">
        <v>9</v>
      </c>
      <c r="D39" s="13" t="s">
        <v>8</v>
      </c>
      <c r="E39" s="14">
        <v>35</v>
      </c>
      <c r="F39" s="15">
        <v>42</v>
      </c>
      <c r="G39" t="str">
        <f t="shared" si="0"/>
        <v>7-2016</v>
      </c>
      <c r="H39">
        <f t="shared" si="1"/>
        <v>35</v>
      </c>
      <c r="I39">
        <f t="shared" si="2"/>
        <v>0</v>
      </c>
    </row>
    <row r="40" spans="1:13" x14ac:dyDescent="0.25">
      <c r="A40" s="8">
        <v>42559</v>
      </c>
      <c r="B40" s="9" t="s">
        <v>6</v>
      </c>
      <c r="C40" s="9" t="s">
        <v>7</v>
      </c>
      <c r="D40" s="9" t="s">
        <v>8</v>
      </c>
      <c r="E40" s="10">
        <v>32</v>
      </c>
      <c r="F40" s="11">
        <v>66</v>
      </c>
      <c r="G40" t="str">
        <f t="shared" si="0"/>
        <v>7-2016</v>
      </c>
      <c r="H40">
        <f t="shared" si="1"/>
        <v>0</v>
      </c>
      <c r="I40">
        <f t="shared" si="2"/>
        <v>0</v>
      </c>
    </row>
    <row r="41" spans="1:13" x14ac:dyDescent="0.25">
      <c r="A41" s="12">
        <v>42574</v>
      </c>
      <c r="B41" s="13" t="s">
        <v>13</v>
      </c>
      <c r="C41" s="13" t="s">
        <v>7</v>
      </c>
      <c r="D41" s="13" t="s">
        <v>14</v>
      </c>
      <c r="E41" s="14">
        <v>32</v>
      </c>
      <c r="F41" s="15">
        <v>92</v>
      </c>
      <c r="G41" t="str">
        <f t="shared" si="0"/>
        <v>7-2016</v>
      </c>
      <c r="H41">
        <f t="shared" si="1"/>
        <v>0</v>
      </c>
      <c r="I41">
        <f t="shared" si="2"/>
        <v>0</v>
      </c>
    </row>
    <row r="42" spans="1:13" x14ac:dyDescent="0.25">
      <c r="A42" s="8">
        <v>42574</v>
      </c>
      <c r="B42" s="9" t="s">
        <v>13</v>
      </c>
      <c r="C42" s="9" t="s">
        <v>9</v>
      </c>
      <c r="D42" s="9" t="s">
        <v>8</v>
      </c>
      <c r="E42" s="10">
        <v>48</v>
      </c>
      <c r="F42" s="11">
        <v>43</v>
      </c>
      <c r="G42" t="str">
        <f t="shared" si="0"/>
        <v>7-2016</v>
      </c>
      <c r="H42">
        <f t="shared" si="1"/>
        <v>48</v>
      </c>
      <c r="I42">
        <f t="shared" si="2"/>
        <v>0</v>
      </c>
    </row>
    <row r="43" spans="1:13" x14ac:dyDescent="0.25">
      <c r="A43" s="12">
        <v>42593</v>
      </c>
      <c r="B43" s="13" t="s">
        <v>15</v>
      </c>
      <c r="C43" s="13" t="s">
        <v>9</v>
      </c>
      <c r="D43" s="13" t="s">
        <v>14</v>
      </c>
      <c r="E43" s="14">
        <v>191</v>
      </c>
      <c r="F43" s="15">
        <v>60</v>
      </c>
      <c r="G43" t="str">
        <f t="shared" si="0"/>
        <v>8-2016</v>
      </c>
      <c r="H43">
        <f t="shared" si="1"/>
        <v>0</v>
      </c>
      <c r="I43">
        <f t="shared" si="2"/>
        <v>191</v>
      </c>
    </row>
    <row r="44" spans="1:13" x14ac:dyDescent="0.25">
      <c r="A44" s="8">
        <v>42593</v>
      </c>
      <c r="B44" s="9" t="s">
        <v>15</v>
      </c>
      <c r="C44" s="9" t="s">
        <v>11</v>
      </c>
      <c r="D44" s="9" t="s">
        <v>8</v>
      </c>
      <c r="E44" s="10">
        <v>9</v>
      </c>
      <c r="F44" s="11">
        <v>24</v>
      </c>
      <c r="G44" t="str">
        <f t="shared" si="0"/>
        <v>8-2016</v>
      </c>
      <c r="H44">
        <f t="shared" si="1"/>
        <v>0</v>
      </c>
      <c r="I44">
        <f t="shared" si="2"/>
        <v>0</v>
      </c>
    </row>
    <row r="45" spans="1:13" x14ac:dyDescent="0.25">
      <c r="A45" s="12">
        <v>42593</v>
      </c>
      <c r="B45" s="13" t="s">
        <v>15</v>
      </c>
      <c r="C45" s="13" t="s">
        <v>7</v>
      </c>
      <c r="D45" s="13" t="s">
        <v>8</v>
      </c>
      <c r="E45" s="14">
        <v>36</v>
      </c>
      <c r="F45" s="15">
        <v>65</v>
      </c>
      <c r="G45" t="str">
        <f t="shared" si="0"/>
        <v>8-2016</v>
      </c>
      <c r="H45">
        <f t="shared" si="1"/>
        <v>0</v>
      </c>
      <c r="I45">
        <f t="shared" si="2"/>
        <v>0</v>
      </c>
    </row>
    <row r="46" spans="1:13" x14ac:dyDescent="0.25">
      <c r="A46" s="8">
        <v>42619</v>
      </c>
      <c r="B46" s="9" t="s">
        <v>16</v>
      </c>
      <c r="C46" s="9" t="s">
        <v>10</v>
      </c>
      <c r="D46" s="9" t="s">
        <v>8</v>
      </c>
      <c r="E46" s="10">
        <v>47</v>
      </c>
      <c r="F46" s="11">
        <v>7</v>
      </c>
      <c r="G46" t="str">
        <f t="shared" si="0"/>
        <v>9-2016</v>
      </c>
      <c r="H46">
        <f t="shared" si="1"/>
        <v>0</v>
      </c>
      <c r="I46">
        <f t="shared" si="2"/>
        <v>0</v>
      </c>
    </row>
    <row r="47" spans="1:13" x14ac:dyDescent="0.25">
      <c r="A47" s="12">
        <v>42619</v>
      </c>
      <c r="B47" s="13" t="s">
        <v>16</v>
      </c>
      <c r="C47" s="13" t="s">
        <v>9</v>
      </c>
      <c r="D47" s="13" t="s">
        <v>14</v>
      </c>
      <c r="E47" s="14">
        <v>4</v>
      </c>
      <c r="F47" s="15">
        <v>63</v>
      </c>
      <c r="G47" t="str">
        <f t="shared" si="0"/>
        <v>9-2016</v>
      </c>
      <c r="H47">
        <f t="shared" si="1"/>
        <v>0</v>
      </c>
      <c r="I47">
        <f t="shared" si="2"/>
        <v>4</v>
      </c>
    </row>
    <row r="48" spans="1:13" x14ac:dyDescent="0.25">
      <c r="A48" s="8">
        <v>42619</v>
      </c>
      <c r="B48" s="9" t="s">
        <v>16</v>
      </c>
      <c r="C48" s="9" t="s">
        <v>12</v>
      </c>
      <c r="D48" s="9" t="s">
        <v>8</v>
      </c>
      <c r="E48" s="10">
        <v>8</v>
      </c>
      <c r="F48" s="11">
        <v>19</v>
      </c>
      <c r="G48" t="str">
        <f t="shared" si="0"/>
        <v>9-2016</v>
      </c>
      <c r="H48">
        <f t="shared" si="1"/>
        <v>0</v>
      </c>
      <c r="I48">
        <f t="shared" si="2"/>
        <v>0</v>
      </c>
    </row>
    <row r="49" spans="1:9" x14ac:dyDescent="0.25">
      <c r="A49" s="12">
        <v>42619</v>
      </c>
      <c r="B49" s="13" t="s">
        <v>16</v>
      </c>
      <c r="C49" s="13" t="s">
        <v>11</v>
      </c>
      <c r="D49" s="13" t="s">
        <v>8</v>
      </c>
      <c r="E49" s="14">
        <v>3</v>
      </c>
      <c r="F49" s="15">
        <v>22</v>
      </c>
      <c r="G49" t="str">
        <f t="shared" si="0"/>
        <v>9-2016</v>
      </c>
      <c r="H49">
        <f t="shared" si="1"/>
        <v>0</v>
      </c>
      <c r="I49">
        <f t="shared" si="2"/>
        <v>0</v>
      </c>
    </row>
    <row r="50" spans="1:9" x14ac:dyDescent="0.25">
      <c r="A50" s="8">
        <v>42619</v>
      </c>
      <c r="B50" s="9" t="s">
        <v>16</v>
      </c>
      <c r="C50" s="9" t="s">
        <v>7</v>
      </c>
      <c r="D50" s="9" t="s">
        <v>8</v>
      </c>
      <c r="E50" s="10">
        <v>41</v>
      </c>
      <c r="F50" s="11">
        <v>59</v>
      </c>
      <c r="G50" t="str">
        <f t="shared" si="0"/>
        <v>9-2016</v>
      </c>
      <c r="H50">
        <f t="shared" si="1"/>
        <v>0</v>
      </c>
      <c r="I50">
        <f t="shared" si="2"/>
        <v>0</v>
      </c>
    </row>
    <row r="51" spans="1:9" x14ac:dyDescent="0.25">
      <c r="A51" s="12">
        <v>42640</v>
      </c>
      <c r="B51" s="13" t="s">
        <v>17</v>
      </c>
      <c r="C51" s="13" t="s">
        <v>9</v>
      </c>
      <c r="D51" s="13" t="s">
        <v>8</v>
      </c>
      <c r="E51" s="14">
        <v>44</v>
      </c>
      <c r="F51" s="15">
        <v>40</v>
      </c>
      <c r="G51" t="str">
        <f t="shared" si="0"/>
        <v>9-2016</v>
      </c>
      <c r="H51">
        <f t="shared" si="1"/>
        <v>44</v>
      </c>
      <c r="I51">
        <f t="shared" si="2"/>
        <v>0</v>
      </c>
    </row>
    <row r="52" spans="1:9" x14ac:dyDescent="0.25">
      <c r="A52" s="8">
        <v>42640</v>
      </c>
      <c r="B52" s="9" t="s">
        <v>17</v>
      </c>
      <c r="C52" s="9" t="s">
        <v>10</v>
      </c>
      <c r="D52" s="9" t="s">
        <v>14</v>
      </c>
      <c r="E52" s="10">
        <v>45</v>
      </c>
      <c r="F52" s="11">
        <v>12</v>
      </c>
      <c r="G52" t="str">
        <f t="shared" si="0"/>
        <v>9-2016</v>
      </c>
      <c r="H52">
        <f t="shared" si="1"/>
        <v>0</v>
      </c>
      <c r="I52">
        <f t="shared" si="2"/>
        <v>0</v>
      </c>
    </row>
    <row r="53" spans="1:9" x14ac:dyDescent="0.25">
      <c r="A53" s="12">
        <v>42640</v>
      </c>
      <c r="B53" s="13" t="s">
        <v>17</v>
      </c>
      <c r="C53" s="13" t="s">
        <v>12</v>
      </c>
      <c r="D53" s="13" t="s">
        <v>8</v>
      </c>
      <c r="E53" s="14">
        <v>40</v>
      </c>
      <c r="F53" s="15">
        <v>20</v>
      </c>
      <c r="G53" t="str">
        <f t="shared" si="0"/>
        <v>9-2016</v>
      </c>
      <c r="H53">
        <f t="shared" si="1"/>
        <v>0</v>
      </c>
      <c r="I53">
        <f t="shared" si="2"/>
        <v>0</v>
      </c>
    </row>
    <row r="54" spans="1:9" x14ac:dyDescent="0.25">
      <c r="A54" s="8">
        <v>42640</v>
      </c>
      <c r="B54" s="9" t="s">
        <v>17</v>
      </c>
      <c r="C54" s="9" t="s">
        <v>7</v>
      </c>
      <c r="D54" s="9" t="s">
        <v>8</v>
      </c>
      <c r="E54" s="10">
        <v>3</v>
      </c>
      <c r="F54" s="11">
        <v>63</v>
      </c>
      <c r="G54" t="str">
        <f t="shared" si="0"/>
        <v>9-2016</v>
      </c>
      <c r="H54">
        <f t="shared" si="1"/>
        <v>0</v>
      </c>
      <c r="I54">
        <f t="shared" si="2"/>
        <v>0</v>
      </c>
    </row>
    <row r="55" spans="1:9" x14ac:dyDescent="0.25">
      <c r="A55" s="12">
        <v>42640</v>
      </c>
      <c r="B55" s="13" t="s">
        <v>17</v>
      </c>
      <c r="C55" s="13" t="s">
        <v>11</v>
      </c>
      <c r="D55" s="13" t="s">
        <v>8</v>
      </c>
      <c r="E55" s="14">
        <v>17</v>
      </c>
      <c r="F55" s="15">
        <v>24</v>
      </c>
      <c r="G55" t="str">
        <f t="shared" si="0"/>
        <v>9-2016</v>
      </c>
      <c r="H55">
        <f t="shared" si="1"/>
        <v>0</v>
      </c>
      <c r="I55">
        <f t="shared" si="2"/>
        <v>0</v>
      </c>
    </row>
    <row r="56" spans="1:9" x14ac:dyDescent="0.25">
      <c r="A56" s="8">
        <v>42664</v>
      </c>
      <c r="B56" s="9" t="s">
        <v>18</v>
      </c>
      <c r="C56" s="9" t="s">
        <v>10</v>
      </c>
      <c r="D56" s="9" t="s">
        <v>14</v>
      </c>
      <c r="E56" s="10">
        <v>2</v>
      </c>
      <c r="F56" s="11">
        <v>12</v>
      </c>
      <c r="G56" t="str">
        <f t="shared" si="0"/>
        <v>10-2016</v>
      </c>
      <c r="H56">
        <f t="shared" si="1"/>
        <v>0</v>
      </c>
      <c r="I56">
        <f t="shared" si="2"/>
        <v>0</v>
      </c>
    </row>
    <row r="57" spans="1:9" x14ac:dyDescent="0.25">
      <c r="A57" s="12">
        <v>42664</v>
      </c>
      <c r="B57" s="13" t="s">
        <v>18</v>
      </c>
      <c r="C57" s="13" t="s">
        <v>12</v>
      </c>
      <c r="D57" s="13" t="s">
        <v>8</v>
      </c>
      <c r="E57" s="14">
        <v>14</v>
      </c>
      <c r="F57" s="15">
        <v>19</v>
      </c>
      <c r="G57" t="str">
        <f t="shared" si="0"/>
        <v>10-2016</v>
      </c>
      <c r="H57">
        <f t="shared" si="1"/>
        <v>0</v>
      </c>
      <c r="I57">
        <f t="shared" si="2"/>
        <v>0</v>
      </c>
    </row>
    <row r="58" spans="1:9" x14ac:dyDescent="0.25">
      <c r="A58" s="8">
        <v>42664</v>
      </c>
      <c r="B58" s="9" t="s">
        <v>18</v>
      </c>
      <c r="C58" s="9" t="s">
        <v>11</v>
      </c>
      <c r="D58" s="9" t="s">
        <v>8</v>
      </c>
      <c r="E58" s="10">
        <v>23</v>
      </c>
      <c r="F58" s="11">
        <v>23</v>
      </c>
      <c r="G58" t="str">
        <f t="shared" si="0"/>
        <v>10-2016</v>
      </c>
      <c r="H58">
        <f t="shared" si="1"/>
        <v>0</v>
      </c>
      <c r="I58">
        <f t="shared" si="2"/>
        <v>0</v>
      </c>
    </row>
    <row r="59" spans="1:9" x14ac:dyDescent="0.25">
      <c r="A59" s="12">
        <v>42682</v>
      </c>
      <c r="B59" s="13" t="s">
        <v>19</v>
      </c>
      <c r="C59" s="13" t="s">
        <v>10</v>
      </c>
      <c r="D59" s="13" t="s">
        <v>8</v>
      </c>
      <c r="E59" s="14">
        <v>11</v>
      </c>
      <c r="F59" s="15">
        <v>8</v>
      </c>
      <c r="G59" t="str">
        <f t="shared" si="0"/>
        <v>11-2016</v>
      </c>
      <c r="H59">
        <f t="shared" si="1"/>
        <v>0</v>
      </c>
      <c r="I59">
        <f t="shared" si="2"/>
        <v>0</v>
      </c>
    </row>
    <row r="60" spans="1:9" x14ac:dyDescent="0.25">
      <c r="A60" s="8">
        <v>42682</v>
      </c>
      <c r="B60" s="9" t="s">
        <v>19</v>
      </c>
      <c r="C60" s="9" t="s">
        <v>7</v>
      </c>
      <c r="D60" s="9" t="s">
        <v>8</v>
      </c>
      <c r="E60" s="10">
        <v>17</v>
      </c>
      <c r="F60" s="11">
        <v>66</v>
      </c>
      <c r="G60" t="str">
        <f t="shared" si="0"/>
        <v>11-2016</v>
      </c>
      <c r="H60">
        <f t="shared" si="1"/>
        <v>0</v>
      </c>
      <c r="I60">
        <f t="shared" si="2"/>
        <v>0</v>
      </c>
    </row>
    <row r="61" spans="1:9" x14ac:dyDescent="0.25">
      <c r="A61" s="12">
        <v>42682</v>
      </c>
      <c r="B61" s="13" t="s">
        <v>19</v>
      </c>
      <c r="C61" s="13" t="s">
        <v>9</v>
      </c>
      <c r="D61" s="13" t="s">
        <v>8</v>
      </c>
      <c r="E61" s="14">
        <v>30</v>
      </c>
      <c r="F61" s="15">
        <v>41</v>
      </c>
      <c r="G61" t="str">
        <f t="shared" si="0"/>
        <v>11-2016</v>
      </c>
      <c r="H61">
        <f t="shared" si="1"/>
        <v>30</v>
      </c>
      <c r="I61">
        <f t="shared" si="2"/>
        <v>0</v>
      </c>
    </row>
    <row r="62" spans="1:9" x14ac:dyDescent="0.25">
      <c r="A62" s="8">
        <v>42704</v>
      </c>
      <c r="B62" s="9" t="s">
        <v>20</v>
      </c>
      <c r="C62" s="9" t="s">
        <v>7</v>
      </c>
      <c r="D62" s="9" t="s">
        <v>14</v>
      </c>
      <c r="E62" s="10">
        <v>97</v>
      </c>
      <c r="F62" s="11">
        <v>98</v>
      </c>
      <c r="G62" t="str">
        <f t="shared" si="0"/>
        <v>11-2016</v>
      </c>
      <c r="H62">
        <f t="shared" si="1"/>
        <v>0</v>
      </c>
      <c r="I62">
        <f t="shared" si="2"/>
        <v>0</v>
      </c>
    </row>
    <row r="63" spans="1:9" x14ac:dyDescent="0.25">
      <c r="A63" s="12">
        <v>42704</v>
      </c>
      <c r="B63" s="13" t="s">
        <v>20</v>
      </c>
      <c r="C63" s="13" t="s">
        <v>10</v>
      </c>
      <c r="D63" s="13" t="s">
        <v>14</v>
      </c>
      <c r="E63" s="14">
        <v>11</v>
      </c>
      <c r="F63" s="15">
        <v>12</v>
      </c>
      <c r="G63" t="str">
        <f t="shared" si="0"/>
        <v>11-2016</v>
      </c>
      <c r="H63">
        <f t="shared" si="1"/>
        <v>0</v>
      </c>
      <c r="I63">
        <f t="shared" si="2"/>
        <v>0</v>
      </c>
    </row>
    <row r="64" spans="1:9" x14ac:dyDescent="0.25">
      <c r="A64" s="8">
        <v>42704</v>
      </c>
      <c r="B64" s="9" t="s">
        <v>20</v>
      </c>
      <c r="C64" s="9" t="s">
        <v>12</v>
      </c>
      <c r="D64" s="9" t="s">
        <v>8</v>
      </c>
      <c r="E64" s="10">
        <v>17</v>
      </c>
      <c r="F64" s="11">
        <v>20</v>
      </c>
      <c r="G64" t="str">
        <f t="shared" si="0"/>
        <v>11-2016</v>
      </c>
      <c r="H64">
        <f t="shared" si="1"/>
        <v>0</v>
      </c>
      <c r="I64">
        <f t="shared" si="2"/>
        <v>0</v>
      </c>
    </row>
    <row r="65" spans="1:9" x14ac:dyDescent="0.25">
      <c r="A65" s="12">
        <v>42704</v>
      </c>
      <c r="B65" s="13" t="s">
        <v>20</v>
      </c>
      <c r="C65" s="13" t="s">
        <v>11</v>
      </c>
      <c r="D65" s="13" t="s">
        <v>8</v>
      </c>
      <c r="E65" s="14">
        <v>4</v>
      </c>
      <c r="F65" s="15">
        <v>23</v>
      </c>
      <c r="G65" t="str">
        <f t="shared" si="0"/>
        <v>11-2016</v>
      </c>
      <c r="H65">
        <f t="shared" si="1"/>
        <v>0</v>
      </c>
      <c r="I65">
        <f t="shared" si="2"/>
        <v>0</v>
      </c>
    </row>
    <row r="66" spans="1:9" x14ac:dyDescent="0.25">
      <c r="A66" s="8">
        <v>42729</v>
      </c>
      <c r="B66" s="9" t="s">
        <v>21</v>
      </c>
      <c r="C66" s="9" t="s">
        <v>12</v>
      </c>
      <c r="D66" s="9" t="s">
        <v>14</v>
      </c>
      <c r="E66" s="10">
        <v>79</v>
      </c>
      <c r="F66" s="11">
        <v>31</v>
      </c>
      <c r="G66" t="str">
        <f t="shared" si="0"/>
        <v>12-2016</v>
      </c>
      <c r="H66">
        <f t="shared" si="1"/>
        <v>0</v>
      </c>
      <c r="I66">
        <f t="shared" si="2"/>
        <v>0</v>
      </c>
    </row>
    <row r="67" spans="1:9" x14ac:dyDescent="0.25">
      <c r="A67" s="12">
        <v>42729</v>
      </c>
      <c r="B67" s="13" t="s">
        <v>21</v>
      </c>
      <c r="C67" s="13" t="s">
        <v>7</v>
      </c>
      <c r="D67" s="13" t="s">
        <v>8</v>
      </c>
      <c r="E67" s="14">
        <v>33</v>
      </c>
      <c r="F67" s="15">
        <v>60</v>
      </c>
      <c r="G67" t="str">
        <f t="shared" ref="G67:G130" si="5">MONTH(A67)&amp;"-"&amp;YEAR(A67)</f>
        <v>12-2016</v>
      </c>
      <c r="H67">
        <f t="shared" ref="H67:I130" si="6">IF(C67="T5",IF(D67="Z",E67,0),0)</f>
        <v>0</v>
      </c>
      <c r="I67">
        <f t="shared" ref="I67:I130" si="7">IF(C67="T5",IF(D67="W",E67,0),0)</f>
        <v>0</v>
      </c>
    </row>
    <row r="68" spans="1:9" x14ac:dyDescent="0.25">
      <c r="A68" s="8">
        <v>42729</v>
      </c>
      <c r="B68" s="9" t="s">
        <v>21</v>
      </c>
      <c r="C68" s="9" t="s">
        <v>11</v>
      </c>
      <c r="D68" s="9" t="s">
        <v>8</v>
      </c>
      <c r="E68" s="10">
        <v>26</v>
      </c>
      <c r="F68" s="11">
        <v>23</v>
      </c>
      <c r="G68" t="str">
        <f t="shared" si="5"/>
        <v>12-2016</v>
      </c>
      <c r="H68">
        <f t="shared" si="6"/>
        <v>0</v>
      </c>
      <c r="I68">
        <f t="shared" si="7"/>
        <v>0</v>
      </c>
    </row>
    <row r="69" spans="1:9" x14ac:dyDescent="0.25">
      <c r="A69" s="12">
        <v>42742</v>
      </c>
      <c r="B69" s="13" t="s">
        <v>22</v>
      </c>
      <c r="C69" s="13" t="s">
        <v>12</v>
      </c>
      <c r="D69" s="13" t="s">
        <v>8</v>
      </c>
      <c r="E69" s="14">
        <v>40</v>
      </c>
      <c r="F69" s="15">
        <v>22</v>
      </c>
      <c r="G69" t="str">
        <f t="shared" si="5"/>
        <v>1-2017</v>
      </c>
      <c r="H69">
        <f t="shared" si="6"/>
        <v>0</v>
      </c>
      <c r="I69">
        <f t="shared" si="7"/>
        <v>0</v>
      </c>
    </row>
    <row r="70" spans="1:9" x14ac:dyDescent="0.25">
      <c r="A70" s="8">
        <v>42742</v>
      </c>
      <c r="B70" s="9" t="s">
        <v>22</v>
      </c>
      <c r="C70" s="9" t="s">
        <v>10</v>
      </c>
      <c r="D70" s="9" t="s">
        <v>8</v>
      </c>
      <c r="E70" s="10">
        <v>42</v>
      </c>
      <c r="F70" s="11">
        <v>9</v>
      </c>
      <c r="G70" t="str">
        <f t="shared" si="5"/>
        <v>1-2017</v>
      </c>
      <c r="H70">
        <f t="shared" si="6"/>
        <v>0</v>
      </c>
      <c r="I70">
        <f t="shared" si="7"/>
        <v>0</v>
      </c>
    </row>
    <row r="71" spans="1:9" x14ac:dyDescent="0.25">
      <c r="A71" s="12">
        <v>42742</v>
      </c>
      <c r="B71" s="13" t="s">
        <v>22</v>
      </c>
      <c r="C71" s="13" t="s">
        <v>11</v>
      </c>
      <c r="D71" s="13" t="s">
        <v>8</v>
      </c>
      <c r="E71" s="14">
        <v>42</v>
      </c>
      <c r="F71" s="15">
        <v>26</v>
      </c>
      <c r="G71" t="str">
        <f t="shared" si="5"/>
        <v>1-2017</v>
      </c>
      <c r="H71">
        <f t="shared" si="6"/>
        <v>0</v>
      </c>
      <c r="I71">
        <f t="shared" si="7"/>
        <v>0</v>
      </c>
    </row>
    <row r="72" spans="1:9" x14ac:dyDescent="0.25">
      <c r="A72" s="8">
        <v>42742</v>
      </c>
      <c r="B72" s="9" t="s">
        <v>22</v>
      </c>
      <c r="C72" s="9" t="s">
        <v>7</v>
      </c>
      <c r="D72" s="9" t="s">
        <v>8</v>
      </c>
      <c r="E72" s="10">
        <v>9</v>
      </c>
      <c r="F72" s="11">
        <v>70</v>
      </c>
      <c r="G72" t="str">
        <f t="shared" si="5"/>
        <v>1-2017</v>
      </c>
      <c r="H72">
        <f t="shared" si="6"/>
        <v>0</v>
      </c>
      <c r="I72">
        <f t="shared" si="7"/>
        <v>0</v>
      </c>
    </row>
    <row r="73" spans="1:9" x14ac:dyDescent="0.25">
      <c r="A73" s="12">
        <v>42742</v>
      </c>
      <c r="B73" s="13" t="s">
        <v>22</v>
      </c>
      <c r="C73" s="13" t="s">
        <v>9</v>
      </c>
      <c r="D73" s="13" t="s">
        <v>8</v>
      </c>
      <c r="E73" s="14">
        <v>39</v>
      </c>
      <c r="F73" s="15">
        <v>44</v>
      </c>
      <c r="G73" t="str">
        <f t="shared" si="5"/>
        <v>1-2017</v>
      </c>
      <c r="H73">
        <f t="shared" si="6"/>
        <v>39</v>
      </c>
      <c r="I73">
        <f t="shared" si="7"/>
        <v>0</v>
      </c>
    </row>
    <row r="74" spans="1:9" x14ac:dyDescent="0.25">
      <c r="A74" s="8">
        <v>42759</v>
      </c>
      <c r="B74" s="9" t="s">
        <v>6</v>
      </c>
      <c r="C74" s="9" t="s">
        <v>9</v>
      </c>
      <c r="D74" s="9" t="s">
        <v>14</v>
      </c>
      <c r="E74" s="10">
        <v>112</v>
      </c>
      <c r="F74" s="11">
        <v>59</v>
      </c>
      <c r="G74" t="str">
        <f t="shared" si="5"/>
        <v>1-2017</v>
      </c>
      <c r="H74">
        <f t="shared" si="6"/>
        <v>0</v>
      </c>
      <c r="I74">
        <f t="shared" si="7"/>
        <v>112</v>
      </c>
    </row>
    <row r="75" spans="1:9" x14ac:dyDescent="0.25">
      <c r="A75" s="12">
        <v>42759</v>
      </c>
      <c r="B75" s="13" t="s">
        <v>6</v>
      </c>
      <c r="C75" s="13" t="s">
        <v>7</v>
      </c>
      <c r="D75" s="13" t="s">
        <v>8</v>
      </c>
      <c r="E75" s="14">
        <v>34</v>
      </c>
      <c r="F75" s="15">
        <v>66</v>
      </c>
      <c r="G75" t="str">
        <f t="shared" si="5"/>
        <v>1-2017</v>
      </c>
      <c r="H75">
        <f t="shared" si="6"/>
        <v>0</v>
      </c>
      <c r="I75">
        <f t="shared" si="7"/>
        <v>0</v>
      </c>
    </row>
    <row r="76" spans="1:9" x14ac:dyDescent="0.25">
      <c r="A76" s="8">
        <v>42759</v>
      </c>
      <c r="B76" s="9" t="s">
        <v>6</v>
      </c>
      <c r="C76" s="9" t="s">
        <v>12</v>
      </c>
      <c r="D76" s="9" t="s">
        <v>8</v>
      </c>
      <c r="E76" s="10">
        <v>5</v>
      </c>
      <c r="F76" s="11">
        <v>21</v>
      </c>
      <c r="G76" t="str">
        <f t="shared" si="5"/>
        <v>1-2017</v>
      </c>
      <c r="H76">
        <f t="shared" si="6"/>
        <v>0</v>
      </c>
      <c r="I76">
        <f t="shared" si="7"/>
        <v>0</v>
      </c>
    </row>
    <row r="77" spans="1:9" x14ac:dyDescent="0.25">
      <c r="A77" s="12">
        <v>42774</v>
      </c>
      <c r="B77" s="13" t="s">
        <v>13</v>
      </c>
      <c r="C77" s="13" t="s">
        <v>7</v>
      </c>
      <c r="D77" s="13" t="s">
        <v>14</v>
      </c>
      <c r="E77" s="14">
        <v>74</v>
      </c>
      <c r="F77" s="15">
        <v>92</v>
      </c>
      <c r="G77" t="str">
        <f t="shared" si="5"/>
        <v>2-2017</v>
      </c>
      <c r="H77">
        <f t="shared" si="6"/>
        <v>0</v>
      </c>
      <c r="I77">
        <f t="shared" si="7"/>
        <v>0</v>
      </c>
    </row>
    <row r="78" spans="1:9" x14ac:dyDescent="0.25">
      <c r="A78" s="8">
        <v>42774</v>
      </c>
      <c r="B78" s="9" t="s">
        <v>13</v>
      </c>
      <c r="C78" s="9" t="s">
        <v>11</v>
      </c>
      <c r="D78" s="9" t="s">
        <v>8</v>
      </c>
      <c r="E78" s="10">
        <v>14</v>
      </c>
      <c r="F78" s="11">
        <v>26</v>
      </c>
      <c r="G78" t="str">
        <f t="shared" si="5"/>
        <v>2-2017</v>
      </c>
      <c r="H78">
        <f t="shared" si="6"/>
        <v>0</v>
      </c>
      <c r="I78">
        <f t="shared" si="7"/>
        <v>0</v>
      </c>
    </row>
    <row r="79" spans="1:9" x14ac:dyDescent="0.25">
      <c r="A79" s="12">
        <v>42793</v>
      </c>
      <c r="B79" s="13" t="s">
        <v>15</v>
      </c>
      <c r="C79" s="13" t="s">
        <v>9</v>
      </c>
      <c r="D79" s="13" t="s">
        <v>14</v>
      </c>
      <c r="E79" s="14">
        <v>1</v>
      </c>
      <c r="F79" s="15">
        <v>60</v>
      </c>
      <c r="G79" t="str">
        <f t="shared" si="5"/>
        <v>2-2017</v>
      </c>
      <c r="H79">
        <f t="shared" si="6"/>
        <v>0</v>
      </c>
      <c r="I79">
        <f t="shared" si="7"/>
        <v>1</v>
      </c>
    </row>
    <row r="80" spans="1:9" x14ac:dyDescent="0.25">
      <c r="A80" s="8">
        <v>42793</v>
      </c>
      <c r="B80" s="9" t="s">
        <v>15</v>
      </c>
      <c r="C80" s="9" t="s">
        <v>11</v>
      </c>
      <c r="D80" s="9" t="s">
        <v>14</v>
      </c>
      <c r="E80" s="10">
        <v>43</v>
      </c>
      <c r="F80" s="11">
        <v>36</v>
      </c>
      <c r="G80" t="str">
        <f t="shared" si="5"/>
        <v>2-2017</v>
      </c>
      <c r="H80">
        <f t="shared" si="6"/>
        <v>0</v>
      </c>
      <c r="I80">
        <f t="shared" si="7"/>
        <v>0</v>
      </c>
    </row>
    <row r="81" spans="1:9" x14ac:dyDescent="0.25">
      <c r="A81" s="12">
        <v>42793</v>
      </c>
      <c r="B81" s="13" t="s">
        <v>15</v>
      </c>
      <c r="C81" s="13" t="s">
        <v>10</v>
      </c>
      <c r="D81" s="13" t="s">
        <v>8</v>
      </c>
      <c r="E81" s="14">
        <v>30</v>
      </c>
      <c r="F81" s="15">
        <v>8</v>
      </c>
      <c r="G81" t="str">
        <f t="shared" si="5"/>
        <v>2-2017</v>
      </c>
      <c r="H81">
        <f t="shared" si="6"/>
        <v>0</v>
      </c>
      <c r="I81">
        <f t="shared" si="7"/>
        <v>0</v>
      </c>
    </row>
    <row r="82" spans="1:9" x14ac:dyDescent="0.25">
      <c r="A82" s="8">
        <v>42793</v>
      </c>
      <c r="B82" s="9" t="s">
        <v>15</v>
      </c>
      <c r="C82" s="9" t="s">
        <v>12</v>
      </c>
      <c r="D82" s="9" t="s">
        <v>8</v>
      </c>
      <c r="E82" s="10">
        <v>14</v>
      </c>
      <c r="F82" s="11">
        <v>20</v>
      </c>
      <c r="G82" t="str">
        <f t="shared" si="5"/>
        <v>2-2017</v>
      </c>
      <c r="H82">
        <f t="shared" si="6"/>
        <v>0</v>
      </c>
      <c r="I82">
        <f t="shared" si="7"/>
        <v>0</v>
      </c>
    </row>
    <row r="83" spans="1:9" x14ac:dyDescent="0.25">
      <c r="A83" s="12">
        <v>42819</v>
      </c>
      <c r="B83" s="13" t="s">
        <v>16</v>
      </c>
      <c r="C83" s="13" t="s">
        <v>11</v>
      </c>
      <c r="D83" s="13" t="s">
        <v>14</v>
      </c>
      <c r="E83" s="14">
        <v>33</v>
      </c>
      <c r="F83" s="15">
        <v>38</v>
      </c>
      <c r="G83" t="str">
        <f t="shared" si="5"/>
        <v>3-2017</v>
      </c>
      <c r="H83">
        <f t="shared" si="6"/>
        <v>0</v>
      </c>
      <c r="I83">
        <f t="shared" si="7"/>
        <v>0</v>
      </c>
    </row>
    <row r="84" spans="1:9" x14ac:dyDescent="0.25">
      <c r="A84" s="8">
        <v>42819</v>
      </c>
      <c r="B84" s="9" t="s">
        <v>16</v>
      </c>
      <c r="C84" s="9" t="s">
        <v>9</v>
      </c>
      <c r="D84" s="9" t="s">
        <v>8</v>
      </c>
      <c r="E84" s="10">
        <v>35</v>
      </c>
      <c r="F84" s="11">
        <v>37</v>
      </c>
      <c r="G84" t="str">
        <f t="shared" si="5"/>
        <v>3-2017</v>
      </c>
      <c r="H84">
        <f t="shared" si="6"/>
        <v>35</v>
      </c>
      <c r="I84">
        <f t="shared" si="7"/>
        <v>0</v>
      </c>
    </row>
    <row r="85" spans="1:9" x14ac:dyDescent="0.25">
      <c r="A85" s="12">
        <v>42819</v>
      </c>
      <c r="B85" s="13" t="s">
        <v>16</v>
      </c>
      <c r="C85" s="13" t="s">
        <v>12</v>
      </c>
      <c r="D85" s="13" t="s">
        <v>8</v>
      </c>
      <c r="E85" s="14">
        <v>40</v>
      </c>
      <c r="F85" s="15">
        <v>19</v>
      </c>
      <c r="G85" t="str">
        <f t="shared" si="5"/>
        <v>3-2017</v>
      </c>
      <c r="H85">
        <f t="shared" si="6"/>
        <v>0</v>
      </c>
      <c r="I85">
        <f t="shared" si="7"/>
        <v>0</v>
      </c>
    </row>
    <row r="86" spans="1:9" x14ac:dyDescent="0.25">
      <c r="A86" s="8">
        <v>42840</v>
      </c>
      <c r="B86" s="9" t="s">
        <v>17</v>
      </c>
      <c r="C86" s="9" t="s">
        <v>11</v>
      </c>
      <c r="D86" s="9" t="s">
        <v>14</v>
      </c>
      <c r="E86" s="10">
        <v>21</v>
      </c>
      <c r="F86" s="11">
        <v>36</v>
      </c>
      <c r="G86" t="str">
        <f t="shared" si="5"/>
        <v>4-2017</v>
      </c>
      <c r="H86">
        <f t="shared" si="6"/>
        <v>0</v>
      </c>
      <c r="I86">
        <f t="shared" si="7"/>
        <v>0</v>
      </c>
    </row>
    <row r="87" spans="1:9" x14ac:dyDescent="0.25">
      <c r="A87" s="12">
        <v>42840</v>
      </c>
      <c r="B87" s="13" t="s">
        <v>17</v>
      </c>
      <c r="C87" s="13" t="s">
        <v>7</v>
      </c>
      <c r="D87" s="13" t="s">
        <v>14</v>
      </c>
      <c r="E87" s="14">
        <v>2</v>
      </c>
      <c r="F87" s="15">
        <v>97</v>
      </c>
      <c r="G87" t="str">
        <f t="shared" si="5"/>
        <v>4-2017</v>
      </c>
      <c r="H87">
        <f t="shared" si="6"/>
        <v>0</v>
      </c>
      <c r="I87">
        <f t="shared" si="7"/>
        <v>0</v>
      </c>
    </row>
    <row r="88" spans="1:9" x14ac:dyDescent="0.25">
      <c r="A88" s="8">
        <v>42840</v>
      </c>
      <c r="B88" s="9" t="s">
        <v>17</v>
      </c>
      <c r="C88" s="9" t="s">
        <v>12</v>
      </c>
      <c r="D88" s="9" t="s">
        <v>8</v>
      </c>
      <c r="E88" s="10">
        <v>12</v>
      </c>
      <c r="F88" s="11">
        <v>20</v>
      </c>
      <c r="G88" t="str">
        <f t="shared" si="5"/>
        <v>4-2017</v>
      </c>
      <c r="H88">
        <f t="shared" si="6"/>
        <v>0</v>
      </c>
      <c r="I88">
        <f t="shared" si="7"/>
        <v>0</v>
      </c>
    </row>
    <row r="89" spans="1:9" x14ac:dyDescent="0.25">
      <c r="A89" s="12">
        <v>42840</v>
      </c>
      <c r="B89" s="13" t="s">
        <v>17</v>
      </c>
      <c r="C89" s="13" t="s">
        <v>10</v>
      </c>
      <c r="D89" s="13" t="s">
        <v>8</v>
      </c>
      <c r="E89" s="14">
        <v>15</v>
      </c>
      <c r="F89" s="15">
        <v>8</v>
      </c>
      <c r="G89" t="str">
        <f t="shared" si="5"/>
        <v>4-2017</v>
      </c>
      <c r="H89">
        <f t="shared" si="6"/>
        <v>0</v>
      </c>
      <c r="I89">
        <f t="shared" si="7"/>
        <v>0</v>
      </c>
    </row>
    <row r="90" spans="1:9" x14ac:dyDescent="0.25">
      <c r="A90" s="8">
        <v>42840</v>
      </c>
      <c r="B90" s="9" t="s">
        <v>17</v>
      </c>
      <c r="C90" s="9" t="s">
        <v>9</v>
      </c>
      <c r="D90" s="9" t="s">
        <v>8</v>
      </c>
      <c r="E90" s="10">
        <v>1</v>
      </c>
      <c r="F90" s="11">
        <v>40</v>
      </c>
      <c r="G90" t="str">
        <f t="shared" si="5"/>
        <v>4-2017</v>
      </c>
      <c r="H90">
        <f t="shared" si="6"/>
        <v>1</v>
      </c>
      <c r="I90">
        <f t="shared" si="7"/>
        <v>0</v>
      </c>
    </row>
    <row r="91" spans="1:9" x14ac:dyDescent="0.25">
      <c r="A91" s="12">
        <v>42864</v>
      </c>
      <c r="B91" s="13" t="s">
        <v>18</v>
      </c>
      <c r="C91" s="13" t="s">
        <v>10</v>
      </c>
      <c r="D91" s="13" t="s">
        <v>14</v>
      </c>
      <c r="E91" s="14">
        <v>86</v>
      </c>
      <c r="F91" s="15">
        <v>12</v>
      </c>
      <c r="G91" t="str">
        <f t="shared" si="5"/>
        <v>5-2017</v>
      </c>
      <c r="H91">
        <f t="shared" si="6"/>
        <v>0</v>
      </c>
      <c r="I91">
        <f t="shared" si="7"/>
        <v>0</v>
      </c>
    </row>
    <row r="92" spans="1:9" x14ac:dyDescent="0.25">
      <c r="A92" s="8">
        <v>42864</v>
      </c>
      <c r="B92" s="9" t="s">
        <v>18</v>
      </c>
      <c r="C92" s="9" t="s">
        <v>12</v>
      </c>
      <c r="D92" s="9" t="s">
        <v>14</v>
      </c>
      <c r="E92" s="10">
        <v>110</v>
      </c>
      <c r="F92" s="11">
        <v>31</v>
      </c>
      <c r="G92" t="str">
        <f t="shared" si="5"/>
        <v>5-2017</v>
      </c>
      <c r="H92">
        <f t="shared" si="6"/>
        <v>0</v>
      </c>
      <c r="I92">
        <f t="shared" si="7"/>
        <v>0</v>
      </c>
    </row>
    <row r="93" spans="1:9" x14ac:dyDescent="0.25">
      <c r="A93" s="12">
        <v>42864</v>
      </c>
      <c r="B93" s="13" t="s">
        <v>18</v>
      </c>
      <c r="C93" s="13" t="s">
        <v>9</v>
      </c>
      <c r="D93" s="13" t="s">
        <v>8</v>
      </c>
      <c r="E93" s="14">
        <v>33</v>
      </c>
      <c r="F93" s="15">
        <v>38</v>
      </c>
      <c r="G93" t="str">
        <f t="shared" si="5"/>
        <v>5-2017</v>
      </c>
      <c r="H93">
        <f t="shared" si="6"/>
        <v>33</v>
      </c>
      <c r="I93">
        <f t="shared" si="7"/>
        <v>0</v>
      </c>
    </row>
    <row r="94" spans="1:9" x14ac:dyDescent="0.25">
      <c r="A94" s="8">
        <v>42864</v>
      </c>
      <c r="B94" s="9" t="s">
        <v>18</v>
      </c>
      <c r="C94" s="9" t="s">
        <v>11</v>
      </c>
      <c r="D94" s="9" t="s">
        <v>8</v>
      </c>
      <c r="E94" s="10">
        <v>13</v>
      </c>
      <c r="F94" s="11">
        <v>23</v>
      </c>
      <c r="G94" t="str">
        <f t="shared" si="5"/>
        <v>5-2017</v>
      </c>
      <c r="H94">
        <f t="shared" si="6"/>
        <v>0</v>
      </c>
      <c r="I94">
        <f t="shared" si="7"/>
        <v>0</v>
      </c>
    </row>
    <row r="95" spans="1:9" x14ac:dyDescent="0.25">
      <c r="A95" s="12">
        <v>42864</v>
      </c>
      <c r="B95" s="13" t="s">
        <v>18</v>
      </c>
      <c r="C95" s="13" t="s">
        <v>7</v>
      </c>
      <c r="D95" s="13" t="s">
        <v>8</v>
      </c>
      <c r="E95" s="14">
        <v>37</v>
      </c>
      <c r="F95" s="15">
        <v>61</v>
      </c>
      <c r="G95" t="str">
        <f t="shared" si="5"/>
        <v>5-2017</v>
      </c>
      <c r="H95">
        <f t="shared" si="6"/>
        <v>0</v>
      </c>
      <c r="I95">
        <f t="shared" si="7"/>
        <v>0</v>
      </c>
    </row>
    <row r="96" spans="1:9" x14ac:dyDescent="0.25">
      <c r="A96" s="8">
        <v>42882</v>
      </c>
      <c r="B96" s="9" t="s">
        <v>19</v>
      </c>
      <c r="C96" s="9" t="s">
        <v>10</v>
      </c>
      <c r="D96" s="9" t="s">
        <v>14</v>
      </c>
      <c r="E96" s="10">
        <v>1</v>
      </c>
      <c r="F96" s="11">
        <v>12</v>
      </c>
      <c r="G96" t="str">
        <f t="shared" si="5"/>
        <v>5-2017</v>
      </c>
      <c r="H96">
        <f t="shared" si="6"/>
        <v>0</v>
      </c>
      <c r="I96">
        <f t="shared" si="7"/>
        <v>0</v>
      </c>
    </row>
    <row r="97" spans="1:9" x14ac:dyDescent="0.25">
      <c r="A97" s="12">
        <v>42882</v>
      </c>
      <c r="B97" s="13" t="s">
        <v>19</v>
      </c>
      <c r="C97" s="13" t="s">
        <v>9</v>
      </c>
      <c r="D97" s="13" t="s">
        <v>14</v>
      </c>
      <c r="E97" s="14">
        <v>68</v>
      </c>
      <c r="F97" s="15">
        <v>59</v>
      </c>
      <c r="G97" t="str">
        <f t="shared" si="5"/>
        <v>5-2017</v>
      </c>
      <c r="H97">
        <f t="shared" si="6"/>
        <v>0</v>
      </c>
      <c r="I97">
        <f t="shared" si="7"/>
        <v>68</v>
      </c>
    </row>
    <row r="98" spans="1:9" x14ac:dyDescent="0.25">
      <c r="A98" s="8">
        <v>42882</v>
      </c>
      <c r="B98" s="9" t="s">
        <v>19</v>
      </c>
      <c r="C98" s="9" t="s">
        <v>7</v>
      </c>
      <c r="D98" s="9" t="s">
        <v>8</v>
      </c>
      <c r="E98" s="10">
        <v>35</v>
      </c>
      <c r="F98" s="11">
        <v>66</v>
      </c>
      <c r="G98" t="str">
        <f t="shared" si="5"/>
        <v>5-2017</v>
      </c>
      <c r="H98">
        <f t="shared" si="6"/>
        <v>0</v>
      </c>
      <c r="I98">
        <f t="shared" si="7"/>
        <v>0</v>
      </c>
    </row>
    <row r="99" spans="1:9" x14ac:dyDescent="0.25">
      <c r="A99" s="12">
        <v>42882</v>
      </c>
      <c r="B99" s="13" t="s">
        <v>19</v>
      </c>
      <c r="C99" s="13" t="s">
        <v>12</v>
      </c>
      <c r="D99" s="13" t="s">
        <v>8</v>
      </c>
      <c r="E99" s="14">
        <v>25</v>
      </c>
      <c r="F99" s="15">
        <v>21</v>
      </c>
      <c r="G99" t="str">
        <f t="shared" si="5"/>
        <v>5-2017</v>
      </c>
      <c r="H99">
        <f t="shared" si="6"/>
        <v>0</v>
      </c>
      <c r="I99">
        <f t="shared" si="7"/>
        <v>0</v>
      </c>
    </row>
    <row r="100" spans="1:9" x14ac:dyDescent="0.25">
      <c r="A100" s="8">
        <v>42882</v>
      </c>
      <c r="B100" s="9" t="s">
        <v>19</v>
      </c>
      <c r="C100" s="9" t="s">
        <v>11</v>
      </c>
      <c r="D100" s="9" t="s">
        <v>8</v>
      </c>
      <c r="E100" s="10">
        <v>10</v>
      </c>
      <c r="F100" s="11">
        <v>25</v>
      </c>
      <c r="G100" t="str">
        <f t="shared" si="5"/>
        <v>5-2017</v>
      </c>
      <c r="H100">
        <f t="shared" si="6"/>
        <v>0</v>
      </c>
      <c r="I100">
        <f t="shared" si="7"/>
        <v>0</v>
      </c>
    </row>
    <row r="101" spans="1:9" x14ac:dyDescent="0.25">
      <c r="A101" s="12">
        <v>42904</v>
      </c>
      <c r="B101" s="13" t="s">
        <v>20</v>
      </c>
      <c r="C101" s="13" t="s">
        <v>11</v>
      </c>
      <c r="D101" s="13" t="s">
        <v>14</v>
      </c>
      <c r="E101" s="14">
        <v>38</v>
      </c>
      <c r="F101" s="15">
        <v>37</v>
      </c>
      <c r="G101" t="str">
        <f t="shared" si="5"/>
        <v>6-2017</v>
      </c>
      <c r="H101">
        <f t="shared" si="6"/>
        <v>0</v>
      </c>
      <c r="I101">
        <f t="shared" si="7"/>
        <v>0</v>
      </c>
    </row>
    <row r="102" spans="1:9" x14ac:dyDescent="0.25">
      <c r="A102" s="8">
        <v>42904</v>
      </c>
      <c r="B102" s="9" t="s">
        <v>20</v>
      </c>
      <c r="C102" s="9" t="s">
        <v>10</v>
      </c>
      <c r="D102" s="9" t="s">
        <v>8</v>
      </c>
      <c r="E102" s="10">
        <v>22</v>
      </c>
      <c r="F102" s="11">
        <v>8</v>
      </c>
      <c r="G102" t="str">
        <f t="shared" si="5"/>
        <v>6-2017</v>
      </c>
      <c r="H102">
        <f t="shared" si="6"/>
        <v>0</v>
      </c>
      <c r="I102">
        <f t="shared" si="7"/>
        <v>0</v>
      </c>
    </row>
    <row r="103" spans="1:9" x14ac:dyDescent="0.25">
      <c r="A103" s="12">
        <v>42904</v>
      </c>
      <c r="B103" s="13" t="s">
        <v>20</v>
      </c>
      <c r="C103" s="13" t="s">
        <v>12</v>
      </c>
      <c r="D103" s="13" t="s">
        <v>8</v>
      </c>
      <c r="E103" s="14">
        <v>25</v>
      </c>
      <c r="F103" s="15">
        <v>20</v>
      </c>
      <c r="G103" t="str">
        <f t="shared" si="5"/>
        <v>6-2017</v>
      </c>
      <c r="H103">
        <f t="shared" si="6"/>
        <v>0</v>
      </c>
      <c r="I103">
        <f t="shared" si="7"/>
        <v>0</v>
      </c>
    </row>
    <row r="104" spans="1:9" x14ac:dyDescent="0.25">
      <c r="A104" s="8">
        <v>42904</v>
      </c>
      <c r="B104" s="9" t="s">
        <v>20</v>
      </c>
      <c r="C104" s="9" t="s">
        <v>9</v>
      </c>
      <c r="D104" s="9" t="s">
        <v>8</v>
      </c>
      <c r="E104" s="10">
        <v>8</v>
      </c>
      <c r="F104" s="11">
        <v>39</v>
      </c>
      <c r="G104" t="str">
        <f t="shared" si="5"/>
        <v>6-2017</v>
      </c>
      <c r="H104">
        <f t="shared" si="6"/>
        <v>8</v>
      </c>
      <c r="I104">
        <f t="shared" si="7"/>
        <v>0</v>
      </c>
    </row>
    <row r="105" spans="1:9" x14ac:dyDescent="0.25">
      <c r="A105" s="12">
        <v>42904</v>
      </c>
      <c r="B105" s="13" t="s">
        <v>20</v>
      </c>
      <c r="C105" s="13" t="s">
        <v>7</v>
      </c>
      <c r="D105" s="13" t="s">
        <v>8</v>
      </c>
      <c r="E105" s="14">
        <v>45</v>
      </c>
      <c r="F105" s="15">
        <v>62</v>
      </c>
      <c r="G105" t="str">
        <f t="shared" si="5"/>
        <v>6-2017</v>
      </c>
      <c r="H105">
        <f t="shared" si="6"/>
        <v>0</v>
      </c>
      <c r="I105">
        <f t="shared" si="7"/>
        <v>0</v>
      </c>
    </row>
    <row r="106" spans="1:9" x14ac:dyDescent="0.25">
      <c r="A106" s="8">
        <v>42929</v>
      </c>
      <c r="B106" s="9" t="s">
        <v>21</v>
      </c>
      <c r="C106" s="9" t="s">
        <v>7</v>
      </c>
      <c r="D106" s="9" t="s">
        <v>14</v>
      </c>
      <c r="E106" s="10">
        <v>116</v>
      </c>
      <c r="F106" s="11">
        <v>100</v>
      </c>
      <c r="G106" t="str">
        <f t="shared" si="5"/>
        <v>7-2017</v>
      </c>
      <c r="H106">
        <f t="shared" si="6"/>
        <v>0</v>
      </c>
      <c r="I106">
        <f t="shared" si="7"/>
        <v>0</v>
      </c>
    </row>
    <row r="107" spans="1:9" x14ac:dyDescent="0.25">
      <c r="A107" s="12">
        <v>42929</v>
      </c>
      <c r="B107" s="13" t="s">
        <v>21</v>
      </c>
      <c r="C107" s="13" t="s">
        <v>12</v>
      </c>
      <c r="D107" s="13" t="s">
        <v>8</v>
      </c>
      <c r="E107" s="14">
        <v>29</v>
      </c>
      <c r="F107" s="15">
        <v>19</v>
      </c>
      <c r="G107" t="str">
        <f t="shared" si="5"/>
        <v>7-2017</v>
      </c>
      <c r="H107">
        <f t="shared" si="6"/>
        <v>0</v>
      </c>
      <c r="I107">
        <f t="shared" si="7"/>
        <v>0</v>
      </c>
    </row>
    <row r="108" spans="1:9" x14ac:dyDescent="0.25">
      <c r="A108" s="8">
        <v>42942</v>
      </c>
      <c r="B108" s="9" t="s">
        <v>22</v>
      </c>
      <c r="C108" s="9" t="s">
        <v>11</v>
      </c>
      <c r="D108" s="9" t="s">
        <v>14</v>
      </c>
      <c r="E108" s="10">
        <v>5</v>
      </c>
      <c r="F108" s="11">
        <v>34</v>
      </c>
      <c r="G108" t="str">
        <f t="shared" si="5"/>
        <v>7-2017</v>
      </c>
      <c r="H108">
        <f t="shared" si="6"/>
        <v>0</v>
      </c>
      <c r="I108">
        <f t="shared" si="7"/>
        <v>0</v>
      </c>
    </row>
    <row r="109" spans="1:9" x14ac:dyDescent="0.25">
      <c r="A109" s="12">
        <v>42942</v>
      </c>
      <c r="B109" s="13" t="s">
        <v>22</v>
      </c>
      <c r="C109" s="13" t="s">
        <v>10</v>
      </c>
      <c r="D109" s="13" t="s">
        <v>14</v>
      </c>
      <c r="E109" s="14">
        <v>22</v>
      </c>
      <c r="F109" s="15">
        <v>11</v>
      </c>
      <c r="G109" t="str">
        <f t="shared" si="5"/>
        <v>7-2017</v>
      </c>
      <c r="H109">
        <f t="shared" si="6"/>
        <v>0</v>
      </c>
      <c r="I109">
        <f t="shared" si="7"/>
        <v>0</v>
      </c>
    </row>
    <row r="110" spans="1:9" x14ac:dyDescent="0.25">
      <c r="A110" s="8">
        <v>42942</v>
      </c>
      <c r="B110" s="9" t="s">
        <v>22</v>
      </c>
      <c r="C110" s="9" t="s">
        <v>12</v>
      </c>
      <c r="D110" s="9" t="s">
        <v>8</v>
      </c>
      <c r="E110" s="10">
        <v>37</v>
      </c>
      <c r="F110" s="11">
        <v>22</v>
      </c>
      <c r="G110" t="str">
        <f t="shared" si="5"/>
        <v>7-2017</v>
      </c>
      <c r="H110">
        <f t="shared" si="6"/>
        <v>0</v>
      </c>
      <c r="I110">
        <f t="shared" si="7"/>
        <v>0</v>
      </c>
    </row>
    <row r="111" spans="1:9" x14ac:dyDescent="0.25">
      <c r="A111" s="12">
        <v>42942</v>
      </c>
      <c r="B111" s="13" t="s">
        <v>22</v>
      </c>
      <c r="C111" s="13" t="s">
        <v>7</v>
      </c>
      <c r="D111" s="13" t="s">
        <v>8</v>
      </c>
      <c r="E111" s="14">
        <v>10</v>
      </c>
      <c r="F111" s="15">
        <v>70</v>
      </c>
      <c r="G111" t="str">
        <f t="shared" si="5"/>
        <v>7-2017</v>
      </c>
      <c r="H111">
        <f t="shared" si="6"/>
        <v>0</v>
      </c>
      <c r="I111">
        <f t="shared" si="7"/>
        <v>0</v>
      </c>
    </row>
    <row r="112" spans="1:9" x14ac:dyDescent="0.25">
      <c r="A112" s="8">
        <v>42942</v>
      </c>
      <c r="B112" s="9" t="s">
        <v>22</v>
      </c>
      <c r="C112" s="9" t="s">
        <v>9</v>
      </c>
      <c r="D112" s="9" t="s">
        <v>8</v>
      </c>
      <c r="E112" s="10">
        <v>42</v>
      </c>
      <c r="F112" s="11">
        <v>44</v>
      </c>
      <c r="G112" t="str">
        <f t="shared" si="5"/>
        <v>7-2017</v>
      </c>
      <c r="H112">
        <f t="shared" si="6"/>
        <v>42</v>
      </c>
      <c r="I112">
        <f t="shared" si="7"/>
        <v>0</v>
      </c>
    </row>
    <row r="113" spans="1:9" x14ac:dyDescent="0.25">
      <c r="A113" s="12">
        <v>42959</v>
      </c>
      <c r="B113" s="13" t="s">
        <v>6</v>
      </c>
      <c r="C113" s="13" t="s">
        <v>7</v>
      </c>
      <c r="D113" s="13" t="s">
        <v>14</v>
      </c>
      <c r="E113" s="14">
        <v>11</v>
      </c>
      <c r="F113" s="15">
        <v>94</v>
      </c>
      <c r="G113" t="str">
        <f t="shared" si="5"/>
        <v>8-2017</v>
      </c>
      <c r="H113">
        <f t="shared" si="6"/>
        <v>0</v>
      </c>
      <c r="I113">
        <f t="shared" si="7"/>
        <v>0</v>
      </c>
    </row>
    <row r="114" spans="1:9" x14ac:dyDescent="0.25">
      <c r="A114" s="8">
        <v>42959</v>
      </c>
      <c r="B114" s="9" t="s">
        <v>6</v>
      </c>
      <c r="C114" s="9" t="s">
        <v>9</v>
      </c>
      <c r="D114" s="9" t="s">
        <v>14</v>
      </c>
      <c r="E114" s="10">
        <v>48</v>
      </c>
      <c r="F114" s="11">
        <v>59</v>
      </c>
      <c r="G114" t="str">
        <f t="shared" si="5"/>
        <v>8-2017</v>
      </c>
      <c r="H114">
        <f t="shared" si="6"/>
        <v>0</v>
      </c>
      <c r="I114">
        <f t="shared" si="7"/>
        <v>48</v>
      </c>
    </row>
    <row r="115" spans="1:9" x14ac:dyDescent="0.25">
      <c r="A115" s="12">
        <v>42959</v>
      </c>
      <c r="B115" s="13" t="s">
        <v>6</v>
      </c>
      <c r="C115" s="13" t="s">
        <v>12</v>
      </c>
      <c r="D115" s="13" t="s">
        <v>8</v>
      </c>
      <c r="E115" s="14">
        <v>20</v>
      </c>
      <c r="F115" s="15">
        <v>21</v>
      </c>
      <c r="G115" t="str">
        <f t="shared" si="5"/>
        <v>8-2017</v>
      </c>
      <c r="H115">
        <f t="shared" si="6"/>
        <v>0</v>
      </c>
      <c r="I115">
        <f t="shared" si="7"/>
        <v>0</v>
      </c>
    </row>
    <row r="116" spans="1:9" x14ac:dyDescent="0.25">
      <c r="A116" s="8">
        <v>42959</v>
      </c>
      <c r="B116" s="9" t="s">
        <v>6</v>
      </c>
      <c r="C116" s="9" t="s">
        <v>11</v>
      </c>
      <c r="D116" s="9" t="s">
        <v>8</v>
      </c>
      <c r="E116" s="10">
        <v>26</v>
      </c>
      <c r="F116" s="11">
        <v>25</v>
      </c>
      <c r="G116" t="str">
        <f t="shared" si="5"/>
        <v>8-2017</v>
      </c>
      <c r="H116">
        <f t="shared" si="6"/>
        <v>0</v>
      </c>
      <c r="I116">
        <f t="shared" si="7"/>
        <v>0</v>
      </c>
    </row>
    <row r="117" spans="1:9" x14ac:dyDescent="0.25">
      <c r="A117" s="12">
        <v>42974</v>
      </c>
      <c r="B117" s="13" t="s">
        <v>13</v>
      </c>
      <c r="C117" s="13" t="s">
        <v>10</v>
      </c>
      <c r="D117" s="13" t="s">
        <v>8</v>
      </c>
      <c r="E117" s="14">
        <v>24</v>
      </c>
      <c r="F117" s="15">
        <v>9</v>
      </c>
      <c r="G117" t="str">
        <f t="shared" si="5"/>
        <v>8-2017</v>
      </c>
      <c r="H117">
        <f t="shared" si="6"/>
        <v>0</v>
      </c>
      <c r="I117">
        <f t="shared" si="7"/>
        <v>0</v>
      </c>
    </row>
    <row r="118" spans="1:9" x14ac:dyDescent="0.25">
      <c r="A118" s="8">
        <v>42974</v>
      </c>
      <c r="B118" s="9" t="s">
        <v>13</v>
      </c>
      <c r="C118" s="9" t="s">
        <v>7</v>
      </c>
      <c r="D118" s="9" t="s">
        <v>8</v>
      </c>
      <c r="E118" s="10">
        <v>38</v>
      </c>
      <c r="F118" s="11">
        <v>68</v>
      </c>
      <c r="G118" t="str">
        <f t="shared" si="5"/>
        <v>8-2017</v>
      </c>
      <c r="H118">
        <f t="shared" si="6"/>
        <v>0</v>
      </c>
      <c r="I118">
        <f t="shared" si="7"/>
        <v>0</v>
      </c>
    </row>
    <row r="119" spans="1:9" x14ac:dyDescent="0.25">
      <c r="A119" s="12">
        <v>42974</v>
      </c>
      <c r="B119" s="13" t="s">
        <v>13</v>
      </c>
      <c r="C119" s="13" t="s">
        <v>12</v>
      </c>
      <c r="D119" s="13" t="s">
        <v>8</v>
      </c>
      <c r="E119" s="14">
        <v>14</v>
      </c>
      <c r="F119" s="15">
        <v>21</v>
      </c>
      <c r="G119" t="str">
        <f t="shared" si="5"/>
        <v>8-2017</v>
      </c>
      <c r="H119">
        <f t="shared" si="6"/>
        <v>0</v>
      </c>
      <c r="I119">
        <f t="shared" si="7"/>
        <v>0</v>
      </c>
    </row>
    <row r="120" spans="1:9" x14ac:dyDescent="0.25">
      <c r="A120" s="8">
        <v>42974</v>
      </c>
      <c r="B120" s="9" t="s">
        <v>13</v>
      </c>
      <c r="C120" s="9" t="s">
        <v>9</v>
      </c>
      <c r="D120" s="9" t="s">
        <v>8</v>
      </c>
      <c r="E120" s="10">
        <v>4</v>
      </c>
      <c r="F120" s="11">
        <v>43</v>
      </c>
      <c r="G120" t="str">
        <f t="shared" si="5"/>
        <v>8-2017</v>
      </c>
      <c r="H120">
        <f t="shared" si="6"/>
        <v>4</v>
      </c>
      <c r="I120">
        <f t="shared" si="7"/>
        <v>0</v>
      </c>
    </row>
    <row r="121" spans="1:9" x14ac:dyDescent="0.25">
      <c r="A121" s="12">
        <v>42993</v>
      </c>
      <c r="B121" s="13" t="s">
        <v>15</v>
      </c>
      <c r="C121" s="13" t="s">
        <v>11</v>
      </c>
      <c r="D121" s="13" t="s">
        <v>14</v>
      </c>
      <c r="E121" s="14">
        <v>19</v>
      </c>
      <c r="F121" s="15">
        <v>36</v>
      </c>
      <c r="G121" t="str">
        <f t="shared" si="5"/>
        <v>9-2017</v>
      </c>
      <c r="H121">
        <f t="shared" si="6"/>
        <v>0</v>
      </c>
      <c r="I121">
        <f t="shared" si="7"/>
        <v>0</v>
      </c>
    </row>
    <row r="122" spans="1:9" x14ac:dyDescent="0.25">
      <c r="A122" s="8">
        <v>42993</v>
      </c>
      <c r="B122" s="9" t="s">
        <v>15</v>
      </c>
      <c r="C122" s="9" t="s">
        <v>7</v>
      </c>
      <c r="D122" s="9" t="s">
        <v>8</v>
      </c>
      <c r="E122" s="10">
        <v>30</v>
      </c>
      <c r="F122" s="11">
        <v>65</v>
      </c>
      <c r="G122" t="str">
        <f t="shared" si="5"/>
        <v>9-2017</v>
      </c>
      <c r="H122">
        <f t="shared" si="6"/>
        <v>0</v>
      </c>
      <c r="I122">
        <f t="shared" si="7"/>
        <v>0</v>
      </c>
    </row>
    <row r="123" spans="1:9" x14ac:dyDescent="0.25">
      <c r="A123" s="12">
        <v>43019</v>
      </c>
      <c r="B123" s="13" t="s">
        <v>16</v>
      </c>
      <c r="C123" s="13" t="s">
        <v>9</v>
      </c>
      <c r="D123" s="13" t="s">
        <v>14</v>
      </c>
      <c r="E123" s="14">
        <v>6</v>
      </c>
      <c r="F123" s="15">
        <v>63</v>
      </c>
      <c r="G123" t="str">
        <f t="shared" si="5"/>
        <v>10-2017</v>
      </c>
      <c r="H123">
        <f t="shared" si="6"/>
        <v>0</v>
      </c>
      <c r="I123">
        <f t="shared" si="7"/>
        <v>6</v>
      </c>
    </row>
    <row r="124" spans="1:9" x14ac:dyDescent="0.25">
      <c r="A124" s="8">
        <v>43019</v>
      </c>
      <c r="B124" s="9" t="s">
        <v>16</v>
      </c>
      <c r="C124" s="9" t="s">
        <v>7</v>
      </c>
      <c r="D124" s="9" t="s">
        <v>8</v>
      </c>
      <c r="E124" s="10">
        <v>43</v>
      </c>
      <c r="F124" s="11">
        <v>59</v>
      </c>
      <c r="G124" t="str">
        <f t="shared" si="5"/>
        <v>10-2017</v>
      </c>
      <c r="H124">
        <f t="shared" si="6"/>
        <v>0</v>
      </c>
      <c r="I124">
        <f t="shared" si="7"/>
        <v>0</v>
      </c>
    </row>
    <row r="125" spans="1:9" x14ac:dyDescent="0.25">
      <c r="A125" s="12">
        <v>43040</v>
      </c>
      <c r="B125" s="13" t="s">
        <v>17</v>
      </c>
      <c r="C125" s="13" t="s">
        <v>9</v>
      </c>
      <c r="D125" s="13" t="s">
        <v>14</v>
      </c>
      <c r="E125" s="14">
        <v>1</v>
      </c>
      <c r="F125" s="15">
        <v>61</v>
      </c>
      <c r="G125" t="str">
        <f t="shared" si="5"/>
        <v>11-2017</v>
      </c>
      <c r="H125">
        <f t="shared" si="6"/>
        <v>0</v>
      </c>
      <c r="I125">
        <f t="shared" si="7"/>
        <v>1</v>
      </c>
    </row>
    <row r="126" spans="1:9" x14ac:dyDescent="0.25">
      <c r="A126" s="8">
        <v>43040</v>
      </c>
      <c r="B126" s="9" t="s">
        <v>17</v>
      </c>
      <c r="C126" s="9" t="s">
        <v>12</v>
      </c>
      <c r="D126" s="9" t="s">
        <v>14</v>
      </c>
      <c r="E126" s="10">
        <v>147</v>
      </c>
      <c r="F126" s="11">
        <v>30</v>
      </c>
      <c r="G126" t="str">
        <f t="shared" si="5"/>
        <v>11-2017</v>
      </c>
      <c r="H126">
        <f t="shared" si="6"/>
        <v>0</v>
      </c>
      <c r="I126">
        <f t="shared" si="7"/>
        <v>0</v>
      </c>
    </row>
    <row r="127" spans="1:9" x14ac:dyDescent="0.25">
      <c r="A127" s="12">
        <v>43040</v>
      </c>
      <c r="B127" s="13" t="s">
        <v>17</v>
      </c>
      <c r="C127" s="13" t="s">
        <v>10</v>
      </c>
      <c r="D127" s="13" t="s">
        <v>8</v>
      </c>
      <c r="E127" s="14">
        <v>15</v>
      </c>
      <c r="F127" s="15">
        <v>8</v>
      </c>
      <c r="G127" t="str">
        <f t="shared" si="5"/>
        <v>11-2017</v>
      </c>
      <c r="H127">
        <f t="shared" si="6"/>
        <v>0</v>
      </c>
      <c r="I127">
        <f t="shared" si="7"/>
        <v>0</v>
      </c>
    </row>
    <row r="128" spans="1:9" x14ac:dyDescent="0.25">
      <c r="A128" s="8">
        <v>43040</v>
      </c>
      <c r="B128" s="9" t="s">
        <v>17</v>
      </c>
      <c r="C128" s="9" t="s">
        <v>7</v>
      </c>
      <c r="D128" s="9" t="s">
        <v>8</v>
      </c>
      <c r="E128" s="10">
        <v>24</v>
      </c>
      <c r="F128" s="11">
        <v>63</v>
      </c>
      <c r="G128" t="str">
        <f t="shared" si="5"/>
        <v>11-2017</v>
      </c>
      <c r="H128">
        <f t="shared" si="6"/>
        <v>0</v>
      </c>
      <c r="I128">
        <f t="shared" si="7"/>
        <v>0</v>
      </c>
    </row>
    <row r="129" spans="1:9" x14ac:dyDescent="0.25">
      <c r="A129" s="12">
        <v>43040</v>
      </c>
      <c r="B129" s="13" t="s">
        <v>17</v>
      </c>
      <c r="C129" s="13" t="s">
        <v>11</v>
      </c>
      <c r="D129" s="13" t="s">
        <v>8</v>
      </c>
      <c r="E129" s="14">
        <v>19</v>
      </c>
      <c r="F129" s="15">
        <v>24</v>
      </c>
      <c r="G129" t="str">
        <f t="shared" si="5"/>
        <v>11-2017</v>
      </c>
      <c r="H129">
        <f t="shared" si="6"/>
        <v>0</v>
      </c>
      <c r="I129">
        <f t="shared" si="7"/>
        <v>0</v>
      </c>
    </row>
    <row r="130" spans="1:9" x14ac:dyDescent="0.25">
      <c r="A130" s="8">
        <v>43064</v>
      </c>
      <c r="B130" s="9" t="s">
        <v>18</v>
      </c>
      <c r="C130" s="9" t="s">
        <v>7</v>
      </c>
      <c r="D130" s="9" t="s">
        <v>14</v>
      </c>
      <c r="E130" s="10">
        <v>134</v>
      </c>
      <c r="F130" s="11">
        <v>99</v>
      </c>
      <c r="G130" t="str">
        <f t="shared" si="5"/>
        <v>11-2017</v>
      </c>
      <c r="H130">
        <f t="shared" si="6"/>
        <v>0</v>
      </c>
      <c r="I130">
        <f t="shared" si="7"/>
        <v>0</v>
      </c>
    </row>
    <row r="131" spans="1:9" x14ac:dyDescent="0.25">
      <c r="A131" s="12">
        <v>43064</v>
      </c>
      <c r="B131" s="13" t="s">
        <v>18</v>
      </c>
      <c r="C131" s="13" t="s">
        <v>9</v>
      </c>
      <c r="D131" s="13" t="s">
        <v>8</v>
      </c>
      <c r="E131" s="14">
        <v>12</v>
      </c>
      <c r="F131" s="15">
        <v>38</v>
      </c>
      <c r="G131" t="str">
        <f t="shared" ref="G131:G194" si="8">MONTH(A131)&amp;"-"&amp;YEAR(A131)</f>
        <v>11-2017</v>
      </c>
      <c r="H131">
        <f t="shared" ref="H131:I194" si="9">IF(C131="T5",IF(D131="Z",E131,0),0)</f>
        <v>12</v>
      </c>
      <c r="I131">
        <f t="shared" ref="I131:I194" si="10">IF(C131="T5",IF(D131="W",E131,0),0)</f>
        <v>0</v>
      </c>
    </row>
    <row r="132" spans="1:9" x14ac:dyDescent="0.25">
      <c r="A132" s="8">
        <v>43082</v>
      </c>
      <c r="B132" s="9" t="s">
        <v>19</v>
      </c>
      <c r="C132" s="9" t="s">
        <v>12</v>
      </c>
      <c r="D132" s="9" t="s">
        <v>14</v>
      </c>
      <c r="E132" s="10">
        <v>4</v>
      </c>
      <c r="F132" s="11">
        <v>30</v>
      </c>
      <c r="G132" t="str">
        <f t="shared" si="8"/>
        <v>12-2017</v>
      </c>
      <c r="H132">
        <f t="shared" si="9"/>
        <v>0</v>
      </c>
      <c r="I132">
        <f t="shared" si="10"/>
        <v>0</v>
      </c>
    </row>
    <row r="133" spans="1:9" x14ac:dyDescent="0.25">
      <c r="A133" s="12">
        <v>43082</v>
      </c>
      <c r="B133" s="13" t="s">
        <v>19</v>
      </c>
      <c r="C133" s="13" t="s">
        <v>10</v>
      </c>
      <c r="D133" s="13" t="s">
        <v>8</v>
      </c>
      <c r="E133" s="14">
        <v>26</v>
      </c>
      <c r="F133" s="15">
        <v>8</v>
      </c>
      <c r="G133" t="str">
        <f t="shared" si="8"/>
        <v>12-2017</v>
      </c>
      <c r="H133">
        <f t="shared" si="9"/>
        <v>0</v>
      </c>
      <c r="I133">
        <f t="shared" si="10"/>
        <v>0</v>
      </c>
    </row>
    <row r="134" spans="1:9" x14ac:dyDescent="0.25">
      <c r="A134" s="8">
        <v>43082</v>
      </c>
      <c r="B134" s="9" t="s">
        <v>19</v>
      </c>
      <c r="C134" s="9" t="s">
        <v>7</v>
      </c>
      <c r="D134" s="9" t="s">
        <v>8</v>
      </c>
      <c r="E134" s="10">
        <v>38</v>
      </c>
      <c r="F134" s="11">
        <v>66</v>
      </c>
      <c r="G134" t="str">
        <f t="shared" si="8"/>
        <v>12-2017</v>
      </c>
      <c r="H134">
        <f t="shared" si="9"/>
        <v>0</v>
      </c>
      <c r="I134">
        <f t="shared" si="10"/>
        <v>0</v>
      </c>
    </row>
    <row r="135" spans="1:9" x14ac:dyDescent="0.25">
      <c r="A135" s="12">
        <v>43104</v>
      </c>
      <c r="B135" s="13" t="s">
        <v>20</v>
      </c>
      <c r="C135" s="13" t="s">
        <v>7</v>
      </c>
      <c r="D135" s="13" t="s">
        <v>14</v>
      </c>
      <c r="E135" s="14">
        <v>38</v>
      </c>
      <c r="F135" s="15">
        <v>98</v>
      </c>
      <c r="G135" t="str">
        <f t="shared" si="8"/>
        <v>1-2018</v>
      </c>
      <c r="H135">
        <f t="shared" si="9"/>
        <v>0</v>
      </c>
      <c r="I135">
        <f t="shared" si="10"/>
        <v>0</v>
      </c>
    </row>
    <row r="136" spans="1:9" x14ac:dyDescent="0.25">
      <c r="A136" s="8">
        <v>43104</v>
      </c>
      <c r="B136" s="9" t="s">
        <v>20</v>
      </c>
      <c r="C136" s="9" t="s">
        <v>11</v>
      </c>
      <c r="D136" s="9" t="s">
        <v>14</v>
      </c>
      <c r="E136" s="10">
        <v>44</v>
      </c>
      <c r="F136" s="11">
        <v>37</v>
      </c>
      <c r="G136" t="str">
        <f t="shared" si="8"/>
        <v>1-2018</v>
      </c>
      <c r="H136">
        <f t="shared" si="9"/>
        <v>0</v>
      </c>
      <c r="I136">
        <f t="shared" si="10"/>
        <v>0</v>
      </c>
    </row>
    <row r="137" spans="1:9" x14ac:dyDescent="0.25">
      <c r="A137" s="12">
        <v>43104</v>
      </c>
      <c r="B137" s="13" t="s">
        <v>20</v>
      </c>
      <c r="C137" s="13" t="s">
        <v>10</v>
      </c>
      <c r="D137" s="13" t="s">
        <v>8</v>
      </c>
      <c r="E137" s="14">
        <v>21</v>
      </c>
      <c r="F137" s="15">
        <v>8</v>
      </c>
      <c r="G137" t="str">
        <f t="shared" si="8"/>
        <v>1-2018</v>
      </c>
      <c r="H137">
        <f t="shared" si="9"/>
        <v>0</v>
      </c>
      <c r="I137">
        <f t="shared" si="10"/>
        <v>0</v>
      </c>
    </row>
    <row r="138" spans="1:9" x14ac:dyDescent="0.25">
      <c r="A138" s="8">
        <v>43104</v>
      </c>
      <c r="B138" s="9" t="s">
        <v>20</v>
      </c>
      <c r="C138" s="9" t="s">
        <v>9</v>
      </c>
      <c r="D138" s="9" t="s">
        <v>8</v>
      </c>
      <c r="E138" s="10">
        <v>10</v>
      </c>
      <c r="F138" s="11">
        <v>39</v>
      </c>
      <c r="G138" t="str">
        <f t="shared" si="8"/>
        <v>1-2018</v>
      </c>
      <c r="H138">
        <f t="shared" si="9"/>
        <v>10</v>
      </c>
      <c r="I138">
        <f t="shared" si="10"/>
        <v>0</v>
      </c>
    </row>
    <row r="139" spans="1:9" x14ac:dyDescent="0.25">
      <c r="A139" s="12">
        <v>43129</v>
      </c>
      <c r="B139" s="13" t="s">
        <v>21</v>
      </c>
      <c r="C139" s="13" t="s">
        <v>11</v>
      </c>
      <c r="D139" s="13" t="s">
        <v>14</v>
      </c>
      <c r="E139" s="14">
        <v>15</v>
      </c>
      <c r="F139" s="15">
        <v>38</v>
      </c>
      <c r="G139" t="str">
        <f t="shared" si="8"/>
        <v>1-2018</v>
      </c>
      <c r="H139">
        <f t="shared" si="9"/>
        <v>0</v>
      </c>
      <c r="I139">
        <f t="shared" si="10"/>
        <v>0</v>
      </c>
    </row>
    <row r="140" spans="1:9" x14ac:dyDescent="0.25">
      <c r="A140" s="8">
        <v>43129</v>
      </c>
      <c r="B140" s="9" t="s">
        <v>21</v>
      </c>
      <c r="C140" s="9" t="s">
        <v>9</v>
      </c>
      <c r="D140" s="9" t="s">
        <v>14</v>
      </c>
      <c r="E140" s="10">
        <v>22</v>
      </c>
      <c r="F140" s="11">
        <v>63</v>
      </c>
      <c r="G140" t="str">
        <f t="shared" si="8"/>
        <v>1-2018</v>
      </c>
      <c r="H140">
        <f t="shared" si="9"/>
        <v>0</v>
      </c>
      <c r="I140">
        <f t="shared" si="10"/>
        <v>22</v>
      </c>
    </row>
    <row r="141" spans="1:9" x14ac:dyDescent="0.25">
      <c r="A141" s="12">
        <v>43129</v>
      </c>
      <c r="B141" s="13" t="s">
        <v>21</v>
      </c>
      <c r="C141" s="13" t="s">
        <v>7</v>
      </c>
      <c r="D141" s="13" t="s">
        <v>8</v>
      </c>
      <c r="E141" s="14">
        <v>9</v>
      </c>
      <c r="F141" s="15">
        <v>60</v>
      </c>
      <c r="G141" t="str">
        <f t="shared" si="8"/>
        <v>1-2018</v>
      </c>
      <c r="H141">
        <f t="shared" si="9"/>
        <v>0</v>
      </c>
      <c r="I141">
        <f t="shared" si="10"/>
        <v>0</v>
      </c>
    </row>
    <row r="142" spans="1:9" x14ac:dyDescent="0.25">
      <c r="A142" s="8">
        <v>43129</v>
      </c>
      <c r="B142" s="9" t="s">
        <v>21</v>
      </c>
      <c r="C142" s="9" t="s">
        <v>12</v>
      </c>
      <c r="D142" s="9" t="s">
        <v>8</v>
      </c>
      <c r="E142" s="10">
        <v>6</v>
      </c>
      <c r="F142" s="11">
        <v>19</v>
      </c>
      <c r="G142" t="str">
        <f t="shared" si="8"/>
        <v>1-2018</v>
      </c>
      <c r="H142">
        <f t="shared" si="9"/>
        <v>0</v>
      </c>
      <c r="I142">
        <f t="shared" si="10"/>
        <v>0</v>
      </c>
    </row>
    <row r="143" spans="1:9" x14ac:dyDescent="0.25">
      <c r="A143" s="12">
        <v>43129</v>
      </c>
      <c r="B143" s="13" t="s">
        <v>21</v>
      </c>
      <c r="C143" s="13" t="s">
        <v>10</v>
      </c>
      <c r="D143" s="13" t="s">
        <v>8</v>
      </c>
      <c r="E143" s="14">
        <v>4</v>
      </c>
      <c r="F143" s="15">
        <v>8</v>
      </c>
      <c r="G143" t="str">
        <f t="shared" si="8"/>
        <v>1-2018</v>
      </c>
      <c r="H143">
        <f t="shared" si="9"/>
        <v>0</v>
      </c>
      <c r="I143">
        <f t="shared" si="10"/>
        <v>0</v>
      </c>
    </row>
    <row r="144" spans="1:9" x14ac:dyDescent="0.25">
      <c r="A144" s="8">
        <v>43130</v>
      </c>
      <c r="B144" s="9" t="s">
        <v>22</v>
      </c>
      <c r="C144" s="9" t="s">
        <v>12</v>
      </c>
      <c r="D144" s="9" t="s">
        <v>14</v>
      </c>
      <c r="E144" s="10">
        <v>6</v>
      </c>
      <c r="F144" s="11">
        <v>25</v>
      </c>
      <c r="G144" t="str">
        <f t="shared" si="8"/>
        <v>1-2018</v>
      </c>
      <c r="H144">
        <f t="shared" si="9"/>
        <v>0</v>
      </c>
      <c r="I144">
        <f t="shared" si="10"/>
        <v>0</v>
      </c>
    </row>
    <row r="145" spans="1:9" x14ac:dyDescent="0.25">
      <c r="A145" s="12">
        <v>43130</v>
      </c>
      <c r="B145" s="13" t="s">
        <v>22</v>
      </c>
      <c r="C145" s="13" t="s">
        <v>7</v>
      </c>
      <c r="D145" s="13" t="s">
        <v>8</v>
      </c>
      <c r="E145" s="14">
        <v>48</v>
      </c>
      <c r="F145" s="15">
        <v>79</v>
      </c>
      <c r="G145" t="str">
        <f t="shared" si="8"/>
        <v>1-2018</v>
      </c>
      <c r="H145">
        <f t="shared" si="9"/>
        <v>0</v>
      </c>
      <c r="I145">
        <f t="shared" si="10"/>
        <v>0</v>
      </c>
    </row>
    <row r="146" spans="1:9" x14ac:dyDescent="0.25">
      <c r="A146" s="8">
        <v>43147</v>
      </c>
      <c r="B146" s="9" t="s">
        <v>6</v>
      </c>
      <c r="C146" s="9" t="s">
        <v>9</v>
      </c>
      <c r="D146" s="9" t="s">
        <v>8</v>
      </c>
      <c r="E146" s="10">
        <v>34</v>
      </c>
      <c r="F146" s="11">
        <v>42</v>
      </c>
      <c r="G146" t="str">
        <f t="shared" si="8"/>
        <v>2-2018</v>
      </c>
      <c r="H146">
        <f t="shared" si="9"/>
        <v>34</v>
      </c>
      <c r="I146">
        <f t="shared" si="10"/>
        <v>0</v>
      </c>
    </row>
    <row r="147" spans="1:9" x14ac:dyDescent="0.25">
      <c r="A147" s="12">
        <v>43147</v>
      </c>
      <c r="B147" s="13" t="s">
        <v>6</v>
      </c>
      <c r="C147" s="13" t="s">
        <v>11</v>
      </c>
      <c r="D147" s="13" t="s">
        <v>14</v>
      </c>
      <c r="E147" s="14">
        <v>49</v>
      </c>
      <c r="F147" s="15">
        <v>35</v>
      </c>
      <c r="G147" t="str">
        <f t="shared" si="8"/>
        <v>2-2018</v>
      </c>
      <c r="H147">
        <f t="shared" si="9"/>
        <v>0</v>
      </c>
      <c r="I147">
        <f t="shared" si="10"/>
        <v>0</v>
      </c>
    </row>
    <row r="148" spans="1:9" x14ac:dyDescent="0.25">
      <c r="A148" s="8">
        <v>43147</v>
      </c>
      <c r="B148" s="9" t="s">
        <v>6</v>
      </c>
      <c r="C148" s="9" t="s">
        <v>10</v>
      </c>
      <c r="D148" s="9" t="s">
        <v>8</v>
      </c>
      <c r="E148" s="10">
        <v>10</v>
      </c>
      <c r="F148" s="11">
        <v>8</v>
      </c>
      <c r="G148" t="str">
        <f t="shared" si="8"/>
        <v>2-2018</v>
      </c>
      <c r="H148">
        <f t="shared" si="9"/>
        <v>0</v>
      </c>
      <c r="I148">
        <f t="shared" si="10"/>
        <v>0</v>
      </c>
    </row>
    <row r="149" spans="1:9" x14ac:dyDescent="0.25">
      <c r="A149" s="12">
        <v>43147</v>
      </c>
      <c r="B149" s="13" t="s">
        <v>6</v>
      </c>
      <c r="C149" s="13" t="s">
        <v>12</v>
      </c>
      <c r="D149" s="13" t="s">
        <v>8</v>
      </c>
      <c r="E149" s="14">
        <v>47</v>
      </c>
      <c r="F149" s="15">
        <v>21</v>
      </c>
      <c r="G149" t="str">
        <f t="shared" si="8"/>
        <v>2-2018</v>
      </c>
      <c r="H149">
        <f t="shared" si="9"/>
        <v>0</v>
      </c>
      <c r="I149">
        <f t="shared" si="10"/>
        <v>0</v>
      </c>
    </row>
    <row r="150" spans="1:9" x14ac:dyDescent="0.25">
      <c r="A150" s="8">
        <v>43147</v>
      </c>
      <c r="B150" s="9" t="s">
        <v>6</v>
      </c>
      <c r="C150" s="9" t="s">
        <v>7</v>
      </c>
      <c r="D150" s="9" t="s">
        <v>8</v>
      </c>
      <c r="E150" s="10">
        <v>48</v>
      </c>
      <c r="F150" s="11">
        <v>66</v>
      </c>
      <c r="G150" t="str">
        <f t="shared" si="8"/>
        <v>2-2018</v>
      </c>
      <c r="H150">
        <f t="shared" si="9"/>
        <v>0</v>
      </c>
      <c r="I150">
        <f t="shared" si="10"/>
        <v>0</v>
      </c>
    </row>
    <row r="151" spans="1:9" x14ac:dyDescent="0.25">
      <c r="A151" s="12">
        <v>43162</v>
      </c>
      <c r="B151" s="13" t="s">
        <v>13</v>
      </c>
      <c r="C151" s="13" t="s">
        <v>9</v>
      </c>
      <c r="D151" s="13" t="s">
        <v>14</v>
      </c>
      <c r="E151" s="14">
        <v>34</v>
      </c>
      <c r="F151" s="15">
        <v>58</v>
      </c>
      <c r="G151" t="str">
        <f t="shared" si="8"/>
        <v>3-2018</v>
      </c>
      <c r="H151">
        <f t="shared" si="9"/>
        <v>0</v>
      </c>
      <c r="I151">
        <f t="shared" si="10"/>
        <v>34</v>
      </c>
    </row>
    <row r="152" spans="1:9" x14ac:dyDescent="0.25">
      <c r="A152" s="8">
        <v>43162</v>
      </c>
      <c r="B152" s="9" t="s">
        <v>13</v>
      </c>
      <c r="C152" s="9" t="s">
        <v>10</v>
      </c>
      <c r="D152" s="9" t="s">
        <v>8</v>
      </c>
      <c r="E152" s="10">
        <v>5</v>
      </c>
      <c r="F152" s="11">
        <v>9</v>
      </c>
      <c r="G152" t="str">
        <f t="shared" si="8"/>
        <v>3-2018</v>
      </c>
      <c r="H152">
        <f t="shared" si="9"/>
        <v>0</v>
      </c>
      <c r="I152">
        <f t="shared" si="10"/>
        <v>0</v>
      </c>
    </row>
    <row r="153" spans="1:9" x14ac:dyDescent="0.25">
      <c r="A153" s="12">
        <v>43181</v>
      </c>
      <c r="B153" s="13" t="s">
        <v>15</v>
      </c>
      <c r="C153" s="13" t="s">
        <v>12</v>
      </c>
      <c r="D153" s="13" t="s">
        <v>14</v>
      </c>
      <c r="E153" s="14">
        <v>46</v>
      </c>
      <c r="F153" s="15">
        <v>30</v>
      </c>
      <c r="G153" t="str">
        <f t="shared" si="8"/>
        <v>3-2018</v>
      </c>
      <c r="H153">
        <f t="shared" si="9"/>
        <v>0</v>
      </c>
      <c r="I153">
        <f t="shared" si="10"/>
        <v>0</v>
      </c>
    </row>
    <row r="154" spans="1:9" x14ac:dyDescent="0.25">
      <c r="A154" s="8">
        <v>43181</v>
      </c>
      <c r="B154" s="9" t="s">
        <v>15</v>
      </c>
      <c r="C154" s="9" t="s">
        <v>7</v>
      </c>
      <c r="D154" s="9" t="s">
        <v>8</v>
      </c>
      <c r="E154" s="10">
        <v>49</v>
      </c>
      <c r="F154" s="11">
        <v>65</v>
      </c>
      <c r="G154" t="str">
        <f t="shared" si="8"/>
        <v>3-2018</v>
      </c>
      <c r="H154">
        <f t="shared" si="9"/>
        <v>0</v>
      </c>
      <c r="I154">
        <f t="shared" si="10"/>
        <v>0</v>
      </c>
    </row>
    <row r="155" spans="1:9" x14ac:dyDescent="0.25">
      <c r="A155" s="12">
        <v>43181</v>
      </c>
      <c r="B155" s="13" t="s">
        <v>15</v>
      </c>
      <c r="C155" s="13" t="s">
        <v>10</v>
      </c>
      <c r="D155" s="13" t="s">
        <v>8</v>
      </c>
      <c r="E155" s="14">
        <v>16</v>
      </c>
      <c r="F155" s="15">
        <v>8</v>
      </c>
      <c r="G155" t="str">
        <f t="shared" si="8"/>
        <v>3-2018</v>
      </c>
      <c r="H155">
        <f t="shared" si="9"/>
        <v>0</v>
      </c>
      <c r="I155">
        <f t="shared" si="10"/>
        <v>0</v>
      </c>
    </row>
    <row r="156" spans="1:9" x14ac:dyDescent="0.25">
      <c r="A156" s="8">
        <v>43207</v>
      </c>
      <c r="B156" s="9" t="s">
        <v>16</v>
      </c>
      <c r="C156" s="9" t="s">
        <v>9</v>
      </c>
      <c r="D156" s="9" t="s">
        <v>8</v>
      </c>
      <c r="E156" s="10">
        <v>5</v>
      </c>
      <c r="F156" s="11">
        <v>37</v>
      </c>
      <c r="G156" t="str">
        <f t="shared" si="8"/>
        <v>4-2018</v>
      </c>
      <c r="H156">
        <f t="shared" si="9"/>
        <v>5</v>
      </c>
      <c r="I156">
        <f t="shared" si="10"/>
        <v>0</v>
      </c>
    </row>
    <row r="157" spans="1:9" x14ac:dyDescent="0.25">
      <c r="A157" s="12">
        <v>43207</v>
      </c>
      <c r="B157" s="13" t="s">
        <v>16</v>
      </c>
      <c r="C157" s="13" t="s">
        <v>12</v>
      </c>
      <c r="D157" s="13" t="s">
        <v>14</v>
      </c>
      <c r="E157" s="14">
        <v>1</v>
      </c>
      <c r="F157" s="15">
        <v>32</v>
      </c>
      <c r="G157" t="str">
        <f t="shared" si="8"/>
        <v>4-2018</v>
      </c>
      <c r="H157">
        <f t="shared" si="9"/>
        <v>0</v>
      </c>
      <c r="I157">
        <f t="shared" si="10"/>
        <v>0</v>
      </c>
    </row>
    <row r="158" spans="1:9" x14ac:dyDescent="0.25">
      <c r="A158" s="8">
        <v>43207</v>
      </c>
      <c r="B158" s="9" t="s">
        <v>16</v>
      </c>
      <c r="C158" s="9" t="s">
        <v>10</v>
      </c>
      <c r="D158" s="9" t="s">
        <v>8</v>
      </c>
      <c r="E158" s="10">
        <v>34</v>
      </c>
      <c r="F158" s="11">
        <v>7</v>
      </c>
      <c r="G158" t="str">
        <f t="shared" si="8"/>
        <v>4-2018</v>
      </c>
      <c r="H158">
        <f t="shared" si="9"/>
        <v>0</v>
      </c>
      <c r="I158">
        <f t="shared" si="10"/>
        <v>0</v>
      </c>
    </row>
    <row r="159" spans="1:9" x14ac:dyDescent="0.25">
      <c r="A159" s="12">
        <v>43207</v>
      </c>
      <c r="B159" s="13" t="s">
        <v>16</v>
      </c>
      <c r="C159" s="13" t="s">
        <v>7</v>
      </c>
      <c r="D159" s="13" t="s">
        <v>8</v>
      </c>
      <c r="E159" s="14">
        <v>29</v>
      </c>
      <c r="F159" s="15">
        <v>59</v>
      </c>
      <c r="G159" t="str">
        <f t="shared" si="8"/>
        <v>4-2018</v>
      </c>
      <c r="H159">
        <f t="shared" si="9"/>
        <v>0</v>
      </c>
      <c r="I159">
        <f t="shared" si="10"/>
        <v>0</v>
      </c>
    </row>
    <row r="160" spans="1:9" x14ac:dyDescent="0.25">
      <c r="A160" s="8">
        <v>43228</v>
      </c>
      <c r="B160" s="9" t="s">
        <v>17</v>
      </c>
      <c r="C160" s="9" t="s">
        <v>11</v>
      </c>
      <c r="D160" s="9" t="s">
        <v>8</v>
      </c>
      <c r="E160" s="10">
        <v>34</v>
      </c>
      <c r="F160" s="11">
        <v>24</v>
      </c>
      <c r="G160" t="str">
        <f t="shared" si="8"/>
        <v>5-2018</v>
      </c>
      <c r="H160">
        <f t="shared" si="9"/>
        <v>0</v>
      </c>
      <c r="I160">
        <f t="shared" si="10"/>
        <v>0</v>
      </c>
    </row>
    <row r="161" spans="1:9" x14ac:dyDescent="0.25">
      <c r="A161" s="12">
        <v>43228</v>
      </c>
      <c r="B161" s="13" t="s">
        <v>17</v>
      </c>
      <c r="C161" s="13" t="s">
        <v>12</v>
      </c>
      <c r="D161" s="13" t="s">
        <v>8</v>
      </c>
      <c r="E161" s="14">
        <v>27</v>
      </c>
      <c r="F161" s="15">
        <v>20</v>
      </c>
      <c r="G161" t="str">
        <f t="shared" si="8"/>
        <v>5-2018</v>
      </c>
      <c r="H161">
        <f t="shared" si="9"/>
        <v>0</v>
      </c>
      <c r="I161">
        <f t="shared" si="10"/>
        <v>0</v>
      </c>
    </row>
    <row r="162" spans="1:9" x14ac:dyDescent="0.25">
      <c r="A162" s="8">
        <v>43228</v>
      </c>
      <c r="B162" s="9" t="s">
        <v>17</v>
      </c>
      <c r="C162" s="9" t="s">
        <v>10</v>
      </c>
      <c r="D162" s="9" t="s">
        <v>8</v>
      </c>
      <c r="E162" s="10">
        <v>40</v>
      </c>
      <c r="F162" s="11">
        <v>8</v>
      </c>
      <c r="G162" t="str">
        <f t="shared" si="8"/>
        <v>5-2018</v>
      </c>
      <c r="H162">
        <f t="shared" si="9"/>
        <v>0</v>
      </c>
      <c r="I162">
        <f t="shared" si="10"/>
        <v>0</v>
      </c>
    </row>
    <row r="163" spans="1:9" x14ac:dyDescent="0.25">
      <c r="A163" s="12">
        <v>43252</v>
      </c>
      <c r="B163" s="13" t="s">
        <v>18</v>
      </c>
      <c r="C163" s="13" t="s">
        <v>7</v>
      </c>
      <c r="D163" s="13" t="s">
        <v>14</v>
      </c>
      <c r="E163" s="14">
        <v>184</v>
      </c>
      <c r="F163" s="15">
        <v>99</v>
      </c>
      <c r="G163" t="str">
        <f t="shared" si="8"/>
        <v>6-2018</v>
      </c>
      <c r="H163">
        <f t="shared" si="9"/>
        <v>0</v>
      </c>
      <c r="I163">
        <f t="shared" si="10"/>
        <v>0</v>
      </c>
    </row>
    <row r="164" spans="1:9" x14ac:dyDescent="0.25">
      <c r="A164" s="8">
        <v>43252</v>
      </c>
      <c r="B164" s="9" t="s">
        <v>18</v>
      </c>
      <c r="C164" s="9" t="s">
        <v>9</v>
      </c>
      <c r="D164" s="9" t="s">
        <v>8</v>
      </c>
      <c r="E164" s="10">
        <v>48</v>
      </c>
      <c r="F164" s="11">
        <v>38</v>
      </c>
      <c r="G164" t="str">
        <f t="shared" si="8"/>
        <v>6-2018</v>
      </c>
      <c r="H164">
        <f t="shared" si="9"/>
        <v>48</v>
      </c>
      <c r="I164">
        <f t="shared" si="10"/>
        <v>0</v>
      </c>
    </row>
    <row r="165" spans="1:9" x14ac:dyDescent="0.25">
      <c r="A165" s="12">
        <v>43252</v>
      </c>
      <c r="B165" s="13" t="s">
        <v>18</v>
      </c>
      <c r="C165" s="13" t="s">
        <v>11</v>
      </c>
      <c r="D165" s="13" t="s">
        <v>8</v>
      </c>
      <c r="E165" s="14">
        <v>21</v>
      </c>
      <c r="F165" s="15">
        <v>23</v>
      </c>
      <c r="G165" t="str">
        <f t="shared" si="8"/>
        <v>6-2018</v>
      </c>
      <c r="H165">
        <f t="shared" si="9"/>
        <v>0</v>
      </c>
      <c r="I165">
        <f t="shared" si="10"/>
        <v>0</v>
      </c>
    </row>
    <row r="166" spans="1:9" x14ac:dyDescent="0.25">
      <c r="A166" s="8">
        <v>43270</v>
      </c>
      <c r="B166" s="9" t="s">
        <v>19</v>
      </c>
      <c r="C166" s="9" t="s">
        <v>7</v>
      </c>
      <c r="D166" s="9" t="s">
        <v>8</v>
      </c>
      <c r="E166" s="10">
        <v>47</v>
      </c>
      <c r="F166" s="11">
        <v>66</v>
      </c>
      <c r="G166" t="str">
        <f t="shared" si="8"/>
        <v>6-2018</v>
      </c>
      <c r="H166">
        <f t="shared" si="9"/>
        <v>0</v>
      </c>
      <c r="I166">
        <f t="shared" si="10"/>
        <v>0</v>
      </c>
    </row>
    <row r="167" spans="1:9" x14ac:dyDescent="0.25">
      <c r="A167" s="12">
        <v>43270</v>
      </c>
      <c r="B167" s="13" t="s">
        <v>19</v>
      </c>
      <c r="C167" s="13" t="s">
        <v>11</v>
      </c>
      <c r="D167" s="13" t="s">
        <v>8</v>
      </c>
      <c r="E167" s="14">
        <v>6</v>
      </c>
      <c r="F167" s="15">
        <v>25</v>
      </c>
      <c r="G167" t="str">
        <f t="shared" si="8"/>
        <v>6-2018</v>
      </c>
      <c r="H167">
        <f t="shared" si="9"/>
        <v>0</v>
      </c>
      <c r="I167">
        <f t="shared" si="10"/>
        <v>0</v>
      </c>
    </row>
    <row r="168" spans="1:9" x14ac:dyDescent="0.25">
      <c r="A168" s="8">
        <v>43270</v>
      </c>
      <c r="B168" s="9" t="s">
        <v>19</v>
      </c>
      <c r="C168" s="9" t="s">
        <v>9</v>
      </c>
      <c r="D168" s="9" t="s">
        <v>8</v>
      </c>
      <c r="E168" s="10">
        <v>47</v>
      </c>
      <c r="F168" s="11">
        <v>41</v>
      </c>
      <c r="G168" t="str">
        <f t="shared" si="8"/>
        <v>6-2018</v>
      </c>
      <c r="H168">
        <f t="shared" si="9"/>
        <v>47</v>
      </c>
      <c r="I168">
        <f t="shared" si="10"/>
        <v>0</v>
      </c>
    </row>
    <row r="169" spans="1:9" x14ac:dyDescent="0.25">
      <c r="A169" s="12">
        <v>43292</v>
      </c>
      <c r="B169" s="13" t="s">
        <v>20</v>
      </c>
      <c r="C169" s="13" t="s">
        <v>10</v>
      </c>
      <c r="D169" s="13" t="s">
        <v>14</v>
      </c>
      <c r="E169" s="14">
        <v>192</v>
      </c>
      <c r="F169" s="15">
        <v>12</v>
      </c>
      <c r="G169" t="str">
        <f t="shared" si="8"/>
        <v>7-2018</v>
      </c>
      <c r="H169">
        <f t="shared" si="9"/>
        <v>0</v>
      </c>
      <c r="I169">
        <f t="shared" si="10"/>
        <v>0</v>
      </c>
    </row>
    <row r="170" spans="1:9" x14ac:dyDescent="0.25">
      <c r="A170" s="8">
        <v>43292</v>
      </c>
      <c r="B170" s="9" t="s">
        <v>20</v>
      </c>
      <c r="C170" s="9" t="s">
        <v>11</v>
      </c>
      <c r="D170" s="9" t="s">
        <v>14</v>
      </c>
      <c r="E170" s="10">
        <v>48</v>
      </c>
      <c r="F170" s="11">
        <v>37</v>
      </c>
      <c r="G170" t="str">
        <f t="shared" si="8"/>
        <v>7-2018</v>
      </c>
      <c r="H170">
        <f t="shared" si="9"/>
        <v>0</v>
      </c>
      <c r="I170">
        <f t="shared" si="10"/>
        <v>0</v>
      </c>
    </row>
    <row r="171" spans="1:9" x14ac:dyDescent="0.25">
      <c r="A171" s="12">
        <v>43292</v>
      </c>
      <c r="B171" s="13" t="s">
        <v>20</v>
      </c>
      <c r="C171" s="13" t="s">
        <v>7</v>
      </c>
      <c r="D171" s="13" t="s">
        <v>8</v>
      </c>
      <c r="E171" s="14">
        <v>18</v>
      </c>
      <c r="F171" s="15">
        <v>62</v>
      </c>
      <c r="G171" t="str">
        <f t="shared" si="8"/>
        <v>7-2018</v>
      </c>
      <c r="H171">
        <f t="shared" si="9"/>
        <v>0</v>
      </c>
      <c r="I171">
        <f t="shared" si="10"/>
        <v>0</v>
      </c>
    </row>
    <row r="172" spans="1:9" x14ac:dyDescent="0.25">
      <c r="A172" s="8">
        <v>43292</v>
      </c>
      <c r="B172" s="9" t="s">
        <v>20</v>
      </c>
      <c r="C172" s="9" t="s">
        <v>9</v>
      </c>
      <c r="D172" s="9" t="s">
        <v>8</v>
      </c>
      <c r="E172" s="10">
        <v>25</v>
      </c>
      <c r="F172" s="11">
        <v>39</v>
      </c>
      <c r="G172" t="str">
        <f t="shared" si="8"/>
        <v>7-2018</v>
      </c>
      <c r="H172">
        <f t="shared" si="9"/>
        <v>25</v>
      </c>
      <c r="I172">
        <f t="shared" si="10"/>
        <v>0</v>
      </c>
    </row>
    <row r="173" spans="1:9" x14ac:dyDescent="0.25">
      <c r="A173" s="12">
        <v>43292</v>
      </c>
      <c r="B173" s="13" t="s">
        <v>20</v>
      </c>
      <c r="C173" s="13" t="s">
        <v>12</v>
      </c>
      <c r="D173" s="13" t="s">
        <v>8</v>
      </c>
      <c r="E173" s="14">
        <v>2</v>
      </c>
      <c r="F173" s="15">
        <v>20</v>
      </c>
      <c r="G173" t="str">
        <f t="shared" si="8"/>
        <v>7-2018</v>
      </c>
      <c r="H173">
        <f t="shared" si="9"/>
        <v>0</v>
      </c>
      <c r="I173">
        <f t="shared" si="10"/>
        <v>0</v>
      </c>
    </row>
    <row r="174" spans="1:9" x14ac:dyDescent="0.25">
      <c r="A174" s="8">
        <v>43317</v>
      </c>
      <c r="B174" s="9" t="s">
        <v>21</v>
      </c>
      <c r="C174" s="9" t="s">
        <v>11</v>
      </c>
      <c r="D174" s="9" t="s">
        <v>14</v>
      </c>
      <c r="E174" s="10">
        <v>13</v>
      </c>
      <c r="F174" s="11">
        <v>38</v>
      </c>
      <c r="G174" t="str">
        <f t="shared" si="8"/>
        <v>8-2018</v>
      </c>
      <c r="H174">
        <f t="shared" si="9"/>
        <v>0</v>
      </c>
      <c r="I174">
        <f t="shared" si="10"/>
        <v>0</v>
      </c>
    </row>
    <row r="175" spans="1:9" x14ac:dyDescent="0.25">
      <c r="A175" s="12">
        <v>43317</v>
      </c>
      <c r="B175" s="13" t="s">
        <v>21</v>
      </c>
      <c r="C175" s="13" t="s">
        <v>9</v>
      </c>
      <c r="D175" s="13" t="s">
        <v>14</v>
      </c>
      <c r="E175" s="14">
        <v>121</v>
      </c>
      <c r="F175" s="15">
        <v>63</v>
      </c>
      <c r="G175" t="str">
        <f t="shared" si="8"/>
        <v>8-2018</v>
      </c>
      <c r="H175">
        <f t="shared" si="9"/>
        <v>0</v>
      </c>
      <c r="I175">
        <f t="shared" si="10"/>
        <v>121</v>
      </c>
    </row>
    <row r="176" spans="1:9" x14ac:dyDescent="0.25">
      <c r="A176" s="8">
        <v>43317</v>
      </c>
      <c r="B176" s="9" t="s">
        <v>21</v>
      </c>
      <c r="C176" s="9" t="s">
        <v>12</v>
      </c>
      <c r="D176" s="9" t="s">
        <v>8</v>
      </c>
      <c r="E176" s="10">
        <v>30</v>
      </c>
      <c r="F176" s="11">
        <v>19</v>
      </c>
      <c r="G176" t="str">
        <f t="shared" si="8"/>
        <v>8-2018</v>
      </c>
      <c r="H176">
        <f t="shared" si="9"/>
        <v>0</v>
      </c>
      <c r="I176">
        <f t="shared" si="10"/>
        <v>0</v>
      </c>
    </row>
    <row r="177" spans="1:9" x14ac:dyDescent="0.25">
      <c r="A177" s="12">
        <v>43317</v>
      </c>
      <c r="B177" s="13" t="s">
        <v>21</v>
      </c>
      <c r="C177" s="13" t="s">
        <v>10</v>
      </c>
      <c r="D177" s="13" t="s">
        <v>8</v>
      </c>
      <c r="E177" s="14">
        <v>46</v>
      </c>
      <c r="F177" s="15">
        <v>8</v>
      </c>
      <c r="G177" t="str">
        <f t="shared" si="8"/>
        <v>8-2018</v>
      </c>
      <c r="H177">
        <f t="shared" si="9"/>
        <v>0</v>
      </c>
      <c r="I177">
        <f t="shared" si="10"/>
        <v>0</v>
      </c>
    </row>
    <row r="178" spans="1:9" x14ac:dyDescent="0.25">
      <c r="A178" s="8">
        <v>43330</v>
      </c>
      <c r="B178" s="9" t="s">
        <v>22</v>
      </c>
      <c r="C178" s="9" t="s">
        <v>10</v>
      </c>
      <c r="D178" s="9" t="s">
        <v>14</v>
      </c>
      <c r="E178" s="10">
        <v>49</v>
      </c>
      <c r="F178" s="11">
        <v>11</v>
      </c>
      <c r="G178" t="str">
        <f t="shared" si="8"/>
        <v>8-2018</v>
      </c>
      <c r="H178">
        <f t="shared" si="9"/>
        <v>0</v>
      </c>
      <c r="I178">
        <f t="shared" si="10"/>
        <v>0</v>
      </c>
    </row>
    <row r="179" spans="1:9" x14ac:dyDescent="0.25">
      <c r="A179" s="12">
        <v>43330</v>
      </c>
      <c r="B179" s="13" t="s">
        <v>22</v>
      </c>
      <c r="C179" s="13" t="s">
        <v>7</v>
      </c>
      <c r="D179" s="13" t="s">
        <v>14</v>
      </c>
      <c r="E179" s="14">
        <v>61</v>
      </c>
      <c r="F179" s="15">
        <v>90</v>
      </c>
      <c r="G179" t="str">
        <f t="shared" si="8"/>
        <v>8-2018</v>
      </c>
      <c r="H179">
        <f t="shared" si="9"/>
        <v>0</v>
      </c>
      <c r="I179">
        <f t="shared" si="10"/>
        <v>0</v>
      </c>
    </row>
    <row r="180" spans="1:9" x14ac:dyDescent="0.25">
      <c r="A180" s="8">
        <v>43330</v>
      </c>
      <c r="B180" s="9" t="s">
        <v>22</v>
      </c>
      <c r="C180" s="9" t="s">
        <v>12</v>
      </c>
      <c r="D180" s="9" t="s">
        <v>8</v>
      </c>
      <c r="E180" s="10">
        <v>19</v>
      </c>
      <c r="F180" s="11">
        <v>22</v>
      </c>
      <c r="G180" t="str">
        <f t="shared" si="8"/>
        <v>8-2018</v>
      </c>
      <c r="H180">
        <f t="shared" si="9"/>
        <v>0</v>
      </c>
      <c r="I180">
        <f t="shared" si="10"/>
        <v>0</v>
      </c>
    </row>
    <row r="181" spans="1:9" x14ac:dyDescent="0.25">
      <c r="A181" s="12">
        <v>43330</v>
      </c>
      <c r="B181" s="13" t="s">
        <v>22</v>
      </c>
      <c r="C181" s="13" t="s">
        <v>9</v>
      </c>
      <c r="D181" s="13" t="s">
        <v>8</v>
      </c>
      <c r="E181" s="14">
        <v>22</v>
      </c>
      <c r="F181" s="15">
        <v>44</v>
      </c>
      <c r="G181" t="str">
        <f t="shared" si="8"/>
        <v>8-2018</v>
      </c>
      <c r="H181">
        <f t="shared" si="9"/>
        <v>22</v>
      </c>
      <c r="I181">
        <f t="shared" si="10"/>
        <v>0</v>
      </c>
    </row>
    <row r="182" spans="1:9" x14ac:dyDescent="0.25">
      <c r="A182" s="8">
        <v>43347</v>
      </c>
      <c r="B182" s="9" t="s">
        <v>6</v>
      </c>
      <c r="C182" s="9" t="s">
        <v>11</v>
      </c>
      <c r="D182" s="9" t="s">
        <v>8</v>
      </c>
      <c r="E182" s="10">
        <v>9</v>
      </c>
      <c r="F182" s="11">
        <v>25</v>
      </c>
      <c r="G182" t="str">
        <f t="shared" si="8"/>
        <v>9-2018</v>
      </c>
      <c r="H182">
        <f t="shared" si="9"/>
        <v>0</v>
      </c>
      <c r="I182">
        <f t="shared" si="10"/>
        <v>0</v>
      </c>
    </row>
    <row r="183" spans="1:9" x14ac:dyDescent="0.25">
      <c r="A183" s="12">
        <v>43347</v>
      </c>
      <c r="B183" s="13" t="s">
        <v>6</v>
      </c>
      <c r="C183" s="13" t="s">
        <v>7</v>
      </c>
      <c r="D183" s="13" t="s">
        <v>14</v>
      </c>
      <c r="E183" s="14">
        <v>4</v>
      </c>
      <c r="F183" s="15">
        <v>94</v>
      </c>
      <c r="G183" t="str">
        <f t="shared" si="8"/>
        <v>9-2018</v>
      </c>
      <c r="H183">
        <f t="shared" si="9"/>
        <v>0</v>
      </c>
      <c r="I183">
        <f t="shared" si="10"/>
        <v>0</v>
      </c>
    </row>
    <row r="184" spans="1:9" x14ac:dyDescent="0.25">
      <c r="A184" s="8">
        <v>43347</v>
      </c>
      <c r="B184" s="9" t="s">
        <v>6</v>
      </c>
      <c r="C184" s="9" t="s">
        <v>12</v>
      </c>
      <c r="D184" s="9" t="s">
        <v>8</v>
      </c>
      <c r="E184" s="10">
        <v>8</v>
      </c>
      <c r="F184" s="11">
        <v>21</v>
      </c>
      <c r="G184" t="str">
        <f t="shared" si="8"/>
        <v>9-2018</v>
      </c>
      <c r="H184">
        <f t="shared" si="9"/>
        <v>0</v>
      </c>
      <c r="I184">
        <f t="shared" si="10"/>
        <v>0</v>
      </c>
    </row>
    <row r="185" spans="1:9" x14ac:dyDescent="0.25">
      <c r="A185" s="12">
        <v>43347</v>
      </c>
      <c r="B185" s="13" t="s">
        <v>6</v>
      </c>
      <c r="C185" s="13" t="s">
        <v>10</v>
      </c>
      <c r="D185" s="13" t="s">
        <v>8</v>
      </c>
      <c r="E185" s="14">
        <v>47</v>
      </c>
      <c r="F185" s="15">
        <v>8</v>
      </c>
      <c r="G185" t="str">
        <f t="shared" si="8"/>
        <v>9-2018</v>
      </c>
      <c r="H185">
        <f t="shared" si="9"/>
        <v>0</v>
      </c>
      <c r="I185">
        <f t="shared" si="10"/>
        <v>0</v>
      </c>
    </row>
    <row r="186" spans="1:9" x14ac:dyDescent="0.25">
      <c r="A186" s="8">
        <v>43362</v>
      </c>
      <c r="B186" s="9" t="s">
        <v>13</v>
      </c>
      <c r="C186" s="9" t="s">
        <v>12</v>
      </c>
      <c r="D186" s="9" t="s">
        <v>14</v>
      </c>
      <c r="E186" s="10">
        <v>82</v>
      </c>
      <c r="F186" s="11">
        <v>29</v>
      </c>
      <c r="G186" t="str">
        <f t="shared" si="8"/>
        <v>9-2018</v>
      </c>
      <c r="H186">
        <f t="shared" si="9"/>
        <v>0</v>
      </c>
      <c r="I186">
        <f t="shared" si="10"/>
        <v>0</v>
      </c>
    </row>
    <row r="187" spans="1:9" x14ac:dyDescent="0.25">
      <c r="A187" s="12">
        <v>43362</v>
      </c>
      <c r="B187" s="13" t="s">
        <v>13</v>
      </c>
      <c r="C187" s="13" t="s">
        <v>9</v>
      </c>
      <c r="D187" s="13" t="s">
        <v>14</v>
      </c>
      <c r="E187" s="14">
        <v>26</v>
      </c>
      <c r="F187" s="15">
        <v>58</v>
      </c>
      <c r="G187" t="str">
        <f t="shared" si="8"/>
        <v>9-2018</v>
      </c>
      <c r="H187">
        <f t="shared" si="9"/>
        <v>0</v>
      </c>
      <c r="I187">
        <f t="shared" si="10"/>
        <v>26</v>
      </c>
    </row>
    <row r="188" spans="1:9" x14ac:dyDescent="0.25">
      <c r="A188" s="8">
        <v>43362</v>
      </c>
      <c r="B188" s="9" t="s">
        <v>13</v>
      </c>
      <c r="C188" s="9" t="s">
        <v>10</v>
      </c>
      <c r="D188" s="9" t="s">
        <v>8</v>
      </c>
      <c r="E188" s="10">
        <v>24</v>
      </c>
      <c r="F188" s="11">
        <v>9</v>
      </c>
      <c r="G188" t="str">
        <f t="shared" si="8"/>
        <v>9-2018</v>
      </c>
      <c r="H188">
        <f t="shared" si="9"/>
        <v>0</v>
      </c>
      <c r="I188">
        <f t="shared" si="10"/>
        <v>0</v>
      </c>
    </row>
    <row r="189" spans="1:9" x14ac:dyDescent="0.25">
      <c r="A189" s="12">
        <v>43362</v>
      </c>
      <c r="B189" s="13" t="s">
        <v>13</v>
      </c>
      <c r="C189" s="13" t="s">
        <v>11</v>
      </c>
      <c r="D189" s="13" t="s">
        <v>8</v>
      </c>
      <c r="E189" s="14">
        <v>36</v>
      </c>
      <c r="F189" s="15">
        <v>26</v>
      </c>
      <c r="G189" t="str">
        <f t="shared" si="8"/>
        <v>9-2018</v>
      </c>
      <c r="H189">
        <f t="shared" si="9"/>
        <v>0</v>
      </c>
      <c r="I189">
        <f t="shared" si="10"/>
        <v>0</v>
      </c>
    </row>
    <row r="190" spans="1:9" x14ac:dyDescent="0.25">
      <c r="A190" s="8">
        <v>43362</v>
      </c>
      <c r="B190" s="9" t="s">
        <v>13</v>
      </c>
      <c r="C190" s="9" t="s">
        <v>7</v>
      </c>
      <c r="D190" s="9" t="s">
        <v>8</v>
      </c>
      <c r="E190" s="10">
        <v>6</v>
      </c>
      <c r="F190" s="11">
        <v>68</v>
      </c>
      <c r="G190" t="str">
        <f t="shared" si="8"/>
        <v>9-2018</v>
      </c>
      <c r="H190">
        <f t="shared" si="9"/>
        <v>0</v>
      </c>
      <c r="I190">
        <f t="shared" si="10"/>
        <v>0</v>
      </c>
    </row>
    <row r="191" spans="1:9" x14ac:dyDescent="0.25">
      <c r="A191" s="12">
        <v>43381</v>
      </c>
      <c r="B191" s="13" t="s">
        <v>15</v>
      </c>
      <c r="C191" s="13" t="s">
        <v>11</v>
      </c>
      <c r="D191" s="13" t="s">
        <v>14</v>
      </c>
      <c r="E191" s="14">
        <v>45</v>
      </c>
      <c r="F191" s="15">
        <v>36</v>
      </c>
      <c r="G191" t="str">
        <f t="shared" si="8"/>
        <v>10-2018</v>
      </c>
      <c r="H191">
        <f t="shared" si="9"/>
        <v>0</v>
      </c>
      <c r="I191">
        <f t="shared" si="10"/>
        <v>0</v>
      </c>
    </row>
    <row r="192" spans="1:9" x14ac:dyDescent="0.25">
      <c r="A192" s="8">
        <v>43381</v>
      </c>
      <c r="B192" s="9" t="s">
        <v>15</v>
      </c>
      <c r="C192" s="9" t="s">
        <v>10</v>
      </c>
      <c r="D192" s="9" t="s">
        <v>8</v>
      </c>
      <c r="E192" s="10">
        <v>18</v>
      </c>
      <c r="F192" s="11">
        <v>8</v>
      </c>
      <c r="G192" t="str">
        <f t="shared" si="8"/>
        <v>10-2018</v>
      </c>
      <c r="H192">
        <f t="shared" si="9"/>
        <v>0</v>
      </c>
      <c r="I192">
        <f t="shared" si="10"/>
        <v>0</v>
      </c>
    </row>
    <row r="193" spans="1:9" x14ac:dyDescent="0.25">
      <c r="A193" s="12">
        <v>43381</v>
      </c>
      <c r="B193" s="13" t="s">
        <v>15</v>
      </c>
      <c r="C193" s="13" t="s">
        <v>9</v>
      </c>
      <c r="D193" s="13" t="s">
        <v>8</v>
      </c>
      <c r="E193" s="14">
        <v>20</v>
      </c>
      <c r="F193" s="15">
        <v>41</v>
      </c>
      <c r="G193" t="str">
        <f t="shared" si="8"/>
        <v>10-2018</v>
      </c>
      <c r="H193">
        <f t="shared" si="9"/>
        <v>20</v>
      </c>
      <c r="I193">
        <f t="shared" si="10"/>
        <v>0</v>
      </c>
    </row>
    <row r="194" spans="1:9" x14ac:dyDescent="0.25">
      <c r="A194" s="8">
        <v>43407</v>
      </c>
      <c r="B194" s="9" t="s">
        <v>16</v>
      </c>
      <c r="C194" s="9" t="s">
        <v>12</v>
      </c>
      <c r="D194" s="9" t="s">
        <v>14</v>
      </c>
      <c r="E194" s="10">
        <v>4</v>
      </c>
      <c r="F194" s="11">
        <v>32</v>
      </c>
      <c r="G194" t="str">
        <f t="shared" si="8"/>
        <v>11-2018</v>
      </c>
      <c r="H194">
        <f t="shared" si="9"/>
        <v>0</v>
      </c>
      <c r="I194">
        <f t="shared" si="10"/>
        <v>0</v>
      </c>
    </row>
    <row r="195" spans="1:9" x14ac:dyDescent="0.25">
      <c r="A195" s="12">
        <v>43407</v>
      </c>
      <c r="B195" s="13" t="s">
        <v>16</v>
      </c>
      <c r="C195" s="13" t="s">
        <v>9</v>
      </c>
      <c r="D195" s="13" t="s">
        <v>8</v>
      </c>
      <c r="E195" s="14">
        <v>48</v>
      </c>
      <c r="F195" s="15">
        <v>37</v>
      </c>
      <c r="G195" t="str">
        <f t="shared" ref="G195:G203" si="11">MONTH(A195)&amp;"-"&amp;YEAR(A195)</f>
        <v>11-2018</v>
      </c>
      <c r="H195">
        <f t="shared" ref="H195:I203" si="12">IF(C195="T5",IF(D195="Z",E195,0),0)</f>
        <v>48</v>
      </c>
      <c r="I195">
        <f t="shared" ref="I195:I203" si="13">IF(C195="T5",IF(D195="W",E195,0),0)</f>
        <v>0</v>
      </c>
    </row>
    <row r="196" spans="1:9" x14ac:dyDescent="0.25">
      <c r="A196" s="8">
        <v>43428</v>
      </c>
      <c r="B196" s="9" t="s">
        <v>17</v>
      </c>
      <c r="C196" s="9" t="s">
        <v>9</v>
      </c>
      <c r="D196" s="9" t="s">
        <v>14</v>
      </c>
      <c r="E196" s="10">
        <v>64</v>
      </c>
      <c r="F196" s="11">
        <v>61</v>
      </c>
      <c r="G196" t="str">
        <f t="shared" si="11"/>
        <v>11-2018</v>
      </c>
      <c r="H196">
        <f t="shared" si="12"/>
        <v>0</v>
      </c>
      <c r="I196">
        <f t="shared" si="13"/>
        <v>64</v>
      </c>
    </row>
    <row r="197" spans="1:9" x14ac:dyDescent="0.25">
      <c r="A197" s="12">
        <v>43428</v>
      </c>
      <c r="B197" s="13" t="s">
        <v>17</v>
      </c>
      <c r="C197" s="13" t="s">
        <v>7</v>
      </c>
      <c r="D197" s="13" t="s">
        <v>8</v>
      </c>
      <c r="E197" s="14">
        <v>43</v>
      </c>
      <c r="F197" s="15">
        <v>63</v>
      </c>
      <c r="G197" t="str">
        <f t="shared" si="11"/>
        <v>11-2018</v>
      </c>
      <c r="H197">
        <f t="shared" si="12"/>
        <v>0</v>
      </c>
      <c r="I197">
        <f t="shared" si="13"/>
        <v>0</v>
      </c>
    </row>
    <row r="198" spans="1:9" x14ac:dyDescent="0.25">
      <c r="A198" s="8">
        <v>43428</v>
      </c>
      <c r="B198" s="9" t="s">
        <v>17</v>
      </c>
      <c r="C198" s="9" t="s">
        <v>11</v>
      </c>
      <c r="D198" s="9" t="s">
        <v>8</v>
      </c>
      <c r="E198" s="10">
        <v>24</v>
      </c>
      <c r="F198" s="11">
        <v>24</v>
      </c>
      <c r="G198" t="str">
        <f t="shared" si="11"/>
        <v>11-2018</v>
      </c>
      <c r="H198">
        <f t="shared" si="12"/>
        <v>0</v>
      </c>
      <c r="I198">
        <f t="shared" si="13"/>
        <v>0</v>
      </c>
    </row>
    <row r="199" spans="1:9" x14ac:dyDescent="0.25">
      <c r="A199" s="12">
        <v>43452</v>
      </c>
      <c r="B199" s="13" t="s">
        <v>18</v>
      </c>
      <c r="C199" s="13" t="s">
        <v>9</v>
      </c>
      <c r="D199" s="13" t="s">
        <v>14</v>
      </c>
      <c r="E199" s="14">
        <v>4</v>
      </c>
      <c r="F199" s="15">
        <v>62</v>
      </c>
      <c r="G199" t="str">
        <f t="shared" si="11"/>
        <v>12-2018</v>
      </c>
      <c r="H199">
        <f t="shared" si="12"/>
        <v>0</v>
      </c>
      <c r="I199">
        <f t="shared" si="13"/>
        <v>4</v>
      </c>
    </row>
    <row r="200" spans="1:9" x14ac:dyDescent="0.25">
      <c r="A200" s="8">
        <v>43452</v>
      </c>
      <c r="B200" s="9" t="s">
        <v>18</v>
      </c>
      <c r="C200" s="9" t="s">
        <v>12</v>
      </c>
      <c r="D200" s="9" t="s">
        <v>8</v>
      </c>
      <c r="E200" s="10">
        <v>35</v>
      </c>
      <c r="F200" s="11">
        <v>19</v>
      </c>
      <c r="G200" t="str">
        <f t="shared" si="11"/>
        <v>12-2018</v>
      </c>
      <c r="H200">
        <f t="shared" si="12"/>
        <v>0</v>
      </c>
      <c r="I200">
        <f t="shared" si="13"/>
        <v>0</v>
      </c>
    </row>
    <row r="201" spans="1:9" x14ac:dyDescent="0.25">
      <c r="A201" s="12">
        <v>43452</v>
      </c>
      <c r="B201" s="13" t="s">
        <v>18</v>
      </c>
      <c r="C201" s="13" t="s">
        <v>10</v>
      </c>
      <c r="D201" s="13" t="s">
        <v>8</v>
      </c>
      <c r="E201" s="14">
        <v>41</v>
      </c>
      <c r="F201" s="15">
        <v>8</v>
      </c>
      <c r="G201" t="str">
        <f t="shared" si="11"/>
        <v>12-2018</v>
      </c>
      <c r="H201">
        <f t="shared" si="12"/>
        <v>0</v>
      </c>
      <c r="I201">
        <f t="shared" si="13"/>
        <v>0</v>
      </c>
    </row>
    <row r="202" spans="1:9" x14ac:dyDescent="0.25">
      <c r="A202" s="8">
        <v>43452</v>
      </c>
      <c r="B202" s="9" t="s">
        <v>18</v>
      </c>
      <c r="C202" s="9" t="s">
        <v>7</v>
      </c>
      <c r="D202" s="9" t="s">
        <v>8</v>
      </c>
      <c r="E202" s="10">
        <v>23</v>
      </c>
      <c r="F202" s="11">
        <v>61</v>
      </c>
      <c r="G202" t="str">
        <f t="shared" si="11"/>
        <v>12-2018</v>
      </c>
      <c r="H202">
        <f t="shared" si="12"/>
        <v>0</v>
      </c>
      <c r="I202">
        <f t="shared" si="13"/>
        <v>0</v>
      </c>
    </row>
    <row r="203" spans="1:9" x14ac:dyDescent="0.25">
      <c r="A203" s="16">
        <v>43452</v>
      </c>
      <c r="B203" s="17" t="s">
        <v>18</v>
      </c>
      <c r="C203" s="17" t="s">
        <v>11</v>
      </c>
      <c r="D203" s="17" t="s">
        <v>8</v>
      </c>
      <c r="E203" s="3">
        <v>46</v>
      </c>
      <c r="F203" s="4">
        <v>23</v>
      </c>
      <c r="G203" t="str">
        <f t="shared" si="11"/>
        <v>12-2018</v>
      </c>
      <c r="H203">
        <f t="shared" si="12"/>
        <v>0</v>
      </c>
      <c r="I203">
        <f t="shared" si="1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C48D-B400-4D34-91DE-6C17CE16A7CA}">
  <dimension ref="A1:L204"/>
  <sheetViews>
    <sheetView tabSelected="1" zoomScale="145" zoomScaleNormal="145" workbookViewId="0">
      <selection activeCell="I2" sqref="I2"/>
    </sheetView>
  </sheetViews>
  <sheetFormatPr defaultRowHeight="15" x14ac:dyDescent="0.25"/>
  <cols>
    <col min="1" max="1" width="14.42578125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8.42578125" customWidth="1"/>
    <col min="11" max="11" width="10.5703125" bestFit="1" customWidth="1"/>
  </cols>
  <sheetData>
    <row r="1" spans="1:12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22" t="s">
        <v>26</v>
      </c>
      <c r="H1" s="22" t="s">
        <v>27</v>
      </c>
      <c r="I1" s="22" t="s">
        <v>72</v>
      </c>
    </row>
    <row r="2" spans="1:12" x14ac:dyDescent="0.25">
      <c r="I2">
        <v>500000</v>
      </c>
      <c r="K2">
        <f>MATCH(MAX(I:I),I:I,0)</f>
        <v>197</v>
      </c>
    </row>
    <row r="3" spans="1:12" x14ac:dyDescent="0.25">
      <c r="A3" s="8">
        <v>42370</v>
      </c>
      <c r="B3" s="9" t="s">
        <v>6</v>
      </c>
      <c r="C3" s="9" t="s">
        <v>7</v>
      </c>
      <c r="D3" s="9" t="s">
        <v>8</v>
      </c>
      <c r="E3" s="10">
        <v>3</v>
      </c>
      <c r="F3" s="11">
        <v>80</v>
      </c>
      <c r="G3">
        <f>IF(D3="Z",F3,0)</f>
        <v>80</v>
      </c>
      <c r="H3" t="str">
        <f>IF(D3="Z",C3,"")</f>
        <v>T4</v>
      </c>
      <c r="I3">
        <f>IF(D3="Z",I2-(E3*F3),I2+(E3*F3))</f>
        <v>499760</v>
      </c>
      <c r="K3" s="36">
        <v>43381</v>
      </c>
      <c r="L3" s="31">
        <v>550079</v>
      </c>
    </row>
    <row r="4" spans="1:12" x14ac:dyDescent="0.25">
      <c r="A4" s="12">
        <v>42370</v>
      </c>
      <c r="B4" s="13" t="s">
        <v>6</v>
      </c>
      <c r="C4" s="13" t="s">
        <v>9</v>
      </c>
      <c r="D4" s="13" t="s">
        <v>8</v>
      </c>
      <c r="E4" s="14">
        <v>32</v>
      </c>
      <c r="F4" s="15">
        <v>50</v>
      </c>
      <c r="G4">
        <f t="shared" ref="G4:G67" si="0">IF(D4="Z",F4,0)</f>
        <v>50</v>
      </c>
      <c r="H4" t="str">
        <f t="shared" ref="H4:H67" si="1">IF(D4="Z",C4,"")</f>
        <v>T5</v>
      </c>
      <c r="I4">
        <f t="shared" ref="I4:I67" si="2">IF(D4="Z",I3-(E4*F4),I3+(E4*F4))</f>
        <v>498160</v>
      </c>
    </row>
    <row r="5" spans="1:12" x14ac:dyDescent="0.25">
      <c r="A5" s="8">
        <v>42370</v>
      </c>
      <c r="B5" s="9" t="s">
        <v>6</v>
      </c>
      <c r="C5" s="9" t="s">
        <v>10</v>
      </c>
      <c r="D5" s="9" t="s">
        <v>8</v>
      </c>
      <c r="E5" s="10">
        <v>38</v>
      </c>
      <c r="F5" s="11">
        <v>10</v>
      </c>
      <c r="G5">
        <f t="shared" si="0"/>
        <v>10</v>
      </c>
      <c r="H5" t="str">
        <f t="shared" si="1"/>
        <v>T1</v>
      </c>
      <c r="I5">
        <f t="shared" si="2"/>
        <v>497780</v>
      </c>
    </row>
    <row r="6" spans="1:12" x14ac:dyDescent="0.25">
      <c r="A6" s="12">
        <v>42370</v>
      </c>
      <c r="B6" s="13" t="s">
        <v>6</v>
      </c>
      <c r="C6" s="13" t="s">
        <v>11</v>
      </c>
      <c r="D6" s="13" t="s">
        <v>8</v>
      </c>
      <c r="E6" s="14">
        <v>33</v>
      </c>
      <c r="F6" s="15">
        <v>30</v>
      </c>
      <c r="G6">
        <f t="shared" si="0"/>
        <v>30</v>
      </c>
      <c r="H6" t="str">
        <f t="shared" si="1"/>
        <v>T2</v>
      </c>
      <c r="I6">
        <f t="shared" si="2"/>
        <v>496790</v>
      </c>
      <c r="L6">
        <f>500000-MIN(I:I)</f>
        <v>6399</v>
      </c>
    </row>
    <row r="7" spans="1:12" x14ac:dyDescent="0.25">
      <c r="A7" s="8">
        <v>42370</v>
      </c>
      <c r="B7" s="9" t="s">
        <v>6</v>
      </c>
      <c r="C7" s="9" t="s">
        <v>12</v>
      </c>
      <c r="D7" s="9" t="s">
        <v>8</v>
      </c>
      <c r="E7" s="10">
        <v>43</v>
      </c>
      <c r="F7" s="11">
        <v>25</v>
      </c>
      <c r="G7">
        <f t="shared" si="0"/>
        <v>25</v>
      </c>
      <c r="H7" t="str">
        <f t="shared" si="1"/>
        <v>T3</v>
      </c>
      <c r="I7">
        <f t="shared" si="2"/>
        <v>495715</v>
      </c>
    </row>
    <row r="8" spans="1:12" x14ac:dyDescent="0.25">
      <c r="A8" s="12">
        <v>42385</v>
      </c>
      <c r="B8" s="13" t="s">
        <v>13</v>
      </c>
      <c r="C8" s="13" t="s">
        <v>9</v>
      </c>
      <c r="D8" s="13" t="s">
        <v>14</v>
      </c>
      <c r="E8" s="14">
        <v>32</v>
      </c>
      <c r="F8" s="15">
        <v>58</v>
      </c>
      <c r="G8">
        <f t="shared" si="0"/>
        <v>0</v>
      </c>
      <c r="H8" t="str">
        <f>IF(D8="Z",C8,"NIC")</f>
        <v>NIC</v>
      </c>
      <c r="I8">
        <f t="shared" si="2"/>
        <v>497571</v>
      </c>
    </row>
    <row r="9" spans="1:12" x14ac:dyDescent="0.25">
      <c r="A9" s="8">
        <v>42385</v>
      </c>
      <c r="B9" s="9" t="s">
        <v>13</v>
      </c>
      <c r="C9" s="9" t="s">
        <v>11</v>
      </c>
      <c r="D9" s="9" t="s">
        <v>8</v>
      </c>
      <c r="E9" s="10">
        <v>14</v>
      </c>
      <c r="F9" s="11">
        <v>26</v>
      </c>
      <c r="G9">
        <f t="shared" si="0"/>
        <v>26</v>
      </c>
      <c r="H9" t="str">
        <f t="shared" ref="H9:H72" si="3">IF(D9="Z",C9,"NIC")</f>
        <v>T2</v>
      </c>
      <c r="I9">
        <f t="shared" si="2"/>
        <v>497207</v>
      </c>
    </row>
    <row r="10" spans="1:12" x14ac:dyDescent="0.25">
      <c r="A10" s="12">
        <v>42393</v>
      </c>
      <c r="B10" s="13" t="s">
        <v>15</v>
      </c>
      <c r="C10" s="13" t="s">
        <v>9</v>
      </c>
      <c r="D10" s="13" t="s">
        <v>8</v>
      </c>
      <c r="E10" s="14">
        <v>44</v>
      </c>
      <c r="F10" s="15">
        <v>46</v>
      </c>
      <c r="G10">
        <f t="shared" si="0"/>
        <v>46</v>
      </c>
      <c r="H10" t="str">
        <f t="shared" si="3"/>
        <v>T5</v>
      </c>
      <c r="I10">
        <f t="shared" si="2"/>
        <v>495183</v>
      </c>
    </row>
    <row r="11" spans="1:12" x14ac:dyDescent="0.25">
      <c r="A11" s="8">
        <v>42393</v>
      </c>
      <c r="B11" s="9" t="s">
        <v>15</v>
      </c>
      <c r="C11" s="9" t="s">
        <v>11</v>
      </c>
      <c r="D11" s="9" t="s">
        <v>8</v>
      </c>
      <c r="E11" s="10">
        <v>1</v>
      </c>
      <c r="F11" s="11">
        <v>28</v>
      </c>
      <c r="G11">
        <f t="shared" si="0"/>
        <v>28</v>
      </c>
      <c r="H11" t="str">
        <f t="shared" si="3"/>
        <v>T2</v>
      </c>
      <c r="I11">
        <f t="shared" si="2"/>
        <v>495155</v>
      </c>
    </row>
    <row r="12" spans="1:12" x14ac:dyDescent="0.25">
      <c r="A12" s="12">
        <v>42393</v>
      </c>
      <c r="B12" s="13" t="s">
        <v>15</v>
      </c>
      <c r="C12" s="13" t="s">
        <v>7</v>
      </c>
      <c r="D12" s="13" t="s">
        <v>8</v>
      </c>
      <c r="E12" s="14">
        <v>21</v>
      </c>
      <c r="F12" s="15">
        <v>74</v>
      </c>
      <c r="G12">
        <f t="shared" si="0"/>
        <v>74</v>
      </c>
      <c r="H12" t="str">
        <f t="shared" si="3"/>
        <v>T4</v>
      </c>
      <c r="I12">
        <f t="shared" si="2"/>
        <v>493601</v>
      </c>
    </row>
    <row r="13" spans="1:12" x14ac:dyDescent="0.25">
      <c r="A13" s="8">
        <v>42419</v>
      </c>
      <c r="B13" s="9" t="s">
        <v>16</v>
      </c>
      <c r="C13" s="9" t="s">
        <v>12</v>
      </c>
      <c r="D13" s="9" t="s">
        <v>14</v>
      </c>
      <c r="E13" s="10">
        <v>43</v>
      </c>
      <c r="F13" s="11">
        <v>32</v>
      </c>
      <c r="G13">
        <f t="shared" si="0"/>
        <v>0</v>
      </c>
      <c r="H13" t="str">
        <f t="shared" si="3"/>
        <v>NIC</v>
      </c>
      <c r="I13">
        <f t="shared" si="2"/>
        <v>494977</v>
      </c>
    </row>
    <row r="14" spans="1:12" x14ac:dyDescent="0.25">
      <c r="A14" s="12">
        <v>42419</v>
      </c>
      <c r="B14" s="13" t="s">
        <v>16</v>
      </c>
      <c r="C14" s="13" t="s">
        <v>10</v>
      </c>
      <c r="D14" s="13" t="s">
        <v>14</v>
      </c>
      <c r="E14" s="14">
        <v>38</v>
      </c>
      <c r="F14" s="15">
        <v>13</v>
      </c>
      <c r="G14">
        <f t="shared" si="0"/>
        <v>0</v>
      </c>
      <c r="H14" t="str">
        <f t="shared" si="3"/>
        <v>NIC</v>
      </c>
      <c r="I14">
        <f t="shared" si="2"/>
        <v>495471</v>
      </c>
    </row>
    <row r="15" spans="1:12" x14ac:dyDescent="0.25">
      <c r="A15" s="8">
        <v>42419</v>
      </c>
      <c r="B15" s="9" t="s">
        <v>16</v>
      </c>
      <c r="C15" s="9" t="s">
        <v>7</v>
      </c>
      <c r="D15" s="9" t="s">
        <v>8</v>
      </c>
      <c r="E15" s="10">
        <v>9</v>
      </c>
      <c r="F15" s="11">
        <v>59</v>
      </c>
      <c r="G15">
        <f t="shared" si="0"/>
        <v>59</v>
      </c>
      <c r="H15" t="str">
        <f t="shared" si="3"/>
        <v>T4</v>
      </c>
      <c r="I15">
        <f t="shared" si="2"/>
        <v>494940</v>
      </c>
    </row>
    <row r="16" spans="1:12" x14ac:dyDescent="0.25">
      <c r="A16" s="12">
        <v>42419</v>
      </c>
      <c r="B16" s="13" t="s">
        <v>16</v>
      </c>
      <c r="C16" s="13" t="s">
        <v>9</v>
      </c>
      <c r="D16" s="13" t="s">
        <v>8</v>
      </c>
      <c r="E16" s="14">
        <v>8</v>
      </c>
      <c r="F16" s="15">
        <v>37</v>
      </c>
      <c r="G16">
        <f t="shared" si="0"/>
        <v>37</v>
      </c>
      <c r="H16" t="str">
        <f t="shared" si="3"/>
        <v>T5</v>
      </c>
      <c r="I16">
        <f t="shared" si="2"/>
        <v>494644</v>
      </c>
    </row>
    <row r="17" spans="1:9" x14ac:dyDescent="0.25">
      <c r="A17" s="8">
        <v>42440</v>
      </c>
      <c r="B17" s="9" t="s">
        <v>17</v>
      </c>
      <c r="C17" s="9" t="s">
        <v>9</v>
      </c>
      <c r="D17" s="9" t="s">
        <v>14</v>
      </c>
      <c r="E17" s="10">
        <v>50</v>
      </c>
      <c r="F17" s="11">
        <v>61</v>
      </c>
      <c r="G17">
        <f t="shared" si="0"/>
        <v>0</v>
      </c>
      <c r="H17" t="str">
        <f t="shared" si="3"/>
        <v>NIC</v>
      </c>
      <c r="I17">
        <f t="shared" si="2"/>
        <v>497694</v>
      </c>
    </row>
    <row r="18" spans="1:9" x14ac:dyDescent="0.25">
      <c r="A18" s="12">
        <v>42440</v>
      </c>
      <c r="B18" s="13" t="s">
        <v>17</v>
      </c>
      <c r="C18" s="13" t="s">
        <v>12</v>
      </c>
      <c r="D18" s="13" t="s">
        <v>8</v>
      </c>
      <c r="E18" s="14">
        <v>32</v>
      </c>
      <c r="F18" s="15">
        <v>20</v>
      </c>
      <c r="G18">
        <f t="shared" si="0"/>
        <v>20</v>
      </c>
      <c r="H18" t="str">
        <f t="shared" si="3"/>
        <v>T3</v>
      </c>
      <c r="I18">
        <f t="shared" si="2"/>
        <v>497054</v>
      </c>
    </row>
    <row r="19" spans="1:9" x14ac:dyDescent="0.25">
      <c r="A19" s="8">
        <v>42440</v>
      </c>
      <c r="B19" s="9" t="s">
        <v>17</v>
      </c>
      <c r="C19" s="9" t="s">
        <v>10</v>
      </c>
      <c r="D19" s="9" t="s">
        <v>8</v>
      </c>
      <c r="E19" s="10">
        <v>7</v>
      </c>
      <c r="F19" s="11">
        <v>8</v>
      </c>
      <c r="G19">
        <f t="shared" si="0"/>
        <v>8</v>
      </c>
      <c r="H19" t="str">
        <f t="shared" si="3"/>
        <v>T1</v>
      </c>
      <c r="I19">
        <f t="shared" si="2"/>
        <v>496998</v>
      </c>
    </row>
    <row r="20" spans="1:9" x14ac:dyDescent="0.25">
      <c r="A20" s="12">
        <v>42440</v>
      </c>
      <c r="B20" s="13" t="s">
        <v>17</v>
      </c>
      <c r="C20" s="13" t="s">
        <v>11</v>
      </c>
      <c r="D20" s="13" t="s">
        <v>8</v>
      </c>
      <c r="E20" s="14">
        <v>10</v>
      </c>
      <c r="F20" s="15">
        <v>24</v>
      </c>
      <c r="G20">
        <f t="shared" si="0"/>
        <v>24</v>
      </c>
      <c r="H20" t="str">
        <f t="shared" si="3"/>
        <v>T2</v>
      </c>
      <c r="I20">
        <f t="shared" si="2"/>
        <v>496758</v>
      </c>
    </row>
    <row r="21" spans="1:9" x14ac:dyDescent="0.25">
      <c r="A21" s="8">
        <v>42464</v>
      </c>
      <c r="B21" s="9" t="s">
        <v>18</v>
      </c>
      <c r="C21" s="9" t="s">
        <v>10</v>
      </c>
      <c r="D21" s="9" t="s">
        <v>14</v>
      </c>
      <c r="E21" s="10">
        <v>7</v>
      </c>
      <c r="F21" s="11">
        <v>12</v>
      </c>
      <c r="G21">
        <f t="shared" si="0"/>
        <v>0</v>
      </c>
      <c r="H21" t="str">
        <f t="shared" si="3"/>
        <v>NIC</v>
      </c>
      <c r="I21">
        <f t="shared" si="2"/>
        <v>496842</v>
      </c>
    </row>
    <row r="22" spans="1:9" x14ac:dyDescent="0.25">
      <c r="A22" s="12">
        <v>42464</v>
      </c>
      <c r="B22" s="13" t="s">
        <v>18</v>
      </c>
      <c r="C22" s="13" t="s">
        <v>12</v>
      </c>
      <c r="D22" s="13" t="s">
        <v>8</v>
      </c>
      <c r="E22" s="14">
        <v>25</v>
      </c>
      <c r="F22" s="15">
        <v>19</v>
      </c>
      <c r="G22">
        <f t="shared" si="0"/>
        <v>19</v>
      </c>
      <c r="H22" t="str">
        <f t="shared" si="3"/>
        <v>T3</v>
      </c>
      <c r="I22">
        <f t="shared" si="2"/>
        <v>496367</v>
      </c>
    </row>
    <row r="23" spans="1:9" x14ac:dyDescent="0.25">
      <c r="A23" s="8">
        <v>42464</v>
      </c>
      <c r="B23" s="9" t="s">
        <v>18</v>
      </c>
      <c r="C23" s="9" t="s">
        <v>9</v>
      </c>
      <c r="D23" s="9" t="s">
        <v>8</v>
      </c>
      <c r="E23" s="10">
        <v>33</v>
      </c>
      <c r="F23" s="11">
        <v>38</v>
      </c>
      <c r="G23">
        <f t="shared" si="0"/>
        <v>38</v>
      </c>
      <c r="H23" t="str">
        <f t="shared" si="3"/>
        <v>T5</v>
      </c>
      <c r="I23">
        <f t="shared" si="2"/>
        <v>495113</v>
      </c>
    </row>
    <row r="24" spans="1:9" x14ac:dyDescent="0.25">
      <c r="A24" s="12">
        <v>42482</v>
      </c>
      <c r="B24" s="13" t="s">
        <v>19</v>
      </c>
      <c r="C24" s="13" t="s">
        <v>11</v>
      </c>
      <c r="D24" s="13" t="s">
        <v>14</v>
      </c>
      <c r="E24" s="14">
        <v>36</v>
      </c>
      <c r="F24" s="15">
        <v>35</v>
      </c>
      <c r="G24">
        <f t="shared" si="0"/>
        <v>0</v>
      </c>
      <c r="H24" t="str">
        <f t="shared" si="3"/>
        <v>NIC</v>
      </c>
      <c r="I24">
        <f t="shared" si="2"/>
        <v>496373</v>
      </c>
    </row>
    <row r="25" spans="1:9" x14ac:dyDescent="0.25">
      <c r="A25" s="8">
        <v>42482</v>
      </c>
      <c r="B25" s="9" t="s">
        <v>19</v>
      </c>
      <c r="C25" s="9" t="s">
        <v>7</v>
      </c>
      <c r="D25" s="9" t="s">
        <v>8</v>
      </c>
      <c r="E25" s="10">
        <v>5</v>
      </c>
      <c r="F25" s="11">
        <v>66</v>
      </c>
      <c r="G25">
        <f t="shared" si="0"/>
        <v>66</v>
      </c>
      <c r="H25" t="str">
        <f t="shared" si="3"/>
        <v>T4</v>
      </c>
      <c r="I25">
        <f t="shared" si="2"/>
        <v>496043</v>
      </c>
    </row>
    <row r="26" spans="1:9" x14ac:dyDescent="0.25">
      <c r="A26" s="12">
        <v>42482</v>
      </c>
      <c r="B26" s="13" t="s">
        <v>19</v>
      </c>
      <c r="C26" s="13" t="s">
        <v>9</v>
      </c>
      <c r="D26" s="13" t="s">
        <v>8</v>
      </c>
      <c r="E26" s="14">
        <v>35</v>
      </c>
      <c r="F26" s="15">
        <v>41</v>
      </c>
      <c r="G26">
        <f t="shared" si="0"/>
        <v>41</v>
      </c>
      <c r="H26" t="str">
        <f t="shared" si="3"/>
        <v>T5</v>
      </c>
      <c r="I26">
        <f t="shared" si="2"/>
        <v>494608</v>
      </c>
    </row>
    <row r="27" spans="1:9" x14ac:dyDescent="0.25">
      <c r="A27" s="8">
        <v>42504</v>
      </c>
      <c r="B27" s="9" t="s">
        <v>20</v>
      </c>
      <c r="C27" s="9" t="s">
        <v>7</v>
      </c>
      <c r="D27" s="9" t="s">
        <v>14</v>
      </c>
      <c r="E27" s="10">
        <v>38</v>
      </c>
      <c r="F27" s="11">
        <v>98</v>
      </c>
      <c r="G27">
        <f t="shared" si="0"/>
        <v>0</v>
      </c>
      <c r="H27" t="str">
        <f t="shared" si="3"/>
        <v>NIC</v>
      </c>
      <c r="I27">
        <f t="shared" si="2"/>
        <v>498332</v>
      </c>
    </row>
    <row r="28" spans="1:9" x14ac:dyDescent="0.25">
      <c r="A28" s="12">
        <v>42504</v>
      </c>
      <c r="B28" s="13" t="s">
        <v>20</v>
      </c>
      <c r="C28" s="13" t="s">
        <v>11</v>
      </c>
      <c r="D28" s="13" t="s">
        <v>8</v>
      </c>
      <c r="E28" s="14">
        <v>10</v>
      </c>
      <c r="F28" s="15">
        <v>23</v>
      </c>
      <c r="G28">
        <f t="shared" si="0"/>
        <v>23</v>
      </c>
      <c r="H28" t="str">
        <f t="shared" si="3"/>
        <v>T2</v>
      </c>
      <c r="I28">
        <f t="shared" si="2"/>
        <v>498102</v>
      </c>
    </row>
    <row r="29" spans="1:9" x14ac:dyDescent="0.25">
      <c r="A29" s="8">
        <v>42529</v>
      </c>
      <c r="B29" s="9" t="s">
        <v>21</v>
      </c>
      <c r="C29" s="9" t="s">
        <v>11</v>
      </c>
      <c r="D29" s="9" t="s">
        <v>14</v>
      </c>
      <c r="E29" s="10">
        <v>4</v>
      </c>
      <c r="F29" s="11">
        <v>38</v>
      </c>
      <c r="G29">
        <f t="shared" si="0"/>
        <v>0</v>
      </c>
      <c r="H29" t="str">
        <f t="shared" si="3"/>
        <v>NIC</v>
      </c>
      <c r="I29">
        <f t="shared" si="2"/>
        <v>498254</v>
      </c>
    </row>
    <row r="30" spans="1:9" x14ac:dyDescent="0.25">
      <c r="A30" s="12">
        <v>42529</v>
      </c>
      <c r="B30" s="13" t="s">
        <v>21</v>
      </c>
      <c r="C30" s="13" t="s">
        <v>7</v>
      </c>
      <c r="D30" s="13" t="s">
        <v>8</v>
      </c>
      <c r="E30" s="14">
        <v>42</v>
      </c>
      <c r="F30" s="15">
        <v>60</v>
      </c>
      <c r="G30">
        <f t="shared" si="0"/>
        <v>60</v>
      </c>
      <c r="H30" t="str">
        <f t="shared" si="3"/>
        <v>T4</v>
      </c>
      <c r="I30">
        <f t="shared" si="2"/>
        <v>495734</v>
      </c>
    </row>
    <row r="31" spans="1:9" x14ac:dyDescent="0.25">
      <c r="A31" s="8">
        <v>42529</v>
      </c>
      <c r="B31" s="9" t="s">
        <v>21</v>
      </c>
      <c r="C31" s="9" t="s">
        <v>10</v>
      </c>
      <c r="D31" s="9" t="s">
        <v>8</v>
      </c>
      <c r="E31" s="10">
        <v>28</v>
      </c>
      <c r="F31" s="11">
        <v>8</v>
      </c>
      <c r="G31">
        <f t="shared" si="0"/>
        <v>8</v>
      </c>
      <c r="H31" t="str">
        <f t="shared" si="3"/>
        <v>T1</v>
      </c>
      <c r="I31">
        <f t="shared" si="2"/>
        <v>495510</v>
      </c>
    </row>
    <row r="32" spans="1:9" x14ac:dyDescent="0.25">
      <c r="A32" s="12">
        <v>42529</v>
      </c>
      <c r="B32" s="13" t="s">
        <v>21</v>
      </c>
      <c r="C32" s="13" t="s">
        <v>12</v>
      </c>
      <c r="D32" s="13" t="s">
        <v>8</v>
      </c>
      <c r="E32" s="14">
        <v>19</v>
      </c>
      <c r="F32" s="15">
        <v>19</v>
      </c>
      <c r="G32">
        <f t="shared" si="0"/>
        <v>19</v>
      </c>
      <c r="H32" t="str">
        <f t="shared" si="3"/>
        <v>T3</v>
      </c>
      <c r="I32">
        <f t="shared" si="2"/>
        <v>495149</v>
      </c>
    </row>
    <row r="33" spans="1:9" x14ac:dyDescent="0.25">
      <c r="A33" s="8">
        <v>42542</v>
      </c>
      <c r="B33" s="9" t="s">
        <v>22</v>
      </c>
      <c r="C33" s="9" t="s">
        <v>12</v>
      </c>
      <c r="D33" s="9" t="s">
        <v>14</v>
      </c>
      <c r="E33" s="10">
        <v>72</v>
      </c>
      <c r="F33" s="11">
        <v>28</v>
      </c>
      <c r="G33">
        <f t="shared" si="0"/>
        <v>0</v>
      </c>
      <c r="H33" t="str">
        <f t="shared" si="3"/>
        <v>NIC</v>
      </c>
      <c r="I33">
        <f t="shared" si="2"/>
        <v>497165</v>
      </c>
    </row>
    <row r="34" spans="1:9" x14ac:dyDescent="0.25">
      <c r="A34" s="12">
        <v>42542</v>
      </c>
      <c r="B34" s="13" t="s">
        <v>22</v>
      </c>
      <c r="C34" s="13" t="s">
        <v>7</v>
      </c>
      <c r="D34" s="13" t="s">
        <v>14</v>
      </c>
      <c r="E34" s="14">
        <v>42</v>
      </c>
      <c r="F34" s="15">
        <v>90</v>
      </c>
      <c r="G34">
        <f t="shared" si="0"/>
        <v>0</v>
      </c>
      <c r="H34" t="str">
        <f t="shared" si="3"/>
        <v>NIC</v>
      </c>
      <c r="I34">
        <f t="shared" si="2"/>
        <v>500945</v>
      </c>
    </row>
    <row r="35" spans="1:9" x14ac:dyDescent="0.25">
      <c r="A35" s="8">
        <v>42542</v>
      </c>
      <c r="B35" s="9" t="s">
        <v>22</v>
      </c>
      <c r="C35" s="9" t="s">
        <v>9</v>
      </c>
      <c r="D35" s="9" t="s">
        <v>8</v>
      </c>
      <c r="E35" s="10">
        <v>42</v>
      </c>
      <c r="F35" s="11">
        <v>44</v>
      </c>
      <c r="G35">
        <f t="shared" si="0"/>
        <v>44</v>
      </c>
      <c r="H35" t="str">
        <f t="shared" si="3"/>
        <v>T5</v>
      </c>
      <c r="I35">
        <f t="shared" si="2"/>
        <v>499097</v>
      </c>
    </row>
    <row r="36" spans="1:9" x14ac:dyDescent="0.25">
      <c r="A36" s="12">
        <v>42542</v>
      </c>
      <c r="B36" s="13" t="s">
        <v>22</v>
      </c>
      <c r="C36" s="13" t="s">
        <v>11</v>
      </c>
      <c r="D36" s="13" t="s">
        <v>8</v>
      </c>
      <c r="E36" s="14">
        <v>33</v>
      </c>
      <c r="F36" s="15">
        <v>26</v>
      </c>
      <c r="G36">
        <f t="shared" si="0"/>
        <v>26</v>
      </c>
      <c r="H36" t="str">
        <f t="shared" si="3"/>
        <v>T2</v>
      </c>
      <c r="I36">
        <f t="shared" si="2"/>
        <v>498239</v>
      </c>
    </row>
    <row r="37" spans="1:9" x14ac:dyDescent="0.25">
      <c r="A37" s="8">
        <v>42542</v>
      </c>
      <c r="B37" s="9" t="s">
        <v>22</v>
      </c>
      <c r="C37" s="9" t="s">
        <v>10</v>
      </c>
      <c r="D37" s="9" t="s">
        <v>8</v>
      </c>
      <c r="E37" s="10">
        <v>9</v>
      </c>
      <c r="F37" s="11">
        <v>9</v>
      </c>
      <c r="G37">
        <f t="shared" si="0"/>
        <v>9</v>
      </c>
      <c r="H37" t="str">
        <f t="shared" si="3"/>
        <v>T1</v>
      </c>
      <c r="I37">
        <f t="shared" si="2"/>
        <v>498158</v>
      </c>
    </row>
    <row r="38" spans="1:9" x14ac:dyDescent="0.25">
      <c r="A38" s="12">
        <v>42559</v>
      </c>
      <c r="B38" s="13" t="s">
        <v>6</v>
      </c>
      <c r="C38" s="13" t="s">
        <v>12</v>
      </c>
      <c r="D38" s="13" t="s">
        <v>14</v>
      </c>
      <c r="E38" s="14">
        <v>4</v>
      </c>
      <c r="F38" s="15">
        <v>29</v>
      </c>
      <c r="G38">
        <f t="shared" si="0"/>
        <v>0</v>
      </c>
      <c r="H38" t="str">
        <f t="shared" si="3"/>
        <v>NIC</v>
      </c>
      <c r="I38">
        <f t="shared" si="2"/>
        <v>498274</v>
      </c>
    </row>
    <row r="39" spans="1:9" x14ac:dyDescent="0.25">
      <c r="A39" s="8">
        <v>42559</v>
      </c>
      <c r="B39" s="9" t="s">
        <v>6</v>
      </c>
      <c r="C39" s="9" t="s">
        <v>10</v>
      </c>
      <c r="D39" s="9" t="s">
        <v>14</v>
      </c>
      <c r="E39" s="10">
        <v>37</v>
      </c>
      <c r="F39" s="11">
        <v>12</v>
      </c>
      <c r="G39">
        <f t="shared" si="0"/>
        <v>0</v>
      </c>
      <c r="H39" t="str">
        <f t="shared" si="3"/>
        <v>NIC</v>
      </c>
      <c r="I39">
        <f t="shared" si="2"/>
        <v>498718</v>
      </c>
    </row>
    <row r="40" spans="1:9" x14ac:dyDescent="0.25">
      <c r="A40" s="12">
        <v>42559</v>
      </c>
      <c r="B40" s="13" t="s">
        <v>6</v>
      </c>
      <c r="C40" s="13" t="s">
        <v>9</v>
      </c>
      <c r="D40" s="13" t="s">
        <v>8</v>
      </c>
      <c r="E40" s="14">
        <v>35</v>
      </c>
      <c r="F40" s="15">
        <v>42</v>
      </c>
      <c r="G40">
        <f t="shared" si="0"/>
        <v>42</v>
      </c>
      <c r="H40" t="str">
        <f t="shared" si="3"/>
        <v>T5</v>
      </c>
      <c r="I40">
        <f t="shared" si="2"/>
        <v>497248</v>
      </c>
    </row>
    <row r="41" spans="1:9" x14ac:dyDescent="0.25">
      <c r="A41" s="8">
        <v>42559</v>
      </c>
      <c r="B41" s="9" t="s">
        <v>6</v>
      </c>
      <c r="C41" s="9" t="s">
        <v>7</v>
      </c>
      <c r="D41" s="9" t="s">
        <v>8</v>
      </c>
      <c r="E41" s="10">
        <v>32</v>
      </c>
      <c r="F41" s="11">
        <v>66</v>
      </c>
      <c r="G41">
        <f t="shared" si="0"/>
        <v>66</v>
      </c>
      <c r="H41" t="str">
        <f t="shared" si="3"/>
        <v>T4</v>
      </c>
      <c r="I41">
        <f t="shared" si="2"/>
        <v>495136</v>
      </c>
    </row>
    <row r="42" spans="1:9" x14ac:dyDescent="0.25">
      <c r="A42" s="12">
        <v>42574</v>
      </c>
      <c r="B42" s="13" t="s">
        <v>13</v>
      </c>
      <c r="C42" s="13" t="s">
        <v>7</v>
      </c>
      <c r="D42" s="13" t="s">
        <v>14</v>
      </c>
      <c r="E42" s="14">
        <v>32</v>
      </c>
      <c r="F42" s="15">
        <v>92</v>
      </c>
      <c r="G42">
        <f t="shared" si="0"/>
        <v>0</v>
      </c>
      <c r="H42" t="str">
        <f t="shared" si="3"/>
        <v>NIC</v>
      </c>
      <c r="I42">
        <f t="shared" si="2"/>
        <v>498080</v>
      </c>
    </row>
    <row r="43" spans="1:9" x14ac:dyDescent="0.25">
      <c r="A43" s="8">
        <v>42574</v>
      </c>
      <c r="B43" s="9" t="s">
        <v>13</v>
      </c>
      <c r="C43" s="9" t="s">
        <v>9</v>
      </c>
      <c r="D43" s="9" t="s">
        <v>8</v>
      </c>
      <c r="E43" s="10">
        <v>48</v>
      </c>
      <c r="F43" s="11">
        <v>43</v>
      </c>
      <c r="G43">
        <f t="shared" si="0"/>
        <v>43</v>
      </c>
      <c r="H43" t="str">
        <f t="shared" si="3"/>
        <v>T5</v>
      </c>
      <c r="I43">
        <f t="shared" si="2"/>
        <v>496016</v>
      </c>
    </row>
    <row r="44" spans="1:9" x14ac:dyDescent="0.25">
      <c r="A44" s="12">
        <v>42593</v>
      </c>
      <c r="B44" s="13" t="s">
        <v>15</v>
      </c>
      <c r="C44" s="13" t="s">
        <v>9</v>
      </c>
      <c r="D44" s="13" t="s">
        <v>14</v>
      </c>
      <c r="E44" s="14">
        <v>191</v>
      </c>
      <c r="F44" s="15">
        <v>60</v>
      </c>
      <c r="G44">
        <f t="shared" si="0"/>
        <v>0</v>
      </c>
      <c r="H44" t="str">
        <f t="shared" si="3"/>
        <v>NIC</v>
      </c>
      <c r="I44">
        <f t="shared" si="2"/>
        <v>507476</v>
      </c>
    </row>
    <row r="45" spans="1:9" x14ac:dyDescent="0.25">
      <c r="A45" s="8">
        <v>42593</v>
      </c>
      <c r="B45" s="9" t="s">
        <v>15</v>
      </c>
      <c r="C45" s="9" t="s">
        <v>11</v>
      </c>
      <c r="D45" s="9" t="s">
        <v>8</v>
      </c>
      <c r="E45" s="10">
        <v>9</v>
      </c>
      <c r="F45" s="11">
        <v>24</v>
      </c>
      <c r="G45">
        <f t="shared" si="0"/>
        <v>24</v>
      </c>
      <c r="H45" t="str">
        <f t="shared" si="3"/>
        <v>T2</v>
      </c>
      <c r="I45">
        <f t="shared" si="2"/>
        <v>507260</v>
      </c>
    </row>
    <row r="46" spans="1:9" x14ac:dyDescent="0.25">
      <c r="A46" s="12">
        <v>42593</v>
      </c>
      <c r="B46" s="13" t="s">
        <v>15</v>
      </c>
      <c r="C46" s="13" t="s">
        <v>7</v>
      </c>
      <c r="D46" s="13" t="s">
        <v>8</v>
      </c>
      <c r="E46" s="14">
        <v>36</v>
      </c>
      <c r="F46" s="15">
        <v>65</v>
      </c>
      <c r="G46">
        <f t="shared" si="0"/>
        <v>65</v>
      </c>
      <c r="H46" t="str">
        <f t="shared" si="3"/>
        <v>T4</v>
      </c>
      <c r="I46">
        <f t="shared" si="2"/>
        <v>504920</v>
      </c>
    </row>
    <row r="47" spans="1:9" x14ac:dyDescent="0.25">
      <c r="A47" s="8">
        <v>42619</v>
      </c>
      <c r="B47" s="9" t="s">
        <v>16</v>
      </c>
      <c r="C47" s="9" t="s">
        <v>10</v>
      </c>
      <c r="D47" s="9" t="s">
        <v>8</v>
      </c>
      <c r="E47" s="10">
        <v>47</v>
      </c>
      <c r="F47" s="11">
        <v>7</v>
      </c>
      <c r="G47">
        <f t="shared" si="0"/>
        <v>7</v>
      </c>
      <c r="H47" t="str">
        <f t="shared" si="3"/>
        <v>T1</v>
      </c>
      <c r="I47">
        <f t="shared" si="2"/>
        <v>504591</v>
      </c>
    </row>
    <row r="48" spans="1:9" x14ac:dyDescent="0.25">
      <c r="A48" s="12">
        <v>42619</v>
      </c>
      <c r="B48" s="13" t="s">
        <v>16</v>
      </c>
      <c r="C48" s="13" t="s">
        <v>9</v>
      </c>
      <c r="D48" s="13" t="s">
        <v>14</v>
      </c>
      <c r="E48" s="14">
        <v>4</v>
      </c>
      <c r="F48" s="15">
        <v>63</v>
      </c>
      <c r="G48">
        <f t="shared" si="0"/>
        <v>0</v>
      </c>
      <c r="H48" t="str">
        <f t="shared" si="3"/>
        <v>NIC</v>
      </c>
      <c r="I48">
        <f t="shared" si="2"/>
        <v>504843</v>
      </c>
    </row>
    <row r="49" spans="1:9" x14ac:dyDescent="0.25">
      <c r="A49" s="8">
        <v>42619</v>
      </c>
      <c r="B49" s="9" t="s">
        <v>16</v>
      </c>
      <c r="C49" s="9" t="s">
        <v>12</v>
      </c>
      <c r="D49" s="9" t="s">
        <v>8</v>
      </c>
      <c r="E49" s="10">
        <v>8</v>
      </c>
      <c r="F49" s="11">
        <v>19</v>
      </c>
      <c r="G49">
        <f t="shared" si="0"/>
        <v>19</v>
      </c>
      <c r="H49" t="str">
        <f t="shared" si="3"/>
        <v>T3</v>
      </c>
      <c r="I49">
        <f t="shared" si="2"/>
        <v>504691</v>
      </c>
    </row>
    <row r="50" spans="1:9" x14ac:dyDescent="0.25">
      <c r="A50" s="12">
        <v>42619</v>
      </c>
      <c r="B50" s="13" t="s">
        <v>16</v>
      </c>
      <c r="C50" s="13" t="s">
        <v>11</v>
      </c>
      <c r="D50" s="13" t="s">
        <v>8</v>
      </c>
      <c r="E50" s="14">
        <v>3</v>
      </c>
      <c r="F50" s="15">
        <v>22</v>
      </c>
      <c r="G50">
        <f t="shared" si="0"/>
        <v>22</v>
      </c>
      <c r="H50" t="str">
        <f t="shared" si="3"/>
        <v>T2</v>
      </c>
      <c r="I50">
        <f t="shared" si="2"/>
        <v>504625</v>
      </c>
    </row>
    <row r="51" spans="1:9" x14ac:dyDescent="0.25">
      <c r="A51" s="8">
        <v>42619</v>
      </c>
      <c r="B51" s="9" t="s">
        <v>16</v>
      </c>
      <c r="C51" s="9" t="s">
        <v>7</v>
      </c>
      <c r="D51" s="9" t="s">
        <v>8</v>
      </c>
      <c r="E51" s="10">
        <v>41</v>
      </c>
      <c r="F51" s="11">
        <v>59</v>
      </c>
      <c r="G51">
        <f t="shared" si="0"/>
        <v>59</v>
      </c>
      <c r="H51" t="str">
        <f t="shared" si="3"/>
        <v>T4</v>
      </c>
      <c r="I51">
        <f t="shared" si="2"/>
        <v>502206</v>
      </c>
    </row>
    <row r="52" spans="1:9" x14ac:dyDescent="0.25">
      <c r="A52" s="12">
        <v>42640</v>
      </c>
      <c r="B52" s="13" t="s">
        <v>17</v>
      </c>
      <c r="C52" s="13" t="s">
        <v>9</v>
      </c>
      <c r="D52" s="13" t="s">
        <v>8</v>
      </c>
      <c r="E52" s="14">
        <v>44</v>
      </c>
      <c r="F52" s="15">
        <v>40</v>
      </c>
      <c r="G52">
        <f t="shared" si="0"/>
        <v>40</v>
      </c>
      <c r="H52" t="str">
        <f t="shared" si="3"/>
        <v>T5</v>
      </c>
      <c r="I52">
        <f t="shared" si="2"/>
        <v>500446</v>
      </c>
    </row>
    <row r="53" spans="1:9" x14ac:dyDescent="0.25">
      <c r="A53" s="8">
        <v>42640</v>
      </c>
      <c r="B53" s="9" t="s">
        <v>17</v>
      </c>
      <c r="C53" s="9" t="s">
        <v>10</v>
      </c>
      <c r="D53" s="9" t="s">
        <v>14</v>
      </c>
      <c r="E53" s="10">
        <v>45</v>
      </c>
      <c r="F53" s="11">
        <v>12</v>
      </c>
      <c r="G53">
        <f t="shared" si="0"/>
        <v>0</v>
      </c>
      <c r="H53" t="str">
        <f t="shared" si="3"/>
        <v>NIC</v>
      </c>
      <c r="I53">
        <f t="shared" si="2"/>
        <v>500986</v>
      </c>
    </row>
    <row r="54" spans="1:9" x14ac:dyDescent="0.25">
      <c r="A54" s="12">
        <v>42640</v>
      </c>
      <c r="B54" s="13" t="s">
        <v>17</v>
      </c>
      <c r="C54" s="13" t="s">
        <v>12</v>
      </c>
      <c r="D54" s="13" t="s">
        <v>8</v>
      </c>
      <c r="E54" s="14">
        <v>40</v>
      </c>
      <c r="F54" s="15">
        <v>20</v>
      </c>
      <c r="G54">
        <f t="shared" si="0"/>
        <v>20</v>
      </c>
      <c r="H54" t="str">
        <f t="shared" si="3"/>
        <v>T3</v>
      </c>
      <c r="I54">
        <f t="shared" si="2"/>
        <v>500186</v>
      </c>
    </row>
    <row r="55" spans="1:9" x14ac:dyDescent="0.25">
      <c r="A55" s="8">
        <v>42640</v>
      </c>
      <c r="B55" s="9" t="s">
        <v>17</v>
      </c>
      <c r="C55" s="9" t="s">
        <v>7</v>
      </c>
      <c r="D55" s="9" t="s">
        <v>8</v>
      </c>
      <c r="E55" s="10">
        <v>3</v>
      </c>
      <c r="F55" s="11">
        <v>63</v>
      </c>
      <c r="G55">
        <f t="shared" si="0"/>
        <v>63</v>
      </c>
      <c r="H55" t="str">
        <f t="shared" si="3"/>
        <v>T4</v>
      </c>
      <c r="I55">
        <f t="shared" si="2"/>
        <v>499997</v>
      </c>
    </row>
    <row r="56" spans="1:9" x14ac:dyDescent="0.25">
      <c r="A56" s="12">
        <v>42640</v>
      </c>
      <c r="B56" s="13" t="s">
        <v>17</v>
      </c>
      <c r="C56" s="13" t="s">
        <v>11</v>
      </c>
      <c r="D56" s="13" t="s">
        <v>8</v>
      </c>
      <c r="E56" s="14">
        <v>17</v>
      </c>
      <c r="F56" s="15">
        <v>24</v>
      </c>
      <c r="G56">
        <f t="shared" si="0"/>
        <v>24</v>
      </c>
      <c r="H56" t="str">
        <f t="shared" si="3"/>
        <v>T2</v>
      </c>
      <c r="I56">
        <f t="shared" si="2"/>
        <v>499589</v>
      </c>
    </row>
    <row r="57" spans="1:9" x14ac:dyDescent="0.25">
      <c r="A57" s="8">
        <v>42664</v>
      </c>
      <c r="B57" s="9" t="s">
        <v>18</v>
      </c>
      <c r="C57" s="9" t="s">
        <v>10</v>
      </c>
      <c r="D57" s="9" t="s">
        <v>14</v>
      </c>
      <c r="E57" s="10">
        <v>2</v>
      </c>
      <c r="F57" s="11">
        <v>12</v>
      </c>
      <c r="G57">
        <f t="shared" si="0"/>
        <v>0</v>
      </c>
      <c r="H57" t="str">
        <f t="shared" si="3"/>
        <v>NIC</v>
      </c>
      <c r="I57">
        <f t="shared" si="2"/>
        <v>499613</v>
      </c>
    </row>
    <row r="58" spans="1:9" x14ac:dyDescent="0.25">
      <c r="A58" s="12">
        <v>42664</v>
      </c>
      <c r="B58" s="13" t="s">
        <v>18</v>
      </c>
      <c r="C58" s="13" t="s">
        <v>12</v>
      </c>
      <c r="D58" s="13" t="s">
        <v>8</v>
      </c>
      <c r="E58" s="14">
        <v>14</v>
      </c>
      <c r="F58" s="15">
        <v>19</v>
      </c>
      <c r="G58">
        <f t="shared" si="0"/>
        <v>19</v>
      </c>
      <c r="H58" t="str">
        <f t="shared" si="3"/>
        <v>T3</v>
      </c>
      <c r="I58">
        <f t="shared" si="2"/>
        <v>499347</v>
      </c>
    </row>
    <row r="59" spans="1:9" x14ac:dyDescent="0.25">
      <c r="A59" s="8">
        <v>42664</v>
      </c>
      <c r="B59" s="9" t="s">
        <v>18</v>
      </c>
      <c r="C59" s="9" t="s">
        <v>11</v>
      </c>
      <c r="D59" s="9" t="s">
        <v>8</v>
      </c>
      <c r="E59" s="10">
        <v>23</v>
      </c>
      <c r="F59" s="11">
        <v>23</v>
      </c>
      <c r="G59">
        <f t="shared" si="0"/>
        <v>23</v>
      </c>
      <c r="H59" t="str">
        <f t="shared" si="3"/>
        <v>T2</v>
      </c>
      <c r="I59">
        <f t="shared" si="2"/>
        <v>498818</v>
      </c>
    </row>
    <row r="60" spans="1:9" x14ac:dyDescent="0.25">
      <c r="A60" s="12">
        <v>42682</v>
      </c>
      <c r="B60" s="13" t="s">
        <v>19</v>
      </c>
      <c r="C60" s="13" t="s">
        <v>10</v>
      </c>
      <c r="D60" s="13" t="s">
        <v>8</v>
      </c>
      <c r="E60" s="14">
        <v>11</v>
      </c>
      <c r="F60" s="15">
        <v>8</v>
      </c>
      <c r="G60">
        <f t="shared" si="0"/>
        <v>8</v>
      </c>
      <c r="H60" t="str">
        <f t="shared" si="3"/>
        <v>T1</v>
      </c>
      <c r="I60">
        <f t="shared" si="2"/>
        <v>498730</v>
      </c>
    </row>
    <row r="61" spans="1:9" x14ac:dyDescent="0.25">
      <c r="A61" s="8">
        <v>42682</v>
      </c>
      <c r="B61" s="9" t="s">
        <v>19</v>
      </c>
      <c r="C61" s="9" t="s">
        <v>7</v>
      </c>
      <c r="D61" s="9" t="s">
        <v>8</v>
      </c>
      <c r="E61" s="10">
        <v>17</v>
      </c>
      <c r="F61" s="11">
        <v>66</v>
      </c>
      <c r="G61">
        <f t="shared" si="0"/>
        <v>66</v>
      </c>
      <c r="H61" t="str">
        <f t="shared" si="3"/>
        <v>T4</v>
      </c>
      <c r="I61">
        <f t="shared" si="2"/>
        <v>497608</v>
      </c>
    </row>
    <row r="62" spans="1:9" x14ac:dyDescent="0.25">
      <c r="A62" s="12">
        <v>42682</v>
      </c>
      <c r="B62" s="13" t="s">
        <v>19</v>
      </c>
      <c r="C62" s="13" t="s">
        <v>9</v>
      </c>
      <c r="D62" s="13" t="s">
        <v>8</v>
      </c>
      <c r="E62" s="14">
        <v>30</v>
      </c>
      <c r="F62" s="15">
        <v>41</v>
      </c>
      <c r="G62">
        <f t="shared" si="0"/>
        <v>41</v>
      </c>
      <c r="H62" t="str">
        <f t="shared" si="3"/>
        <v>T5</v>
      </c>
      <c r="I62">
        <f t="shared" si="2"/>
        <v>496378</v>
      </c>
    </row>
    <row r="63" spans="1:9" x14ac:dyDescent="0.25">
      <c r="A63" s="8">
        <v>42704</v>
      </c>
      <c r="B63" s="9" t="s">
        <v>20</v>
      </c>
      <c r="C63" s="9" t="s">
        <v>7</v>
      </c>
      <c r="D63" s="9" t="s">
        <v>14</v>
      </c>
      <c r="E63" s="10">
        <v>97</v>
      </c>
      <c r="F63" s="11">
        <v>98</v>
      </c>
      <c r="G63">
        <f t="shared" si="0"/>
        <v>0</v>
      </c>
      <c r="H63" t="str">
        <f t="shared" si="3"/>
        <v>NIC</v>
      </c>
      <c r="I63">
        <f t="shared" si="2"/>
        <v>505884</v>
      </c>
    </row>
    <row r="64" spans="1:9" x14ac:dyDescent="0.25">
      <c r="A64" s="12">
        <v>42704</v>
      </c>
      <c r="B64" s="13" t="s">
        <v>20</v>
      </c>
      <c r="C64" s="13" t="s">
        <v>10</v>
      </c>
      <c r="D64" s="13" t="s">
        <v>14</v>
      </c>
      <c r="E64" s="14">
        <v>11</v>
      </c>
      <c r="F64" s="15">
        <v>12</v>
      </c>
      <c r="G64">
        <f t="shared" si="0"/>
        <v>0</v>
      </c>
      <c r="H64" t="str">
        <f t="shared" si="3"/>
        <v>NIC</v>
      </c>
      <c r="I64">
        <f t="shared" si="2"/>
        <v>506016</v>
      </c>
    </row>
    <row r="65" spans="1:9" x14ac:dyDescent="0.25">
      <c r="A65" s="8">
        <v>42704</v>
      </c>
      <c r="B65" s="9" t="s">
        <v>20</v>
      </c>
      <c r="C65" s="9" t="s">
        <v>12</v>
      </c>
      <c r="D65" s="9" t="s">
        <v>8</v>
      </c>
      <c r="E65" s="10">
        <v>17</v>
      </c>
      <c r="F65" s="11">
        <v>20</v>
      </c>
      <c r="G65">
        <f t="shared" si="0"/>
        <v>20</v>
      </c>
      <c r="H65" t="str">
        <f t="shared" si="3"/>
        <v>T3</v>
      </c>
      <c r="I65">
        <f t="shared" si="2"/>
        <v>505676</v>
      </c>
    </row>
    <row r="66" spans="1:9" x14ac:dyDescent="0.25">
      <c r="A66" s="12">
        <v>42704</v>
      </c>
      <c r="B66" s="13" t="s">
        <v>20</v>
      </c>
      <c r="C66" s="13" t="s">
        <v>11</v>
      </c>
      <c r="D66" s="13" t="s">
        <v>8</v>
      </c>
      <c r="E66" s="14">
        <v>4</v>
      </c>
      <c r="F66" s="15">
        <v>23</v>
      </c>
      <c r="G66">
        <f t="shared" si="0"/>
        <v>23</v>
      </c>
      <c r="H66" t="str">
        <f t="shared" si="3"/>
        <v>T2</v>
      </c>
      <c r="I66">
        <f t="shared" si="2"/>
        <v>505584</v>
      </c>
    </row>
    <row r="67" spans="1:9" x14ac:dyDescent="0.25">
      <c r="A67" s="8">
        <v>42729</v>
      </c>
      <c r="B67" s="9" t="s">
        <v>21</v>
      </c>
      <c r="C67" s="9" t="s">
        <v>12</v>
      </c>
      <c r="D67" s="9" t="s">
        <v>14</v>
      </c>
      <c r="E67" s="10">
        <v>79</v>
      </c>
      <c r="F67" s="11">
        <v>31</v>
      </c>
      <c r="G67">
        <f t="shared" si="0"/>
        <v>0</v>
      </c>
      <c r="H67" t="str">
        <f t="shared" si="3"/>
        <v>NIC</v>
      </c>
      <c r="I67">
        <f t="shared" si="2"/>
        <v>508033</v>
      </c>
    </row>
    <row r="68" spans="1:9" x14ac:dyDescent="0.25">
      <c r="A68" s="12">
        <v>42729</v>
      </c>
      <c r="B68" s="13" t="s">
        <v>21</v>
      </c>
      <c r="C68" s="13" t="s">
        <v>7</v>
      </c>
      <c r="D68" s="13" t="s">
        <v>8</v>
      </c>
      <c r="E68" s="14">
        <v>33</v>
      </c>
      <c r="F68" s="15">
        <v>60</v>
      </c>
      <c r="G68">
        <f t="shared" ref="G68:G131" si="4">IF(D68="Z",F68,0)</f>
        <v>60</v>
      </c>
      <c r="H68" t="str">
        <f t="shared" si="3"/>
        <v>T4</v>
      </c>
      <c r="I68">
        <f t="shared" ref="I68:I131" si="5">IF(D68="Z",I67-(E68*F68),I67+(E68*F68))</f>
        <v>506053</v>
      </c>
    </row>
    <row r="69" spans="1:9" x14ac:dyDescent="0.25">
      <c r="A69" s="8">
        <v>42729</v>
      </c>
      <c r="B69" s="9" t="s">
        <v>21</v>
      </c>
      <c r="C69" s="9" t="s">
        <v>11</v>
      </c>
      <c r="D69" s="9" t="s">
        <v>8</v>
      </c>
      <c r="E69" s="10">
        <v>26</v>
      </c>
      <c r="F69" s="11">
        <v>23</v>
      </c>
      <c r="G69">
        <f t="shared" si="4"/>
        <v>23</v>
      </c>
      <c r="H69" t="str">
        <f t="shared" si="3"/>
        <v>T2</v>
      </c>
      <c r="I69">
        <f t="shared" si="5"/>
        <v>505455</v>
      </c>
    </row>
    <row r="70" spans="1:9" x14ac:dyDescent="0.25">
      <c r="A70" s="12">
        <v>42742</v>
      </c>
      <c r="B70" s="13" t="s">
        <v>22</v>
      </c>
      <c r="C70" s="13" t="s">
        <v>12</v>
      </c>
      <c r="D70" s="13" t="s">
        <v>8</v>
      </c>
      <c r="E70" s="14">
        <v>40</v>
      </c>
      <c r="F70" s="15">
        <v>22</v>
      </c>
      <c r="G70">
        <f t="shared" si="4"/>
        <v>22</v>
      </c>
      <c r="H70" t="str">
        <f t="shared" si="3"/>
        <v>T3</v>
      </c>
      <c r="I70">
        <f t="shared" si="5"/>
        <v>504575</v>
      </c>
    </row>
    <row r="71" spans="1:9" x14ac:dyDescent="0.25">
      <c r="A71" s="8">
        <v>42742</v>
      </c>
      <c r="B71" s="9" t="s">
        <v>22</v>
      </c>
      <c r="C71" s="9" t="s">
        <v>10</v>
      </c>
      <c r="D71" s="9" t="s">
        <v>8</v>
      </c>
      <c r="E71" s="10">
        <v>42</v>
      </c>
      <c r="F71" s="11">
        <v>9</v>
      </c>
      <c r="G71">
        <f t="shared" si="4"/>
        <v>9</v>
      </c>
      <c r="H71" t="str">
        <f t="shared" si="3"/>
        <v>T1</v>
      </c>
      <c r="I71">
        <f t="shared" si="5"/>
        <v>504197</v>
      </c>
    </row>
    <row r="72" spans="1:9" x14ac:dyDescent="0.25">
      <c r="A72" s="12">
        <v>42742</v>
      </c>
      <c r="B72" s="13" t="s">
        <v>22</v>
      </c>
      <c r="C72" s="13" t="s">
        <v>11</v>
      </c>
      <c r="D72" s="13" t="s">
        <v>8</v>
      </c>
      <c r="E72" s="14">
        <v>42</v>
      </c>
      <c r="F72" s="15">
        <v>26</v>
      </c>
      <c r="G72">
        <f t="shared" si="4"/>
        <v>26</v>
      </c>
      <c r="H72" t="str">
        <f t="shared" si="3"/>
        <v>T2</v>
      </c>
      <c r="I72">
        <f t="shared" si="5"/>
        <v>503105</v>
      </c>
    </row>
    <row r="73" spans="1:9" x14ac:dyDescent="0.25">
      <c r="A73" s="8">
        <v>42742</v>
      </c>
      <c r="B73" s="9" t="s">
        <v>22</v>
      </c>
      <c r="C73" s="9" t="s">
        <v>7</v>
      </c>
      <c r="D73" s="9" t="s">
        <v>8</v>
      </c>
      <c r="E73" s="10">
        <v>9</v>
      </c>
      <c r="F73" s="11">
        <v>70</v>
      </c>
      <c r="G73">
        <f t="shared" si="4"/>
        <v>70</v>
      </c>
      <c r="H73" t="str">
        <f t="shared" ref="H73:H136" si="6">IF(D73="Z",C73,"NIC")</f>
        <v>T4</v>
      </c>
      <c r="I73">
        <f t="shared" si="5"/>
        <v>502475</v>
      </c>
    </row>
    <row r="74" spans="1:9" x14ac:dyDescent="0.25">
      <c r="A74" s="12">
        <v>42742</v>
      </c>
      <c r="B74" s="13" t="s">
        <v>22</v>
      </c>
      <c r="C74" s="13" t="s">
        <v>9</v>
      </c>
      <c r="D74" s="13" t="s">
        <v>8</v>
      </c>
      <c r="E74" s="14">
        <v>39</v>
      </c>
      <c r="F74" s="15">
        <v>44</v>
      </c>
      <c r="G74">
        <f t="shared" si="4"/>
        <v>44</v>
      </c>
      <c r="H74" t="str">
        <f t="shared" si="6"/>
        <v>T5</v>
      </c>
      <c r="I74">
        <f t="shared" si="5"/>
        <v>500759</v>
      </c>
    </row>
    <row r="75" spans="1:9" x14ac:dyDescent="0.25">
      <c r="A75" s="8">
        <v>42759</v>
      </c>
      <c r="B75" s="9" t="s">
        <v>6</v>
      </c>
      <c r="C75" s="9" t="s">
        <v>9</v>
      </c>
      <c r="D75" s="9" t="s">
        <v>14</v>
      </c>
      <c r="E75" s="10">
        <v>112</v>
      </c>
      <c r="F75" s="11">
        <v>59</v>
      </c>
      <c r="G75">
        <f t="shared" si="4"/>
        <v>0</v>
      </c>
      <c r="H75" t="str">
        <f t="shared" si="6"/>
        <v>NIC</v>
      </c>
      <c r="I75">
        <f t="shared" si="5"/>
        <v>507367</v>
      </c>
    </row>
    <row r="76" spans="1:9" x14ac:dyDescent="0.25">
      <c r="A76" s="12">
        <v>42759</v>
      </c>
      <c r="B76" s="13" t="s">
        <v>6</v>
      </c>
      <c r="C76" s="13" t="s">
        <v>7</v>
      </c>
      <c r="D76" s="13" t="s">
        <v>8</v>
      </c>
      <c r="E76" s="14">
        <v>34</v>
      </c>
      <c r="F76" s="15">
        <v>66</v>
      </c>
      <c r="G76">
        <f t="shared" si="4"/>
        <v>66</v>
      </c>
      <c r="H76" t="str">
        <f t="shared" si="6"/>
        <v>T4</v>
      </c>
      <c r="I76">
        <f t="shared" si="5"/>
        <v>505123</v>
      </c>
    </row>
    <row r="77" spans="1:9" x14ac:dyDescent="0.25">
      <c r="A77" s="8">
        <v>42759</v>
      </c>
      <c r="B77" s="9" t="s">
        <v>6</v>
      </c>
      <c r="C77" s="9" t="s">
        <v>12</v>
      </c>
      <c r="D77" s="9" t="s">
        <v>8</v>
      </c>
      <c r="E77" s="10">
        <v>5</v>
      </c>
      <c r="F77" s="11">
        <v>21</v>
      </c>
      <c r="G77">
        <f t="shared" si="4"/>
        <v>21</v>
      </c>
      <c r="H77" t="str">
        <f t="shared" si="6"/>
        <v>T3</v>
      </c>
      <c r="I77">
        <f t="shared" si="5"/>
        <v>505018</v>
      </c>
    </row>
    <row r="78" spans="1:9" x14ac:dyDescent="0.25">
      <c r="A78" s="12">
        <v>42774</v>
      </c>
      <c r="B78" s="13" t="s">
        <v>13</v>
      </c>
      <c r="C78" s="13" t="s">
        <v>7</v>
      </c>
      <c r="D78" s="13" t="s">
        <v>14</v>
      </c>
      <c r="E78" s="14">
        <v>74</v>
      </c>
      <c r="F78" s="15">
        <v>92</v>
      </c>
      <c r="G78">
        <f t="shared" si="4"/>
        <v>0</v>
      </c>
      <c r="H78" t="str">
        <f t="shared" si="6"/>
        <v>NIC</v>
      </c>
      <c r="I78">
        <f t="shared" si="5"/>
        <v>511826</v>
      </c>
    </row>
    <row r="79" spans="1:9" x14ac:dyDescent="0.25">
      <c r="A79" s="8">
        <v>42774</v>
      </c>
      <c r="B79" s="9" t="s">
        <v>13</v>
      </c>
      <c r="C79" s="9" t="s">
        <v>11</v>
      </c>
      <c r="D79" s="9" t="s">
        <v>8</v>
      </c>
      <c r="E79" s="10">
        <v>14</v>
      </c>
      <c r="F79" s="11">
        <v>26</v>
      </c>
      <c r="G79">
        <f t="shared" si="4"/>
        <v>26</v>
      </c>
      <c r="H79" t="str">
        <f t="shared" si="6"/>
        <v>T2</v>
      </c>
      <c r="I79">
        <f t="shared" si="5"/>
        <v>511462</v>
      </c>
    </row>
    <row r="80" spans="1:9" x14ac:dyDescent="0.25">
      <c r="A80" s="12">
        <v>42793</v>
      </c>
      <c r="B80" s="13" t="s">
        <v>15</v>
      </c>
      <c r="C80" s="13" t="s">
        <v>9</v>
      </c>
      <c r="D80" s="13" t="s">
        <v>14</v>
      </c>
      <c r="E80" s="14">
        <v>1</v>
      </c>
      <c r="F80" s="15">
        <v>60</v>
      </c>
      <c r="G80">
        <f t="shared" si="4"/>
        <v>0</v>
      </c>
      <c r="H80" t="str">
        <f t="shared" si="6"/>
        <v>NIC</v>
      </c>
      <c r="I80">
        <f t="shared" si="5"/>
        <v>511522</v>
      </c>
    </row>
    <row r="81" spans="1:9" x14ac:dyDescent="0.25">
      <c r="A81" s="8">
        <v>42793</v>
      </c>
      <c r="B81" s="9" t="s">
        <v>15</v>
      </c>
      <c r="C81" s="9" t="s">
        <v>11</v>
      </c>
      <c r="D81" s="9" t="s">
        <v>14</v>
      </c>
      <c r="E81" s="10">
        <v>43</v>
      </c>
      <c r="F81" s="11">
        <v>36</v>
      </c>
      <c r="G81">
        <f t="shared" si="4"/>
        <v>0</v>
      </c>
      <c r="H81" t="str">
        <f t="shared" si="6"/>
        <v>NIC</v>
      </c>
      <c r="I81">
        <f t="shared" si="5"/>
        <v>513070</v>
      </c>
    </row>
    <row r="82" spans="1:9" x14ac:dyDescent="0.25">
      <c r="A82" s="12">
        <v>42793</v>
      </c>
      <c r="B82" s="13" t="s">
        <v>15</v>
      </c>
      <c r="C82" s="13" t="s">
        <v>10</v>
      </c>
      <c r="D82" s="13" t="s">
        <v>8</v>
      </c>
      <c r="E82" s="14">
        <v>30</v>
      </c>
      <c r="F82" s="15">
        <v>8</v>
      </c>
      <c r="G82">
        <f t="shared" si="4"/>
        <v>8</v>
      </c>
      <c r="H82" t="str">
        <f t="shared" si="6"/>
        <v>T1</v>
      </c>
      <c r="I82">
        <f t="shared" si="5"/>
        <v>512830</v>
      </c>
    </row>
    <row r="83" spans="1:9" x14ac:dyDescent="0.25">
      <c r="A83" s="8">
        <v>42793</v>
      </c>
      <c r="B83" s="9" t="s">
        <v>15</v>
      </c>
      <c r="C83" s="9" t="s">
        <v>12</v>
      </c>
      <c r="D83" s="9" t="s">
        <v>8</v>
      </c>
      <c r="E83" s="10">
        <v>14</v>
      </c>
      <c r="F83" s="11">
        <v>20</v>
      </c>
      <c r="G83">
        <f t="shared" si="4"/>
        <v>20</v>
      </c>
      <c r="H83" t="str">
        <f t="shared" si="6"/>
        <v>T3</v>
      </c>
      <c r="I83">
        <f t="shared" si="5"/>
        <v>512550</v>
      </c>
    </row>
    <row r="84" spans="1:9" x14ac:dyDescent="0.25">
      <c r="A84" s="12">
        <v>42819</v>
      </c>
      <c r="B84" s="13" t="s">
        <v>16</v>
      </c>
      <c r="C84" s="13" t="s">
        <v>11</v>
      </c>
      <c r="D84" s="13" t="s">
        <v>14</v>
      </c>
      <c r="E84" s="14">
        <v>33</v>
      </c>
      <c r="F84" s="15">
        <v>38</v>
      </c>
      <c r="G84">
        <f t="shared" si="4"/>
        <v>0</v>
      </c>
      <c r="H84" t="str">
        <f t="shared" si="6"/>
        <v>NIC</v>
      </c>
      <c r="I84">
        <f t="shared" si="5"/>
        <v>513804</v>
      </c>
    </row>
    <row r="85" spans="1:9" x14ac:dyDescent="0.25">
      <c r="A85" s="8">
        <v>42819</v>
      </c>
      <c r="B85" s="9" t="s">
        <v>16</v>
      </c>
      <c r="C85" s="9" t="s">
        <v>9</v>
      </c>
      <c r="D85" s="9" t="s">
        <v>8</v>
      </c>
      <c r="E85" s="10">
        <v>35</v>
      </c>
      <c r="F85" s="11">
        <v>37</v>
      </c>
      <c r="G85">
        <f t="shared" si="4"/>
        <v>37</v>
      </c>
      <c r="H85" t="str">
        <f t="shared" si="6"/>
        <v>T5</v>
      </c>
      <c r="I85">
        <f t="shared" si="5"/>
        <v>512509</v>
      </c>
    </row>
    <row r="86" spans="1:9" x14ac:dyDescent="0.25">
      <c r="A86" s="12">
        <v>42819</v>
      </c>
      <c r="B86" s="13" t="s">
        <v>16</v>
      </c>
      <c r="C86" s="13" t="s">
        <v>12</v>
      </c>
      <c r="D86" s="13" t="s">
        <v>8</v>
      </c>
      <c r="E86" s="14">
        <v>40</v>
      </c>
      <c r="F86" s="15">
        <v>19</v>
      </c>
      <c r="G86">
        <f t="shared" si="4"/>
        <v>19</v>
      </c>
      <c r="H86" t="str">
        <f t="shared" si="6"/>
        <v>T3</v>
      </c>
      <c r="I86">
        <f t="shared" si="5"/>
        <v>511749</v>
      </c>
    </row>
    <row r="87" spans="1:9" x14ac:dyDescent="0.25">
      <c r="A87" s="8">
        <v>42840</v>
      </c>
      <c r="B87" s="9" t="s">
        <v>17</v>
      </c>
      <c r="C87" s="9" t="s">
        <v>11</v>
      </c>
      <c r="D87" s="9" t="s">
        <v>14</v>
      </c>
      <c r="E87" s="10">
        <v>21</v>
      </c>
      <c r="F87" s="11">
        <v>36</v>
      </c>
      <c r="G87">
        <f t="shared" si="4"/>
        <v>0</v>
      </c>
      <c r="H87" t="str">
        <f t="shared" si="6"/>
        <v>NIC</v>
      </c>
      <c r="I87">
        <f t="shared" si="5"/>
        <v>512505</v>
      </c>
    </row>
    <row r="88" spans="1:9" x14ac:dyDescent="0.25">
      <c r="A88" s="12">
        <v>42840</v>
      </c>
      <c r="B88" s="13" t="s">
        <v>17</v>
      </c>
      <c r="C88" s="13" t="s">
        <v>7</v>
      </c>
      <c r="D88" s="13" t="s">
        <v>14</v>
      </c>
      <c r="E88" s="14">
        <v>2</v>
      </c>
      <c r="F88" s="15">
        <v>97</v>
      </c>
      <c r="G88">
        <f t="shared" si="4"/>
        <v>0</v>
      </c>
      <c r="H88" t="str">
        <f t="shared" si="6"/>
        <v>NIC</v>
      </c>
      <c r="I88">
        <f t="shared" si="5"/>
        <v>512699</v>
      </c>
    </row>
    <row r="89" spans="1:9" x14ac:dyDescent="0.25">
      <c r="A89" s="8">
        <v>42840</v>
      </c>
      <c r="B89" s="9" t="s">
        <v>17</v>
      </c>
      <c r="C89" s="9" t="s">
        <v>12</v>
      </c>
      <c r="D89" s="9" t="s">
        <v>8</v>
      </c>
      <c r="E89" s="10">
        <v>12</v>
      </c>
      <c r="F89" s="11">
        <v>20</v>
      </c>
      <c r="G89">
        <f t="shared" si="4"/>
        <v>20</v>
      </c>
      <c r="H89" t="str">
        <f t="shared" si="6"/>
        <v>T3</v>
      </c>
      <c r="I89">
        <f t="shared" si="5"/>
        <v>512459</v>
      </c>
    </row>
    <row r="90" spans="1:9" x14ac:dyDescent="0.25">
      <c r="A90" s="12">
        <v>42840</v>
      </c>
      <c r="B90" s="13" t="s">
        <v>17</v>
      </c>
      <c r="C90" s="13" t="s">
        <v>10</v>
      </c>
      <c r="D90" s="13" t="s">
        <v>8</v>
      </c>
      <c r="E90" s="14">
        <v>15</v>
      </c>
      <c r="F90" s="15">
        <v>8</v>
      </c>
      <c r="G90">
        <f t="shared" si="4"/>
        <v>8</v>
      </c>
      <c r="H90" t="str">
        <f t="shared" si="6"/>
        <v>T1</v>
      </c>
      <c r="I90">
        <f t="shared" si="5"/>
        <v>512339</v>
      </c>
    </row>
    <row r="91" spans="1:9" x14ac:dyDescent="0.25">
      <c r="A91" s="8">
        <v>42840</v>
      </c>
      <c r="B91" s="9" t="s">
        <v>17</v>
      </c>
      <c r="C91" s="9" t="s">
        <v>9</v>
      </c>
      <c r="D91" s="9" t="s">
        <v>8</v>
      </c>
      <c r="E91" s="10">
        <v>1</v>
      </c>
      <c r="F91" s="11">
        <v>40</v>
      </c>
      <c r="G91">
        <f t="shared" si="4"/>
        <v>40</v>
      </c>
      <c r="H91" t="str">
        <f t="shared" si="6"/>
        <v>T5</v>
      </c>
      <c r="I91">
        <f t="shared" si="5"/>
        <v>512299</v>
      </c>
    </row>
    <row r="92" spans="1:9" x14ac:dyDescent="0.25">
      <c r="A92" s="12">
        <v>42864</v>
      </c>
      <c r="B92" s="13" t="s">
        <v>18</v>
      </c>
      <c r="C92" s="13" t="s">
        <v>10</v>
      </c>
      <c r="D92" s="13" t="s">
        <v>14</v>
      </c>
      <c r="E92" s="14">
        <v>86</v>
      </c>
      <c r="F92" s="15">
        <v>12</v>
      </c>
      <c r="G92">
        <f t="shared" si="4"/>
        <v>0</v>
      </c>
      <c r="H92" t="str">
        <f t="shared" si="6"/>
        <v>NIC</v>
      </c>
      <c r="I92">
        <f t="shared" si="5"/>
        <v>513331</v>
      </c>
    </row>
    <row r="93" spans="1:9" x14ac:dyDescent="0.25">
      <c r="A93" s="8">
        <v>42864</v>
      </c>
      <c r="B93" s="9" t="s">
        <v>18</v>
      </c>
      <c r="C93" s="9" t="s">
        <v>12</v>
      </c>
      <c r="D93" s="9" t="s">
        <v>14</v>
      </c>
      <c r="E93" s="10">
        <v>110</v>
      </c>
      <c r="F93" s="11">
        <v>31</v>
      </c>
      <c r="G93">
        <f t="shared" si="4"/>
        <v>0</v>
      </c>
      <c r="H93" t="str">
        <f t="shared" si="6"/>
        <v>NIC</v>
      </c>
      <c r="I93">
        <f t="shared" si="5"/>
        <v>516741</v>
      </c>
    </row>
    <row r="94" spans="1:9" x14ac:dyDescent="0.25">
      <c r="A94" s="12">
        <v>42864</v>
      </c>
      <c r="B94" s="13" t="s">
        <v>18</v>
      </c>
      <c r="C94" s="13" t="s">
        <v>9</v>
      </c>
      <c r="D94" s="13" t="s">
        <v>8</v>
      </c>
      <c r="E94" s="14">
        <v>33</v>
      </c>
      <c r="F94" s="15">
        <v>38</v>
      </c>
      <c r="G94">
        <f t="shared" si="4"/>
        <v>38</v>
      </c>
      <c r="H94" t="str">
        <f t="shared" si="6"/>
        <v>T5</v>
      </c>
      <c r="I94">
        <f t="shared" si="5"/>
        <v>515487</v>
      </c>
    </row>
    <row r="95" spans="1:9" x14ac:dyDescent="0.25">
      <c r="A95" s="8">
        <v>42864</v>
      </c>
      <c r="B95" s="9" t="s">
        <v>18</v>
      </c>
      <c r="C95" s="9" t="s">
        <v>11</v>
      </c>
      <c r="D95" s="9" t="s">
        <v>8</v>
      </c>
      <c r="E95" s="10">
        <v>13</v>
      </c>
      <c r="F95" s="11">
        <v>23</v>
      </c>
      <c r="G95">
        <f t="shared" si="4"/>
        <v>23</v>
      </c>
      <c r="H95" t="str">
        <f t="shared" si="6"/>
        <v>T2</v>
      </c>
      <c r="I95">
        <f t="shared" si="5"/>
        <v>515188</v>
      </c>
    </row>
    <row r="96" spans="1:9" x14ac:dyDescent="0.25">
      <c r="A96" s="12">
        <v>42864</v>
      </c>
      <c r="B96" s="13" t="s">
        <v>18</v>
      </c>
      <c r="C96" s="13" t="s">
        <v>7</v>
      </c>
      <c r="D96" s="13" t="s">
        <v>8</v>
      </c>
      <c r="E96" s="14">
        <v>37</v>
      </c>
      <c r="F96" s="15">
        <v>61</v>
      </c>
      <c r="G96">
        <f t="shared" si="4"/>
        <v>61</v>
      </c>
      <c r="H96" t="str">
        <f t="shared" si="6"/>
        <v>T4</v>
      </c>
      <c r="I96">
        <f t="shared" si="5"/>
        <v>512931</v>
      </c>
    </row>
    <row r="97" spans="1:9" x14ac:dyDescent="0.25">
      <c r="A97" s="8">
        <v>42882</v>
      </c>
      <c r="B97" s="9" t="s">
        <v>19</v>
      </c>
      <c r="C97" s="9" t="s">
        <v>10</v>
      </c>
      <c r="D97" s="9" t="s">
        <v>14</v>
      </c>
      <c r="E97" s="10">
        <v>1</v>
      </c>
      <c r="F97" s="11">
        <v>12</v>
      </c>
      <c r="G97">
        <f t="shared" si="4"/>
        <v>0</v>
      </c>
      <c r="H97" t="str">
        <f t="shared" si="6"/>
        <v>NIC</v>
      </c>
      <c r="I97">
        <f t="shared" si="5"/>
        <v>512943</v>
      </c>
    </row>
    <row r="98" spans="1:9" x14ac:dyDescent="0.25">
      <c r="A98" s="12">
        <v>42882</v>
      </c>
      <c r="B98" s="13" t="s">
        <v>19</v>
      </c>
      <c r="C98" s="13" t="s">
        <v>9</v>
      </c>
      <c r="D98" s="13" t="s">
        <v>14</v>
      </c>
      <c r="E98" s="14">
        <v>68</v>
      </c>
      <c r="F98" s="15">
        <v>59</v>
      </c>
      <c r="G98">
        <f t="shared" si="4"/>
        <v>0</v>
      </c>
      <c r="H98" t="str">
        <f t="shared" si="6"/>
        <v>NIC</v>
      </c>
      <c r="I98">
        <f t="shared" si="5"/>
        <v>516955</v>
      </c>
    </row>
    <row r="99" spans="1:9" x14ac:dyDescent="0.25">
      <c r="A99" s="8">
        <v>42882</v>
      </c>
      <c r="B99" s="9" t="s">
        <v>19</v>
      </c>
      <c r="C99" s="9" t="s">
        <v>7</v>
      </c>
      <c r="D99" s="9" t="s">
        <v>8</v>
      </c>
      <c r="E99" s="10">
        <v>35</v>
      </c>
      <c r="F99" s="11">
        <v>66</v>
      </c>
      <c r="G99">
        <f t="shared" si="4"/>
        <v>66</v>
      </c>
      <c r="H99" t="str">
        <f t="shared" si="6"/>
        <v>T4</v>
      </c>
      <c r="I99">
        <f t="shared" si="5"/>
        <v>514645</v>
      </c>
    </row>
    <row r="100" spans="1:9" x14ac:dyDescent="0.25">
      <c r="A100" s="12">
        <v>42882</v>
      </c>
      <c r="B100" s="13" t="s">
        <v>19</v>
      </c>
      <c r="C100" s="13" t="s">
        <v>12</v>
      </c>
      <c r="D100" s="13" t="s">
        <v>8</v>
      </c>
      <c r="E100" s="14">
        <v>25</v>
      </c>
      <c r="F100" s="15">
        <v>21</v>
      </c>
      <c r="G100">
        <f t="shared" si="4"/>
        <v>21</v>
      </c>
      <c r="H100" t="str">
        <f t="shared" si="6"/>
        <v>T3</v>
      </c>
      <c r="I100">
        <f t="shared" si="5"/>
        <v>514120</v>
      </c>
    </row>
    <row r="101" spans="1:9" x14ac:dyDescent="0.25">
      <c r="A101" s="8">
        <v>42882</v>
      </c>
      <c r="B101" s="9" t="s">
        <v>19</v>
      </c>
      <c r="C101" s="9" t="s">
        <v>11</v>
      </c>
      <c r="D101" s="9" t="s">
        <v>8</v>
      </c>
      <c r="E101" s="10">
        <v>10</v>
      </c>
      <c r="F101" s="11">
        <v>25</v>
      </c>
      <c r="G101">
        <f t="shared" si="4"/>
        <v>25</v>
      </c>
      <c r="H101" t="str">
        <f t="shared" si="6"/>
        <v>T2</v>
      </c>
      <c r="I101">
        <f t="shared" si="5"/>
        <v>513870</v>
      </c>
    </row>
    <row r="102" spans="1:9" x14ac:dyDescent="0.25">
      <c r="A102" s="12">
        <v>42904</v>
      </c>
      <c r="B102" s="13" t="s">
        <v>20</v>
      </c>
      <c r="C102" s="13" t="s">
        <v>11</v>
      </c>
      <c r="D102" s="13" t="s">
        <v>14</v>
      </c>
      <c r="E102" s="14">
        <v>38</v>
      </c>
      <c r="F102" s="15">
        <v>37</v>
      </c>
      <c r="G102">
        <f t="shared" si="4"/>
        <v>0</v>
      </c>
      <c r="H102" t="str">
        <f t="shared" si="6"/>
        <v>NIC</v>
      </c>
      <c r="I102">
        <f t="shared" si="5"/>
        <v>515276</v>
      </c>
    </row>
    <row r="103" spans="1:9" x14ac:dyDescent="0.25">
      <c r="A103" s="8">
        <v>42904</v>
      </c>
      <c r="B103" s="9" t="s">
        <v>20</v>
      </c>
      <c r="C103" s="9" t="s">
        <v>10</v>
      </c>
      <c r="D103" s="9" t="s">
        <v>8</v>
      </c>
      <c r="E103" s="10">
        <v>22</v>
      </c>
      <c r="F103" s="11">
        <v>8</v>
      </c>
      <c r="G103">
        <f t="shared" si="4"/>
        <v>8</v>
      </c>
      <c r="H103" t="str">
        <f t="shared" si="6"/>
        <v>T1</v>
      </c>
      <c r="I103">
        <f t="shared" si="5"/>
        <v>515100</v>
      </c>
    </row>
    <row r="104" spans="1:9" x14ac:dyDescent="0.25">
      <c r="A104" s="12">
        <v>42904</v>
      </c>
      <c r="B104" s="13" t="s">
        <v>20</v>
      </c>
      <c r="C104" s="13" t="s">
        <v>12</v>
      </c>
      <c r="D104" s="13" t="s">
        <v>8</v>
      </c>
      <c r="E104" s="14">
        <v>25</v>
      </c>
      <c r="F104" s="15">
        <v>20</v>
      </c>
      <c r="G104">
        <f t="shared" si="4"/>
        <v>20</v>
      </c>
      <c r="H104" t="str">
        <f t="shared" si="6"/>
        <v>T3</v>
      </c>
      <c r="I104">
        <f t="shared" si="5"/>
        <v>514600</v>
      </c>
    </row>
    <row r="105" spans="1:9" x14ac:dyDescent="0.25">
      <c r="A105" s="8">
        <v>42904</v>
      </c>
      <c r="B105" s="9" t="s">
        <v>20</v>
      </c>
      <c r="C105" s="9" t="s">
        <v>9</v>
      </c>
      <c r="D105" s="9" t="s">
        <v>8</v>
      </c>
      <c r="E105" s="10">
        <v>8</v>
      </c>
      <c r="F105" s="11">
        <v>39</v>
      </c>
      <c r="G105">
        <f t="shared" si="4"/>
        <v>39</v>
      </c>
      <c r="H105" t="str">
        <f t="shared" si="6"/>
        <v>T5</v>
      </c>
      <c r="I105">
        <f t="shared" si="5"/>
        <v>514288</v>
      </c>
    </row>
    <row r="106" spans="1:9" x14ac:dyDescent="0.25">
      <c r="A106" s="12">
        <v>42904</v>
      </c>
      <c r="B106" s="13" t="s">
        <v>20</v>
      </c>
      <c r="C106" s="13" t="s">
        <v>7</v>
      </c>
      <c r="D106" s="13" t="s">
        <v>8</v>
      </c>
      <c r="E106" s="14">
        <v>45</v>
      </c>
      <c r="F106" s="15">
        <v>62</v>
      </c>
      <c r="G106">
        <f t="shared" si="4"/>
        <v>62</v>
      </c>
      <c r="H106" t="str">
        <f t="shared" si="6"/>
        <v>T4</v>
      </c>
      <c r="I106">
        <f t="shared" si="5"/>
        <v>511498</v>
      </c>
    </row>
    <row r="107" spans="1:9" x14ac:dyDescent="0.25">
      <c r="A107" s="8">
        <v>42929</v>
      </c>
      <c r="B107" s="9" t="s">
        <v>21</v>
      </c>
      <c r="C107" s="9" t="s">
        <v>7</v>
      </c>
      <c r="D107" s="9" t="s">
        <v>14</v>
      </c>
      <c r="E107" s="10">
        <v>116</v>
      </c>
      <c r="F107" s="11">
        <v>100</v>
      </c>
      <c r="G107">
        <f t="shared" si="4"/>
        <v>0</v>
      </c>
      <c r="H107" t="str">
        <f t="shared" si="6"/>
        <v>NIC</v>
      </c>
      <c r="I107">
        <f t="shared" si="5"/>
        <v>523098</v>
      </c>
    </row>
    <row r="108" spans="1:9" x14ac:dyDescent="0.25">
      <c r="A108" s="12">
        <v>42929</v>
      </c>
      <c r="B108" s="13" t="s">
        <v>21</v>
      </c>
      <c r="C108" s="13" t="s">
        <v>12</v>
      </c>
      <c r="D108" s="13" t="s">
        <v>8</v>
      </c>
      <c r="E108" s="14">
        <v>29</v>
      </c>
      <c r="F108" s="15">
        <v>19</v>
      </c>
      <c r="G108">
        <f t="shared" si="4"/>
        <v>19</v>
      </c>
      <c r="H108" t="str">
        <f t="shared" si="6"/>
        <v>T3</v>
      </c>
      <c r="I108">
        <f t="shared" si="5"/>
        <v>522547</v>
      </c>
    </row>
    <row r="109" spans="1:9" x14ac:dyDescent="0.25">
      <c r="A109" s="8">
        <v>42942</v>
      </c>
      <c r="B109" s="9" t="s">
        <v>22</v>
      </c>
      <c r="C109" s="9" t="s">
        <v>11</v>
      </c>
      <c r="D109" s="9" t="s">
        <v>14</v>
      </c>
      <c r="E109" s="10">
        <v>5</v>
      </c>
      <c r="F109" s="11">
        <v>34</v>
      </c>
      <c r="G109">
        <f t="shared" si="4"/>
        <v>0</v>
      </c>
      <c r="H109" t="str">
        <f t="shared" si="6"/>
        <v>NIC</v>
      </c>
      <c r="I109">
        <f t="shared" si="5"/>
        <v>522717</v>
      </c>
    </row>
    <row r="110" spans="1:9" x14ac:dyDescent="0.25">
      <c r="A110" s="12">
        <v>42942</v>
      </c>
      <c r="B110" s="13" t="s">
        <v>22</v>
      </c>
      <c r="C110" s="13" t="s">
        <v>10</v>
      </c>
      <c r="D110" s="13" t="s">
        <v>14</v>
      </c>
      <c r="E110" s="14">
        <v>22</v>
      </c>
      <c r="F110" s="15">
        <v>11</v>
      </c>
      <c r="G110">
        <f t="shared" si="4"/>
        <v>0</v>
      </c>
      <c r="H110" t="str">
        <f t="shared" si="6"/>
        <v>NIC</v>
      </c>
      <c r="I110">
        <f t="shared" si="5"/>
        <v>522959</v>
      </c>
    </row>
    <row r="111" spans="1:9" x14ac:dyDescent="0.25">
      <c r="A111" s="8">
        <v>42942</v>
      </c>
      <c r="B111" s="9" t="s">
        <v>22</v>
      </c>
      <c r="C111" s="9" t="s">
        <v>12</v>
      </c>
      <c r="D111" s="9" t="s">
        <v>8</v>
      </c>
      <c r="E111" s="10">
        <v>37</v>
      </c>
      <c r="F111" s="11">
        <v>22</v>
      </c>
      <c r="G111">
        <f t="shared" si="4"/>
        <v>22</v>
      </c>
      <c r="H111" t="str">
        <f t="shared" si="6"/>
        <v>T3</v>
      </c>
      <c r="I111">
        <f t="shared" si="5"/>
        <v>522145</v>
      </c>
    </row>
    <row r="112" spans="1:9" x14ac:dyDescent="0.25">
      <c r="A112" s="12">
        <v>42942</v>
      </c>
      <c r="B112" s="13" t="s">
        <v>22</v>
      </c>
      <c r="C112" s="13" t="s">
        <v>7</v>
      </c>
      <c r="D112" s="13" t="s">
        <v>8</v>
      </c>
      <c r="E112" s="14">
        <v>10</v>
      </c>
      <c r="F112" s="15">
        <v>70</v>
      </c>
      <c r="G112">
        <f t="shared" si="4"/>
        <v>70</v>
      </c>
      <c r="H112" t="str">
        <f t="shared" si="6"/>
        <v>T4</v>
      </c>
      <c r="I112">
        <f t="shared" si="5"/>
        <v>521445</v>
      </c>
    </row>
    <row r="113" spans="1:9" x14ac:dyDescent="0.25">
      <c r="A113" s="8">
        <v>42942</v>
      </c>
      <c r="B113" s="9" t="s">
        <v>22</v>
      </c>
      <c r="C113" s="9" t="s">
        <v>9</v>
      </c>
      <c r="D113" s="9" t="s">
        <v>8</v>
      </c>
      <c r="E113" s="10">
        <v>42</v>
      </c>
      <c r="F113" s="11">
        <v>44</v>
      </c>
      <c r="G113">
        <f t="shared" si="4"/>
        <v>44</v>
      </c>
      <c r="H113" t="str">
        <f t="shared" si="6"/>
        <v>T5</v>
      </c>
      <c r="I113">
        <f t="shared" si="5"/>
        <v>519597</v>
      </c>
    </row>
    <row r="114" spans="1:9" x14ac:dyDescent="0.25">
      <c r="A114" s="12">
        <v>42959</v>
      </c>
      <c r="B114" s="13" t="s">
        <v>6</v>
      </c>
      <c r="C114" s="13" t="s">
        <v>7</v>
      </c>
      <c r="D114" s="13" t="s">
        <v>14</v>
      </c>
      <c r="E114" s="14">
        <v>11</v>
      </c>
      <c r="F114" s="15">
        <v>94</v>
      </c>
      <c r="G114">
        <f t="shared" si="4"/>
        <v>0</v>
      </c>
      <c r="H114" t="str">
        <f t="shared" si="6"/>
        <v>NIC</v>
      </c>
      <c r="I114">
        <f t="shared" si="5"/>
        <v>520631</v>
      </c>
    </row>
    <row r="115" spans="1:9" x14ac:dyDescent="0.25">
      <c r="A115" s="8">
        <v>42959</v>
      </c>
      <c r="B115" s="9" t="s">
        <v>6</v>
      </c>
      <c r="C115" s="9" t="s">
        <v>9</v>
      </c>
      <c r="D115" s="9" t="s">
        <v>14</v>
      </c>
      <c r="E115" s="10">
        <v>48</v>
      </c>
      <c r="F115" s="11">
        <v>59</v>
      </c>
      <c r="G115">
        <f t="shared" si="4"/>
        <v>0</v>
      </c>
      <c r="H115" t="str">
        <f t="shared" si="6"/>
        <v>NIC</v>
      </c>
      <c r="I115">
        <f t="shared" si="5"/>
        <v>523463</v>
      </c>
    </row>
    <row r="116" spans="1:9" x14ac:dyDescent="0.25">
      <c r="A116" s="12">
        <v>42959</v>
      </c>
      <c r="B116" s="13" t="s">
        <v>6</v>
      </c>
      <c r="C116" s="13" t="s">
        <v>12</v>
      </c>
      <c r="D116" s="13" t="s">
        <v>8</v>
      </c>
      <c r="E116" s="14">
        <v>20</v>
      </c>
      <c r="F116" s="15">
        <v>21</v>
      </c>
      <c r="G116">
        <f t="shared" si="4"/>
        <v>21</v>
      </c>
      <c r="H116" t="str">
        <f t="shared" si="6"/>
        <v>T3</v>
      </c>
      <c r="I116">
        <f t="shared" si="5"/>
        <v>523043</v>
      </c>
    </row>
    <row r="117" spans="1:9" x14ac:dyDescent="0.25">
      <c r="A117" s="8">
        <v>42959</v>
      </c>
      <c r="B117" s="9" t="s">
        <v>6</v>
      </c>
      <c r="C117" s="9" t="s">
        <v>11</v>
      </c>
      <c r="D117" s="9" t="s">
        <v>8</v>
      </c>
      <c r="E117" s="10">
        <v>26</v>
      </c>
      <c r="F117" s="11">
        <v>25</v>
      </c>
      <c r="G117">
        <f t="shared" si="4"/>
        <v>25</v>
      </c>
      <c r="H117" t="str">
        <f t="shared" si="6"/>
        <v>T2</v>
      </c>
      <c r="I117">
        <f t="shared" si="5"/>
        <v>522393</v>
      </c>
    </row>
    <row r="118" spans="1:9" x14ac:dyDescent="0.25">
      <c r="A118" s="12">
        <v>42974</v>
      </c>
      <c r="B118" s="13" t="s">
        <v>13</v>
      </c>
      <c r="C118" s="13" t="s">
        <v>10</v>
      </c>
      <c r="D118" s="13" t="s">
        <v>8</v>
      </c>
      <c r="E118" s="14">
        <v>24</v>
      </c>
      <c r="F118" s="15">
        <v>9</v>
      </c>
      <c r="G118">
        <f t="shared" si="4"/>
        <v>9</v>
      </c>
      <c r="H118" t="str">
        <f t="shared" si="6"/>
        <v>T1</v>
      </c>
      <c r="I118">
        <f t="shared" si="5"/>
        <v>522177</v>
      </c>
    </row>
    <row r="119" spans="1:9" x14ac:dyDescent="0.25">
      <c r="A119" s="8">
        <v>42974</v>
      </c>
      <c r="B119" s="9" t="s">
        <v>13</v>
      </c>
      <c r="C119" s="9" t="s">
        <v>7</v>
      </c>
      <c r="D119" s="9" t="s">
        <v>8</v>
      </c>
      <c r="E119" s="10">
        <v>38</v>
      </c>
      <c r="F119" s="11">
        <v>68</v>
      </c>
      <c r="G119">
        <f t="shared" si="4"/>
        <v>68</v>
      </c>
      <c r="H119" t="str">
        <f t="shared" si="6"/>
        <v>T4</v>
      </c>
      <c r="I119">
        <f t="shared" si="5"/>
        <v>519593</v>
      </c>
    </row>
    <row r="120" spans="1:9" x14ac:dyDescent="0.25">
      <c r="A120" s="12">
        <v>42974</v>
      </c>
      <c r="B120" s="13" t="s">
        <v>13</v>
      </c>
      <c r="C120" s="13" t="s">
        <v>12</v>
      </c>
      <c r="D120" s="13" t="s">
        <v>8</v>
      </c>
      <c r="E120" s="14">
        <v>14</v>
      </c>
      <c r="F120" s="15">
        <v>21</v>
      </c>
      <c r="G120">
        <f t="shared" si="4"/>
        <v>21</v>
      </c>
      <c r="H120" t="str">
        <f t="shared" si="6"/>
        <v>T3</v>
      </c>
      <c r="I120">
        <f t="shared" si="5"/>
        <v>519299</v>
      </c>
    </row>
    <row r="121" spans="1:9" x14ac:dyDescent="0.25">
      <c r="A121" s="8">
        <v>42974</v>
      </c>
      <c r="B121" s="9" t="s">
        <v>13</v>
      </c>
      <c r="C121" s="9" t="s">
        <v>9</v>
      </c>
      <c r="D121" s="9" t="s">
        <v>8</v>
      </c>
      <c r="E121" s="10">
        <v>4</v>
      </c>
      <c r="F121" s="11">
        <v>43</v>
      </c>
      <c r="G121">
        <f t="shared" si="4"/>
        <v>43</v>
      </c>
      <c r="H121" t="str">
        <f t="shared" si="6"/>
        <v>T5</v>
      </c>
      <c r="I121">
        <f t="shared" si="5"/>
        <v>519127</v>
      </c>
    </row>
    <row r="122" spans="1:9" x14ac:dyDescent="0.25">
      <c r="A122" s="12">
        <v>42993</v>
      </c>
      <c r="B122" s="13" t="s">
        <v>15</v>
      </c>
      <c r="C122" s="13" t="s">
        <v>11</v>
      </c>
      <c r="D122" s="13" t="s">
        <v>14</v>
      </c>
      <c r="E122" s="14">
        <v>19</v>
      </c>
      <c r="F122" s="15">
        <v>36</v>
      </c>
      <c r="G122">
        <f t="shared" si="4"/>
        <v>0</v>
      </c>
      <c r="H122" t="str">
        <f t="shared" si="6"/>
        <v>NIC</v>
      </c>
      <c r="I122">
        <f t="shared" si="5"/>
        <v>519811</v>
      </c>
    </row>
    <row r="123" spans="1:9" x14ac:dyDescent="0.25">
      <c r="A123" s="8">
        <v>42993</v>
      </c>
      <c r="B123" s="9" t="s">
        <v>15</v>
      </c>
      <c r="C123" s="9" t="s">
        <v>7</v>
      </c>
      <c r="D123" s="9" t="s">
        <v>8</v>
      </c>
      <c r="E123" s="10">
        <v>30</v>
      </c>
      <c r="F123" s="11">
        <v>65</v>
      </c>
      <c r="G123">
        <f t="shared" si="4"/>
        <v>65</v>
      </c>
      <c r="H123" t="str">
        <f t="shared" si="6"/>
        <v>T4</v>
      </c>
      <c r="I123">
        <f t="shared" si="5"/>
        <v>517861</v>
      </c>
    </row>
    <row r="124" spans="1:9" x14ac:dyDescent="0.25">
      <c r="A124" s="12">
        <v>43019</v>
      </c>
      <c r="B124" s="13" t="s">
        <v>16</v>
      </c>
      <c r="C124" s="13" t="s">
        <v>9</v>
      </c>
      <c r="D124" s="13" t="s">
        <v>14</v>
      </c>
      <c r="E124" s="14">
        <v>6</v>
      </c>
      <c r="F124" s="15">
        <v>63</v>
      </c>
      <c r="G124">
        <f t="shared" si="4"/>
        <v>0</v>
      </c>
      <c r="H124" t="str">
        <f t="shared" si="6"/>
        <v>NIC</v>
      </c>
      <c r="I124">
        <f t="shared" si="5"/>
        <v>518239</v>
      </c>
    </row>
    <row r="125" spans="1:9" x14ac:dyDescent="0.25">
      <c r="A125" s="8">
        <v>43019</v>
      </c>
      <c r="B125" s="9" t="s">
        <v>16</v>
      </c>
      <c r="C125" s="9" t="s">
        <v>7</v>
      </c>
      <c r="D125" s="9" t="s">
        <v>8</v>
      </c>
      <c r="E125" s="10">
        <v>43</v>
      </c>
      <c r="F125" s="11">
        <v>59</v>
      </c>
      <c r="G125">
        <f t="shared" si="4"/>
        <v>59</v>
      </c>
      <c r="H125" t="str">
        <f t="shared" si="6"/>
        <v>T4</v>
      </c>
      <c r="I125">
        <f t="shared" si="5"/>
        <v>515702</v>
      </c>
    </row>
    <row r="126" spans="1:9" x14ac:dyDescent="0.25">
      <c r="A126" s="12">
        <v>43040</v>
      </c>
      <c r="B126" s="13" t="s">
        <v>17</v>
      </c>
      <c r="C126" s="13" t="s">
        <v>9</v>
      </c>
      <c r="D126" s="13" t="s">
        <v>14</v>
      </c>
      <c r="E126" s="14">
        <v>1</v>
      </c>
      <c r="F126" s="15">
        <v>61</v>
      </c>
      <c r="G126">
        <f t="shared" si="4"/>
        <v>0</v>
      </c>
      <c r="H126" t="str">
        <f t="shared" si="6"/>
        <v>NIC</v>
      </c>
      <c r="I126">
        <f t="shared" si="5"/>
        <v>515763</v>
      </c>
    </row>
    <row r="127" spans="1:9" x14ac:dyDescent="0.25">
      <c r="A127" s="8">
        <v>43040</v>
      </c>
      <c r="B127" s="9" t="s">
        <v>17</v>
      </c>
      <c r="C127" s="9" t="s">
        <v>12</v>
      </c>
      <c r="D127" s="9" t="s">
        <v>14</v>
      </c>
      <c r="E127" s="10">
        <v>147</v>
      </c>
      <c r="F127" s="11">
        <v>30</v>
      </c>
      <c r="G127">
        <f t="shared" si="4"/>
        <v>0</v>
      </c>
      <c r="H127" t="str">
        <f t="shared" si="6"/>
        <v>NIC</v>
      </c>
      <c r="I127">
        <f t="shared" si="5"/>
        <v>520173</v>
      </c>
    </row>
    <row r="128" spans="1:9" x14ac:dyDescent="0.25">
      <c r="A128" s="12">
        <v>43040</v>
      </c>
      <c r="B128" s="13" t="s">
        <v>17</v>
      </c>
      <c r="C128" s="13" t="s">
        <v>10</v>
      </c>
      <c r="D128" s="13" t="s">
        <v>8</v>
      </c>
      <c r="E128" s="14">
        <v>15</v>
      </c>
      <c r="F128" s="15">
        <v>8</v>
      </c>
      <c r="G128">
        <f t="shared" si="4"/>
        <v>8</v>
      </c>
      <c r="H128" t="str">
        <f t="shared" si="6"/>
        <v>T1</v>
      </c>
      <c r="I128">
        <f t="shared" si="5"/>
        <v>520053</v>
      </c>
    </row>
    <row r="129" spans="1:9" x14ac:dyDescent="0.25">
      <c r="A129" s="8">
        <v>43040</v>
      </c>
      <c r="B129" s="9" t="s">
        <v>17</v>
      </c>
      <c r="C129" s="9" t="s">
        <v>7</v>
      </c>
      <c r="D129" s="9" t="s">
        <v>8</v>
      </c>
      <c r="E129" s="10">
        <v>24</v>
      </c>
      <c r="F129" s="11">
        <v>63</v>
      </c>
      <c r="G129">
        <f t="shared" si="4"/>
        <v>63</v>
      </c>
      <c r="H129" t="str">
        <f t="shared" si="6"/>
        <v>T4</v>
      </c>
      <c r="I129">
        <f t="shared" si="5"/>
        <v>518541</v>
      </c>
    </row>
    <row r="130" spans="1:9" x14ac:dyDescent="0.25">
      <c r="A130" s="12">
        <v>43040</v>
      </c>
      <c r="B130" s="13" t="s">
        <v>17</v>
      </c>
      <c r="C130" s="13" t="s">
        <v>11</v>
      </c>
      <c r="D130" s="13" t="s">
        <v>8</v>
      </c>
      <c r="E130" s="14">
        <v>19</v>
      </c>
      <c r="F130" s="15">
        <v>24</v>
      </c>
      <c r="G130">
        <f t="shared" si="4"/>
        <v>24</v>
      </c>
      <c r="H130" t="str">
        <f t="shared" si="6"/>
        <v>T2</v>
      </c>
      <c r="I130">
        <f t="shared" si="5"/>
        <v>518085</v>
      </c>
    </row>
    <row r="131" spans="1:9" x14ac:dyDescent="0.25">
      <c r="A131" s="8">
        <v>43064</v>
      </c>
      <c r="B131" s="9" t="s">
        <v>18</v>
      </c>
      <c r="C131" s="9" t="s">
        <v>7</v>
      </c>
      <c r="D131" s="9" t="s">
        <v>14</v>
      </c>
      <c r="E131" s="10">
        <v>134</v>
      </c>
      <c r="F131" s="11">
        <v>99</v>
      </c>
      <c r="G131">
        <f t="shared" si="4"/>
        <v>0</v>
      </c>
      <c r="H131" t="str">
        <f t="shared" si="6"/>
        <v>NIC</v>
      </c>
      <c r="I131">
        <f t="shared" si="5"/>
        <v>531351</v>
      </c>
    </row>
    <row r="132" spans="1:9" x14ac:dyDescent="0.25">
      <c r="A132" s="12">
        <v>43064</v>
      </c>
      <c r="B132" s="13" t="s">
        <v>18</v>
      </c>
      <c r="C132" s="13" t="s">
        <v>9</v>
      </c>
      <c r="D132" s="13" t="s">
        <v>8</v>
      </c>
      <c r="E132" s="14">
        <v>12</v>
      </c>
      <c r="F132" s="15">
        <v>38</v>
      </c>
      <c r="G132">
        <f t="shared" ref="G132:G195" si="7">IF(D132="Z",F132,0)</f>
        <v>38</v>
      </c>
      <c r="H132" t="str">
        <f t="shared" si="6"/>
        <v>T5</v>
      </c>
      <c r="I132">
        <f t="shared" ref="I132:I195" si="8">IF(D132="Z",I131-(E132*F132),I131+(E132*F132))</f>
        <v>530895</v>
      </c>
    </row>
    <row r="133" spans="1:9" x14ac:dyDescent="0.25">
      <c r="A133" s="8">
        <v>43082</v>
      </c>
      <c r="B133" s="9" t="s">
        <v>19</v>
      </c>
      <c r="C133" s="9" t="s">
        <v>12</v>
      </c>
      <c r="D133" s="9" t="s">
        <v>14</v>
      </c>
      <c r="E133" s="10">
        <v>4</v>
      </c>
      <c r="F133" s="11">
        <v>30</v>
      </c>
      <c r="G133">
        <f t="shared" si="7"/>
        <v>0</v>
      </c>
      <c r="H133" t="str">
        <f t="shared" si="6"/>
        <v>NIC</v>
      </c>
      <c r="I133">
        <f t="shared" si="8"/>
        <v>531015</v>
      </c>
    </row>
    <row r="134" spans="1:9" x14ac:dyDescent="0.25">
      <c r="A134" s="12">
        <v>43082</v>
      </c>
      <c r="B134" s="13" t="s">
        <v>19</v>
      </c>
      <c r="C134" s="13" t="s">
        <v>10</v>
      </c>
      <c r="D134" s="13" t="s">
        <v>8</v>
      </c>
      <c r="E134" s="14">
        <v>26</v>
      </c>
      <c r="F134" s="15">
        <v>8</v>
      </c>
      <c r="G134">
        <f t="shared" si="7"/>
        <v>8</v>
      </c>
      <c r="H134" t="str">
        <f t="shared" si="6"/>
        <v>T1</v>
      </c>
      <c r="I134">
        <f t="shared" si="8"/>
        <v>530807</v>
      </c>
    </row>
    <row r="135" spans="1:9" x14ac:dyDescent="0.25">
      <c r="A135" s="8">
        <v>43082</v>
      </c>
      <c r="B135" s="9" t="s">
        <v>19</v>
      </c>
      <c r="C135" s="9" t="s">
        <v>7</v>
      </c>
      <c r="D135" s="9" t="s">
        <v>8</v>
      </c>
      <c r="E135" s="10">
        <v>38</v>
      </c>
      <c r="F135" s="11">
        <v>66</v>
      </c>
      <c r="G135">
        <f t="shared" si="7"/>
        <v>66</v>
      </c>
      <c r="H135" t="str">
        <f t="shared" si="6"/>
        <v>T4</v>
      </c>
      <c r="I135">
        <f t="shared" si="8"/>
        <v>528299</v>
      </c>
    </row>
    <row r="136" spans="1:9" x14ac:dyDescent="0.25">
      <c r="A136" s="12">
        <v>43104</v>
      </c>
      <c r="B136" s="13" t="s">
        <v>20</v>
      </c>
      <c r="C136" s="13" t="s">
        <v>7</v>
      </c>
      <c r="D136" s="13" t="s">
        <v>14</v>
      </c>
      <c r="E136" s="14">
        <v>38</v>
      </c>
      <c r="F136" s="15">
        <v>98</v>
      </c>
      <c r="G136">
        <f t="shared" si="7"/>
        <v>0</v>
      </c>
      <c r="H136" t="str">
        <f t="shared" si="6"/>
        <v>NIC</v>
      </c>
      <c r="I136">
        <f t="shared" si="8"/>
        <v>532023</v>
      </c>
    </row>
    <row r="137" spans="1:9" x14ac:dyDescent="0.25">
      <c r="A137" s="8">
        <v>43104</v>
      </c>
      <c r="B137" s="9" t="s">
        <v>20</v>
      </c>
      <c r="C137" s="9" t="s">
        <v>11</v>
      </c>
      <c r="D137" s="9" t="s">
        <v>14</v>
      </c>
      <c r="E137" s="10">
        <v>44</v>
      </c>
      <c r="F137" s="11">
        <v>37</v>
      </c>
      <c r="G137">
        <f t="shared" si="7"/>
        <v>0</v>
      </c>
      <c r="H137" t="str">
        <f t="shared" ref="H137:H200" si="9">IF(D137="Z",C137,"NIC")</f>
        <v>NIC</v>
      </c>
      <c r="I137">
        <f t="shared" si="8"/>
        <v>533651</v>
      </c>
    </row>
    <row r="138" spans="1:9" x14ac:dyDescent="0.25">
      <c r="A138" s="12">
        <v>43104</v>
      </c>
      <c r="B138" s="13" t="s">
        <v>20</v>
      </c>
      <c r="C138" s="13" t="s">
        <v>10</v>
      </c>
      <c r="D138" s="13" t="s">
        <v>8</v>
      </c>
      <c r="E138" s="14">
        <v>21</v>
      </c>
      <c r="F138" s="15">
        <v>8</v>
      </c>
      <c r="G138">
        <f t="shared" si="7"/>
        <v>8</v>
      </c>
      <c r="H138" t="str">
        <f t="shared" si="9"/>
        <v>T1</v>
      </c>
      <c r="I138">
        <f t="shared" si="8"/>
        <v>533483</v>
      </c>
    </row>
    <row r="139" spans="1:9" x14ac:dyDescent="0.25">
      <c r="A139" s="8">
        <v>43104</v>
      </c>
      <c r="B139" s="9" t="s">
        <v>20</v>
      </c>
      <c r="C139" s="9" t="s">
        <v>9</v>
      </c>
      <c r="D139" s="9" t="s">
        <v>8</v>
      </c>
      <c r="E139" s="10">
        <v>10</v>
      </c>
      <c r="F139" s="11">
        <v>39</v>
      </c>
      <c r="G139">
        <f t="shared" si="7"/>
        <v>39</v>
      </c>
      <c r="H139" t="str">
        <f t="shared" si="9"/>
        <v>T5</v>
      </c>
      <c r="I139">
        <f t="shared" si="8"/>
        <v>533093</v>
      </c>
    </row>
    <row r="140" spans="1:9" x14ac:dyDescent="0.25">
      <c r="A140" s="12">
        <v>43129</v>
      </c>
      <c r="B140" s="13" t="s">
        <v>21</v>
      </c>
      <c r="C140" s="13" t="s">
        <v>11</v>
      </c>
      <c r="D140" s="13" t="s">
        <v>14</v>
      </c>
      <c r="E140" s="14">
        <v>15</v>
      </c>
      <c r="F140" s="15">
        <v>38</v>
      </c>
      <c r="G140">
        <f t="shared" si="7"/>
        <v>0</v>
      </c>
      <c r="H140" t="str">
        <f t="shared" si="9"/>
        <v>NIC</v>
      </c>
      <c r="I140">
        <f t="shared" si="8"/>
        <v>533663</v>
      </c>
    </row>
    <row r="141" spans="1:9" x14ac:dyDescent="0.25">
      <c r="A141" s="8">
        <v>43129</v>
      </c>
      <c r="B141" s="9" t="s">
        <v>21</v>
      </c>
      <c r="C141" s="9" t="s">
        <v>9</v>
      </c>
      <c r="D141" s="9" t="s">
        <v>14</v>
      </c>
      <c r="E141" s="10">
        <v>22</v>
      </c>
      <c r="F141" s="11">
        <v>63</v>
      </c>
      <c r="G141">
        <f t="shared" si="7"/>
        <v>0</v>
      </c>
      <c r="H141" t="str">
        <f t="shared" si="9"/>
        <v>NIC</v>
      </c>
      <c r="I141">
        <f t="shared" si="8"/>
        <v>535049</v>
      </c>
    </row>
    <row r="142" spans="1:9" x14ac:dyDescent="0.25">
      <c r="A142" s="12">
        <v>43129</v>
      </c>
      <c r="B142" s="13" t="s">
        <v>21</v>
      </c>
      <c r="C142" s="13" t="s">
        <v>7</v>
      </c>
      <c r="D142" s="13" t="s">
        <v>8</v>
      </c>
      <c r="E142" s="14">
        <v>9</v>
      </c>
      <c r="F142" s="15">
        <v>60</v>
      </c>
      <c r="G142">
        <f t="shared" si="7"/>
        <v>60</v>
      </c>
      <c r="H142" t="str">
        <f t="shared" si="9"/>
        <v>T4</v>
      </c>
      <c r="I142">
        <f t="shared" si="8"/>
        <v>534509</v>
      </c>
    </row>
    <row r="143" spans="1:9" x14ac:dyDescent="0.25">
      <c r="A143" s="8">
        <v>43129</v>
      </c>
      <c r="B143" s="9" t="s">
        <v>21</v>
      </c>
      <c r="C143" s="9" t="s">
        <v>12</v>
      </c>
      <c r="D143" s="9" t="s">
        <v>8</v>
      </c>
      <c r="E143" s="10">
        <v>6</v>
      </c>
      <c r="F143" s="11">
        <v>19</v>
      </c>
      <c r="G143">
        <f t="shared" si="7"/>
        <v>19</v>
      </c>
      <c r="H143" t="str">
        <f t="shared" si="9"/>
        <v>T3</v>
      </c>
      <c r="I143">
        <f t="shared" si="8"/>
        <v>534395</v>
      </c>
    </row>
    <row r="144" spans="1:9" x14ac:dyDescent="0.25">
      <c r="A144" s="12">
        <v>43129</v>
      </c>
      <c r="B144" s="13" t="s">
        <v>21</v>
      </c>
      <c r="C144" s="13" t="s">
        <v>10</v>
      </c>
      <c r="D144" s="13" t="s">
        <v>8</v>
      </c>
      <c r="E144" s="14">
        <v>4</v>
      </c>
      <c r="F144" s="15">
        <v>8</v>
      </c>
      <c r="G144">
        <f t="shared" si="7"/>
        <v>8</v>
      </c>
      <c r="H144" t="str">
        <f t="shared" si="9"/>
        <v>T1</v>
      </c>
      <c r="I144">
        <f t="shared" si="8"/>
        <v>534363</v>
      </c>
    </row>
    <row r="145" spans="1:9" x14ac:dyDescent="0.25">
      <c r="A145" s="8">
        <v>43130</v>
      </c>
      <c r="B145" s="9" t="s">
        <v>22</v>
      </c>
      <c r="C145" s="9" t="s">
        <v>12</v>
      </c>
      <c r="D145" s="9" t="s">
        <v>14</v>
      </c>
      <c r="E145" s="10">
        <v>6</v>
      </c>
      <c r="F145" s="11">
        <v>25</v>
      </c>
      <c r="G145">
        <f t="shared" si="7"/>
        <v>0</v>
      </c>
      <c r="H145" t="str">
        <f t="shared" si="9"/>
        <v>NIC</v>
      </c>
      <c r="I145">
        <f t="shared" si="8"/>
        <v>534513</v>
      </c>
    </row>
    <row r="146" spans="1:9" x14ac:dyDescent="0.25">
      <c r="A146" s="12">
        <v>43130</v>
      </c>
      <c r="B146" s="13" t="s">
        <v>22</v>
      </c>
      <c r="C146" s="13" t="s">
        <v>7</v>
      </c>
      <c r="D146" s="13" t="s">
        <v>8</v>
      </c>
      <c r="E146" s="14">
        <v>48</v>
      </c>
      <c r="F146" s="15">
        <v>79</v>
      </c>
      <c r="G146">
        <f t="shared" si="7"/>
        <v>79</v>
      </c>
      <c r="H146" t="str">
        <f t="shared" si="9"/>
        <v>T4</v>
      </c>
      <c r="I146">
        <f t="shared" si="8"/>
        <v>530721</v>
      </c>
    </row>
    <row r="147" spans="1:9" x14ac:dyDescent="0.25">
      <c r="A147" s="8">
        <v>43147</v>
      </c>
      <c r="B147" s="9" t="s">
        <v>6</v>
      </c>
      <c r="C147" s="9" t="s">
        <v>9</v>
      </c>
      <c r="D147" s="9" t="s">
        <v>8</v>
      </c>
      <c r="E147" s="10">
        <v>34</v>
      </c>
      <c r="F147" s="11">
        <v>42</v>
      </c>
      <c r="G147">
        <f t="shared" si="7"/>
        <v>42</v>
      </c>
      <c r="H147" t="str">
        <f t="shared" si="9"/>
        <v>T5</v>
      </c>
      <c r="I147">
        <f t="shared" si="8"/>
        <v>529293</v>
      </c>
    </row>
    <row r="148" spans="1:9" x14ac:dyDescent="0.25">
      <c r="A148" s="12">
        <v>43147</v>
      </c>
      <c r="B148" s="13" t="s">
        <v>6</v>
      </c>
      <c r="C148" s="13" t="s">
        <v>11</v>
      </c>
      <c r="D148" s="13" t="s">
        <v>14</v>
      </c>
      <c r="E148" s="14">
        <v>49</v>
      </c>
      <c r="F148" s="15">
        <v>35</v>
      </c>
      <c r="G148">
        <f t="shared" si="7"/>
        <v>0</v>
      </c>
      <c r="H148" t="str">
        <f t="shared" si="9"/>
        <v>NIC</v>
      </c>
      <c r="I148">
        <f t="shared" si="8"/>
        <v>531008</v>
      </c>
    </row>
    <row r="149" spans="1:9" x14ac:dyDescent="0.25">
      <c r="A149" s="8">
        <v>43147</v>
      </c>
      <c r="B149" s="9" t="s">
        <v>6</v>
      </c>
      <c r="C149" s="9" t="s">
        <v>10</v>
      </c>
      <c r="D149" s="9" t="s">
        <v>8</v>
      </c>
      <c r="E149" s="10">
        <v>10</v>
      </c>
      <c r="F149" s="11">
        <v>8</v>
      </c>
      <c r="G149">
        <f t="shared" si="7"/>
        <v>8</v>
      </c>
      <c r="H149" t="str">
        <f t="shared" si="9"/>
        <v>T1</v>
      </c>
      <c r="I149">
        <f t="shared" si="8"/>
        <v>530928</v>
      </c>
    </row>
    <row r="150" spans="1:9" x14ac:dyDescent="0.25">
      <c r="A150" s="12">
        <v>43147</v>
      </c>
      <c r="B150" s="13" t="s">
        <v>6</v>
      </c>
      <c r="C150" s="13" t="s">
        <v>12</v>
      </c>
      <c r="D150" s="13" t="s">
        <v>8</v>
      </c>
      <c r="E150" s="14">
        <v>47</v>
      </c>
      <c r="F150" s="15">
        <v>21</v>
      </c>
      <c r="G150">
        <f t="shared" si="7"/>
        <v>21</v>
      </c>
      <c r="H150" t="str">
        <f t="shared" si="9"/>
        <v>T3</v>
      </c>
      <c r="I150">
        <f t="shared" si="8"/>
        <v>529941</v>
      </c>
    </row>
    <row r="151" spans="1:9" x14ac:dyDescent="0.25">
      <c r="A151" s="8">
        <v>43147</v>
      </c>
      <c r="B151" s="9" t="s">
        <v>6</v>
      </c>
      <c r="C151" s="9" t="s">
        <v>7</v>
      </c>
      <c r="D151" s="9" t="s">
        <v>8</v>
      </c>
      <c r="E151" s="10">
        <v>48</v>
      </c>
      <c r="F151" s="11">
        <v>66</v>
      </c>
      <c r="G151">
        <f t="shared" si="7"/>
        <v>66</v>
      </c>
      <c r="H151" t="str">
        <f t="shared" si="9"/>
        <v>T4</v>
      </c>
      <c r="I151">
        <f t="shared" si="8"/>
        <v>526773</v>
      </c>
    </row>
    <row r="152" spans="1:9" x14ac:dyDescent="0.25">
      <c r="A152" s="12">
        <v>43162</v>
      </c>
      <c r="B152" s="13" t="s">
        <v>13</v>
      </c>
      <c r="C152" s="13" t="s">
        <v>9</v>
      </c>
      <c r="D152" s="13" t="s">
        <v>14</v>
      </c>
      <c r="E152" s="14">
        <v>34</v>
      </c>
      <c r="F152" s="15">
        <v>58</v>
      </c>
      <c r="G152">
        <f t="shared" si="7"/>
        <v>0</v>
      </c>
      <c r="H152" t="str">
        <f t="shared" si="9"/>
        <v>NIC</v>
      </c>
      <c r="I152">
        <f t="shared" si="8"/>
        <v>528745</v>
      </c>
    </row>
    <row r="153" spans="1:9" x14ac:dyDescent="0.25">
      <c r="A153" s="8">
        <v>43162</v>
      </c>
      <c r="B153" s="9" t="s">
        <v>13</v>
      </c>
      <c r="C153" s="9" t="s">
        <v>10</v>
      </c>
      <c r="D153" s="9" t="s">
        <v>8</v>
      </c>
      <c r="E153" s="10">
        <v>5</v>
      </c>
      <c r="F153" s="11">
        <v>9</v>
      </c>
      <c r="G153">
        <f t="shared" si="7"/>
        <v>9</v>
      </c>
      <c r="H153" t="str">
        <f t="shared" si="9"/>
        <v>T1</v>
      </c>
      <c r="I153">
        <f t="shared" si="8"/>
        <v>528700</v>
      </c>
    </row>
    <row r="154" spans="1:9" x14ac:dyDescent="0.25">
      <c r="A154" s="12">
        <v>43181</v>
      </c>
      <c r="B154" s="13" t="s">
        <v>15</v>
      </c>
      <c r="C154" s="13" t="s">
        <v>12</v>
      </c>
      <c r="D154" s="13" t="s">
        <v>14</v>
      </c>
      <c r="E154" s="14">
        <v>46</v>
      </c>
      <c r="F154" s="15">
        <v>30</v>
      </c>
      <c r="G154">
        <f t="shared" si="7"/>
        <v>0</v>
      </c>
      <c r="H154" t="str">
        <f t="shared" si="9"/>
        <v>NIC</v>
      </c>
      <c r="I154">
        <f t="shared" si="8"/>
        <v>530080</v>
      </c>
    </row>
    <row r="155" spans="1:9" x14ac:dyDescent="0.25">
      <c r="A155" s="8">
        <v>43181</v>
      </c>
      <c r="B155" s="9" t="s">
        <v>15</v>
      </c>
      <c r="C155" s="9" t="s">
        <v>7</v>
      </c>
      <c r="D155" s="9" t="s">
        <v>8</v>
      </c>
      <c r="E155" s="10">
        <v>49</v>
      </c>
      <c r="F155" s="11">
        <v>65</v>
      </c>
      <c r="G155">
        <f t="shared" si="7"/>
        <v>65</v>
      </c>
      <c r="H155" t="str">
        <f t="shared" si="9"/>
        <v>T4</v>
      </c>
      <c r="I155">
        <f t="shared" si="8"/>
        <v>526895</v>
      </c>
    </row>
    <row r="156" spans="1:9" x14ac:dyDescent="0.25">
      <c r="A156" s="12">
        <v>43181</v>
      </c>
      <c r="B156" s="13" t="s">
        <v>15</v>
      </c>
      <c r="C156" s="13" t="s">
        <v>10</v>
      </c>
      <c r="D156" s="13" t="s">
        <v>8</v>
      </c>
      <c r="E156" s="14">
        <v>16</v>
      </c>
      <c r="F156" s="15">
        <v>8</v>
      </c>
      <c r="G156">
        <f t="shared" si="7"/>
        <v>8</v>
      </c>
      <c r="H156" t="str">
        <f t="shared" si="9"/>
        <v>T1</v>
      </c>
      <c r="I156">
        <f t="shared" si="8"/>
        <v>526767</v>
      </c>
    </row>
    <row r="157" spans="1:9" x14ac:dyDescent="0.25">
      <c r="A157" s="8">
        <v>43207</v>
      </c>
      <c r="B157" s="9" t="s">
        <v>16</v>
      </c>
      <c r="C157" s="9" t="s">
        <v>9</v>
      </c>
      <c r="D157" s="9" t="s">
        <v>8</v>
      </c>
      <c r="E157" s="10">
        <v>5</v>
      </c>
      <c r="F157" s="11">
        <v>37</v>
      </c>
      <c r="G157">
        <f t="shared" si="7"/>
        <v>37</v>
      </c>
      <c r="H157" t="str">
        <f t="shared" si="9"/>
        <v>T5</v>
      </c>
      <c r="I157">
        <f t="shared" si="8"/>
        <v>526582</v>
      </c>
    </row>
    <row r="158" spans="1:9" x14ac:dyDescent="0.25">
      <c r="A158" s="12">
        <v>43207</v>
      </c>
      <c r="B158" s="13" t="s">
        <v>16</v>
      </c>
      <c r="C158" s="13" t="s">
        <v>12</v>
      </c>
      <c r="D158" s="13" t="s">
        <v>14</v>
      </c>
      <c r="E158" s="14">
        <v>1</v>
      </c>
      <c r="F158" s="15">
        <v>32</v>
      </c>
      <c r="G158">
        <f t="shared" si="7"/>
        <v>0</v>
      </c>
      <c r="H158" t="str">
        <f t="shared" si="9"/>
        <v>NIC</v>
      </c>
      <c r="I158">
        <f t="shared" si="8"/>
        <v>526614</v>
      </c>
    </row>
    <row r="159" spans="1:9" x14ac:dyDescent="0.25">
      <c r="A159" s="8">
        <v>43207</v>
      </c>
      <c r="B159" s="9" t="s">
        <v>16</v>
      </c>
      <c r="C159" s="9" t="s">
        <v>10</v>
      </c>
      <c r="D159" s="9" t="s">
        <v>8</v>
      </c>
      <c r="E159" s="10">
        <v>34</v>
      </c>
      <c r="F159" s="11">
        <v>7</v>
      </c>
      <c r="G159">
        <f t="shared" si="7"/>
        <v>7</v>
      </c>
      <c r="H159" t="str">
        <f t="shared" si="9"/>
        <v>T1</v>
      </c>
      <c r="I159">
        <f t="shared" si="8"/>
        <v>526376</v>
      </c>
    </row>
    <row r="160" spans="1:9" x14ac:dyDescent="0.25">
      <c r="A160" s="12">
        <v>43207</v>
      </c>
      <c r="B160" s="13" t="s">
        <v>16</v>
      </c>
      <c r="C160" s="13" t="s">
        <v>7</v>
      </c>
      <c r="D160" s="13" t="s">
        <v>8</v>
      </c>
      <c r="E160" s="14">
        <v>29</v>
      </c>
      <c r="F160" s="15">
        <v>59</v>
      </c>
      <c r="G160">
        <f t="shared" si="7"/>
        <v>59</v>
      </c>
      <c r="H160" t="str">
        <f t="shared" si="9"/>
        <v>T4</v>
      </c>
      <c r="I160">
        <f t="shared" si="8"/>
        <v>524665</v>
      </c>
    </row>
    <row r="161" spans="1:9" x14ac:dyDescent="0.25">
      <c r="A161" s="8">
        <v>43228</v>
      </c>
      <c r="B161" s="9" t="s">
        <v>17</v>
      </c>
      <c r="C161" s="9" t="s">
        <v>11</v>
      </c>
      <c r="D161" s="9" t="s">
        <v>8</v>
      </c>
      <c r="E161" s="10">
        <v>34</v>
      </c>
      <c r="F161" s="11">
        <v>24</v>
      </c>
      <c r="G161">
        <f t="shared" si="7"/>
        <v>24</v>
      </c>
      <c r="H161" t="str">
        <f t="shared" si="9"/>
        <v>T2</v>
      </c>
      <c r="I161">
        <f t="shared" si="8"/>
        <v>523849</v>
      </c>
    </row>
    <row r="162" spans="1:9" x14ac:dyDescent="0.25">
      <c r="A162" s="12">
        <v>43228</v>
      </c>
      <c r="B162" s="13" t="s">
        <v>17</v>
      </c>
      <c r="C162" s="13" t="s">
        <v>12</v>
      </c>
      <c r="D162" s="13" t="s">
        <v>8</v>
      </c>
      <c r="E162" s="14">
        <v>27</v>
      </c>
      <c r="F162" s="15">
        <v>20</v>
      </c>
      <c r="G162">
        <f t="shared" si="7"/>
        <v>20</v>
      </c>
      <c r="H162" t="str">
        <f t="shared" si="9"/>
        <v>T3</v>
      </c>
      <c r="I162">
        <f t="shared" si="8"/>
        <v>523309</v>
      </c>
    </row>
    <row r="163" spans="1:9" x14ac:dyDescent="0.25">
      <c r="A163" s="8">
        <v>43228</v>
      </c>
      <c r="B163" s="9" t="s">
        <v>17</v>
      </c>
      <c r="C163" s="9" t="s">
        <v>10</v>
      </c>
      <c r="D163" s="9" t="s">
        <v>8</v>
      </c>
      <c r="E163" s="10">
        <v>40</v>
      </c>
      <c r="F163" s="11">
        <v>8</v>
      </c>
      <c r="G163">
        <f t="shared" si="7"/>
        <v>8</v>
      </c>
      <c r="H163" t="str">
        <f t="shared" si="9"/>
        <v>T1</v>
      </c>
      <c r="I163">
        <f t="shared" si="8"/>
        <v>522989</v>
      </c>
    </row>
    <row r="164" spans="1:9" x14ac:dyDescent="0.25">
      <c r="A164" s="12">
        <v>43252</v>
      </c>
      <c r="B164" s="13" t="s">
        <v>18</v>
      </c>
      <c r="C164" s="13" t="s">
        <v>7</v>
      </c>
      <c r="D164" s="13" t="s">
        <v>14</v>
      </c>
      <c r="E164" s="14">
        <v>184</v>
      </c>
      <c r="F164" s="15">
        <v>99</v>
      </c>
      <c r="G164">
        <f t="shared" si="7"/>
        <v>0</v>
      </c>
      <c r="H164" t="str">
        <f t="shared" si="9"/>
        <v>NIC</v>
      </c>
      <c r="I164">
        <f t="shared" si="8"/>
        <v>541205</v>
      </c>
    </row>
    <row r="165" spans="1:9" x14ac:dyDescent="0.25">
      <c r="A165" s="8">
        <v>43252</v>
      </c>
      <c r="B165" s="9" t="s">
        <v>18</v>
      </c>
      <c r="C165" s="9" t="s">
        <v>9</v>
      </c>
      <c r="D165" s="9" t="s">
        <v>8</v>
      </c>
      <c r="E165" s="10">
        <v>48</v>
      </c>
      <c r="F165" s="11">
        <v>38</v>
      </c>
      <c r="G165">
        <f t="shared" si="7"/>
        <v>38</v>
      </c>
      <c r="H165" t="str">
        <f t="shared" si="9"/>
        <v>T5</v>
      </c>
      <c r="I165">
        <f t="shared" si="8"/>
        <v>539381</v>
      </c>
    </row>
    <row r="166" spans="1:9" x14ac:dyDescent="0.25">
      <c r="A166" s="12">
        <v>43252</v>
      </c>
      <c r="B166" s="13" t="s">
        <v>18</v>
      </c>
      <c r="C166" s="13" t="s">
        <v>11</v>
      </c>
      <c r="D166" s="13" t="s">
        <v>8</v>
      </c>
      <c r="E166" s="14">
        <v>21</v>
      </c>
      <c r="F166" s="15">
        <v>23</v>
      </c>
      <c r="G166">
        <f t="shared" si="7"/>
        <v>23</v>
      </c>
      <c r="H166" t="str">
        <f t="shared" si="9"/>
        <v>T2</v>
      </c>
      <c r="I166">
        <f t="shared" si="8"/>
        <v>538898</v>
      </c>
    </row>
    <row r="167" spans="1:9" x14ac:dyDescent="0.25">
      <c r="A167" s="8">
        <v>43270</v>
      </c>
      <c r="B167" s="9" t="s">
        <v>19</v>
      </c>
      <c r="C167" s="9" t="s">
        <v>7</v>
      </c>
      <c r="D167" s="9" t="s">
        <v>8</v>
      </c>
      <c r="E167" s="10">
        <v>47</v>
      </c>
      <c r="F167" s="11">
        <v>66</v>
      </c>
      <c r="G167">
        <f t="shared" si="7"/>
        <v>66</v>
      </c>
      <c r="H167" t="str">
        <f t="shared" si="9"/>
        <v>T4</v>
      </c>
      <c r="I167">
        <f t="shared" si="8"/>
        <v>535796</v>
      </c>
    </row>
    <row r="168" spans="1:9" x14ac:dyDescent="0.25">
      <c r="A168" s="12">
        <v>43270</v>
      </c>
      <c r="B168" s="13" t="s">
        <v>19</v>
      </c>
      <c r="C168" s="13" t="s">
        <v>11</v>
      </c>
      <c r="D168" s="13" t="s">
        <v>8</v>
      </c>
      <c r="E168" s="14">
        <v>6</v>
      </c>
      <c r="F168" s="15">
        <v>25</v>
      </c>
      <c r="G168">
        <f t="shared" si="7"/>
        <v>25</v>
      </c>
      <c r="H168" t="str">
        <f t="shared" si="9"/>
        <v>T2</v>
      </c>
      <c r="I168">
        <f t="shared" si="8"/>
        <v>535646</v>
      </c>
    </row>
    <row r="169" spans="1:9" x14ac:dyDescent="0.25">
      <c r="A169" s="8">
        <v>43270</v>
      </c>
      <c r="B169" s="9" t="s">
        <v>19</v>
      </c>
      <c r="C169" s="9" t="s">
        <v>9</v>
      </c>
      <c r="D169" s="9" t="s">
        <v>8</v>
      </c>
      <c r="E169" s="10">
        <v>47</v>
      </c>
      <c r="F169" s="11">
        <v>41</v>
      </c>
      <c r="G169">
        <f t="shared" si="7"/>
        <v>41</v>
      </c>
      <c r="H169" t="str">
        <f t="shared" si="9"/>
        <v>T5</v>
      </c>
      <c r="I169">
        <f t="shared" si="8"/>
        <v>533719</v>
      </c>
    </row>
    <row r="170" spans="1:9" x14ac:dyDescent="0.25">
      <c r="A170" s="12">
        <v>43292</v>
      </c>
      <c r="B170" s="13" t="s">
        <v>20</v>
      </c>
      <c r="C170" s="13" t="s">
        <v>10</v>
      </c>
      <c r="D170" s="13" t="s">
        <v>14</v>
      </c>
      <c r="E170" s="14">
        <v>192</v>
      </c>
      <c r="F170" s="15">
        <v>12</v>
      </c>
      <c r="G170">
        <f t="shared" si="7"/>
        <v>0</v>
      </c>
      <c r="H170" t="str">
        <f t="shared" si="9"/>
        <v>NIC</v>
      </c>
      <c r="I170">
        <f t="shared" si="8"/>
        <v>536023</v>
      </c>
    </row>
    <row r="171" spans="1:9" x14ac:dyDescent="0.25">
      <c r="A171" s="8">
        <v>43292</v>
      </c>
      <c r="B171" s="9" t="s">
        <v>20</v>
      </c>
      <c r="C171" s="9" t="s">
        <v>11</v>
      </c>
      <c r="D171" s="9" t="s">
        <v>14</v>
      </c>
      <c r="E171" s="10">
        <v>48</v>
      </c>
      <c r="F171" s="11">
        <v>37</v>
      </c>
      <c r="G171">
        <f t="shared" si="7"/>
        <v>0</v>
      </c>
      <c r="H171" t="str">
        <f t="shared" si="9"/>
        <v>NIC</v>
      </c>
      <c r="I171">
        <f t="shared" si="8"/>
        <v>537799</v>
      </c>
    </row>
    <row r="172" spans="1:9" x14ac:dyDescent="0.25">
      <c r="A172" s="12">
        <v>43292</v>
      </c>
      <c r="B172" s="13" t="s">
        <v>20</v>
      </c>
      <c r="C172" s="13" t="s">
        <v>7</v>
      </c>
      <c r="D172" s="13" t="s">
        <v>8</v>
      </c>
      <c r="E172" s="14">
        <v>18</v>
      </c>
      <c r="F172" s="15">
        <v>62</v>
      </c>
      <c r="G172">
        <f t="shared" si="7"/>
        <v>62</v>
      </c>
      <c r="H172" t="str">
        <f t="shared" si="9"/>
        <v>T4</v>
      </c>
      <c r="I172">
        <f t="shared" si="8"/>
        <v>536683</v>
      </c>
    </row>
    <row r="173" spans="1:9" x14ac:dyDescent="0.25">
      <c r="A173" s="8">
        <v>43292</v>
      </c>
      <c r="B173" s="9" t="s">
        <v>20</v>
      </c>
      <c r="C173" s="9" t="s">
        <v>9</v>
      </c>
      <c r="D173" s="9" t="s">
        <v>8</v>
      </c>
      <c r="E173" s="10">
        <v>25</v>
      </c>
      <c r="F173" s="11">
        <v>39</v>
      </c>
      <c r="G173">
        <f t="shared" si="7"/>
        <v>39</v>
      </c>
      <c r="H173" t="str">
        <f t="shared" si="9"/>
        <v>T5</v>
      </c>
      <c r="I173">
        <f t="shared" si="8"/>
        <v>535708</v>
      </c>
    </row>
    <row r="174" spans="1:9" x14ac:dyDescent="0.25">
      <c r="A174" s="12">
        <v>43292</v>
      </c>
      <c r="B174" s="13" t="s">
        <v>20</v>
      </c>
      <c r="C174" s="13" t="s">
        <v>12</v>
      </c>
      <c r="D174" s="13" t="s">
        <v>8</v>
      </c>
      <c r="E174" s="14">
        <v>2</v>
      </c>
      <c r="F174" s="15">
        <v>20</v>
      </c>
      <c r="G174">
        <f t="shared" si="7"/>
        <v>20</v>
      </c>
      <c r="H174" t="str">
        <f t="shared" si="9"/>
        <v>T3</v>
      </c>
      <c r="I174">
        <f t="shared" si="8"/>
        <v>535668</v>
      </c>
    </row>
    <row r="175" spans="1:9" x14ac:dyDescent="0.25">
      <c r="A175" s="8">
        <v>43317</v>
      </c>
      <c r="B175" s="9" t="s">
        <v>21</v>
      </c>
      <c r="C175" s="9" t="s">
        <v>11</v>
      </c>
      <c r="D175" s="9" t="s">
        <v>14</v>
      </c>
      <c r="E175" s="10">
        <v>13</v>
      </c>
      <c r="F175" s="11">
        <v>38</v>
      </c>
      <c r="G175">
        <f t="shared" si="7"/>
        <v>0</v>
      </c>
      <c r="H175" t="str">
        <f t="shared" si="9"/>
        <v>NIC</v>
      </c>
      <c r="I175">
        <f t="shared" si="8"/>
        <v>536162</v>
      </c>
    </row>
    <row r="176" spans="1:9" x14ac:dyDescent="0.25">
      <c r="A176" s="12">
        <v>43317</v>
      </c>
      <c r="B176" s="13" t="s">
        <v>21</v>
      </c>
      <c r="C176" s="13" t="s">
        <v>9</v>
      </c>
      <c r="D176" s="13" t="s">
        <v>14</v>
      </c>
      <c r="E176" s="14">
        <v>121</v>
      </c>
      <c r="F176" s="15">
        <v>63</v>
      </c>
      <c r="G176">
        <f t="shared" si="7"/>
        <v>0</v>
      </c>
      <c r="H176" t="str">
        <f t="shared" si="9"/>
        <v>NIC</v>
      </c>
      <c r="I176">
        <f t="shared" si="8"/>
        <v>543785</v>
      </c>
    </row>
    <row r="177" spans="1:9" x14ac:dyDescent="0.25">
      <c r="A177" s="8">
        <v>43317</v>
      </c>
      <c r="B177" s="9" t="s">
        <v>21</v>
      </c>
      <c r="C177" s="9" t="s">
        <v>12</v>
      </c>
      <c r="D177" s="9" t="s">
        <v>8</v>
      </c>
      <c r="E177" s="10">
        <v>30</v>
      </c>
      <c r="F177" s="11">
        <v>19</v>
      </c>
      <c r="G177">
        <f t="shared" si="7"/>
        <v>19</v>
      </c>
      <c r="H177" t="str">
        <f t="shared" si="9"/>
        <v>T3</v>
      </c>
      <c r="I177">
        <f t="shared" si="8"/>
        <v>543215</v>
      </c>
    </row>
    <row r="178" spans="1:9" x14ac:dyDescent="0.25">
      <c r="A178" s="12">
        <v>43317</v>
      </c>
      <c r="B178" s="13" t="s">
        <v>21</v>
      </c>
      <c r="C178" s="13" t="s">
        <v>10</v>
      </c>
      <c r="D178" s="13" t="s">
        <v>8</v>
      </c>
      <c r="E178" s="14">
        <v>46</v>
      </c>
      <c r="F178" s="15">
        <v>8</v>
      </c>
      <c r="G178">
        <f t="shared" si="7"/>
        <v>8</v>
      </c>
      <c r="H178" t="str">
        <f t="shared" si="9"/>
        <v>T1</v>
      </c>
      <c r="I178">
        <f t="shared" si="8"/>
        <v>542847</v>
      </c>
    </row>
    <row r="179" spans="1:9" x14ac:dyDescent="0.25">
      <c r="A179" s="8">
        <v>43330</v>
      </c>
      <c r="B179" s="9" t="s">
        <v>22</v>
      </c>
      <c r="C179" s="9" t="s">
        <v>10</v>
      </c>
      <c r="D179" s="9" t="s">
        <v>14</v>
      </c>
      <c r="E179" s="10">
        <v>49</v>
      </c>
      <c r="F179" s="11">
        <v>11</v>
      </c>
      <c r="G179">
        <f t="shared" si="7"/>
        <v>0</v>
      </c>
      <c r="H179" t="str">
        <f t="shared" si="9"/>
        <v>NIC</v>
      </c>
      <c r="I179">
        <f t="shared" si="8"/>
        <v>543386</v>
      </c>
    </row>
    <row r="180" spans="1:9" x14ac:dyDescent="0.25">
      <c r="A180" s="12">
        <v>43330</v>
      </c>
      <c r="B180" s="13" t="s">
        <v>22</v>
      </c>
      <c r="C180" s="13" t="s">
        <v>7</v>
      </c>
      <c r="D180" s="13" t="s">
        <v>14</v>
      </c>
      <c r="E180" s="14">
        <v>61</v>
      </c>
      <c r="F180" s="15">
        <v>90</v>
      </c>
      <c r="G180">
        <f t="shared" si="7"/>
        <v>0</v>
      </c>
      <c r="H180" t="str">
        <f t="shared" si="9"/>
        <v>NIC</v>
      </c>
      <c r="I180">
        <f t="shared" si="8"/>
        <v>548876</v>
      </c>
    </row>
    <row r="181" spans="1:9" x14ac:dyDescent="0.25">
      <c r="A181" s="8">
        <v>43330</v>
      </c>
      <c r="B181" s="9" t="s">
        <v>22</v>
      </c>
      <c r="C181" s="9" t="s">
        <v>12</v>
      </c>
      <c r="D181" s="9" t="s">
        <v>8</v>
      </c>
      <c r="E181" s="10">
        <v>19</v>
      </c>
      <c r="F181" s="11">
        <v>22</v>
      </c>
      <c r="G181">
        <f t="shared" si="7"/>
        <v>22</v>
      </c>
      <c r="H181" t="str">
        <f t="shared" si="9"/>
        <v>T3</v>
      </c>
      <c r="I181">
        <f t="shared" si="8"/>
        <v>548458</v>
      </c>
    </row>
    <row r="182" spans="1:9" x14ac:dyDescent="0.25">
      <c r="A182" s="12">
        <v>43330</v>
      </c>
      <c r="B182" s="13" t="s">
        <v>22</v>
      </c>
      <c r="C182" s="13" t="s">
        <v>9</v>
      </c>
      <c r="D182" s="13" t="s">
        <v>8</v>
      </c>
      <c r="E182" s="14">
        <v>22</v>
      </c>
      <c r="F182" s="15">
        <v>44</v>
      </c>
      <c r="G182">
        <f t="shared" si="7"/>
        <v>44</v>
      </c>
      <c r="H182" t="str">
        <f t="shared" si="9"/>
        <v>T5</v>
      </c>
      <c r="I182">
        <f t="shared" si="8"/>
        <v>547490</v>
      </c>
    </row>
    <row r="183" spans="1:9" x14ac:dyDescent="0.25">
      <c r="A183" s="8">
        <v>43347</v>
      </c>
      <c r="B183" s="9" t="s">
        <v>6</v>
      </c>
      <c r="C183" s="9" t="s">
        <v>11</v>
      </c>
      <c r="D183" s="9" t="s">
        <v>8</v>
      </c>
      <c r="E183" s="10">
        <v>9</v>
      </c>
      <c r="F183" s="11">
        <v>25</v>
      </c>
      <c r="G183">
        <f t="shared" si="7"/>
        <v>25</v>
      </c>
      <c r="H183" t="str">
        <f t="shared" si="9"/>
        <v>T2</v>
      </c>
      <c r="I183">
        <f t="shared" si="8"/>
        <v>547265</v>
      </c>
    </row>
    <row r="184" spans="1:9" x14ac:dyDescent="0.25">
      <c r="A184" s="12">
        <v>43347</v>
      </c>
      <c r="B184" s="13" t="s">
        <v>6</v>
      </c>
      <c r="C184" s="13" t="s">
        <v>7</v>
      </c>
      <c r="D184" s="13" t="s">
        <v>14</v>
      </c>
      <c r="E184" s="14">
        <v>4</v>
      </c>
      <c r="F184" s="15">
        <v>94</v>
      </c>
      <c r="G184">
        <f t="shared" si="7"/>
        <v>0</v>
      </c>
      <c r="H184" t="str">
        <f t="shared" si="9"/>
        <v>NIC</v>
      </c>
      <c r="I184">
        <f t="shared" si="8"/>
        <v>547641</v>
      </c>
    </row>
    <row r="185" spans="1:9" x14ac:dyDescent="0.25">
      <c r="A185" s="8">
        <v>43347</v>
      </c>
      <c r="B185" s="9" t="s">
        <v>6</v>
      </c>
      <c r="C185" s="9" t="s">
        <v>12</v>
      </c>
      <c r="D185" s="9" t="s">
        <v>8</v>
      </c>
      <c r="E185" s="10">
        <v>8</v>
      </c>
      <c r="F185" s="11">
        <v>21</v>
      </c>
      <c r="G185">
        <f t="shared" si="7"/>
        <v>21</v>
      </c>
      <c r="H185" t="str">
        <f t="shared" si="9"/>
        <v>T3</v>
      </c>
      <c r="I185">
        <f t="shared" si="8"/>
        <v>547473</v>
      </c>
    </row>
    <row r="186" spans="1:9" x14ac:dyDescent="0.25">
      <c r="A186" s="12">
        <v>43347</v>
      </c>
      <c r="B186" s="13" t="s">
        <v>6</v>
      </c>
      <c r="C186" s="13" t="s">
        <v>10</v>
      </c>
      <c r="D186" s="13" t="s">
        <v>8</v>
      </c>
      <c r="E186" s="14">
        <v>47</v>
      </c>
      <c r="F186" s="15">
        <v>8</v>
      </c>
      <c r="G186">
        <f t="shared" si="7"/>
        <v>8</v>
      </c>
      <c r="H186" t="str">
        <f t="shared" si="9"/>
        <v>T1</v>
      </c>
      <c r="I186">
        <f t="shared" si="8"/>
        <v>547097</v>
      </c>
    </row>
    <row r="187" spans="1:9" x14ac:dyDescent="0.25">
      <c r="A187" s="8">
        <v>43362</v>
      </c>
      <c r="B187" s="9" t="s">
        <v>13</v>
      </c>
      <c r="C187" s="9" t="s">
        <v>12</v>
      </c>
      <c r="D187" s="9" t="s">
        <v>14</v>
      </c>
      <c r="E187" s="10">
        <v>82</v>
      </c>
      <c r="F187" s="11">
        <v>29</v>
      </c>
      <c r="G187">
        <f t="shared" si="7"/>
        <v>0</v>
      </c>
      <c r="H187" t="str">
        <f t="shared" si="9"/>
        <v>NIC</v>
      </c>
      <c r="I187">
        <f t="shared" si="8"/>
        <v>549475</v>
      </c>
    </row>
    <row r="188" spans="1:9" x14ac:dyDescent="0.25">
      <c r="A188" s="12">
        <v>43362</v>
      </c>
      <c r="B188" s="13" t="s">
        <v>13</v>
      </c>
      <c r="C188" s="13" t="s">
        <v>9</v>
      </c>
      <c r="D188" s="13" t="s">
        <v>14</v>
      </c>
      <c r="E188" s="14">
        <v>26</v>
      </c>
      <c r="F188" s="15">
        <v>58</v>
      </c>
      <c r="G188">
        <f t="shared" si="7"/>
        <v>0</v>
      </c>
      <c r="H188" t="str">
        <f t="shared" si="9"/>
        <v>NIC</v>
      </c>
      <c r="I188">
        <f t="shared" si="8"/>
        <v>550983</v>
      </c>
    </row>
    <row r="189" spans="1:9" x14ac:dyDescent="0.25">
      <c r="A189" s="8">
        <v>43362</v>
      </c>
      <c r="B189" s="9" t="s">
        <v>13</v>
      </c>
      <c r="C189" s="9" t="s">
        <v>10</v>
      </c>
      <c r="D189" s="9" t="s">
        <v>8</v>
      </c>
      <c r="E189" s="10">
        <v>24</v>
      </c>
      <c r="F189" s="11">
        <v>9</v>
      </c>
      <c r="G189">
        <f t="shared" si="7"/>
        <v>9</v>
      </c>
      <c r="H189" t="str">
        <f t="shared" si="9"/>
        <v>T1</v>
      </c>
      <c r="I189">
        <f t="shared" si="8"/>
        <v>550767</v>
      </c>
    </row>
    <row r="190" spans="1:9" x14ac:dyDescent="0.25">
      <c r="A190" s="12">
        <v>43362</v>
      </c>
      <c r="B190" s="13" t="s">
        <v>13</v>
      </c>
      <c r="C190" s="13" t="s">
        <v>11</v>
      </c>
      <c r="D190" s="13" t="s">
        <v>8</v>
      </c>
      <c r="E190" s="14">
        <v>36</v>
      </c>
      <c r="F190" s="15">
        <v>26</v>
      </c>
      <c r="G190">
        <f t="shared" si="7"/>
        <v>26</v>
      </c>
      <c r="H190" t="str">
        <f t="shared" si="9"/>
        <v>T2</v>
      </c>
      <c r="I190">
        <f t="shared" si="8"/>
        <v>549831</v>
      </c>
    </row>
    <row r="191" spans="1:9" x14ac:dyDescent="0.25">
      <c r="A191" s="8">
        <v>43362</v>
      </c>
      <c r="B191" s="9" t="s">
        <v>13</v>
      </c>
      <c r="C191" s="9" t="s">
        <v>7</v>
      </c>
      <c r="D191" s="9" t="s">
        <v>8</v>
      </c>
      <c r="E191" s="10">
        <v>6</v>
      </c>
      <c r="F191" s="11">
        <v>68</v>
      </c>
      <c r="G191">
        <f t="shared" si="7"/>
        <v>68</v>
      </c>
      <c r="H191" t="str">
        <f t="shared" si="9"/>
        <v>T4</v>
      </c>
      <c r="I191">
        <f t="shared" si="8"/>
        <v>549423</v>
      </c>
    </row>
    <row r="192" spans="1:9" x14ac:dyDescent="0.25">
      <c r="A192" s="12">
        <v>43381</v>
      </c>
      <c r="B192" s="13" t="s">
        <v>15</v>
      </c>
      <c r="C192" s="13" t="s">
        <v>11</v>
      </c>
      <c r="D192" s="13" t="s">
        <v>14</v>
      </c>
      <c r="E192" s="14">
        <v>45</v>
      </c>
      <c r="F192" s="15">
        <v>36</v>
      </c>
      <c r="G192">
        <f t="shared" si="7"/>
        <v>0</v>
      </c>
      <c r="H192" t="str">
        <f t="shared" si="9"/>
        <v>NIC</v>
      </c>
      <c r="I192">
        <f t="shared" si="8"/>
        <v>551043</v>
      </c>
    </row>
    <row r="193" spans="1:9" x14ac:dyDescent="0.25">
      <c r="A193" s="8">
        <v>43381</v>
      </c>
      <c r="B193" s="9" t="s">
        <v>15</v>
      </c>
      <c r="C193" s="9" t="s">
        <v>10</v>
      </c>
      <c r="D193" s="9" t="s">
        <v>8</v>
      </c>
      <c r="E193" s="10">
        <v>18</v>
      </c>
      <c r="F193" s="11">
        <v>8</v>
      </c>
      <c r="G193">
        <f t="shared" si="7"/>
        <v>8</v>
      </c>
      <c r="H193" t="str">
        <f t="shared" si="9"/>
        <v>T1</v>
      </c>
      <c r="I193">
        <f t="shared" si="8"/>
        <v>550899</v>
      </c>
    </row>
    <row r="194" spans="1:9" s="31" customFormat="1" x14ac:dyDescent="0.25">
      <c r="A194" s="32">
        <v>43381</v>
      </c>
      <c r="B194" s="33" t="s">
        <v>15</v>
      </c>
      <c r="C194" s="33" t="s">
        <v>9</v>
      </c>
      <c r="D194" s="33" t="s">
        <v>8</v>
      </c>
      <c r="E194" s="34">
        <v>20</v>
      </c>
      <c r="F194" s="35">
        <v>41</v>
      </c>
      <c r="G194" s="31">
        <f t="shared" si="7"/>
        <v>41</v>
      </c>
      <c r="H194" s="31" t="str">
        <f t="shared" si="9"/>
        <v>T5</v>
      </c>
      <c r="I194" s="31">
        <f t="shared" si="8"/>
        <v>550079</v>
      </c>
    </row>
    <row r="195" spans="1:9" x14ac:dyDescent="0.25">
      <c r="A195" s="8">
        <v>43407</v>
      </c>
      <c r="B195" s="9" t="s">
        <v>16</v>
      </c>
      <c r="C195" s="9" t="s">
        <v>12</v>
      </c>
      <c r="D195" s="9" t="s">
        <v>14</v>
      </c>
      <c r="E195" s="10">
        <v>4</v>
      </c>
      <c r="F195" s="11">
        <v>32</v>
      </c>
      <c r="G195">
        <f t="shared" si="7"/>
        <v>0</v>
      </c>
      <c r="H195" t="str">
        <f t="shared" si="9"/>
        <v>NIC</v>
      </c>
      <c r="I195">
        <f t="shared" si="8"/>
        <v>550207</v>
      </c>
    </row>
    <row r="196" spans="1:9" x14ac:dyDescent="0.25">
      <c r="A196" s="12">
        <v>43407</v>
      </c>
      <c r="B196" s="13" t="s">
        <v>16</v>
      </c>
      <c r="C196" s="13" t="s">
        <v>9</v>
      </c>
      <c r="D196" s="13" t="s">
        <v>8</v>
      </c>
      <c r="E196" s="14">
        <v>48</v>
      </c>
      <c r="F196" s="15">
        <v>37</v>
      </c>
      <c r="G196">
        <f t="shared" ref="G196:G204" si="10">IF(D196="Z",F196,0)</f>
        <v>37</v>
      </c>
      <c r="H196" t="str">
        <f t="shared" si="9"/>
        <v>T5</v>
      </c>
      <c r="I196">
        <f t="shared" ref="I196:I204" si="11">IF(D196="Z",I195-(E196*F196),I195+(E196*F196))</f>
        <v>548431</v>
      </c>
    </row>
    <row r="197" spans="1:9" x14ac:dyDescent="0.25">
      <c r="A197" s="8">
        <v>43428</v>
      </c>
      <c r="B197" s="9" t="s">
        <v>17</v>
      </c>
      <c r="C197" s="9" t="s">
        <v>9</v>
      </c>
      <c r="D197" s="9" t="s">
        <v>14</v>
      </c>
      <c r="E197" s="10">
        <v>64</v>
      </c>
      <c r="F197" s="11">
        <v>61</v>
      </c>
      <c r="G197">
        <f t="shared" si="10"/>
        <v>0</v>
      </c>
      <c r="H197" t="str">
        <f t="shared" si="9"/>
        <v>NIC</v>
      </c>
      <c r="I197">
        <f t="shared" si="11"/>
        <v>552335</v>
      </c>
    </row>
    <row r="198" spans="1:9" x14ac:dyDescent="0.25">
      <c r="A198" s="12">
        <v>43428</v>
      </c>
      <c r="B198" s="13" t="s">
        <v>17</v>
      </c>
      <c r="C198" s="13" t="s">
        <v>7</v>
      </c>
      <c r="D198" s="13" t="s">
        <v>8</v>
      </c>
      <c r="E198" s="14">
        <v>43</v>
      </c>
      <c r="F198" s="15">
        <v>63</v>
      </c>
      <c r="G198">
        <f t="shared" si="10"/>
        <v>63</v>
      </c>
      <c r="H198" t="str">
        <f t="shared" si="9"/>
        <v>T4</v>
      </c>
      <c r="I198">
        <f t="shared" si="11"/>
        <v>549626</v>
      </c>
    </row>
    <row r="199" spans="1:9" x14ac:dyDescent="0.25">
      <c r="A199" s="8">
        <v>43428</v>
      </c>
      <c r="B199" s="9" t="s">
        <v>17</v>
      </c>
      <c r="C199" s="9" t="s">
        <v>11</v>
      </c>
      <c r="D199" s="9" t="s">
        <v>8</v>
      </c>
      <c r="E199" s="10">
        <v>24</v>
      </c>
      <c r="F199" s="11">
        <v>24</v>
      </c>
      <c r="G199">
        <f t="shared" si="10"/>
        <v>24</v>
      </c>
      <c r="H199" t="str">
        <f t="shared" si="9"/>
        <v>T2</v>
      </c>
      <c r="I199">
        <f t="shared" si="11"/>
        <v>549050</v>
      </c>
    </row>
    <row r="200" spans="1:9" x14ac:dyDescent="0.25">
      <c r="A200" s="12">
        <v>43452</v>
      </c>
      <c r="B200" s="13" t="s">
        <v>18</v>
      </c>
      <c r="C200" s="13" t="s">
        <v>9</v>
      </c>
      <c r="D200" s="13" t="s">
        <v>14</v>
      </c>
      <c r="E200" s="14">
        <v>4</v>
      </c>
      <c r="F200" s="15">
        <v>62</v>
      </c>
      <c r="G200">
        <f t="shared" si="10"/>
        <v>0</v>
      </c>
      <c r="H200" t="str">
        <f t="shared" si="9"/>
        <v>NIC</v>
      </c>
      <c r="I200">
        <f t="shared" si="11"/>
        <v>549298</v>
      </c>
    </row>
    <row r="201" spans="1:9" x14ac:dyDescent="0.25">
      <c r="A201" s="8">
        <v>43452</v>
      </c>
      <c r="B201" s="9" t="s">
        <v>18</v>
      </c>
      <c r="C201" s="9" t="s">
        <v>12</v>
      </c>
      <c r="D201" s="9" t="s">
        <v>8</v>
      </c>
      <c r="E201" s="10">
        <v>35</v>
      </c>
      <c r="F201" s="11">
        <v>19</v>
      </c>
      <c r="G201">
        <f t="shared" si="10"/>
        <v>19</v>
      </c>
      <c r="H201" t="str">
        <f t="shared" ref="H201:H204" si="12">IF(D201="Z",C201,"NIC")</f>
        <v>T3</v>
      </c>
      <c r="I201">
        <f t="shared" si="11"/>
        <v>548633</v>
      </c>
    </row>
    <row r="202" spans="1:9" x14ac:dyDescent="0.25">
      <c r="A202" s="12">
        <v>43452</v>
      </c>
      <c r="B202" s="13" t="s">
        <v>18</v>
      </c>
      <c r="C202" s="13" t="s">
        <v>10</v>
      </c>
      <c r="D202" s="13" t="s">
        <v>8</v>
      </c>
      <c r="E202" s="14">
        <v>41</v>
      </c>
      <c r="F202" s="15">
        <v>8</v>
      </c>
      <c r="G202">
        <f t="shared" si="10"/>
        <v>8</v>
      </c>
      <c r="H202" t="str">
        <f t="shared" si="12"/>
        <v>T1</v>
      </c>
      <c r="I202">
        <f t="shared" si="11"/>
        <v>548305</v>
      </c>
    </row>
    <row r="203" spans="1:9" x14ac:dyDescent="0.25">
      <c r="A203" s="8">
        <v>43452</v>
      </c>
      <c r="B203" s="9" t="s">
        <v>18</v>
      </c>
      <c r="C203" s="9" t="s">
        <v>7</v>
      </c>
      <c r="D203" s="9" t="s">
        <v>8</v>
      </c>
      <c r="E203" s="10">
        <v>23</v>
      </c>
      <c r="F203" s="11">
        <v>61</v>
      </c>
      <c r="G203">
        <f t="shared" si="10"/>
        <v>61</v>
      </c>
      <c r="H203" t="str">
        <f t="shared" si="12"/>
        <v>T4</v>
      </c>
      <c r="I203">
        <f t="shared" si="11"/>
        <v>546902</v>
      </c>
    </row>
    <row r="204" spans="1:9" x14ac:dyDescent="0.25">
      <c r="A204" s="16">
        <v>43452</v>
      </c>
      <c r="B204" s="17" t="s">
        <v>18</v>
      </c>
      <c r="C204" s="17" t="s">
        <v>11</v>
      </c>
      <c r="D204" s="17" t="s">
        <v>8</v>
      </c>
      <c r="E204" s="3">
        <v>46</v>
      </c>
      <c r="F204" s="4">
        <v>23</v>
      </c>
      <c r="G204">
        <f t="shared" si="10"/>
        <v>23</v>
      </c>
      <c r="H204" t="str">
        <f t="shared" si="12"/>
        <v>T2</v>
      </c>
      <c r="I204" s="31">
        <f t="shared" si="11"/>
        <v>545844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E J T S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E J T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U 0 l h a 8 F C D j w E A A H g C A A A T A B w A R m 9 y b X V s Y X M v U 2 V j d G l v b j E u b S C i G A A o o B Q A A A A A A A A A A A A A A A A A A A A A A A A A A A C N U c F O 2 0 A Q P T d S / m F k L o l k m R C 1 H E A + R E 6 q V l W j V g l C A n O Y 2 t O w 9 X r H 2 h 3 X 2 B E X f o l T p d 5 Q / o s N o V B E D 9 3 L z r z Z e T v v j a N M F B t Y 7 O 6 D 4 3 6 v 3 3 O X a C k H J y h U Q A y a p N 8 D f z a / 7 N 1 t v r l h D y b u Z z T l r C 7 J y O C 9 0 h Q l b M Q n b h A k R + m J I + t S R 2 Z F 6 Z R c I V y l n 1 F q i 9 C B M t / Z l i h t o d K J L W r X E R S o i 1 p j 1 v 4 w l I 5 H 4 x E k H d l G U Q b J p 1 k 6 n c x n 6 W 6 i S K 4 k G I b n U 9 K q V E I 2 D t 4 E I S S s 6 9 K 4 + D C E m c k 4 V 2 Y V H 4 z f j U L 4 W r P Q Q l p N 8 X M Y z d n Q x T D c K d s L 5 r j a 3 N z d N o U C h o r z p t 3 8 d h 2 b t v R Z p 7 h U F H j Z S / z m e 7 9 Y L j 3 R B 8 L c y x w 8 + R L C + W N p o v U i Q 4 3 W x W L r v z 8 6 8 0 z G e 8 0 g b f V M u b R o 3 N a W n Y 5 l W 5 E b / N 9 Y 4 X o d 5 C j o T f C U B D 6 m 6 x D W Q c V W / o B C V / I A C j d o X 6 F n + 6 e v M L 9 U E D Y e / 2 j k 8 G 2 0 n e m h k J H x a 8 R t k a A B 2 e r E 7 P L l w + t h v 6 f M v 1 U f 3 w N Q S w E C L Q A U A A I A C A A Q l N J Y Z z G 9 I a Q A A A D 2 A A A A E g A A A A A A A A A A A A A A A A A A A A A A Q 2 9 u Z m l n L 1 B h Y 2 t h Z 2 U u e G 1 s U E s B A i 0 A F A A C A A g A E J T S W A / K 6 a u k A A A A 6 Q A A A B M A A A A A A A A A A A A A A A A A 8 A A A A F t D b 2 5 0 Z W 5 0 X 1 R 5 c G V z X S 5 4 b W x Q S w E C L Q A U A A I A C A A Q l N J Y W v B Q g 4 8 B A A B 4 A g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w A A A A A A A D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I 4 N j I y O W U t Z W E w N S 0 0 N j U z L T k 2 Z T g t M j I 0 N D V k O D M 0 Z D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N j o z M j o y N y 4 5 M z I 5 N D E y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L E x i m E 6 u N P k o X 4 0 N n u 6 k 8 A A A A A A g A A A A A A E G Y A A A A B A A A g A A A A + R C v v u Y 6 e o 4 6 G H f H u / E 6 v W c 1 n o I j j V a y S 5 H m q f 9 u q h w A A A A A D o A A A A A C A A A g A A A A U M 6 i X 6 o x q F A i F Y e V M q Q u s F o T 9 v A 5 h 8 j W z x 4 U / b m K p Q 1 Q A A A A r q t G A M 4 Z Q 0 5 D Z Y s I d 4 9 R y e H e e 4 P W 2 F f T 5 / q W g g N A o Z 8 J v P F 7 J c c j h 7 3 Q s H x 0 f B g Q o S S p t F L s f W A Z E q l O B Q l f N J s E U v i u 3 K s N q j 6 i e U o z Y E p A A A A A k g 2 T t A k e O Q B n w B k b P 7 Z R U u I z P G b k P 9 t V E g 4 j U t p H x g W o i f 2 0 N J / z O W c O C P p W e s q h X 7 i j X o V / 2 k I 1 7 1 B M 9 K o l h Q = = < / D a t a M a s h u p > 
</file>

<file path=customXml/itemProps1.xml><?xml version="1.0" encoding="utf-8"?>
<ds:datastoreItem xmlns:ds="http://schemas.openxmlformats.org/officeDocument/2006/customXml" ds:itemID="{F86E5968-917F-4B49-9F9D-A134744838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statek</vt:lpstr>
      <vt:lpstr>6.1</vt:lpstr>
      <vt:lpstr>6.2</vt:lpstr>
      <vt:lpstr>6.3</vt:lpstr>
      <vt:lpstr>6.4</vt:lpstr>
      <vt:lpstr>6.5.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senge</dc:creator>
  <cp:lastModifiedBy>senge</cp:lastModifiedBy>
  <dcterms:created xsi:type="dcterms:W3CDTF">2024-06-18T16:31:46Z</dcterms:created>
  <dcterms:modified xsi:type="dcterms:W3CDTF">2024-06-18T17:08:37Z</dcterms:modified>
</cp:coreProperties>
</file>