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nge\Desktop\Matura z informatyki\Arkusze kalkulacyjne\2024 Maj CKE\"/>
    </mc:Choice>
  </mc:AlternateContent>
  <xr:revisionPtr revIDLastSave="0" documentId="13_ncr:1_{ECB222FF-FB6B-4D1B-910C-B95DE2126DB1}" xr6:coauthVersionLast="47" xr6:coauthVersionMax="47" xr10:uidLastSave="{00000000-0000-0000-0000-000000000000}"/>
  <bookViews>
    <workbookView xWindow="-120" yWindow="-120" windowWidth="29040" windowHeight="15720" activeTab="6" xr2:uid="{327EEDFF-CF65-41CC-92D6-BDEA19A15C49}"/>
  </bookViews>
  <sheets>
    <sheet name="jablka" sheetId="2" r:id="rId1"/>
    <sheet name="cennik" sheetId="5" r:id="rId2"/>
    <sheet name="7.1." sheetId="7" r:id="rId3"/>
    <sheet name="7.2." sheetId="8" r:id="rId4"/>
    <sheet name="7.3." sheetId="9" r:id="rId5"/>
    <sheet name="7.4." sheetId="10" r:id="rId6"/>
    <sheet name="Arkusz1" sheetId="11" r:id="rId7"/>
  </sheets>
  <definedNames>
    <definedName name="_xlnm._FilterDatabase" localSheetId="2" hidden="1">'7.1.'!$H$5:$I$55</definedName>
    <definedName name="_xlnm._FilterDatabase" localSheetId="5" hidden="1">'7.4.'!$A$1:$H$1</definedName>
  </definedNames>
  <calcPr calcId="191029"/>
  <pivotCaches>
    <pivotCache cacheId="0" r:id="rId8"/>
    <pivotCache cacheId="1" r:id="rId9"/>
    <pivotCache cacheId="2" r:id="rId10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3" i="10" l="1"/>
  <c r="N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L247" i="10"/>
  <c r="L248" i="10"/>
  <c r="L249" i="10"/>
  <c r="L250" i="10"/>
  <c r="L251" i="10"/>
  <c r="L252" i="10"/>
  <c r="L253" i="10"/>
  <c r="L254" i="10"/>
  <c r="L255" i="10"/>
  <c r="L256" i="10"/>
  <c r="L257" i="10"/>
  <c r="L258" i="10"/>
  <c r="L259" i="10"/>
  <c r="L260" i="10"/>
  <c r="L261" i="10"/>
  <c r="L262" i="10"/>
  <c r="L263" i="10"/>
  <c r="L264" i="10"/>
  <c r="L265" i="10"/>
  <c r="L266" i="10"/>
  <c r="L267" i="10"/>
  <c r="L268" i="10"/>
  <c r="L269" i="10"/>
  <c r="L270" i="10"/>
  <c r="L271" i="10"/>
  <c r="L272" i="10"/>
  <c r="L273" i="10"/>
  <c r="L274" i="10"/>
  <c r="L275" i="10"/>
  <c r="L276" i="10"/>
  <c r="L277" i="10"/>
  <c r="L278" i="10"/>
  <c r="L279" i="10"/>
  <c r="L280" i="10"/>
  <c r="L281" i="10"/>
  <c r="L282" i="10"/>
  <c r="L283" i="10"/>
  <c r="L284" i="10"/>
  <c r="L285" i="10"/>
  <c r="L286" i="10"/>
  <c r="L287" i="10"/>
  <c r="L288" i="10"/>
  <c r="L289" i="10"/>
  <c r="L290" i="10"/>
  <c r="L291" i="10"/>
  <c r="L292" i="10"/>
  <c r="L293" i="10"/>
  <c r="L294" i="10"/>
  <c r="L295" i="10"/>
  <c r="L296" i="10"/>
  <c r="L297" i="10"/>
  <c r="L298" i="10"/>
  <c r="L299" i="10"/>
  <c r="L300" i="10"/>
  <c r="L301" i="10"/>
  <c r="L302" i="10"/>
  <c r="L303" i="10"/>
  <c r="L304" i="10"/>
  <c r="L305" i="10"/>
  <c r="L306" i="10"/>
  <c r="L307" i="10"/>
  <c r="L308" i="10"/>
  <c r="L309" i="10"/>
  <c r="L310" i="10"/>
  <c r="L311" i="10"/>
  <c r="L312" i="10"/>
  <c r="L313" i="10"/>
  <c r="L314" i="10"/>
  <c r="L315" i="10"/>
  <c r="L316" i="10"/>
  <c r="L317" i="10"/>
  <c r="L318" i="10"/>
  <c r="L319" i="10"/>
  <c r="L320" i="10"/>
  <c r="L321" i="10"/>
  <c r="L322" i="10"/>
  <c r="L323" i="10"/>
  <c r="L324" i="10"/>
  <c r="L325" i="10"/>
  <c r="L326" i="10"/>
  <c r="L327" i="10"/>
  <c r="L328" i="10"/>
  <c r="L329" i="10"/>
  <c r="L330" i="10"/>
  <c r="L331" i="10"/>
  <c r="L332" i="10"/>
  <c r="L333" i="10"/>
  <c r="L334" i="10"/>
  <c r="L335" i="10"/>
  <c r="L336" i="10"/>
  <c r="L337" i="10"/>
  <c r="L338" i="10"/>
  <c r="L339" i="10"/>
  <c r="L340" i="10"/>
  <c r="L341" i="10"/>
  <c r="L342" i="10"/>
  <c r="L343" i="10"/>
  <c r="L344" i="10"/>
  <c r="L345" i="10"/>
  <c r="L346" i="10"/>
  <c r="L347" i="10"/>
  <c r="L348" i="10"/>
  <c r="L349" i="10"/>
  <c r="L350" i="10"/>
  <c r="L351" i="10"/>
  <c r="L352" i="10"/>
  <c r="L353" i="10"/>
  <c r="L354" i="10"/>
  <c r="L355" i="10"/>
  <c r="L356" i="10"/>
  <c r="L357" i="10"/>
  <c r="L358" i="10"/>
  <c r="L359" i="10"/>
  <c r="L360" i="10"/>
  <c r="L361" i="10"/>
  <c r="L362" i="10"/>
  <c r="L363" i="10"/>
  <c r="L364" i="10"/>
  <c r="L365" i="10"/>
  <c r="L366" i="10"/>
  <c r="L367" i="10"/>
  <c r="L368" i="10"/>
  <c r="L369" i="10"/>
  <c r="L370" i="10"/>
  <c r="L371" i="10"/>
  <c r="L372" i="10"/>
  <c r="L373" i="10"/>
  <c r="L374" i="10"/>
  <c r="L375" i="10"/>
  <c r="L376" i="10"/>
  <c r="L377" i="10"/>
  <c r="L378" i="10"/>
  <c r="L379" i="10"/>
  <c r="L380" i="10"/>
  <c r="L381" i="10"/>
  <c r="L382" i="10"/>
  <c r="L383" i="10"/>
  <c r="L384" i="10"/>
  <c r="L385" i="10"/>
  <c r="L386" i="10"/>
  <c r="L387" i="10"/>
  <c r="L388" i="10"/>
  <c r="L389" i="10"/>
  <c r="L390" i="10"/>
  <c r="L391" i="10"/>
  <c r="L392" i="10"/>
  <c r="L393" i="10"/>
  <c r="L394" i="10"/>
  <c r="L395" i="10"/>
  <c r="L396" i="10"/>
  <c r="L397" i="10"/>
  <c r="L398" i="10"/>
  <c r="L399" i="10"/>
  <c r="L400" i="10"/>
  <c r="L401" i="10"/>
  <c r="L402" i="10"/>
  <c r="L403" i="10"/>
  <c r="L404" i="10"/>
  <c r="L405" i="10"/>
  <c r="L406" i="10"/>
  <c r="L407" i="10"/>
  <c r="L408" i="10"/>
  <c r="L409" i="10"/>
  <c r="L410" i="10"/>
  <c r="L411" i="10"/>
  <c r="L412" i="10"/>
  <c r="L413" i="10"/>
  <c r="L414" i="10"/>
  <c r="L415" i="10"/>
  <c r="L416" i="10"/>
  <c r="L417" i="10"/>
  <c r="L418" i="10"/>
  <c r="L419" i="10"/>
  <c r="L420" i="10"/>
  <c r="L421" i="10"/>
  <c r="L422" i="10"/>
  <c r="L423" i="10"/>
  <c r="L424" i="10"/>
  <c r="L425" i="10"/>
  <c r="L426" i="10"/>
  <c r="L427" i="10"/>
  <c r="L428" i="10"/>
  <c r="L429" i="10"/>
  <c r="L430" i="10"/>
  <c r="L431" i="10"/>
  <c r="L432" i="10"/>
  <c r="L433" i="10"/>
  <c r="L434" i="10"/>
  <c r="L435" i="10"/>
  <c r="L436" i="10"/>
  <c r="L437" i="10"/>
  <c r="L438" i="10"/>
  <c r="L439" i="10"/>
  <c r="L440" i="10"/>
  <c r="L441" i="10"/>
  <c r="L442" i="10"/>
  <c r="L443" i="10"/>
  <c r="L444" i="10"/>
  <c r="L445" i="10"/>
  <c r="L446" i="10"/>
  <c r="L447" i="10"/>
  <c r="L448" i="10"/>
  <c r="L449" i="10"/>
  <c r="L450" i="10"/>
  <c r="L451" i="10"/>
  <c r="L452" i="10"/>
  <c r="L453" i="10"/>
  <c r="L454" i="10"/>
  <c r="L455" i="10"/>
  <c r="L456" i="10"/>
  <c r="L457" i="10"/>
  <c r="L458" i="10"/>
  <c r="L459" i="10"/>
  <c r="L460" i="10"/>
  <c r="L461" i="10"/>
  <c r="L462" i="10"/>
  <c r="L463" i="10"/>
  <c r="L464" i="10"/>
  <c r="L465" i="10"/>
  <c r="L466" i="10"/>
  <c r="L467" i="10"/>
  <c r="L468" i="10"/>
  <c r="L469" i="10"/>
  <c r="L470" i="10"/>
  <c r="L471" i="10"/>
  <c r="L472" i="10"/>
  <c r="L473" i="10"/>
  <c r="L474" i="10"/>
  <c r="L475" i="10"/>
  <c r="L476" i="10"/>
  <c r="L477" i="10"/>
  <c r="L478" i="10"/>
  <c r="L479" i="10"/>
  <c r="L480" i="10"/>
  <c r="L481" i="10"/>
  <c r="L482" i="10"/>
  <c r="L483" i="10"/>
  <c r="L484" i="10"/>
  <c r="L485" i="10"/>
  <c r="L486" i="10"/>
  <c r="L487" i="10"/>
  <c r="L488" i="10"/>
  <c r="L489" i="10"/>
  <c r="L490" i="10"/>
  <c r="L491" i="10"/>
  <c r="L492" i="10"/>
  <c r="L493" i="10"/>
  <c r="L494" i="10"/>
  <c r="L495" i="10"/>
  <c r="L496" i="10"/>
  <c r="L497" i="10"/>
  <c r="L498" i="10"/>
  <c r="L499" i="10"/>
  <c r="L500" i="10"/>
  <c r="L501" i="10"/>
  <c r="L502" i="10"/>
  <c r="L503" i="10"/>
  <c r="L504" i="10"/>
  <c r="L505" i="10"/>
  <c r="L506" i="10"/>
  <c r="L507" i="10"/>
  <c r="L508" i="10"/>
  <c r="L509" i="10"/>
  <c r="L510" i="10"/>
  <c r="L511" i="10"/>
  <c r="L512" i="10"/>
  <c r="L513" i="10"/>
  <c r="L514" i="10"/>
  <c r="L515" i="10"/>
  <c r="L516" i="10"/>
  <c r="L517" i="10"/>
  <c r="L518" i="10"/>
  <c r="L519" i="10"/>
  <c r="L520" i="10"/>
  <c r="L521" i="10"/>
  <c r="L522" i="10"/>
  <c r="L523" i="10"/>
  <c r="L524" i="10"/>
  <c r="L525" i="10"/>
  <c r="L526" i="10"/>
  <c r="L527" i="10"/>
  <c r="L528" i="10"/>
  <c r="L529" i="10"/>
  <c r="L530" i="10"/>
  <c r="L531" i="10"/>
  <c r="L532" i="10"/>
  <c r="L533" i="10"/>
  <c r="L534" i="10"/>
  <c r="L535" i="10"/>
  <c r="L536" i="10"/>
  <c r="L537" i="10"/>
  <c r="L538" i="10"/>
  <c r="L539" i="10"/>
  <c r="L540" i="10"/>
  <c r="L541" i="10"/>
  <c r="L542" i="10"/>
  <c r="L543" i="10"/>
  <c r="L544" i="10"/>
  <c r="L545" i="10"/>
  <c r="L546" i="10"/>
  <c r="L547" i="10"/>
  <c r="L548" i="10"/>
  <c r="L549" i="10"/>
  <c r="L550" i="10"/>
  <c r="L551" i="10"/>
  <c r="L552" i="10"/>
  <c r="L553" i="10"/>
  <c r="L554" i="10"/>
  <c r="L555" i="10"/>
  <c r="L556" i="10"/>
  <c r="L557" i="10"/>
  <c r="L558" i="10"/>
  <c r="L559" i="10"/>
  <c r="L560" i="10"/>
  <c r="L561" i="10"/>
  <c r="L562" i="10"/>
  <c r="L563" i="10"/>
  <c r="L564" i="10"/>
  <c r="L565" i="10"/>
  <c r="L566" i="10"/>
  <c r="L567" i="10"/>
  <c r="L568" i="10"/>
  <c r="L569" i="10"/>
  <c r="L570" i="10"/>
  <c r="L571" i="10"/>
  <c r="L572" i="10"/>
  <c r="L573" i="10"/>
  <c r="L574" i="10"/>
  <c r="L575" i="10"/>
  <c r="L576" i="10"/>
  <c r="L577" i="10"/>
  <c r="L578" i="10"/>
  <c r="L579" i="10"/>
  <c r="L580" i="10"/>
  <c r="L581" i="10"/>
  <c r="L582" i="10"/>
  <c r="L583" i="10"/>
  <c r="L584" i="10"/>
  <c r="L585" i="10"/>
  <c r="L586" i="10"/>
  <c r="L587" i="10"/>
  <c r="L588" i="10"/>
  <c r="L589" i="10"/>
  <c r="L590" i="10"/>
  <c r="L591" i="10"/>
  <c r="L592" i="10"/>
  <c r="L593" i="10"/>
  <c r="L594" i="10"/>
  <c r="L595" i="10"/>
  <c r="L596" i="10"/>
  <c r="L597" i="10"/>
  <c r="L598" i="10"/>
  <c r="L599" i="10"/>
  <c r="L600" i="10"/>
  <c r="L601" i="10"/>
  <c r="L602" i="10"/>
  <c r="L603" i="10"/>
  <c r="L604" i="10"/>
  <c r="L605" i="10"/>
  <c r="L606" i="10"/>
  <c r="L607" i="10"/>
  <c r="L608" i="10"/>
  <c r="L609" i="10"/>
  <c r="L610" i="10"/>
  <c r="L611" i="10"/>
  <c r="L612" i="10"/>
  <c r="L613" i="10"/>
  <c r="L614" i="10"/>
  <c r="L615" i="10"/>
  <c r="L616" i="10"/>
  <c r="L617" i="10"/>
  <c r="L618" i="10"/>
  <c r="L619" i="10"/>
  <c r="L620" i="10"/>
  <c r="L621" i="10"/>
  <c r="L622" i="10"/>
  <c r="L623" i="10"/>
  <c r="L624" i="10"/>
  <c r="L625" i="10"/>
  <c r="L626" i="10"/>
  <c r="L627" i="10"/>
  <c r="L628" i="10"/>
  <c r="L629" i="10"/>
  <c r="L630" i="10"/>
  <c r="L631" i="10"/>
  <c r="L632" i="10"/>
  <c r="L633" i="10"/>
  <c r="L634" i="10"/>
  <c r="L635" i="10"/>
  <c r="L636" i="10"/>
  <c r="L637" i="10"/>
  <c r="L638" i="10"/>
  <c r="L639" i="10"/>
  <c r="L640" i="10"/>
  <c r="L641" i="10"/>
  <c r="L642" i="10"/>
  <c r="L643" i="10"/>
  <c r="L644" i="10"/>
  <c r="L645" i="10"/>
  <c r="L646" i="10"/>
  <c r="L647" i="10"/>
  <c r="L648" i="10"/>
  <c r="L649" i="10"/>
  <c r="L650" i="10"/>
  <c r="L651" i="10"/>
  <c r="L652" i="10"/>
  <c r="L653" i="10"/>
  <c r="L654" i="10"/>
  <c r="L655" i="10"/>
  <c r="L656" i="10"/>
  <c r="L657" i="10"/>
  <c r="L658" i="10"/>
  <c r="L659" i="10"/>
  <c r="L660" i="10"/>
  <c r="L661" i="10"/>
  <c r="L662" i="10"/>
  <c r="L663" i="10"/>
  <c r="L664" i="10"/>
  <c r="L665" i="10"/>
  <c r="L666" i="10"/>
  <c r="L667" i="10"/>
  <c r="L668" i="10"/>
  <c r="L669" i="10"/>
  <c r="L670" i="10"/>
  <c r="L671" i="10"/>
  <c r="L672" i="10"/>
  <c r="L673" i="10"/>
  <c r="L674" i="10"/>
  <c r="L675" i="10"/>
  <c r="L676" i="10"/>
  <c r="L677" i="10"/>
  <c r="L678" i="10"/>
  <c r="L679" i="10"/>
  <c r="L680" i="10"/>
  <c r="L681" i="10"/>
  <c r="L682" i="10"/>
  <c r="L683" i="10"/>
  <c r="L684" i="10"/>
  <c r="L685" i="10"/>
  <c r="L686" i="10"/>
  <c r="L687" i="10"/>
  <c r="L688" i="10"/>
  <c r="L689" i="10"/>
  <c r="L690" i="10"/>
  <c r="L691" i="10"/>
  <c r="L692" i="10"/>
  <c r="L693" i="10"/>
  <c r="L694" i="10"/>
  <c r="L695" i="10"/>
  <c r="L696" i="10"/>
  <c r="L697" i="10"/>
  <c r="L698" i="10"/>
  <c r="L699" i="10"/>
  <c r="L700" i="10"/>
  <c r="L701" i="10"/>
  <c r="L702" i="10"/>
  <c r="L703" i="10"/>
  <c r="L704" i="10"/>
  <c r="L705" i="10"/>
  <c r="L706" i="10"/>
  <c r="L707" i="10"/>
  <c r="L708" i="10"/>
  <c r="L709" i="10"/>
  <c r="L710" i="10"/>
  <c r="L711" i="10"/>
  <c r="L712" i="10"/>
  <c r="L713" i="10"/>
  <c r="L714" i="10"/>
  <c r="L715" i="10"/>
  <c r="L716" i="10"/>
  <c r="L717" i="10"/>
  <c r="L718" i="10"/>
  <c r="L719" i="10"/>
  <c r="L720" i="10"/>
  <c r="L721" i="10"/>
  <c r="L722" i="10"/>
  <c r="L723" i="10"/>
  <c r="L724" i="10"/>
  <c r="L725" i="10"/>
  <c r="L726" i="10"/>
  <c r="L727" i="10"/>
  <c r="L728" i="10"/>
  <c r="L729" i="10"/>
  <c r="L730" i="10"/>
  <c r="L731" i="10"/>
  <c r="L732" i="10"/>
  <c r="L733" i="10"/>
  <c r="L734" i="10"/>
  <c r="L735" i="10"/>
  <c r="L736" i="10"/>
  <c r="L737" i="10"/>
  <c r="L738" i="10"/>
  <c r="L739" i="10"/>
  <c r="L740" i="10"/>
  <c r="L741" i="10"/>
  <c r="L742" i="10"/>
  <c r="L743" i="10"/>
  <c r="L744" i="10"/>
  <c r="L745" i="10"/>
  <c r="L746" i="10"/>
  <c r="L747" i="10"/>
  <c r="L748" i="10"/>
  <c r="L749" i="10"/>
  <c r="L750" i="10"/>
  <c r="L751" i="10"/>
  <c r="L752" i="10"/>
  <c r="L753" i="10"/>
  <c r="L754" i="10"/>
  <c r="L755" i="10"/>
  <c r="L756" i="10"/>
  <c r="L757" i="10"/>
  <c r="L758" i="10"/>
  <c r="L759" i="10"/>
  <c r="L760" i="10"/>
  <c r="L761" i="10"/>
  <c r="L762" i="10"/>
  <c r="L763" i="10"/>
  <c r="L764" i="10"/>
  <c r="L765" i="10"/>
  <c r="L766" i="10"/>
  <c r="L767" i="10"/>
  <c r="L768" i="10"/>
  <c r="L769" i="10"/>
  <c r="L770" i="10"/>
  <c r="L771" i="10"/>
  <c r="L772" i="10"/>
  <c r="L773" i="10"/>
  <c r="L774" i="10"/>
  <c r="L775" i="10"/>
  <c r="L776" i="10"/>
  <c r="L777" i="10"/>
  <c r="L778" i="10"/>
  <c r="L779" i="10"/>
  <c r="L780" i="10"/>
  <c r="L781" i="10"/>
  <c r="L782" i="10"/>
  <c r="L783" i="10"/>
  <c r="L784" i="10"/>
  <c r="L785" i="10"/>
  <c r="L786" i="10"/>
  <c r="L787" i="10"/>
  <c r="L788" i="10"/>
  <c r="L789" i="10"/>
  <c r="L790" i="10"/>
  <c r="L791" i="10"/>
  <c r="L792" i="10"/>
  <c r="L793" i="10"/>
  <c r="L794" i="10"/>
  <c r="L795" i="10"/>
  <c r="L796" i="10"/>
  <c r="L797" i="10"/>
  <c r="L798" i="10"/>
  <c r="L799" i="10"/>
  <c r="L800" i="10"/>
  <c r="L801" i="10"/>
  <c r="L802" i="10"/>
  <c r="L803" i="10"/>
  <c r="L804" i="10"/>
  <c r="L805" i="10"/>
  <c r="L806" i="10"/>
  <c r="L807" i="10"/>
  <c r="L808" i="10"/>
  <c r="L809" i="10"/>
  <c r="L810" i="10"/>
  <c r="L811" i="10"/>
  <c r="L812" i="10"/>
  <c r="L813" i="10"/>
  <c r="L814" i="10"/>
  <c r="L815" i="10"/>
  <c r="L816" i="10"/>
  <c r="L817" i="10"/>
  <c r="L818" i="10"/>
  <c r="L819" i="10"/>
  <c r="L820" i="10"/>
  <c r="L821" i="10"/>
  <c r="L822" i="10"/>
  <c r="L823" i="10"/>
  <c r="L824" i="10"/>
  <c r="L825" i="10"/>
  <c r="L826" i="10"/>
  <c r="L827" i="10"/>
  <c r="L828" i="10"/>
  <c r="L829" i="10"/>
  <c r="L830" i="10"/>
  <c r="L831" i="10"/>
  <c r="L832" i="10"/>
  <c r="L833" i="10"/>
  <c r="L834" i="10"/>
  <c r="L835" i="10"/>
  <c r="L836" i="10"/>
  <c r="L837" i="10"/>
  <c r="L838" i="10"/>
  <c r="L839" i="10"/>
  <c r="L840" i="10"/>
  <c r="L841" i="10"/>
  <c r="L842" i="10"/>
  <c r="L843" i="10"/>
  <c r="L844" i="10"/>
  <c r="L845" i="10"/>
  <c r="L846" i="10"/>
  <c r="L847" i="10"/>
  <c r="L848" i="10"/>
  <c r="L849" i="10"/>
  <c r="L850" i="10"/>
  <c r="L851" i="10"/>
  <c r="L852" i="10"/>
  <c r="L853" i="10"/>
  <c r="L854" i="10"/>
  <c r="L855" i="10"/>
  <c r="L856" i="10"/>
  <c r="L857" i="10"/>
  <c r="L858" i="10"/>
  <c r="L859" i="10"/>
  <c r="L860" i="10"/>
  <c r="L861" i="10"/>
  <c r="L862" i="10"/>
  <c r="L863" i="10"/>
  <c r="L864" i="10"/>
  <c r="L865" i="10"/>
  <c r="L866" i="10"/>
  <c r="L867" i="10"/>
  <c r="L868" i="10"/>
  <c r="L869" i="10"/>
  <c r="L870" i="10"/>
  <c r="L871" i="10"/>
  <c r="L872" i="10"/>
  <c r="L873" i="10"/>
  <c r="L874" i="10"/>
  <c r="L875" i="10"/>
  <c r="L876" i="10"/>
  <c r="L877" i="10"/>
  <c r="L878" i="10"/>
  <c r="L879" i="10"/>
  <c r="L880" i="10"/>
  <c r="L881" i="10"/>
  <c r="L882" i="10"/>
  <c r="L883" i="10"/>
  <c r="L884" i="10"/>
  <c r="L885" i="10"/>
  <c r="L886" i="10"/>
  <c r="L887" i="10"/>
  <c r="L888" i="10"/>
  <c r="L889" i="10"/>
  <c r="L890" i="10"/>
  <c r="L891" i="10"/>
  <c r="L892" i="10"/>
  <c r="L893" i="10"/>
  <c r="L894" i="10"/>
  <c r="L895" i="10"/>
  <c r="L896" i="10"/>
  <c r="L897" i="10"/>
  <c r="L898" i="10"/>
  <c r="L899" i="10"/>
  <c r="L900" i="10"/>
  <c r="L901" i="10"/>
  <c r="L902" i="10"/>
  <c r="L903" i="10"/>
  <c r="L904" i="10"/>
  <c r="L905" i="10"/>
  <c r="L906" i="10"/>
  <c r="L907" i="10"/>
  <c r="L908" i="10"/>
  <c r="L909" i="10"/>
  <c r="L910" i="10"/>
  <c r="L911" i="10"/>
  <c r="L912" i="10"/>
  <c r="L913" i="10"/>
  <c r="L914" i="10"/>
  <c r="L915" i="10"/>
  <c r="L916" i="10"/>
  <c r="L917" i="10"/>
  <c r="L918" i="10"/>
  <c r="L919" i="10"/>
  <c r="L920" i="10"/>
  <c r="L921" i="10"/>
  <c r="L922" i="10"/>
  <c r="L923" i="10"/>
  <c r="L924" i="10"/>
  <c r="L925" i="10"/>
  <c r="L926" i="10"/>
  <c r="L927" i="10"/>
  <c r="L928" i="10"/>
  <c r="L929" i="10"/>
  <c r="L930" i="10"/>
  <c r="L931" i="10"/>
  <c r="L932" i="10"/>
  <c r="L933" i="10"/>
  <c r="L934" i="10"/>
  <c r="L935" i="10"/>
  <c r="L936" i="10"/>
  <c r="L937" i="10"/>
  <c r="L938" i="10"/>
  <c r="L939" i="10"/>
  <c r="L940" i="10"/>
  <c r="L941" i="10"/>
  <c r="L942" i="10"/>
  <c r="L943" i="10"/>
  <c r="L944" i="10"/>
  <c r="L945" i="10"/>
  <c r="L946" i="10"/>
  <c r="L947" i="10"/>
  <c r="L948" i="10"/>
  <c r="L949" i="10"/>
  <c r="L950" i="10"/>
  <c r="L951" i="10"/>
  <c r="L952" i="10"/>
  <c r="L953" i="10"/>
  <c r="L954" i="10"/>
  <c r="L955" i="10"/>
  <c r="L956" i="10"/>
  <c r="L957" i="10"/>
  <c r="L958" i="10"/>
  <c r="L959" i="10"/>
  <c r="L960" i="10"/>
  <c r="L961" i="10"/>
  <c r="L962" i="10"/>
  <c r="L963" i="10"/>
  <c r="L964" i="10"/>
  <c r="L965" i="10"/>
  <c r="L966" i="10"/>
  <c r="L967" i="10"/>
  <c r="L968" i="10"/>
  <c r="L969" i="10"/>
  <c r="L970" i="10"/>
  <c r="L971" i="10"/>
  <c r="L972" i="10"/>
  <c r="L973" i="10"/>
  <c r="L974" i="10"/>
  <c r="L975" i="10"/>
  <c r="L976" i="10"/>
  <c r="L977" i="10"/>
  <c r="L978" i="10"/>
  <c r="L979" i="10"/>
  <c r="L980" i="10"/>
  <c r="L981" i="10"/>
  <c r="L982" i="10"/>
  <c r="L983" i="10"/>
  <c r="L984" i="10"/>
  <c r="L985" i="10"/>
  <c r="L986" i="10"/>
  <c r="L987" i="10"/>
  <c r="L988" i="10"/>
  <c r="L989" i="10"/>
  <c r="L990" i="10"/>
  <c r="L991" i="10"/>
  <c r="L992" i="10"/>
  <c r="L993" i="10"/>
  <c r="L994" i="10"/>
  <c r="L995" i="10"/>
  <c r="L996" i="10"/>
  <c r="L997" i="10"/>
  <c r="L998" i="10"/>
  <c r="L999" i="10"/>
  <c r="L1000" i="10"/>
  <c r="L1001" i="10"/>
  <c r="L1002" i="10"/>
  <c r="L1003" i="10"/>
  <c r="L1004" i="10"/>
  <c r="L1005" i="10"/>
  <c r="L1006" i="10"/>
  <c r="L1007" i="10"/>
  <c r="L1008" i="10"/>
  <c r="L1009" i="10"/>
  <c r="L1010" i="10"/>
  <c r="L1011" i="10"/>
  <c r="L1012" i="10"/>
  <c r="L1013" i="10"/>
  <c r="L1014" i="10"/>
  <c r="L1015" i="10"/>
  <c r="L1016" i="10"/>
  <c r="L1017" i="10"/>
  <c r="L1018" i="10"/>
  <c r="L1019" i="10"/>
  <c r="L1020" i="10"/>
  <c r="L1021" i="10"/>
  <c r="L1022" i="10"/>
  <c r="L1023" i="10"/>
  <c r="L1024" i="10"/>
  <c r="L1025" i="10"/>
  <c r="L1026" i="10"/>
  <c r="L1027" i="10"/>
  <c r="L1028" i="10"/>
  <c r="L1029" i="10"/>
  <c r="L1030" i="10"/>
  <c r="L1031" i="10"/>
  <c r="L1032" i="10"/>
  <c r="L1033" i="10"/>
  <c r="L1034" i="10"/>
  <c r="L1035" i="10"/>
  <c r="L1036" i="10"/>
  <c r="L1037" i="10"/>
  <c r="L1038" i="10"/>
  <c r="L1039" i="10"/>
  <c r="L1040" i="10"/>
  <c r="L1041" i="10"/>
  <c r="L1042" i="10"/>
  <c r="L1043" i="10"/>
  <c r="L1044" i="10"/>
  <c r="L1045" i="10"/>
  <c r="L1046" i="10"/>
  <c r="L1047" i="10"/>
  <c r="L1048" i="10"/>
  <c r="L1049" i="10"/>
  <c r="L1050" i="10"/>
  <c r="L1051" i="10"/>
  <c r="L1052" i="10"/>
  <c r="L1053" i="10"/>
  <c r="L1054" i="10"/>
  <c r="L1055" i="10"/>
  <c r="L1056" i="10"/>
  <c r="L1057" i="10"/>
  <c r="L1058" i="10"/>
  <c r="L1059" i="10"/>
  <c r="L1060" i="10"/>
  <c r="L1061" i="10"/>
  <c r="L1062" i="10"/>
  <c r="L1063" i="10"/>
  <c r="L1064" i="10"/>
  <c r="L1065" i="10"/>
  <c r="L1066" i="10"/>
  <c r="L1067" i="10"/>
  <c r="L1068" i="10"/>
  <c r="L1069" i="10"/>
  <c r="L1070" i="10"/>
  <c r="L1071" i="10"/>
  <c r="L1072" i="10"/>
  <c r="L1073" i="10"/>
  <c r="L1074" i="10"/>
  <c r="L1075" i="10"/>
  <c r="L1076" i="10"/>
  <c r="L1077" i="10"/>
  <c r="L1078" i="10"/>
  <c r="L1079" i="10"/>
  <c r="L1080" i="10"/>
  <c r="L1081" i="10"/>
  <c r="L1082" i="10"/>
  <c r="L1083" i="10"/>
  <c r="L1084" i="10"/>
  <c r="L1085" i="10"/>
  <c r="L1086" i="10"/>
  <c r="L1087" i="10"/>
  <c r="L1088" i="10"/>
  <c r="L1089" i="10"/>
  <c r="L1090" i="10"/>
  <c r="L1091" i="10"/>
  <c r="L1092" i="10"/>
  <c r="L1093" i="10"/>
  <c r="L1094" i="10"/>
  <c r="L1095" i="10"/>
  <c r="L1096" i="10"/>
  <c r="L1097" i="10"/>
  <c r="L1098" i="10"/>
  <c r="L1099" i="10"/>
  <c r="L1100" i="10"/>
  <c r="L1101" i="10"/>
  <c r="L1102" i="10"/>
  <c r="L1103" i="10"/>
  <c r="L1104" i="10"/>
  <c r="L1105" i="10"/>
  <c r="L1106" i="10"/>
  <c r="L1107" i="10"/>
  <c r="L1108" i="10"/>
  <c r="L1109" i="10"/>
  <c r="L1110" i="10"/>
  <c r="L1111" i="10"/>
  <c r="L1112" i="10"/>
  <c r="L1113" i="10"/>
  <c r="L1114" i="10"/>
  <c r="L1115" i="10"/>
  <c r="L1116" i="10"/>
  <c r="L1117" i="10"/>
  <c r="L1118" i="10"/>
  <c r="L1119" i="10"/>
  <c r="L1120" i="10"/>
  <c r="L1121" i="10"/>
  <c r="L1122" i="10"/>
  <c r="L1123" i="10"/>
  <c r="L1124" i="10"/>
  <c r="L1125" i="10"/>
  <c r="L1126" i="10"/>
  <c r="L1127" i="10"/>
  <c r="L1128" i="10"/>
  <c r="L1129" i="10"/>
  <c r="L1130" i="10"/>
  <c r="L1131" i="10"/>
  <c r="L1132" i="10"/>
  <c r="L1133" i="10"/>
  <c r="L1134" i="10"/>
  <c r="L1135" i="10"/>
  <c r="L1136" i="10"/>
  <c r="L1137" i="10"/>
  <c r="L1138" i="10"/>
  <c r="L1139" i="10"/>
  <c r="L1140" i="10"/>
  <c r="L1141" i="10"/>
  <c r="L1142" i="10"/>
  <c r="L1143" i="10"/>
  <c r="L1144" i="10"/>
  <c r="L1145" i="10"/>
  <c r="L1146" i="10"/>
  <c r="L1147" i="10"/>
  <c r="L1148" i="10"/>
  <c r="L1149" i="10"/>
  <c r="L1150" i="10"/>
  <c r="L1151" i="10"/>
  <c r="L1152" i="10"/>
  <c r="L1153" i="10"/>
  <c r="L1154" i="10"/>
  <c r="L1155" i="10"/>
  <c r="L1156" i="10"/>
  <c r="L1157" i="10"/>
  <c r="L1158" i="10"/>
  <c r="L1159" i="10"/>
  <c r="L1160" i="10"/>
  <c r="L1161" i="10"/>
  <c r="L1162" i="10"/>
  <c r="L1163" i="10"/>
  <c r="L1164" i="10"/>
  <c r="L1165" i="10"/>
  <c r="L1166" i="10"/>
  <c r="L1167" i="10"/>
  <c r="L1168" i="10"/>
  <c r="L1169" i="10"/>
  <c r="L1170" i="10"/>
  <c r="L1171" i="10"/>
  <c r="L1172" i="10"/>
  <c r="L1173" i="10"/>
  <c r="L1174" i="10"/>
  <c r="L1175" i="10"/>
  <c r="L1176" i="10"/>
  <c r="L1177" i="10"/>
  <c r="L1178" i="10"/>
  <c r="L1179" i="10"/>
  <c r="L1180" i="10"/>
  <c r="L1181" i="10"/>
  <c r="L1182" i="10"/>
  <c r="L1183" i="10"/>
  <c r="L1184" i="10"/>
  <c r="L1185" i="10"/>
  <c r="L1186" i="10"/>
  <c r="L1187" i="10"/>
  <c r="L1188" i="10"/>
  <c r="L1189" i="10"/>
  <c r="L1190" i="10"/>
  <c r="L1191" i="10"/>
  <c r="L1192" i="10"/>
  <c r="L1193" i="10"/>
  <c r="L1194" i="10"/>
  <c r="L1195" i="10"/>
  <c r="L1196" i="10"/>
  <c r="L1197" i="10"/>
  <c r="L1198" i="10"/>
  <c r="L1199" i="10"/>
  <c r="L1200" i="10"/>
  <c r="L1201" i="10"/>
  <c r="L1202" i="10"/>
  <c r="L1203" i="10"/>
  <c r="L1204" i="10"/>
  <c r="L1205" i="10"/>
  <c r="L1206" i="10"/>
  <c r="L1207" i="10"/>
  <c r="L1208" i="10"/>
  <c r="L1209" i="10"/>
  <c r="L1210" i="10"/>
  <c r="L1211" i="10"/>
  <c r="L1212" i="10"/>
  <c r="L1213" i="10"/>
  <c r="L1214" i="10"/>
  <c r="L1215" i="10"/>
  <c r="L1216" i="10"/>
  <c r="L1217" i="10"/>
  <c r="L1218" i="10"/>
  <c r="L1219" i="10"/>
  <c r="L1220" i="10"/>
  <c r="L1221" i="10"/>
  <c r="L1222" i="10"/>
  <c r="L1223" i="10"/>
  <c r="L1224" i="10"/>
  <c r="L1225" i="10"/>
  <c r="L1226" i="10"/>
  <c r="L1227" i="10"/>
  <c r="L1228" i="10"/>
  <c r="L1229" i="10"/>
  <c r="L1230" i="10"/>
  <c r="L1231" i="10"/>
  <c r="L1232" i="10"/>
  <c r="L1233" i="10"/>
  <c r="L1234" i="10"/>
  <c r="L1235" i="10"/>
  <c r="L1236" i="10"/>
  <c r="L1237" i="10"/>
  <c r="L1238" i="10"/>
  <c r="L1239" i="10"/>
  <c r="L1240" i="10"/>
  <c r="L1241" i="10"/>
  <c r="L1242" i="10"/>
  <c r="L1243" i="10"/>
  <c r="L1244" i="10"/>
  <c r="L1245" i="10"/>
  <c r="L1246" i="10"/>
  <c r="L1247" i="10"/>
  <c r="L1248" i="10"/>
  <c r="L1249" i="10"/>
  <c r="L1250" i="10"/>
  <c r="L1251" i="10"/>
  <c r="L1252" i="10"/>
  <c r="L1253" i="10"/>
  <c r="L1254" i="10"/>
  <c r="L1255" i="10"/>
  <c r="L1256" i="10"/>
  <c r="L1257" i="10"/>
  <c r="L1258" i="10"/>
  <c r="L1259" i="10"/>
  <c r="L1260" i="10"/>
  <c r="L1261" i="10"/>
  <c r="L1262" i="10"/>
  <c r="L1263" i="10"/>
  <c r="L1264" i="10"/>
  <c r="L1265" i="10"/>
  <c r="L1266" i="10"/>
  <c r="L1267" i="10"/>
  <c r="L1268" i="10"/>
  <c r="L1269" i="10"/>
  <c r="L1270" i="10"/>
  <c r="L1271" i="10"/>
  <c r="L1272" i="10"/>
  <c r="L1273" i="10"/>
  <c r="L1274" i="10"/>
  <c r="L1275" i="10"/>
  <c r="L1276" i="10"/>
  <c r="L1277" i="10"/>
  <c r="L1278" i="10"/>
  <c r="L1279" i="10"/>
  <c r="L1280" i="10"/>
  <c r="L1281" i="10"/>
  <c r="L1282" i="10"/>
  <c r="L1283" i="10"/>
  <c r="L1284" i="10"/>
  <c r="L1285" i="10"/>
  <c r="L1286" i="10"/>
  <c r="L1287" i="10"/>
  <c r="L1288" i="10"/>
  <c r="L1289" i="10"/>
  <c r="L1290" i="10"/>
  <c r="L1291" i="10"/>
  <c r="L1292" i="10"/>
  <c r="L1293" i="10"/>
  <c r="L1294" i="10"/>
  <c r="L1295" i="10"/>
  <c r="L1296" i="10"/>
  <c r="L1297" i="10"/>
  <c r="L1298" i="10"/>
  <c r="L1299" i="10"/>
  <c r="L1300" i="10"/>
  <c r="L1301" i="10"/>
  <c r="L1302" i="10"/>
  <c r="L1303" i="10"/>
  <c r="L1304" i="10"/>
  <c r="L1305" i="10"/>
  <c r="L1306" i="10"/>
  <c r="L1307" i="10"/>
  <c r="L1308" i="10"/>
  <c r="L1309" i="10"/>
  <c r="L1310" i="10"/>
  <c r="L1311" i="10"/>
  <c r="L1312" i="10"/>
  <c r="L1313" i="10"/>
  <c r="L1314" i="10"/>
  <c r="L1315" i="10"/>
  <c r="L1316" i="10"/>
  <c r="L1317" i="10"/>
  <c r="L1318" i="10"/>
  <c r="L1319" i="10"/>
  <c r="L1320" i="10"/>
  <c r="L1321" i="10"/>
  <c r="L1322" i="10"/>
  <c r="L1323" i="10"/>
  <c r="L1324" i="10"/>
  <c r="L1325" i="10"/>
  <c r="L1326" i="10"/>
  <c r="L1327" i="10"/>
  <c r="L1328" i="10"/>
  <c r="L1329" i="10"/>
  <c r="L1330" i="10"/>
  <c r="L1331" i="10"/>
  <c r="L1332" i="10"/>
  <c r="L1333" i="10"/>
  <c r="L1334" i="10"/>
  <c r="L1335" i="10"/>
  <c r="L1336" i="10"/>
  <c r="L1337" i="10"/>
  <c r="L1338" i="10"/>
  <c r="L1339" i="10"/>
  <c r="L1340" i="10"/>
  <c r="L1341" i="10"/>
  <c r="L1342" i="10"/>
  <c r="L1343" i="10"/>
  <c r="L1344" i="10"/>
  <c r="L1345" i="10"/>
  <c r="L1346" i="10"/>
  <c r="L1347" i="10"/>
  <c r="L1348" i="10"/>
  <c r="L1349" i="10"/>
  <c r="L1350" i="10"/>
  <c r="L1351" i="10"/>
  <c r="L1352" i="10"/>
  <c r="L1353" i="10"/>
  <c r="L1354" i="10"/>
  <c r="L1355" i="10"/>
  <c r="L1356" i="10"/>
  <c r="L1357" i="10"/>
  <c r="L1358" i="10"/>
  <c r="L1359" i="10"/>
  <c r="L1360" i="10"/>
  <c r="L1361" i="10"/>
  <c r="L1362" i="10"/>
  <c r="L1363" i="10"/>
  <c r="L1364" i="10"/>
  <c r="L1365" i="10"/>
  <c r="L1366" i="10"/>
  <c r="L1367" i="10"/>
  <c r="L1368" i="10"/>
  <c r="L1369" i="10"/>
  <c r="L1370" i="10"/>
  <c r="L1371" i="10"/>
  <c r="L1372" i="10"/>
  <c r="L1373" i="10"/>
  <c r="L1374" i="10"/>
  <c r="L1375" i="10"/>
  <c r="L1376" i="10"/>
  <c r="L1377" i="10"/>
  <c r="L1378" i="10"/>
  <c r="L1379" i="10"/>
  <c r="L1380" i="10"/>
  <c r="L1381" i="10"/>
  <c r="L1382" i="10"/>
  <c r="L1383" i="10"/>
  <c r="L1384" i="10"/>
  <c r="L1385" i="10"/>
  <c r="L1386" i="10"/>
  <c r="L1387" i="10"/>
  <c r="L1388" i="10"/>
  <c r="L1389" i="10"/>
  <c r="L1390" i="10"/>
  <c r="L1391" i="10"/>
  <c r="L1392" i="10"/>
  <c r="L1393" i="10"/>
  <c r="L1394" i="10"/>
  <c r="L1395" i="10"/>
  <c r="L1396" i="10"/>
  <c r="L1397" i="10"/>
  <c r="L1398" i="10"/>
  <c r="L1399" i="10"/>
  <c r="L1400" i="10"/>
  <c r="L1401" i="10"/>
  <c r="L1402" i="10"/>
  <c r="L1403" i="10"/>
  <c r="L1404" i="10"/>
  <c r="L1405" i="10"/>
  <c r="L1406" i="10"/>
  <c r="L1407" i="10"/>
  <c r="L1408" i="10"/>
  <c r="L1409" i="10"/>
  <c r="L1410" i="10"/>
  <c r="L1411" i="10"/>
  <c r="L1412" i="10"/>
  <c r="L1413" i="10"/>
  <c r="L1414" i="10"/>
  <c r="L1415" i="10"/>
  <c r="L1416" i="10"/>
  <c r="L1417" i="10"/>
  <c r="L1418" i="10"/>
  <c r="L1419" i="10"/>
  <c r="L1420" i="10"/>
  <c r="L1421" i="10"/>
  <c r="L1422" i="10"/>
  <c r="L1423" i="10"/>
  <c r="L1424" i="10"/>
  <c r="L1425" i="10"/>
  <c r="L1426" i="10"/>
  <c r="L1427" i="10"/>
  <c r="L1428" i="10"/>
  <c r="L1429" i="10"/>
  <c r="L1430" i="10"/>
  <c r="L1431" i="10"/>
  <c r="L1432" i="10"/>
  <c r="L1433" i="10"/>
  <c r="L1434" i="10"/>
  <c r="L1435" i="10"/>
  <c r="L1436" i="10"/>
  <c r="L1437" i="10"/>
  <c r="L1438" i="10"/>
  <c r="L1439" i="10"/>
  <c r="L1440" i="10"/>
  <c r="L1441" i="10"/>
  <c r="L1442" i="10"/>
  <c r="L1443" i="10"/>
  <c r="L1444" i="10"/>
  <c r="L1445" i="10"/>
  <c r="L1446" i="10"/>
  <c r="L1447" i="10"/>
  <c r="L1448" i="10"/>
  <c r="L1449" i="10"/>
  <c r="L1450" i="10"/>
  <c r="L1451" i="10"/>
  <c r="L1452" i="10"/>
  <c r="L1453" i="10"/>
  <c r="L1454" i="10"/>
  <c r="L1455" i="10"/>
  <c r="L1456" i="10"/>
  <c r="L1457" i="10"/>
  <c r="L1458" i="10"/>
  <c r="L1459" i="10"/>
  <c r="L1460" i="10"/>
  <c r="L1461" i="10"/>
  <c r="L1462" i="10"/>
  <c r="L1463" i="10"/>
  <c r="L1464" i="10"/>
  <c r="L1465" i="10"/>
  <c r="L1466" i="10"/>
  <c r="L1467" i="10"/>
  <c r="L1468" i="10"/>
  <c r="L1469" i="10"/>
  <c r="L1470" i="10"/>
  <c r="L1471" i="10"/>
  <c r="L1472" i="10"/>
  <c r="L1473" i="10"/>
  <c r="L1474" i="10"/>
  <c r="L1475" i="10"/>
  <c r="L1476" i="10"/>
  <c r="L1477" i="10"/>
  <c r="L1478" i="10"/>
  <c r="L1479" i="10"/>
  <c r="L1480" i="10"/>
  <c r="L1481" i="10"/>
  <c r="L1482" i="10"/>
  <c r="L1483" i="10"/>
  <c r="L1484" i="10"/>
  <c r="L1485" i="10"/>
  <c r="L1486" i="10"/>
  <c r="L1487" i="10"/>
  <c r="L1488" i="10"/>
  <c r="L1489" i="10"/>
  <c r="L1490" i="10"/>
  <c r="L1491" i="10"/>
  <c r="L1492" i="10"/>
  <c r="L1493" i="10"/>
  <c r="L1494" i="10"/>
  <c r="L1495" i="10"/>
  <c r="L1496" i="10"/>
  <c r="L1497" i="10"/>
  <c r="L1498" i="10"/>
  <c r="L1499" i="10"/>
  <c r="L1500" i="10"/>
  <c r="L1501" i="10"/>
  <c r="L1502" i="10"/>
  <c r="L1503" i="10"/>
  <c r="L1504" i="10"/>
  <c r="L1505" i="10"/>
  <c r="L1506" i="10"/>
  <c r="L1507" i="10"/>
  <c r="L1508" i="10"/>
  <c r="L1509" i="10"/>
  <c r="L1510" i="10"/>
  <c r="L1511" i="10"/>
  <c r="L1512" i="10"/>
  <c r="L1513" i="10"/>
  <c r="L1514" i="10"/>
  <c r="L1515" i="10"/>
  <c r="L1516" i="10"/>
  <c r="L1517" i="10"/>
  <c r="L1518" i="10"/>
  <c r="L1519" i="10"/>
  <c r="L1520" i="10"/>
  <c r="L1521" i="10"/>
  <c r="L1522" i="10"/>
  <c r="L1523" i="10"/>
  <c r="L1524" i="10"/>
  <c r="L1525" i="10"/>
  <c r="L1526" i="10"/>
  <c r="L1527" i="10"/>
  <c r="L1528" i="10"/>
  <c r="L1529" i="10"/>
  <c r="L1530" i="10"/>
  <c r="L1531" i="10"/>
  <c r="L1532" i="10"/>
  <c r="L1533" i="10"/>
  <c r="L1534" i="10"/>
  <c r="L1535" i="10"/>
  <c r="L1536" i="10"/>
  <c r="L1537" i="10"/>
  <c r="L1538" i="10"/>
  <c r="L1539" i="10"/>
  <c r="L1540" i="10"/>
  <c r="L1541" i="10"/>
  <c r="L1542" i="10"/>
  <c r="L1543" i="10"/>
  <c r="L1544" i="10"/>
  <c r="L1545" i="10"/>
  <c r="L1546" i="10"/>
  <c r="L1547" i="10"/>
  <c r="L1548" i="10"/>
  <c r="L1549" i="10"/>
  <c r="L1550" i="10"/>
  <c r="L1551" i="10"/>
  <c r="L1552" i="10"/>
  <c r="L1553" i="10"/>
  <c r="L1554" i="10"/>
  <c r="L1555" i="10"/>
  <c r="L1556" i="10"/>
  <c r="L1557" i="10"/>
  <c r="L1558" i="10"/>
  <c r="L1559" i="10"/>
  <c r="L1560" i="10"/>
  <c r="L1561" i="10"/>
  <c r="L1562" i="10"/>
  <c r="L1563" i="10"/>
  <c r="L1564" i="10"/>
  <c r="L1565" i="10"/>
  <c r="L1566" i="10"/>
  <c r="L1567" i="10"/>
  <c r="L1568" i="10"/>
  <c r="L1569" i="10"/>
  <c r="L1570" i="10"/>
  <c r="L1571" i="10"/>
  <c r="L1572" i="10"/>
  <c r="L1573" i="10"/>
  <c r="L1574" i="10"/>
  <c r="L1575" i="10"/>
  <c r="L1576" i="10"/>
  <c r="L1577" i="10"/>
  <c r="L1578" i="10"/>
  <c r="L1579" i="10"/>
  <c r="L1580" i="10"/>
  <c r="L1581" i="10"/>
  <c r="L1582" i="10"/>
  <c r="L1583" i="10"/>
  <c r="L1584" i="10"/>
  <c r="L1585" i="10"/>
  <c r="L1586" i="10"/>
  <c r="L1587" i="10"/>
  <c r="L1588" i="10"/>
  <c r="L1589" i="10"/>
  <c r="L1590" i="10"/>
  <c r="L1591" i="10"/>
  <c r="L1592" i="10"/>
  <c r="L1593" i="10"/>
  <c r="L1594" i="10"/>
  <c r="L1595" i="10"/>
  <c r="L1596" i="10"/>
  <c r="L1597" i="10"/>
  <c r="L1598" i="10"/>
  <c r="L1599" i="10"/>
  <c r="L1600" i="10"/>
  <c r="L1601" i="10"/>
  <c r="L1602" i="10"/>
  <c r="L1603" i="10"/>
  <c r="L1604" i="10"/>
  <c r="L1605" i="10"/>
  <c r="L1606" i="10"/>
  <c r="L1607" i="10"/>
  <c r="L1608" i="10"/>
  <c r="L1609" i="10"/>
  <c r="L1610" i="10"/>
  <c r="L1611" i="10"/>
  <c r="L1612" i="10"/>
  <c r="L1613" i="10"/>
  <c r="L1614" i="10"/>
  <c r="L1615" i="10"/>
  <c r="L1616" i="10"/>
  <c r="L1617" i="10"/>
  <c r="L1618" i="10"/>
  <c r="L1619" i="10"/>
  <c r="L1620" i="10"/>
  <c r="L1621" i="10"/>
  <c r="L1622" i="10"/>
  <c r="L1623" i="10"/>
  <c r="L1624" i="10"/>
  <c r="L1625" i="10"/>
  <c r="L1626" i="10"/>
  <c r="L1627" i="10"/>
  <c r="L1628" i="10"/>
  <c r="L1629" i="10"/>
  <c r="L1630" i="10"/>
  <c r="L1631" i="10"/>
  <c r="L1632" i="10"/>
  <c r="L1633" i="10"/>
  <c r="L1634" i="10"/>
  <c r="L1635" i="10"/>
  <c r="L1636" i="10"/>
  <c r="L1637" i="10"/>
  <c r="L1638" i="10"/>
  <c r="L1639" i="10"/>
  <c r="L1640" i="10"/>
  <c r="L1641" i="10"/>
  <c r="L1642" i="10"/>
  <c r="L1643" i="10"/>
  <c r="L1644" i="10"/>
  <c r="L1645" i="10"/>
  <c r="L1646" i="10"/>
  <c r="L1647" i="10"/>
  <c r="L1648" i="10"/>
  <c r="L1649" i="10"/>
  <c r="L1650" i="10"/>
  <c r="L1651" i="10"/>
  <c r="L1652" i="10"/>
  <c r="L1653" i="10"/>
  <c r="L1654" i="10"/>
  <c r="L1655" i="10"/>
  <c r="L1656" i="10"/>
  <c r="L1657" i="10"/>
  <c r="L1658" i="10"/>
  <c r="L1659" i="10"/>
  <c r="L1660" i="10"/>
  <c r="L1661" i="10"/>
  <c r="L1662" i="10"/>
  <c r="L1663" i="10"/>
  <c r="L1664" i="10"/>
  <c r="L1665" i="10"/>
  <c r="L1666" i="10"/>
  <c r="L1667" i="10"/>
  <c r="L1668" i="10"/>
  <c r="L1669" i="10"/>
  <c r="L1670" i="10"/>
  <c r="L1671" i="10"/>
  <c r="L1672" i="10"/>
  <c r="L1673" i="10"/>
  <c r="L1674" i="10"/>
  <c r="L1675" i="10"/>
  <c r="L1676" i="10"/>
  <c r="L1677" i="10"/>
  <c r="L1678" i="10"/>
  <c r="L1679" i="10"/>
  <c r="L1680" i="10"/>
  <c r="L1681" i="10"/>
  <c r="L1682" i="10"/>
  <c r="L1683" i="10"/>
  <c r="L1684" i="10"/>
  <c r="L1685" i="10"/>
  <c r="L1686" i="10"/>
  <c r="L1687" i="10"/>
  <c r="L1688" i="10"/>
  <c r="L1689" i="10"/>
  <c r="L1690" i="10"/>
  <c r="L1691" i="10"/>
  <c r="L1692" i="10"/>
  <c r="L1693" i="10"/>
  <c r="L1694" i="10"/>
  <c r="L1695" i="10"/>
  <c r="L1696" i="10"/>
  <c r="L1697" i="10"/>
  <c r="L1698" i="10"/>
  <c r="L1699" i="10"/>
  <c r="L1700" i="10"/>
  <c r="L1701" i="10"/>
  <c r="L1702" i="10"/>
  <c r="L1703" i="10"/>
  <c r="L1704" i="10"/>
  <c r="L1705" i="10"/>
  <c r="L1706" i="10"/>
  <c r="L1707" i="10"/>
  <c r="L1708" i="10"/>
  <c r="L1709" i="10"/>
  <c r="L1710" i="10"/>
  <c r="L1711" i="10"/>
  <c r="L1712" i="10"/>
  <c r="L1713" i="10"/>
  <c r="L1714" i="10"/>
  <c r="L1715" i="10"/>
  <c r="L1716" i="10"/>
  <c r="L1717" i="10"/>
  <c r="L1718" i="10"/>
  <c r="L1719" i="10"/>
  <c r="L1720" i="10"/>
  <c r="L1721" i="10"/>
  <c r="L1722" i="10"/>
  <c r="L1723" i="10"/>
  <c r="L1724" i="10"/>
  <c r="L1725" i="10"/>
  <c r="L1726" i="10"/>
  <c r="L1727" i="10"/>
  <c r="L1728" i="10"/>
  <c r="L1729" i="10"/>
  <c r="L1730" i="10"/>
  <c r="L1731" i="10"/>
  <c r="L1732" i="10"/>
  <c r="L1733" i="10"/>
  <c r="L1734" i="10"/>
  <c r="L1735" i="10"/>
  <c r="L1736" i="10"/>
  <c r="L1737" i="10"/>
  <c r="L1738" i="10"/>
  <c r="L1739" i="10"/>
  <c r="L1740" i="10"/>
  <c r="L1741" i="10"/>
  <c r="L1742" i="10"/>
  <c r="L1743" i="10"/>
  <c r="L1744" i="10"/>
  <c r="L1745" i="10"/>
  <c r="L1746" i="10"/>
  <c r="L1747" i="10"/>
  <c r="L1748" i="10"/>
  <c r="L1749" i="10"/>
  <c r="L1750" i="10"/>
  <c r="L1751" i="10"/>
  <c r="L1752" i="10"/>
  <c r="L1753" i="10"/>
  <c r="L1754" i="10"/>
  <c r="L1755" i="10"/>
  <c r="L1756" i="10"/>
  <c r="L1757" i="10"/>
  <c r="L1758" i="10"/>
  <c r="L1759" i="10"/>
  <c r="L1760" i="10"/>
  <c r="L1761" i="10"/>
  <c r="L1762" i="10"/>
  <c r="L1763" i="10"/>
  <c r="L1764" i="10"/>
  <c r="L1765" i="10"/>
  <c r="L1766" i="10"/>
  <c r="L1767" i="10"/>
  <c r="L1768" i="10"/>
  <c r="L1769" i="10"/>
  <c r="L1770" i="10"/>
  <c r="L1771" i="10"/>
  <c r="L1772" i="10"/>
  <c r="L1773" i="10"/>
  <c r="L1774" i="10"/>
  <c r="L1775" i="10"/>
  <c r="L1776" i="10"/>
  <c r="L1777" i="10"/>
  <c r="L1778" i="10"/>
  <c r="L1779" i="10"/>
  <c r="L1780" i="10"/>
  <c r="L1781" i="10"/>
  <c r="L1782" i="10"/>
  <c r="L1783" i="10"/>
  <c r="L1784" i="10"/>
  <c r="L1785" i="10"/>
  <c r="L1786" i="10"/>
  <c r="L1787" i="10"/>
  <c r="L1788" i="10"/>
  <c r="L1789" i="10"/>
  <c r="L1790" i="10"/>
  <c r="L1791" i="10"/>
  <c r="L1792" i="10"/>
  <c r="L1793" i="10"/>
  <c r="L1794" i="10"/>
  <c r="L1795" i="10"/>
  <c r="L1796" i="10"/>
  <c r="L1797" i="10"/>
  <c r="L1798" i="10"/>
  <c r="L1799" i="10"/>
  <c r="L1800" i="10"/>
  <c r="L1801" i="10"/>
  <c r="L1802" i="10"/>
  <c r="L1803" i="10"/>
  <c r="L1804" i="10"/>
  <c r="L1805" i="10"/>
  <c r="L1806" i="10"/>
  <c r="L1807" i="10"/>
  <c r="L1808" i="10"/>
  <c r="L1809" i="10"/>
  <c r="L1810" i="10"/>
  <c r="L1811" i="10"/>
  <c r="L1812" i="10"/>
  <c r="L1813" i="10"/>
  <c r="L1814" i="10"/>
  <c r="L1815" i="10"/>
  <c r="L1816" i="10"/>
  <c r="L1817" i="10"/>
  <c r="L1818" i="10"/>
  <c r="L1819" i="10"/>
  <c r="L1820" i="10"/>
  <c r="L1821" i="10"/>
  <c r="L1822" i="10"/>
  <c r="L1823" i="10"/>
  <c r="L1824" i="10"/>
  <c r="L1825" i="10"/>
  <c r="L1826" i="10"/>
  <c r="L1827" i="10"/>
  <c r="L1828" i="10"/>
  <c r="L1829" i="10"/>
  <c r="L1830" i="10"/>
  <c r="L1831" i="10"/>
  <c r="L1832" i="10"/>
  <c r="L1833" i="10"/>
  <c r="L1834" i="10"/>
  <c r="L1835" i="10"/>
  <c r="L1836" i="10"/>
  <c r="L1837" i="10"/>
  <c r="L1838" i="10"/>
  <c r="L1839" i="10"/>
  <c r="L1840" i="10"/>
  <c r="L1841" i="10"/>
  <c r="L1842" i="10"/>
  <c r="L1843" i="10"/>
  <c r="L1844" i="10"/>
  <c r="L1845" i="10"/>
  <c r="L1846" i="10"/>
  <c r="L1847" i="10"/>
  <c r="L1848" i="10"/>
  <c r="L1849" i="10"/>
  <c r="L1850" i="10"/>
  <c r="L1851" i="10"/>
  <c r="L1852" i="10"/>
  <c r="L1853" i="10"/>
  <c r="L1854" i="10"/>
  <c r="L1855" i="10"/>
  <c r="L1856" i="10"/>
  <c r="L1857" i="10"/>
  <c r="L1858" i="10"/>
  <c r="L1859" i="10"/>
  <c r="L1860" i="10"/>
  <c r="L1861" i="10"/>
  <c r="L1862" i="10"/>
  <c r="L1863" i="10"/>
  <c r="L1864" i="10"/>
  <c r="L1865" i="10"/>
  <c r="L1866" i="10"/>
  <c r="L1867" i="10"/>
  <c r="L1868" i="10"/>
  <c r="L1869" i="10"/>
  <c r="L1870" i="10"/>
  <c r="L1871" i="10"/>
  <c r="L1872" i="10"/>
  <c r="L1873" i="10"/>
  <c r="L1874" i="10"/>
  <c r="L1875" i="10"/>
  <c r="L1876" i="10"/>
  <c r="L1877" i="10"/>
  <c r="L1878" i="10"/>
  <c r="L1879" i="10"/>
  <c r="L1880" i="10"/>
  <c r="L1881" i="10"/>
  <c r="L1882" i="10"/>
  <c r="L1883" i="10"/>
  <c r="L1884" i="10"/>
  <c r="L1885" i="10"/>
  <c r="L1886" i="10"/>
  <c r="L1887" i="10"/>
  <c r="L1888" i="10"/>
  <c r="L1889" i="10"/>
  <c r="L1890" i="10"/>
  <c r="L1891" i="10"/>
  <c r="L1892" i="10"/>
  <c r="L1893" i="10"/>
  <c r="L1894" i="10"/>
  <c r="L1895" i="10"/>
  <c r="L1896" i="10"/>
  <c r="L1897" i="10"/>
  <c r="L1898" i="10"/>
  <c r="L1899" i="10"/>
  <c r="L1900" i="10"/>
  <c r="L1901" i="10"/>
  <c r="L1902" i="10"/>
  <c r="L1903" i="10"/>
  <c r="L1904" i="10"/>
  <c r="L1905" i="10"/>
  <c r="L1906" i="10"/>
  <c r="L1907" i="10"/>
  <c r="L1908" i="10"/>
  <c r="L1909" i="10"/>
  <c r="L1910" i="10"/>
  <c r="L1911" i="10"/>
  <c r="L1912" i="10"/>
  <c r="L1913" i="10"/>
  <c r="L1914" i="10"/>
  <c r="L1915" i="10"/>
  <c r="L1916" i="10"/>
  <c r="L1917" i="10"/>
  <c r="L1918" i="10"/>
  <c r="L1919" i="10"/>
  <c r="L1920" i="10"/>
  <c r="L1921" i="10"/>
  <c r="L1922" i="10"/>
  <c r="L1923" i="10"/>
  <c r="L1924" i="10"/>
  <c r="L1925" i="10"/>
  <c r="L1926" i="10"/>
  <c r="L1927" i="10"/>
  <c r="L1928" i="10"/>
  <c r="L1929" i="10"/>
  <c r="L1930" i="10"/>
  <c r="L1931" i="10"/>
  <c r="L1932" i="10"/>
  <c r="L1933" i="10"/>
  <c r="L1934" i="10"/>
  <c r="L1935" i="10"/>
  <c r="L1936" i="10"/>
  <c r="L1937" i="10"/>
  <c r="L1938" i="10"/>
  <c r="L1939" i="10"/>
  <c r="L1940" i="10"/>
  <c r="L1941" i="10"/>
  <c r="L1942" i="10"/>
  <c r="L1943" i="10"/>
  <c r="L1944" i="10"/>
  <c r="L1945" i="10"/>
  <c r="L1946" i="10"/>
  <c r="L1947" i="10"/>
  <c r="L1948" i="10"/>
  <c r="L1949" i="10"/>
  <c r="L1950" i="10"/>
  <c r="L1951" i="10"/>
  <c r="L1952" i="10"/>
  <c r="L1953" i="10"/>
  <c r="L1954" i="10"/>
  <c r="L1955" i="10"/>
  <c r="L1956" i="10"/>
  <c r="L1957" i="10"/>
  <c r="L1958" i="10"/>
  <c r="L1959" i="10"/>
  <c r="L1960" i="10"/>
  <c r="L1961" i="10"/>
  <c r="L1962" i="10"/>
  <c r="L1963" i="10"/>
  <c r="L1964" i="10"/>
  <c r="L1965" i="10"/>
  <c r="L1966" i="10"/>
  <c r="L1967" i="10"/>
  <c r="L1968" i="10"/>
  <c r="L1969" i="10"/>
  <c r="L1970" i="10"/>
  <c r="L1971" i="10"/>
  <c r="L1972" i="10"/>
  <c r="L1973" i="10"/>
  <c r="L1974" i="10"/>
  <c r="L1975" i="10"/>
  <c r="L1976" i="10"/>
  <c r="L1977" i="10"/>
  <c r="L1978" i="10"/>
  <c r="L1979" i="10"/>
  <c r="L1980" i="10"/>
  <c r="L1981" i="10"/>
  <c r="L1982" i="10"/>
  <c r="L1983" i="10"/>
  <c r="L1984" i="10"/>
  <c r="L1985" i="10"/>
  <c r="L1986" i="10"/>
  <c r="L1987" i="10"/>
  <c r="L1988" i="10"/>
  <c r="L1989" i="10"/>
  <c r="L1990" i="10"/>
  <c r="L1991" i="10"/>
  <c r="L1992" i="10"/>
  <c r="L1993" i="10"/>
  <c r="L1994" i="10"/>
  <c r="L1995" i="10"/>
  <c r="L1996" i="10"/>
  <c r="L1997" i="10"/>
  <c r="L1998" i="10"/>
  <c r="L1999" i="10"/>
  <c r="L2000" i="10"/>
  <c r="L2001" i="10"/>
  <c r="L2002" i="10"/>
  <c r="L2003" i="10"/>
  <c r="L2004" i="10"/>
  <c r="L2005" i="10"/>
  <c r="L2006" i="10"/>
  <c r="L2007" i="10"/>
  <c r="L2008" i="10"/>
  <c r="L2009" i="10"/>
  <c r="L2010" i="10"/>
  <c r="L2011" i="10"/>
  <c r="L2012" i="10"/>
  <c r="L2013" i="10"/>
  <c r="L2014" i="10"/>
  <c r="L2015" i="10"/>
  <c r="L2016" i="10"/>
  <c r="L2017" i="10"/>
  <c r="L2018" i="10"/>
  <c r="L2019" i="10"/>
  <c r="L2020" i="10"/>
  <c r="L2021" i="10"/>
  <c r="L2022" i="10"/>
  <c r="L2023" i="10"/>
  <c r="L2024" i="10"/>
  <c r="L2025" i="10"/>
  <c r="L2026" i="10"/>
  <c r="L2027" i="10"/>
  <c r="L2028" i="10"/>
  <c r="L2029" i="10"/>
  <c r="L2030" i="10"/>
  <c r="L2031" i="10"/>
  <c r="L2032" i="10"/>
  <c r="L2033" i="10"/>
  <c r="L2034" i="10"/>
  <c r="L2035" i="10"/>
  <c r="L2036" i="10"/>
  <c r="L2037" i="10"/>
  <c r="L2038" i="10"/>
  <c r="L2039" i="10"/>
  <c r="L2040" i="10"/>
  <c r="L2041" i="10"/>
  <c r="L2042" i="10"/>
  <c r="L2043" i="10"/>
  <c r="L2044" i="10"/>
  <c r="L2045" i="10"/>
  <c r="L2046" i="10"/>
  <c r="L2047" i="10"/>
  <c r="L2048" i="10"/>
  <c r="L2049" i="10"/>
  <c r="L2050" i="10"/>
  <c r="L2051" i="10"/>
  <c r="L2052" i="10"/>
  <c r="L2053" i="10"/>
  <c r="L2054" i="10"/>
  <c r="L2055" i="10"/>
  <c r="L2056" i="10"/>
  <c r="L2057" i="10"/>
  <c r="L2058" i="10"/>
  <c r="L2059" i="10"/>
  <c r="L2060" i="10"/>
  <c r="L2061" i="10"/>
  <c r="L2062" i="10"/>
  <c r="L2063" i="10"/>
  <c r="L2064" i="10"/>
  <c r="L2065" i="10"/>
  <c r="L2066" i="10"/>
  <c r="L2067" i="10"/>
  <c r="L2068" i="10"/>
  <c r="L2069" i="10"/>
  <c r="L2070" i="10"/>
  <c r="L2071" i="10"/>
  <c r="L2072" i="10"/>
  <c r="L2073" i="10"/>
  <c r="L2074" i="10"/>
  <c r="L2075" i="10"/>
  <c r="L2076" i="10"/>
  <c r="L2077" i="10"/>
  <c r="L2078" i="10"/>
  <c r="L2079" i="10"/>
  <c r="L2080" i="10"/>
  <c r="L2081" i="10"/>
  <c r="L2082" i="10"/>
  <c r="L2083" i="10"/>
  <c r="L2084" i="10"/>
  <c r="L2085" i="10"/>
  <c r="L2086" i="10"/>
  <c r="L2087" i="10"/>
  <c r="L2088" i="10"/>
  <c r="L2089" i="10"/>
  <c r="L2090" i="10"/>
  <c r="L2091" i="10"/>
  <c r="L2092" i="10"/>
  <c r="L2093" i="10"/>
  <c r="L2094" i="10"/>
  <c r="L2095" i="10"/>
  <c r="L2096" i="10"/>
  <c r="L2097" i="10"/>
  <c r="L2098" i="10"/>
  <c r="L2099" i="10"/>
  <c r="L2100" i="10"/>
  <c r="L2101" i="10"/>
  <c r="L2102" i="10"/>
  <c r="L2103" i="10"/>
  <c r="L2104" i="10"/>
  <c r="L2105" i="10"/>
  <c r="L2106" i="10"/>
  <c r="L2107" i="10"/>
  <c r="L2108" i="10"/>
  <c r="L2109" i="10"/>
  <c r="L2110" i="10"/>
  <c r="L2111" i="10"/>
  <c r="L2112" i="10"/>
  <c r="L2113" i="10"/>
  <c r="L2114" i="10"/>
  <c r="L2115" i="10"/>
  <c r="L2116" i="10"/>
  <c r="L2117" i="10"/>
  <c r="L2118" i="10"/>
  <c r="L2119" i="10"/>
  <c r="L2120" i="10"/>
  <c r="L2121" i="10"/>
  <c r="L2122" i="10"/>
  <c r="L2123" i="10"/>
  <c r="L2124" i="10"/>
  <c r="L2125" i="10"/>
  <c r="L2126" i="10"/>
  <c r="L2127" i="10"/>
  <c r="L2128" i="10"/>
  <c r="L2129" i="10"/>
  <c r="L2130" i="10"/>
  <c r="L2131" i="10"/>
  <c r="L2132" i="10"/>
  <c r="L2133" i="10"/>
  <c r="L2134" i="10"/>
  <c r="L2135" i="10"/>
  <c r="L2136" i="10"/>
  <c r="L2137" i="10"/>
  <c r="L2138" i="10"/>
  <c r="L2139" i="10"/>
  <c r="L2140" i="10"/>
  <c r="L2141" i="10"/>
  <c r="L2142" i="10"/>
  <c r="L2143" i="10"/>
  <c r="L2144" i="10"/>
  <c r="L2145" i="10"/>
  <c r="L2146" i="10"/>
  <c r="L2147" i="10"/>
  <c r="L2148" i="10"/>
  <c r="L2149" i="10"/>
  <c r="L2150" i="10"/>
  <c r="L2151" i="10"/>
  <c r="L2152" i="10"/>
  <c r="L2153" i="10"/>
  <c r="L2154" i="10"/>
  <c r="L2155" i="10"/>
  <c r="L2156" i="10"/>
  <c r="L2157" i="10"/>
  <c r="L2158" i="10"/>
  <c r="L2159" i="10"/>
  <c r="L2160" i="10"/>
  <c r="L2161" i="10"/>
  <c r="L2162" i="10"/>
  <c r="L2163" i="10"/>
  <c r="L2164" i="10"/>
  <c r="L2165" i="10"/>
  <c r="L2166" i="10"/>
  <c r="L2167" i="10"/>
  <c r="L2168" i="10"/>
  <c r="L2169" i="10"/>
  <c r="L2170" i="10"/>
  <c r="L2171" i="10"/>
  <c r="L2172" i="10"/>
  <c r="L2173" i="10"/>
  <c r="L2174" i="10"/>
  <c r="L2175" i="10"/>
  <c r="L2176" i="10"/>
  <c r="L2177" i="10"/>
  <c r="L2178" i="10"/>
  <c r="L2179" i="10"/>
  <c r="L2180" i="10"/>
  <c r="L2181" i="10"/>
  <c r="L2182" i="10"/>
  <c r="L2183" i="10"/>
  <c r="L2184" i="10"/>
  <c r="L2185" i="10"/>
  <c r="L2186" i="10"/>
  <c r="L2187" i="10"/>
  <c r="L2188" i="10"/>
  <c r="L2189" i="10"/>
  <c r="L2190" i="10"/>
  <c r="L2191" i="10"/>
  <c r="L2192" i="10"/>
  <c r="L2193" i="10"/>
  <c r="L2194" i="10"/>
  <c r="L2195" i="10"/>
  <c r="L2196" i="10"/>
  <c r="L2197" i="10"/>
  <c r="L2198" i="10"/>
  <c r="L2199" i="10"/>
  <c r="L2200" i="10"/>
  <c r="L2201" i="10"/>
  <c r="L2202" i="10"/>
  <c r="L2203" i="10"/>
  <c r="L2204" i="10"/>
  <c r="L2205" i="10"/>
  <c r="L2206" i="10"/>
  <c r="L2207" i="10"/>
  <c r="L2208" i="10"/>
  <c r="L2209" i="10"/>
  <c r="L2210" i="10"/>
  <c r="L2211" i="10"/>
  <c r="L2212" i="10"/>
  <c r="L2213" i="10"/>
  <c r="L2214" i="10"/>
  <c r="L2215" i="10"/>
  <c r="L2216" i="10"/>
  <c r="L2217" i="10"/>
  <c r="L2218" i="10"/>
  <c r="L2219" i="10"/>
  <c r="L2220" i="10"/>
  <c r="L2221" i="10"/>
  <c r="L2222" i="10"/>
  <c r="L2223" i="10"/>
  <c r="L2224" i="10"/>
  <c r="L2225" i="10"/>
  <c r="L2226" i="10"/>
  <c r="L2227" i="10"/>
  <c r="L2228" i="10"/>
  <c r="L2229" i="10"/>
  <c r="L2230" i="10"/>
  <c r="L2231" i="10"/>
  <c r="L2232" i="10"/>
  <c r="L2233" i="10"/>
  <c r="L2234" i="10"/>
  <c r="L2235" i="10"/>
  <c r="L2236" i="10"/>
  <c r="L2237" i="10"/>
  <c r="L2238" i="10"/>
  <c r="L2239" i="10"/>
  <c r="L2240" i="10"/>
  <c r="L2241" i="10"/>
  <c r="L2242" i="10"/>
  <c r="L2243" i="10"/>
  <c r="L2244" i="10"/>
  <c r="L2245" i="10"/>
  <c r="L2246" i="10"/>
  <c r="L2247" i="10"/>
  <c r="L2248" i="10"/>
  <c r="L2249" i="10"/>
  <c r="L2250" i="10"/>
  <c r="L2251" i="10"/>
  <c r="L2252" i="10"/>
  <c r="L2253" i="10"/>
  <c r="L2254" i="10"/>
  <c r="L2255" i="10"/>
  <c r="L2256" i="10"/>
  <c r="L2257" i="10"/>
  <c r="L2258" i="10"/>
  <c r="L2259" i="10"/>
  <c r="L2260" i="10"/>
  <c r="L2261" i="10"/>
  <c r="L2262" i="10"/>
  <c r="L2263" i="10"/>
  <c r="L2264" i="10"/>
  <c r="L2265" i="10"/>
  <c r="L2266" i="10"/>
  <c r="L2267" i="10"/>
  <c r="L2268" i="10"/>
  <c r="L2269" i="10"/>
  <c r="L2270" i="10"/>
  <c r="L2271" i="10"/>
  <c r="L2272" i="10"/>
  <c r="L2273" i="10"/>
  <c r="L2274" i="10"/>
  <c r="L2275" i="10"/>
  <c r="L2276" i="10"/>
  <c r="L2277" i="10"/>
  <c r="L2278" i="10"/>
  <c r="L2279" i="10"/>
  <c r="L2280" i="10"/>
  <c r="L2281" i="10"/>
  <c r="L2282" i="10"/>
  <c r="L2283" i="10"/>
  <c r="L2284" i="10"/>
  <c r="L2285" i="10"/>
  <c r="L2286" i="10"/>
  <c r="L2287" i="10"/>
  <c r="L2288" i="10"/>
  <c r="L2289" i="10"/>
  <c r="L2290" i="10"/>
  <c r="L2291" i="10"/>
  <c r="L2292" i="10"/>
  <c r="L2293" i="10"/>
  <c r="L2294" i="10"/>
  <c r="L2295" i="10"/>
  <c r="L2296" i="10"/>
  <c r="L2297" i="10"/>
  <c r="L2298" i="10"/>
  <c r="L2299" i="10"/>
  <c r="L2300" i="10"/>
  <c r="L2301" i="10"/>
  <c r="L2302" i="10"/>
  <c r="L2303" i="10"/>
  <c r="L2304" i="10"/>
  <c r="L2305" i="10"/>
  <c r="L2306" i="10"/>
  <c r="L2307" i="10"/>
  <c r="L2308" i="10"/>
  <c r="L2309" i="10"/>
  <c r="L2310" i="10"/>
  <c r="L2311" i="10"/>
  <c r="L2312" i="10"/>
  <c r="L2313" i="10"/>
  <c r="L2314" i="10"/>
  <c r="L2315" i="10"/>
  <c r="L2316" i="10"/>
  <c r="L2317" i="10"/>
  <c r="L2318" i="10"/>
  <c r="L2319" i="10"/>
  <c r="L2320" i="10"/>
  <c r="L2321" i="10"/>
  <c r="L2322" i="10"/>
  <c r="L2323" i="10"/>
  <c r="L2324" i="10"/>
  <c r="L2325" i="10"/>
  <c r="L2326" i="10"/>
  <c r="L2327" i="10"/>
  <c r="L2328" i="10"/>
  <c r="L2329" i="10"/>
  <c r="L2330" i="10"/>
  <c r="L2331" i="10"/>
  <c r="L2332" i="10"/>
  <c r="L2333" i="10"/>
  <c r="L2334" i="10"/>
  <c r="L2335" i="10"/>
  <c r="L2336" i="10"/>
  <c r="L2337" i="10"/>
  <c r="L2338" i="10"/>
  <c r="L2339" i="10"/>
  <c r="L2340" i="10"/>
  <c r="L2341" i="10"/>
  <c r="L2342" i="10"/>
  <c r="L2343" i="10"/>
  <c r="L2344" i="10"/>
  <c r="L2345" i="10"/>
  <c r="L2346" i="10"/>
  <c r="L2347" i="10"/>
  <c r="L2348" i="10"/>
  <c r="L2349" i="10"/>
  <c r="L2350" i="10"/>
  <c r="L2351" i="10"/>
  <c r="L2352" i="10"/>
  <c r="L2353" i="10"/>
  <c r="L2354" i="10"/>
  <c r="L2355" i="10"/>
  <c r="L2356" i="10"/>
  <c r="L2357" i="10"/>
  <c r="L2358" i="10"/>
  <c r="L2359" i="10"/>
  <c r="L2360" i="10"/>
  <c r="L2361" i="10"/>
  <c r="L2362" i="10"/>
  <c r="L2363" i="10"/>
  <c r="L2364" i="10"/>
  <c r="L2365" i="10"/>
  <c r="L2366" i="10"/>
  <c r="L2367" i="10"/>
  <c r="L2368" i="10"/>
  <c r="L2369" i="10"/>
  <c r="L2370" i="10"/>
  <c r="L2371" i="10"/>
  <c r="L2372" i="10"/>
  <c r="L2373" i="10"/>
  <c r="L2374" i="10"/>
  <c r="L2375" i="10"/>
  <c r="L2376" i="10"/>
  <c r="L2377" i="10"/>
  <c r="L2378" i="10"/>
  <c r="L2379" i="10"/>
  <c r="L2380" i="10"/>
  <c r="L2381" i="10"/>
  <c r="L2382" i="10"/>
  <c r="L2383" i="10"/>
  <c r="L2384" i="10"/>
  <c r="L2385" i="10"/>
  <c r="L2386" i="10"/>
  <c r="L2387" i="10"/>
  <c r="L2388" i="10"/>
  <c r="L2389" i="10"/>
  <c r="L2390" i="10"/>
  <c r="L2391" i="10"/>
  <c r="L2392" i="10"/>
  <c r="L2393" i="10"/>
  <c r="L2394" i="10"/>
  <c r="L2395" i="10"/>
  <c r="L2396" i="10"/>
  <c r="L2397" i="10"/>
  <c r="L2398" i="10"/>
  <c r="L2399" i="10"/>
  <c r="L2400" i="10"/>
  <c r="L2401" i="10"/>
  <c r="L2402" i="10"/>
  <c r="L2403" i="10"/>
  <c r="L2404" i="10"/>
  <c r="L2405" i="10"/>
  <c r="L2406" i="10"/>
  <c r="L2407" i="10"/>
  <c r="L2408" i="10"/>
  <c r="L2409" i="10"/>
  <c r="L2410" i="10"/>
  <c r="L2411" i="10"/>
  <c r="L2412" i="10"/>
  <c r="L2413" i="10"/>
  <c r="L2414" i="10"/>
  <c r="L2415" i="10"/>
  <c r="L2416" i="10"/>
  <c r="L2417" i="10"/>
  <c r="L2418" i="10"/>
  <c r="L2419" i="10"/>
  <c r="L2420" i="10"/>
  <c r="L2421" i="10"/>
  <c r="L2422" i="10"/>
  <c r="L2423" i="10"/>
  <c r="L2424" i="10"/>
  <c r="L2425" i="10"/>
  <c r="L2426" i="10"/>
  <c r="L2427" i="10"/>
  <c r="L2428" i="10"/>
  <c r="L2429" i="10"/>
  <c r="L2430" i="10"/>
  <c r="L2431" i="10"/>
  <c r="L2432" i="10"/>
  <c r="L2433" i="10"/>
  <c r="L2434" i="10"/>
  <c r="L2435" i="10"/>
  <c r="L2436" i="10"/>
  <c r="L2437" i="10"/>
  <c r="L2438" i="10"/>
  <c r="L2439" i="10"/>
  <c r="L2440" i="10"/>
  <c r="L2441" i="10"/>
  <c r="L2442" i="10"/>
  <c r="L2443" i="10"/>
  <c r="L2444" i="10"/>
  <c r="L2445" i="10"/>
  <c r="L2446" i="10"/>
  <c r="L2447" i="10"/>
  <c r="L2448" i="10"/>
  <c r="L2449" i="10"/>
  <c r="L2450" i="10"/>
  <c r="L2451" i="10"/>
  <c r="L2452" i="10"/>
  <c r="L2453" i="10"/>
  <c r="L2454" i="10"/>
  <c r="L2455" i="10"/>
  <c r="L2456" i="10"/>
  <c r="L2457" i="10"/>
  <c r="L2458" i="10"/>
  <c r="L2459" i="10"/>
  <c r="L2460" i="10"/>
  <c r="L2461" i="10"/>
  <c r="L2462" i="10"/>
  <c r="L2463" i="10"/>
  <c r="L2464" i="10"/>
  <c r="L2465" i="10"/>
  <c r="L2466" i="10"/>
  <c r="L2467" i="10"/>
  <c r="L2468" i="10"/>
  <c r="L2469" i="10"/>
  <c r="L2470" i="10"/>
  <c r="L2471" i="10"/>
  <c r="L2472" i="10"/>
  <c r="L2473" i="10"/>
  <c r="L2474" i="10"/>
  <c r="L2475" i="10"/>
  <c r="L2476" i="10"/>
  <c r="L2477" i="10"/>
  <c r="L2478" i="10"/>
  <c r="L2479" i="10"/>
  <c r="L2480" i="10"/>
  <c r="L2481" i="10"/>
  <c r="L2482" i="10"/>
  <c r="L2483" i="10"/>
  <c r="L2484" i="10"/>
  <c r="L2485" i="10"/>
  <c r="L2486" i="10"/>
  <c r="L2487" i="10"/>
  <c r="L2488" i="10"/>
  <c r="L2489" i="10"/>
  <c r="L2490" i="10"/>
  <c r="L2491" i="10"/>
  <c r="L2492" i="10"/>
  <c r="L2493" i="10"/>
  <c r="L2494" i="10"/>
  <c r="L2495" i="10"/>
  <c r="L2496" i="10"/>
  <c r="L2497" i="10"/>
  <c r="L2498" i="10"/>
  <c r="L2499" i="10"/>
  <c r="L2500" i="10"/>
  <c r="L2501" i="10"/>
  <c r="L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K246" i="10"/>
  <c r="K247" i="10"/>
  <c r="K248" i="10"/>
  <c r="K249" i="10"/>
  <c r="K250" i="10"/>
  <c r="K251" i="10"/>
  <c r="K252" i="10"/>
  <c r="K253" i="10"/>
  <c r="K254" i="10"/>
  <c r="K255" i="10"/>
  <c r="K256" i="10"/>
  <c r="K257" i="10"/>
  <c r="K258" i="10"/>
  <c r="K259" i="10"/>
  <c r="K260" i="10"/>
  <c r="K261" i="10"/>
  <c r="K262" i="10"/>
  <c r="K263" i="10"/>
  <c r="K264" i="10"/>
  <c r="K265" i="10"/>
  <c r="K266" i="10"/>
  <c r="K267" i="10"/>
  <c r="K268" i="10"/>
  <c r="K269" i="10"/>
  <c r="K270" i="10"/>
  <c r="K271" i="10"/>
  <c r="K272" i="10"/>
  <c r="K273" i="10"/>
  <c r="K274" i="10"/>
  <c r="K275" i="10"/>
  <c r="K276" i="10"/>
  <c r="K277" i="10"/>
  <c r="K278" i="10"/>
  <c r="K279" i="10"/>
  <c r="K280" i="10"/>
  <c r="K281" i="10"/>
  <c r="K282" i="10"/>
  <c r="K283" i="10"/>
  <c r="K284" i="10"/>
  <c r="K285" i="10"/>
  <c r="K286" i="10"/>
  <c r="K287" i="10"/>
  <c r="K288" i="10"/>
  <c r="K289" i="10"/>
  <c r="K290" i="10"/>
  <c r="K291" i="10"/>
  <c r="K292" i="10"/>
  <c r="K293" i="10"/>
  <c r="K294" i="10"/>
  <c r="K295" i="10"/>
  <c r="K296" i="10"/>
  <c r="K297" i="10"/>
  <c r="K298" i="10"/>
  <c r="K299" i="10"/>
  <c r="K300" i="10"/>
  <c r="K301" i="10"/>
  <c r="K302" i="10"/>
  <c r="K303" i="10"/>
  <c r="K304" i="10"/>
  <c r="K305" i="10"/>
  <c r="K306" i="10"/>
  <c r="K307" i="10"/>
  <c r="K308" i="10"/>
  <c r="K309" i="10"/>
  <c r="K310" i="10"/>
  <c r="K311" i="10"/>
  <c r="K312" i="10"/>
  <c r="K313" i="10"/>
  <c r="K314" i="10"/>
  <c r="K315" i="10"/>
  <c r="K316" i="10"/>
  <c r="K317" i="10"/>
  <c r="K318" i="10"/>
  <c r="K319" i="10"/>
  <c r="K320" i="10"/>
  <c r="K321" i="10"/>
  <c r="K322" i="10"/>
  <c r="K323" i="10"/>
  <c r="K324" i="10"/>
  <c r="K325" i="10"/>
  <c r="K326" i="10"/>
  <c r="K327" i="10"/>
  <c r="K328" i="10"/>
  <c r="K329" i="10"/>
  <c r="K330" i="10"/>
  <c r="K331" i="10"/>
  <c r="K332" i="10"/>
  <c r="K333" i="10"/>
  <c r="K334" i="10"/>
  <c r="K335" i="10"/>
  <c r="K336" i="10"/>
  <c r="K337" i="10"/>
  <c r="K338" i="10"/>
  <c r="K339" i="10"/>
  <c r="K340" i="10"/>
  <c r="K341" i="10"/>
  <c r="K342" i="10"/>
  <c r="K343" i="10"/>
  <c r="K344" i="10"/>
  <c r="K345" i="10"/>
  <c r="K346" i="10"/>
  <c r="K347" i="10"/>
  <c r="K348" i="10"/>
  <c r="K349" i="10"/>
  <c r="K350" i="10"/>
  <c r="K351" i="10"/>
  <c r="K352" i="10"/>
  <c r="K353" i="10"/>
  <c r="K354" i="10"/>
  <c r="K355" i="10"/>
  <c r="K356" i="10"/>
  <c r="K357" i="10"/>
  <c r="K358" i="10"/>
  <c r="K359" i="10"/>
  <c r="K360" i="10"/>
  <c r="K361" i="10"/>
  <c r="K362" i="10"/>
  <c r="K363" i="10"/>
  <c r="K364" i="10"/>
  <c r="K365" i="10"/>
  <c r="K366" i="10"/>
  <c r="K367" i="10"/>
  <c r="K368" i="10"/>
  <c r="K369" i="10"/>
  <c r="K370" i="10"/>
  <c r="K371" i="10"/>
  <c r="K372" i="10"/>
  <c r="K373" i="10"/>
  <c r="K374" i="10"/>
  <c r="K375" i="10"/>
  <c r="K376" i="10"/>
  <c r="K377" i="10"/>
  <c r="K378" i="10"/>
  <c r="K379" i="10"/>
  <c r="K380" i="10"/>
  <c r="K381" i="10"/>
  <c r="K382" i="10"/>
  <c r="K383" i="10"/>
  <c r="K384" i="10"/>
  <c r="K385" i="10"/>
  <c r="K386" i="10"/>
  <c r="K387" i="10"/>
  <c r="K388" i="10"/>
  <c r="K389" i="10"/>
  <c r="K390" i="10"/>
  <c r="K391" i="10"/>
  <c r="K392" i="10"/>
  <c r="K393" i="10"/>
  <c r="K394" i="10"/>
  <c r="K395" i="10"/>
  <c r="K396" i="10"/>
  <c r="K397" i="10"/>
  <c r="K398" i="10"/>
  <c r="K399" i="10"/>
  <c r="K400" i="10"/>
  <c r="K401" i="10"/>
  <c r="K402" i="10"/>
  <c r="K403" i="10"/>
  <c r="K404" i="10"/>
  <c r="K405" i="10"/>
  <c r="K406" i="10"/>
  <c r="K407" i="10"/>
  <c r="K408" i="10"/>
  <c r="K409" i="10"/>
  <c r="K410" i="10"/>
  <c r="K411" i="10"/>
  <c r="K412" i="10"/>
  <c r="K413" i="10"/>
  <c r="K414" i="10"/>
  <c r="K415" i="10"/>
  <c r="K416" i="10"/>
  <c r="K417" i="10"/>
  <c r="K418" i="10"/>
  <c r="K419" i="10"/>
  <c r="K420" i="10"/>
  <c r="K421" i="10"/>
  <c r="K422" i="10"/>
  <c r="K423" i="10"/>
  <c r="K424" i="10"/>
  <c r="K425" i="10"/>
  <c r="K426" i="10"/>
  <c r="K427" i="10"/>
  <c r="K428" i="10"/>
  <c r="K429" i="10"/>
  <c r="K430" i="10"/>
  <c r="K431" i="10"/>
  <c r="K432" i="10"/>
  <c r="K433" i="10"/>
  <c r="K434" i="10"/>
  <c r="K435" i="10"/>
  <c r="K436" i="10"/>
  <c r="K437" i="10"/>
  <c r="K438" i="10"/>
  <c r="K439" i="10"/>
  <c r="K440" i="10"/>
  <c r="K441" i="10"/>
  <c r="K442" i="10"/>
  <c r="K443" i="10"/>
  <c r="K444" i="10"/>
  <c r="K445" i="10"/>
  <c r="K446" i="10"/>
  <c r="K447" i="10"/>
  <c r="K448" i="10"/>
  <c r="K449" i="10"/>
  <c r="K450" i="10"/>
  <c r="K451" i="10"/>
  <c r="K452" i="10"/>
  <c r="K453" i="10"/>
  <c r="K454" i="10"/>
  <c r="K455" i="10"/>
  <c r="K456" i="10"/>
  <c r="K457" i="10"/>
  <c r="K458" i="10"/>
  <c r="K459" i="10"/>
  <c r="K460" i="10"/>
  <c r="K461" i="10"/>
  <c r="K462" i="10"/>
  <c r="K463" i="10"/>
  <c r="K464" i="10"/>
  <c r="K465" i="10"/>
  <c r="K466" i="10"/>
  <c r="K467" i="10"/>
  <c r="K468" i="10"/>
  <c r="K469" i="10"/>
  <c r="K470" i="10"/>
  <c r="K471" i="10"/>
  <c r="K472" i="10"/>
  <c r="K473" i="10"/>
  <c r="K474" i="10"/>
  <c r="K475" i="10"/>
  <c r="K476" i="10"/>
  <c r="K477" i="10"/>
  <c r="K478" i="10"/>
  <c r="K479" i="10"/>
  <c r="K480" i="10"/>
  <c r="K481" i="10"/>
  <c r="K482" i="10"/>
  <c r="K483" i="10"/>
  <c r="K484" i="10"/>
  <c r="K485" i="10"/>
  <c r="K486" i="10"/>
  <c r="K487" i="10"/>
  <c r="K488" i="10"/>
  <c r="K489" i="10"/>
  <c r="K490" i="10"/>
  <c r="K491" i="10"/>
  <c r="K492" i="10"/>
  <c r="K493" i="10"/>
  <c r="K494" i="10"/>
  <c r="K495" i="10"/>
  <c r="K496" i="10"/>
  <c r="K497" i="10"/>
  <c r="K498" i="10"/>
  <c r="K499" i="10"/>
  <c r="K500" i="10"/>
  <c r="K501" i="10"/>
  <c r="K502" i="10"/>
  <c r="K503" i="10"/>
  <c r="K504" i="10"/>
  <c r="K505" i="10"/>
  <c r="K506" i="10"/>
  <c r="K507" i="10"/>
  <c r="K508" i="10"/>
  <c r="K509" i="10"/>
  <c r="K510" i="10"/>
  <c r="K511" i="10"/>
  <c r="K512" i="10"/>
  <c r="K513" i="10"/>
  <c r="K514" i="10"/>
  <c r="K515" i="10"/>
  <c r="K516" i="10"/>
  <c r="K517" i="10"/>
  <c r="K518" i="10"/>
  <c r="K519" i="10"/>
  <c r="K520" i="10"/>
  <c r="K521" i="10"/>
  <c r="K522" i="10"/>
  <c r="K523" i="10"/>
  <c r="K524" i="10"/>
  <c r="K525" i="10"/>
  <c r="K526" i="10"/>
  <c r="K527" i="10"/>
  <c r="K528" i="10"/>
  <c r="K529" i="10"/>
  <c r="K530" i="10"/>
  <c r="K531" i="10"/>
  <c r="K532" i="10"/>
  <c r="K533" i="10"/>
  <c r="K534" i="10"/>
  <c r="K535" i="10"/>
  <c r="K536" i="10"/>
  <c r="K537" i="10"/>
  <c r="K538" i="10"/>
  <c r="K539" i="10"/>
  <c r="K540" i="10"/>
  <c r="K541" i="10"/>
  <c r="K542" i="10"/>
  <c r="K543" i="10"/>
  <c r="K544" i="10"/>
  <c r="K545" i="10"/>
  <c r="K546" i="10"/>
  <c r="K547" i="10"/>
  <c r="K548" i="10"/>
  <c r="K549" i="10"/>
  <c r="K550" i="10"/>
  <c r="K551" i="10"/>
  <c r="K552" i="10"/>
  <c r="K553" i="10"/>
  <c r="K554" i="10"/>
  <c r="K555" i="10"/>
  <c r="K556" i="10"/>
  <c r="K557" i="10"/>
  <c r="K558" i="10"/>
  <c r="K559" i="10"/>
  <c r="K560" i="10"/>
  <c r="K561" i="10"/>
  <c r="K562" i="10"/>
  <c r="K563" i="10"/>
  <c r="K564" i="10"/>
  <c r="K565" i="10"/>
  <c r="K566" i="10"/>
  <c r="K567" i="10"/>
  <c r="K568" i="10"/>
  <c r="K569" i="10"/>
  <c r="K570" i="10"/>
  <c r="K571" i="10"/>
  <c r="K572" i="10"/>
  <c r="K573" i="10"/>
  <c r="K574" i="10"/>
  <c r="K575" i="10"/>
  <c r="K576" i="10"/>
  <c r="K577" i="10"/>
  <c r="K578" i="10"/>
  <c r="K579" i="10"/>
  <c r="K580" i="10"/>
  <c r="K581" i="10"/>
  <c r="K582" i="10"/>
  <c r="K583" i="10"/>
  <c r="K584" i="10"/>
  <c r="K585" i="10"/>
  <c r="K586" i="10"/>
  <c r="K587" i="10"/>
  <c r="K588" i="10"/>
  <c r="K589" i="10"/>
  <c r="K590" i="10"/>
  <c r="K591" i="10"/>
  <c r="K592" i="10"/>
  <c r="K593" i="10"/>
  <c r="K594" i="10"/>
  <c r="K595" i="10"/>
  <c r="K596" i="10"/>
  <c r="K597" i="10"/>
  <c r="K598" i="10"/>
  <c r="K599" i="10"/>
  <c r="K600" i="10"/>
  <c r="K601" i="10"/>
  <c r="K602" i="10"/>
  <c r="K603" i="10"/>
  <c r="K604" i="10"/>
  <c r="K605" i="10"/>
  <c r="K606" i="10"/>
  <c r="K607" i="10"/>
  <c r="K608" i="10"/>
  <c r="K609" i="10"/>
  <c r="K610" i="10"/>
  <c r="K611" i="10"/>
  <c r="K612" i="10"/>
  <c r="K613" i="10"/>
  <c r="K614" i="10"/>
  <c r="K615" i="10"/>
  <c r="K616" i="10"/>
  <c r="K617" i="10"/>
  <c r="K618" i="10"/>
  <c r="K619" i="10"/>
  <c r="K620" i="10"/>
  <c r="K621" i="10"/>
  <c r="K622" i="10"/>
  <c r="K623" i="10"/>
  <c r="K624" i="10"/>
  <c r="K625" i="10"/>
  <c r="K626" i="10"/>
  <c r="K627" i="10"/>
  <c r="K628" i="10"/>
  <c r="K629" i="10"/>
  <c r="K630" i="10"/>
  <c r="K631" i="10"/>
  <c r="K632" i="10"/>
  <c r="K633" i="10"/>
  <c r="K634" i="10"/>
  <c r="K635" i="10"/>
  <c r="K636" i="10"/>
  <c r="K637" i="10"/>
  <c r="K638" i="10"/>
  <c r="K639" i="10"/>
  <c r="K640" i="10"/>
  <c r="K641" i="10"/>
  <c r="K642" i="10"/>
  <c r="K643" i="10"/>
  <c r="K644" i="10"/>
  <c r="K645" i="10"/>
  <c r="K646" i="10"/>
  <c r="K647" i="10"/>
  <c r="K648" i="10"/>
  <c r="K649" i="10"/>
  <c r="K650" i="10"/>
  <c r="K651" i="10"/>
  <c r="K652" i="10"/>
  <c r="K653" i="10"/>
  <c r="K654" i="10"/>
  <c r="K655" i="10"/>
  <c r="K656" i="10"/>
  <c r="K657" i="10"/>
  <c r="K658" i="10"/>
  <c r="K659" i="10"/>
  <c r="K660" i="10"/>
  <c r="K661" i="10"/>
  <c r="K662" i="10"/>
  <c r="K663" i="10"/>
  <c r="K664" i="10"/>
  <c r="K665" i="10"/>
  <c r="K666" i="10"/>
  <c r="K667" i="10"/>
  <c r="K668" i="10"/>
  <c r="K669" i="10"/>
  <c r="K670" i="10"/>
  <c r="K671" i="10"/>
  <c r="K672" i="10"/>
  <c r="K673" i="10"/>
  <c r="K674" i="10"/>
  <c r="K675" i="10"/>
  <c r="K676" i="10"/>
  <c r="K677" i="10"/>
  <c r="K678" i="10"/>
  <c r="K679" i="10"/>
  <c r="K680" i="10"/>
  <c r="K681" i="10"/>
  <c r="K682" i="10"/>
  <c r="K683" i="10"/>
  <c r="K684" i="10"/>
  <c r="K685" i="10"/>
  <c r="K686" i="10"/>
  <c r="K687" i="10"/>
  <c r="K688" i="10"/>
  <c r="K689" i="10"/>
  <c r="K690" i="10"/>
  <c r="K691" i="10"/>
  <c r="K692" i="10"/>
  <c r="K693" i="10"/>
  <c r="K694" i="10"/>
  <c r="K695" i="10"/>
  <c r="K696" i="10"/>
  <c r="K697" i="10"/>
  <c r="K698" i="10"/>
  <c r="K699" i="10"/>
  <c r="K700" i="10"/>
  <c r="K701" i="10"/>
  <c r="K702" i="10"/>
  <c r="K703" i="10"/>
  <c r="K704" i="10"/>
  <c r="K705" i="10"/>
  <c r="K706" i="10"/>
  <c r="K707" i="10"/>
  <c r="K708" i="10"/>
  <c r="K709" i="10"/>
  <c r="K710" i="10"/>
  <c r="K711" i="10"/>
  <c r="K712" i="10"/>
  <c r="K713" i="10"/>
  <c r="K714" i="10"/>
  <c r="K715" i="10"/>
  <c r="K716" i="10"/>
  <c r="K717" i="10"/>
  <c r="K718" i="10"/>
  <c r="K719" i="10"/>
  <c r="K720" i="10"/>
  <c r="K721" i="10"/>
  <c r="K722" i="10"/>
  <c r="K723" i="10"/>
  <c r="K724" i="10"/>
  <c r="K725" i="10"/>
  <c r="K726" i="10"/>
  <c r="K727" i="10"/>
  <c r="K728" i="10"/>
  <c r="K729" i="10"/>
  <c r="K730" i="10"/>
  <c r="K731" i="10"/>
  <c r="K732" i="10"/>
  <c r="K733" i="10"/>
  <c r="K734" i="10"/>
  <c r="K735" i="10"/>
  <c r="K736" i="10"/>
  <c r="K737" i="10"/>
  <c r="K738" i="10"/>
  <c r="K739" i="10"/>
  <c r="K740" i="10"/>
  <c r="K741" i="10"/>
  <c r="K742" i="10"/>
  <c r="K743" i="10"/>
  <c r="K744" i="10"/>
  <c r="K745" i="10"/>
  <c r="K746" i="10"/>
  <c r="K747" i="10"/>
  <c r="K748" i="10"/>
  <c r="K749" i="10"/>
  <c r="K750" i="10"/>
  <c r="K751" i="10"/>
  <c r="K752" i="10"/>
  <c r="K753" i="10"/>
  <c r="K754" i="10"/>
  <c r="K755" i="10"/>
  <c r="K756" i="10"/>
  <c r="K757" i="10"/>
  <c r="K758" i="10"/>
  <c r="K759" i="10"/>
  <c r="K760" i="10"/>
  <c r="K761" i="10"/>
  <c r="K762" i="10"/>
  <c r="K763" i="10"/>
  <c r="K764" i="10"/>
  <c r="K765" i="10"/>
  <c r="K766" i="10"/>
  <c r="K767" i="10"/>
  <c r="K768" i="10"/>
  <c r="K769" i="10"/>
  <c r="K770" i="10"/>
  <c r="K771" i="10"/>
  <c r="K772" i="10"/>
  <c r="K773" i="10"/>
  <c r="K774" i="10"/>
  <c r="K775" i="10"/>
  <c r="K776" i="10"/>
  <c r="K777" i="10"/>
  <c r="K778" i="10"/>
  <c r="K779" i="10"/>
  <c r="K780" i="10"/>
  <c r="K781" i="10"/>
  <c r="K782" i="10"/>
  <c r="K783" i="10"/>
  <c r="K784" i="10"/>
  <c r="K785" i="10"/>
  <c r="K786" i="10"/>
  <c r="K787" i="10"/>
  <c r="K788" i="10"/>
  <c r="K789" i="10"/>
  <c r="K790" i="10"/>
  <c r="K791" i="10"/>
  <c r="K792" i="10"/>
  <c r="K793" i="10"/>
  <c r="K794" i="10"/>
  <c r="K795" i="10"/>
  <c r="K796" i="10"/>
  <c r="K797" i="10"/>
  <c r="K798" i="10"/>
  <c r="K799" i="10"/>
  <c r="K800" i="10"/>
  <c r="K801" i="10"/>
  <c r="K802" i="10"/>
  <c r="K803" i="10"/>
  <c r="K804" i="10"/>
  <c r="K805" i="10"/>
  <c r="K806" i="10"/>
  <c r="K807" i="10"/>
  <c r="K808" i="10"/>
  <c r="K809" i="10"/>
  <c r="K810" i="10"/>
  <c r="K811" i="10"/>
  <c r="K812" i="10"/>
  <c r="K813" i="10"/>
  <c r="K814" i="10"/>
  <c r="K815" i="10"/>
  <c r="K816" i="10"/>
  <c r="K817" i="10"/>
  <c r="K818" i="10"/>
  <c r="K819" i="10"/>
  <c r="K820" i="10"/>
  <c r="K821" i="10"/>
  <c r="K822" i="10"/>
  <c r="K823" i="10"/>
  <c r="K824" i="10"/>
  <c r="K825" i="10"/>
  <c r="K826" i="10"/>
  <c r="K827" i="10"/>
  <c r="K828" i="10"/>
  <c r="K829" i="10"/>
  <c r="K830" i="10"/>
  <c r="K831" i="10"/>
  <c r="K832" i="10"/>
  <c r="K833" i="10"/>
  <c r="K834" i="10"/>
  <c r="K835" i="10"/>
  <c r="K836" i="10"/>
  <c r="K837" i="10"/>
  <c r="K838" i="10"/>
  <c r="K839" i="10"/>
  <c r="K840" i="10"/>
  <c r="K841" i="10"/>
  <c r="K842" i="10"/>
  <c r="K843" i="10"/>
  <c r="K844" i="10"/>
  <c r="K845" i="10"/>
  <c r="K846" i="10"/>
  <c r="K847" i="10"/>
  <c r="K848" i="10"/>
  <c r="K849" i="10"/>
  <c r="K850" i="10"/>
  <c r="K851" i="10"/>
  <c r="K852" i="10"/>
  <c r="K853" i="10"/>
  <c r="K854" i="10"/>
  <c r="K855" i="10"/>
  <c r="K856" i="10"/>
  <c r="K857" i="10"/>
  <c r="K858" i="10"/>
  <c r="K859" i="10"/>
  <c r="K860" i="10"/>
  <c r="K861" i="10"/>
  <c r="K862" i="10"/>
  <c r="K863" i="10"/>
  <c r="K864" i="10"/>
  <c r="K865" i="10"/>
  <c r="K866" i="10"/>
  <c r="K867" i="10"/>
  <c r="K868" i="10"/>
  <c r="K869" i="10"/>
  <c r="K870" i="10"/>
  <c r="K871" i="10"/>
  <c r="K872" i="10"/>
  <c r="K873" i="10"/>
  <c r="K874" i="10"/>
  <c r="K875" i="10"/>
  <c r="K876" i="10"/>
  <c r="K877" i="10"/>
  <c r="K878" i="10"/>
  <c r="K879" i="10"/>
  <c r="K880" i="10"/>
  <c r="K881" i="10"/>
  <c r="K882" i="10"/>
  <c r="K883" i="10"/>
  <c r="K884" i="10"/>
  <c r="K885" i="10"/>
  <c r="K886" i="10"/>
  <c r="K887" i="10"/>
  <c r="K888" i="10"/>
  <c r="K889" i="10"/>
  <c r="K890" i="10"/>
  <c r="K891" i="10"/>
  <c r="K892" i="10"/>
  <c r="K893" i="10"/>
  <c r="K894" i="10"/>
  <c r="K895" i="10"/>
  <c r="K896" i="10"/>
  <c r="K897" i="10"/>
  <c r="K898" i="10"/>
  <c r="K899" i="10"/>
  <c r="K900" i="10"/>
  <c r="K901" i="10"/>
  <c r="K902" i="10"/>
  <c r="K903" i="10"/>
  <c r="K904" i="10"/>
  <c r="K905" i="10"/>
  <c r="K906" i="10"/>
  <c r="K907" i="10"/>
  <c r="K908" i="10"/>
  <c r="K909" i="10"/>
  <c r="K910" i="10"/>
  <c r="K911" i="10"/>
  <c r="K912" i="10"/>
  <c r="K913" i="10"/>
  <c r="K914" i="10"/>
  <c r="K915" i="10"/>
  <c r="K916" i="10"/>
  <c r="K917" i="10"/>
  <c r="K918" i="10"/>
  <c r="K919" i="10"/>
  <c r="K920" i="10"/>
  <c r="K921" i="10"/>
  <c r="K922" i="10"/>
  <c r="K923" i="10"/>
  <c r="K924" i="10"/>
  <c r="K925" i="10"/>
  <c r="K926" i="10"/>
  <c r="K927" i="10"/>
  <c r="K928" i="10"/>
  <c r="K929" i="10"/>
  <c r="K930" i="10"/>
  <c r="K931" i="10"/>
  <c r="K932" i="10"/>
  <c r="K933" i="10"/>
  <c r="K934" i="10"/>
  <c r="K935" i="10"/>
  <c r="K936" i="10"/>
  <c r="K937" i="10"/>
  <c r="K938" i="10"/>
  <c r="K939" i="10"/>
  <c r="K940" i="10"/>
  <c r="K941" i="10"/>
  <c r="K942" i="10"/>
  <c r="K943" i="10"/>
  <c r="K944" i="10"/>
  <c r="K945" i="10"/>
  <c r="K946" i="10"/>
  <c r="K947" i="10"/>
  <c r="K948" i="10"/>
  <c r="K949" i="10"/>
  <c r="K950" i="10"/>
  <c r="K951" i="10"/>
  <c r="K952" i="10"/>
  <c r="K953" i="10"/>
  <c r="K954" i="10"/>
  <c r="K955" i="10"/>
  <c r="K956" i="10"/>
  <c r="K957" i="10"/>
  <c r="K958" i="10"/>
  <c r="K959" i="10"/>
  <c r="K960" i="10"/>
  <c r="K961" i="10"/>
  <c r="K962" i="10"/>
  <c r="K963" i="10"/>
  <c r="K964" i="10"/>
  <c r="K965" i="10"/>
  <c r="K966" i="10"/>
  <c r="K967" i="10"/>
  <c r="K968" i="10"/>
  <c r="K969" i="10"/>
  <c r="K970" i="10"/>
  <c r="K971" i="10"/>
  <c r="K972" i="10"/>
  <c r="K973" i="10"/>
  <c r="K974" i="10"/>
  <c r="K975" i="10"/>
  <c r="K976" i="10"/>
  <c r="K977" i="10"/>
  <c r="K978" i="10"/>
  <c r="K979" i="10"/>
  <c r="K980" i="10"/>
  <c r="K981" i="10"/>
  <c r="K982" i="10"/>
  <c r="K983" i="10"/>
  <c r="K984" i="10"/>
  <c r="K985" i="10"/>
  <c r="K986" i="10"/>
  <c r="K987" i="10"/>
  <c r="K988" i="10"/>
  <c r="K989" i="10"/>
  <c r="K990" i="10"/>
  <c r="K991" i="10"/>
  <c r="K992" i="10"/>
  <c r="K993" i="10"/>
  <c r="K994" i="10"/>
  <c r="K995" i="10"/>
  <c r="K996" i="10"/>
  <c r="K997" i="10"/>
  <c r="K998" i="10"/>
  <c r="K999" i="10"/>
  <c r="K1000" i="10"/>
  <c r="K1001" i="10"/>
  <c r="K1002" i="10"/>
  <c r="K1003" i="10"/>
  <c r="K1004" i="10"/>
  <c r="K1005" i="10"/>
  <c r="K1006" i="10"/>
  <c r="K1007" i="10"/>
  <c r="K1008" i="10"/>
  <c r="K1009" i="10"/>
  <c r="K1010" i="10"/>
  <c r="K1011" i="10"/>
  <c r="K1012" i="10"/>
  <c r="K1013" i="10"/>
  <c r="K1014" i="10"/>
  <c r="K1015" i="10"/>
  <c r="K1016" i="10"/>
  <c r="K1017" i="10"/>
  <c r="K1018" i="10"/>
  <c r="K1019" i="10"/>
  <c r="K1020" i="10"/>
  <c r="K1021" i="10"/>
  <c r="K1022" i="10"/>
  <c r="K1023" i="10"/>
  <c r="K1024" i="10"/>
  <c r="K1025" i="10"/>
  <c r="K1026" i="10"/>
  <c r="K1027" i="10"/>
  <c r="K1028" i="10"/>
  <c r="K1029" i="10"/>
  <c r="K1030" i="10"/>
  <c r="K1031" i="10"/>
  <c r="K1032" i="10"/>
  <c r="K1033" i="10"/>
  <c r="K1034" i="10"/>
  <c r="K1035" i="10"/>
  <c r="K1036" i="10"/>
  <c r="K1037" i="10"/>
  <c r="K1038" i="10"/>
  <c r="K1039" i="10"/>
  <c r="K1040" i="10"/>
  <c r="K1041" i="10"/>
  <c r="K1042" i="10"/>
  <c r="K1043" i="10"/>
  <c r="K1044" i="10"/>
  <c r="K1045" i="10"/>
  <c r="K1046" i="10"/>
  <c r="K1047" i="10"/>
  <c r="K1048" i="10"/>
  <c r="K1049" i="10"/>
  <c r="K1050" i="10"/>
  <c r="K1051" i="10"/>
  <c r="K1052" i="10"/>
  <c r="K1053" i="10"/>
  <c r="K1054" i="10"/>
  <c r="K1055" i="10"/>
  <c r="K1056" i="10"/>
  <c r="K1057" i="10"/>
  <c r="K1058" i="10"/>
  <c r="K1059" i="10"/>
  <c r="K1060" i="10"/>
  <c r="K1061" i="10"/>
  <c r="K1062" i="10"/>
  <c r="K1063" i="10"/>
  <c r="K1064" i="10"/>
  <c r="K1065" i="10"/>
  <c r="K1066" i="10"/>
  <c r="K1067" i="10"/>
  <c r="K1068" i="10"/>
  <c r="K1069" i="10"/>
  <c r="K1070" i="10"/>
  <c r="K1071" i="10"/>
  <c r="K1072" i="10"/>
  <c r="K1073" i="10"/>
  <c r="K1074" i="10"/>
  <c r="K1075" i="10"/>
  <c r="K1076" i="10"/>
  <c r="K1077" i="10"/>
  <c r="K1078" i="10"/>
  <c r="K1079" i="10"/>
  <c r="K1080" i="10"/>
  <c r="K1081" i="10"/>
  <c r="K1082" i="10"/>
  <c r="K1083" i="10"/>
  <c r="K1084" i="10"/>
  <c r="K1085" i="10"/>
  <c r="K1086" i="10"/>
  <c r="K1087" i="10"/>
  <c r="K1088" i="10"/>
  <c r="K1089" i="10"/>
  <c r="K1090" i="10"/>
  <c r="K1091" i="10"/>
  <c r="K1092" i="10"/>
  <c r="K1093" i="10"/>
  <c r="K1094" i="10"/>
  <c r="K1095" i="10"/>
  <c r="K1096" i="10"/>
  <c r="K1097" i="10"/>
  <c r="K1098" i="10"/>
  <c r="K1099" i="10"/>
  <c r="K1100" i="10"/>
  <c r="K1101" i="10"/>
  <c r="K1102" i="10"/>
  <c r="K1103" i="10"/>
  <c r="K1104" i="10"/>
  <c r="K1105" i="10"/>
  <c r="K1106" i="10"/>
  <c r="K1107" i="10"/>
  <c r="K1108" i="10"/>
  <c r="K1109" i="10"/>
  <c r="K1110" i="10"/>
  <c r="K1111" i="10"/>
  <c r="K1112" i="10"/>
  <c r="K1113" i="10"/>
  <c r="K1114" i="10"/>
  <c r="K1115" i="10"/>
  <c r="K1116" i="10"/>
  <c r="K1117" i="10"/>
  <c r="K1118" i="10"/>
  <c r="K1119" i="10"/>
  <c r="K1120" i="10"/>
  <c r="K1121" i="10"/>
  <c r="K1122" i="10"/>
  <c r="K1123" i="10"/>
  <c r="K1124" i="10"/>
  <c r="K1125" i="10"/>
  <c r="K1126" i="10"/>
  <c r="K1127" i="10"/>
  <c r="K1128" i="10"/>
  <c r="K1129" i="10"/>
  <c r="K1130" i="10"/>
  <c r="K1131" i="10"/>
  <c r="K1132" i="10"/>
  <c r="K1133" i="10"/>
  <c r="K1134" i="10"/>
  <c r="K1135" i="10"/>
  <c r="K1136" i="10"/>
  <c r="K1137" i="10"/>
  <c r="K1138" i="10"/>
  <c r="K1139" i="10"/>
  <c r="K1140" i="10"/>
  <c r="K1141" i="10"/>
  <c r="K1142" i="10"/>
  <c r="K1143" i="10"/>
  <c r="K1144" i="10"/>
  <c r="K1145" i="10"/>
  <c r="K1146" i="10"/>
  <c r="K1147" i="10"/>
  <c r="K1148" i="10"/>
  <c r="K1149" i="10"/>
  <c r="K1150" i="10"/>
  <c r="K1151" i="10"/>
  <c r="K1152" i="10"/>
  <c r="K1153" i="10"/>
  <c r="K1154" i="10"/>
  <c r="K1155" i="10"/>
  <c r="K1156" i="10"/>
  <c r="K1157" i="10"/>
  <c r="K1158" i="10"/>
  <c r="K1159" i="10"/>
  <c r="K1160" i="10"/>
  <c r="K1161" i="10"/>
  <c r="K1162" i="10"/>
  <c r="K1163" i="10"/>
  <c r="K1164" i="10"/>
  <c r="K1165" i="10"/>
  <c r="K1166" i="10"/>
  <c r="K1167" i="10"/>
  <c r="K1168" i="10"/>
  <c r="K1169" i="10"/>
  <c r="K1170" i="10"/>
  <c r="K1171" i="10"/>
  <c r="K1172" i="10"/>
  <c r="K1173" i="10"/>
  <c r="K1174" i="10"/>
  <c r="K1175" i="10"/>
  <c r="K1176" i="10"/>
  <c r="K1177" i="10"/>
  <c r="K1178" i="10"/>
  <c r="K1179" i="10"/>
  <c r="K1180" i="10"/>
  <c r="K1181" i="10"/>
  <c r="K1182" i="10"/>
  <c r="K1183" i="10"/>
  <c r="K1184" i="10"/>
  <c r="K1185" i="10"/>
  <c r="K1186" i="10"/>
  <c r="K1187" i="10"/>
  <c r="K1188" i="10"/>
  <c r="K1189" i="10"/>
  <c r="K1190" i="10"/>
  <c r="K1191" i="10"/>
  <c r="K1192" i="10"/>
  <c r="K1193" i="10"/>
  <c r="K1194" i="10"/>
  <c r="K1195" i="10"/>
  <c r="K1196" i="10"/>
  <c r="K1197" i="10"/>
  <c r="K1198" i="10"/>
  <c r="K1199" i="10"/>
  <c r="K1200" i="10"/>
  <c r="K1201" i="10"/>
  <c r="K1202" i="10"/>
  <c r="K1203" i="10"/>
  <c r="K1204" i="10"/>
  <c r="K1205" i="10"/>
  <c r="K1206" i="10"/>
  <c r="K1207" i="10"/>
  <c r="K1208" i="10"/>
  <c r="K1209" i="10"/>
  <c r="K1210" i="10"/>
  <c r="K1211" i="10"/>
  <c r="K1212" i="10"/>
  <c r="K1213" i="10"/>
  <c r="K1214" i="10"/>
  <c r="K1215" i="10"/>
  <c r="K1216" i="10"/>
  <c r="K1217" i="10"/>
  <c r="K1218" i="10"/>
  <c r="K1219" i="10"/>
  <c r="K1220" i="10"/>
  <c r="K1221" i="10"/>
  <c r="K1222" i="10"/>
  <c r="K1223" i="10"/>
  <c r="K1224" i="10"/>
  <c r="K1225" i="10"/>
  <c r="K1226" i="10"/>
  <c r="K1227" i="10"/>
  <c r="K1228" i="10"/>
  <c r="K1229" i="10"/>
  <c r="K1230" i="10"/>
  <c r="K1231" i="10"/>
  <c r="K1232" i="10"/>
  <c r="K1233" i="10"/>
  <c r="K1234" i="10"/>
  <c r="K1235" i="10"/>
  <c r="K1236" i="10"/>
  <c r="K1237" i="10"/>
  <c r="K1238" i="10"/>
  <c r="K1239" i="10"/>
  <c r="K1240" i="10"/>
  <c r="K1241" i="10"/>
  <c r="K1242" i="10"/>
  <c r="K1243" i="10"/>
  <c r="K1244" i="10"/>
  <c r="K1245" i="10"/>
  <c r="K1246" i="10"/>
  <c r="K1247" i="10"/>
  <c r="K1248" i="10"/>
  <c r="K1249" i="10"/>
  <c r="K1250" i="10"/>
  <c r="K1251" i="10"/>
  <c r="K1252" i="10"/>
  <c r="K1253" i="10"/>
  <c r="K1254" i="10"/>
  <c r="K1255" i="10"/>
  <c r="K1256" i="10"/>
  <c r="K1257" i="10"/>
  <c r="K1258" i="10"/>
  <c r="K1259" i="10"/>
  <c r="K1260" i="10"/>
  <c r="K1261" i="10"/>
  <c r="K1262" i="10"/>
  <c r="K1263" i="10"/>
  <c r="K1264" i="10"/>
  <c r="K1265" i="10"/>
  <c r="K1266" i="10"/>
  <c r="K1267" i="10"/>
  <c r="K1268" i="10"/>
  <c r="K1269" i="10"/>
  <c r="K1270" i="10"/>
  <c r="K1271" i="10"/>
  <c r="K1272" i="10"/>
  <c r="K1273" i="10"/>
  <c r="K1274" i="10"/>
  <c r="K1275" i="10"/>
  <c r="K1276" i="10"/>
  <c r="K1277" i="10"/>
  <c r="K1278" i="10"/>
  <c r="K1279" i="10"/>
  <c r="K1280" i="10"/>
  <c r="K1281" i="10"/>
  <c r="K1282" i="10"/>
  <c r="K1283" i="10"/>
  <c r="K1284" i="10"/>
  <c r="K1285" i="10"/>
  <c r="K1286" i="10"/>
  <c r="K1287" i="10"/>
  <c r="K1288" i="10"/>
  <c r="K1289" i="10"/>
  <c r="K1290" i="10"/>
  <c r="K1291" i="10"/>
  <c r="K1292" i="10"/>
  <c r="K1293" i="10"/>
  <c r="K1294" i="10"/>
  <c r="K1295" i="10"/>
  <c r="K1296" i="10"/>
  <c r="K1297" i="10"/>
  <c r="K1298" i="10"/>
  <c r="K1299" i="10"/>
  <c r="K1300" i="10"/>
  <c r="K1301" i="10"/>
  <c r="K1302" i="10"/>
  <c r="K1303" i="10"/>
  <c r="K1304" i="10"/>
  <c r="K1305" i="10"/>
  <c r="K1306" i="10"/>
  <c r="K1307" i="10"/>
  <c r="K1308" i="10"/>
  <c r="K1309" i="10"/>
  <c r="K1310" i="10"/>
  <c r="K1311" i="10"/>
  <c r="K1312" i="10"/>
  <c r="K1313" i="10"/>
  <c r="K1314" i="10"/>
  <c r="K1315" i="10"/>
  <c r="K1316" i="10"/>
  <c r="K1317" i="10"/>
  <c r="K1318" i="10"/>
  <c r="K1319" i="10"/>
  <c r="K1320" i="10"/>
  <c r="K1321" i="10"/>
  <c r="K1322" i="10"/>
  <c r="K1323" i="10"/>
  <c r="K1324" i="10"/>
  <c r="K1325" i="10"/>
  <c r="K1326" i="10"/>
  <c r="K1327" i="10"/>
  <c r="K1328" i="10"/>
  <c r="K1329" i="10"/>
  <c r="K1330" i="10"/>
  <c r="K1331" i="10"/>
  <c r="K1332" i="10"/>
  <c r="K1333" i="10"/>
  <c r="K1334" i="10"/>
  <c r="K1335" i="10"/>
  <c r="K1336" i="10"/>
  <c r="K1337" i="10"/>
  <c r="K1338" i="10"/>
  <c r="K1339" i="10"/>
  <c r="K1340" i="10"/>
  <c r="K1341" i="10"/>
  <c r="K1342" i="10"/>
  <c r="K1343" i="10"/>
  <c r="K1344" i="10"/>
  <c r="K1345" i="10"/>
  <c r="K1346" i="10"/>
  <c r="K1347" i="10"/>
  <c r="K1348" i="10"/>
  <c r="K1349" i="10"/>
  <c r="K1350" i="10"/>
  <c r="K1351" i="10"/>
  <c r="K1352" i="10"/>
  <c r="K1353" i="10"/>
  <c r="K1354" i="10"/>
  <c r="K1355" i="10"/>
  <c r="K1356" i="10"/>
  <c r="K1357" i="10"/>
  <c r="K1358" i="10"/>
  <c r="K1359" i="10"/>
  <c r="K1360" i="10"/>
  <c r="K1361" i="10"/>
  <c r="K1362" i="10"/>
  <c r="K1363" i="10"/>
  <c r="K1364" i="10"/>
  <c r="K1365" i="10"/>
  <c r="K1366" i="10"/>
  <c r="K1367" i="10"/>
  <c r="K1368" i="10"/>
  <c r="K1369" i="10"/>
  <c r="K1370" i="10"/>
  <c r="K1371" i="10"/>
  <c r="K1372" i="10"/>
  <c r="K1373" i="10"/>
  <c r="K1374" i="10"/>
  <c r="K1375" i="10"/>
  <c r="K1376" i="10"/>
  <c r="K1377" i="10"/>
  <c r="K1378" i="10"/>
  <c r="K1379" i="10"/>
  <c r="K1380" i="10"/>
  <c r="K1381" i="10"/>
  <c r="K1382" i="10"/>
  <c r="K1383" i="10"/>
  <c r="K1384" i="10"/>
  <c r="K1385" i="10"/>
  <c r="K1386" i="10"/>
  <c r="K1387" i="10"/>
  <c r="K1388" i="10"/>
  <c r="K1389" i="10"/>
  <c r="K1390" i="10"/>
  <c r="K1391" i="10"/>
  <c r="K1392" i="10"/>
  <c r="K1393" i="10"/>
  <c r="K1394" i="10"/>
  <c r="K1395" i="10"/>
  <c r="K1396" i="10"/>
  <c r="K1397" i="10"/>
  <c r="K1398" i="10"/>
  <c r="K1399" i="10"/>
  <c r="K1400" i="10"/>
  <c r="K1401" i="10"/>
  <c r="K1402" i="10"/>
  <c r="K1403" i="10"/>
  <c r="K1404" i="10"/>
  <c r="K1405" i="10"/>
  <c r="K1406" i="10"/>
  <c r="K1407" i="10"/>
  <c r="K1408" i="10"/>
  <c r="K1409" i="10"/>
  <c r="K1410" i="10"/>
  <c r="K1411" i="10"/>
  <c r="K1412" i="10"/>
  <c r="K1413" i="10"/>
  <c r="K1414" i="10"/>
  <c r="K1415" i="10"/>
  <c r="K1416" i="10"/>
  <c r="K1417" i="10"/>
  <c r="K1418" i="10"/>
  <c r="K1419" i="10"/>
  <c r="K1420" i="10"/>
  <c r="K1421" i="10"/>
  <c r="K1422" i="10"/>
  <c r="K1423" i="10"/>
  <c r="K1424" i="10"/>
  <c r="K1425" i="10"/>
  <c r="K1426" i="10"/>
  <c r="K1427" i="10"/>
  <c r="K1428" i="10"/>
  <c r="K1429" i="10"/>
  <c r="K1430" i="10"/>
  <c r="K1431" i="10"/>
  <c r="K1432" i="10"/>
  <c r="K1433" i="10"/>
  <c r="K1434" i="10"/>
  <c r="K1435" i="10"/>
  <c r="K1436" i="10"/>
  <c r="K1437" i="10"/>
  <c r="K1438" i="10"/>
  <c r="K1439" i="10"/>
  <c r="K1440" i="10"/>
  <c r="K1441" i="10"/>
  <c r="K1442" i="10"/>
  <c r="K1443" i="10"/>
  <c r="K1444" i="10"/>
  <c r="K1445" i="10"/>
  <c r="K1446" i="10"/>
  <c r="K1447" i="10"/>
  <c r="K1448" i="10"/>
  <c r="K1449" i="10"/>
  <c r="K1450" i="10"/>
  <c r="K1451" i="10"/>
  <c r="K1452" i="10"/>
  <c r="K1453" i="10"/>
  <c r="K1454" i="10"/>
  <c r="K1455" i="10"/>
  <c r="K1456" i="10"/>
  <c r="K1457" i="10"/>
  <c r="K1458" i="10"/>
  <c r="K1459" i="10"/>
  <c r="K1460" i="10"/>
  <c r="K1461" i="10"/>
  <c r="K1462" i="10"/>
  <c r="K1463" i="10"/>
  <c r="K1464" i="10"/>
  <c r="K1465" i="10"/>
  <c r="K1466" i="10"/>
  <c r="K1467" i="10"/>
  <c r="K1468" i="10"/>
  <c r="K1469" i="10"/>
  <c r="K1470" i="10"/>
  <c r="K1471" i="10"/>
  <c r="K1472" i="10"/>
  <c r="K1473" i="10"/>
  <c r="K1474" i="10"/>
  <c r="K1475" i="10"/>
  <c r="K1476" i="10"/>
  <c r="K1477" i="10"/>
  <c r="K1478" i="10"/>
  <c r="K1479" i="10"/>
  <c r="K1480" i="10"/>
  <c r="K1481" i="10"/>
  <c r="K1482" i="10"/>
  <c r="K1483" i="10"/>
  <c r="K1484" i="10"/>
  <c r="K1485" i="10"/>
  <c r="K1486" i="10"/>
  <c r="K1487" i="10"/>
  <c r="K1488" i="10"/>
  <c r="K1489" i="10"/>
  <c r="K1490" i="10"/>
  <c r="K1491" i="10"/>
  <c r="K1492" i="10"/>
  <c r="K1493" i="10"/>
  <c r="K1494" i="10"/>
  <c r="K1495" i="10"/>
  <c r="K1496" i="10"/>
  <c r="K1497" i="10"/>
  <c r="K1498" i="10"/>
  <c r="K1499" i="10"/>
  <c r="K1500" i="10"/>
  <c r="K1501" i="10"/>
  <c r="K1502" i="10"/>
  <c r="K1503" i="10"/>
  <c r="K1504" i="10"/>
  <c r="K1505" i="10"/>
  <c r="K1506" i="10"/>
  <c r="K1507" i="10"/>
  <c r="K1508" i="10"/>
  <c r="K1509" i="10"/>
  <c r="K1510" i="10"/>
  <c r="K1511" i="10"/>
  <c r="K1512" i="10"/>
  <c r="K1513" i="10"/>
  <c r="K1514" i="10"/>
  <c r="K1515" i="10"/>
  <c r="K1516" i="10"/>
  <c r="K1517" i="10"/>
  <c r="K1518" i="10"/>
  <c r="K1519" i="10"/>
  <c r="K1520" i="10"/>
  <c r="K1521" i="10"/>
  <c r="K1522" i="10"/>
  <c r="K1523" i="10"/>
  <c r="K1524" i="10"/>
  <c r="K1525" i="10"/>
  <c r="K1526" i="10"/>
  <c r="K1527" i="10"/>
  <c r="K1528" i="10"/>
  <c r="K1529" i="10"/>
  <c r="K1530" i="10"/>
  <c r="K1531" i="10"/>
  <c r="K1532" i="10"/>
  <c r="K1533" i="10"/>
  <c r="K1534" i="10"/>
  <c r="K1535" i="10"/>
  <c r="K1536" i="10"/>
  <c r="K1537" i="10"/>
  <c r="K1538" i="10"/>
  <c r="K1539" i="10"/>
  <c r="K1540" i="10"/>
  <c r="K1541" i="10"/>
  <c r="K1542" i="10"/>
  <c r="K1543" i="10"/>
  <c r="K1544" i="10"/>
  <c r="K1545" i="10"/>
  <c r="K1546" i="10"/>
  <c r="K1547" i="10"/>
  <c r="K1548" i="10"/>
  <c r="K1549" i="10"/>
  <c r="K1550" i="10"/>
  <c r="K1551" i="10"/>
  <c r="K1552" i="10"/>
  <c r="K1553" i="10"/>
  <c r="K1554" i="10"/>
  <c r="K1555" i="10"/>
  <c r="K1556" i="10"/>
  <c r="K1557" i="10"/>
  <c r="K1558" i="10"/>
  <c r="K1559" i="10"/>
  <c r="K1560" i="10"/>
  <c r="K1561" i="10"/>
  <c r="K1562" i="10"/>
  <c r="K1563" i="10"/>
  <c r="K1564" i="10"/>
  <c r="K1565" i="10"/>
  <c r="K1566" i="10"/>
  <c r="K1567" i="10"/>
  <c r="K1568" i="10"/>
  <c r="K1569" i="10"/>
  <c r="K1570" i="10"/>
  <c r="K1571" i="10"/>
  <c r="K1572" i="10"/>
  <c r="K1573" i="10"/>
  <c r="K1574" i="10"/>
  <c r="K1575" i="10"/>
  <c r="K1576" i="10"/>
  <c r="K1577" i="10"/>
  <c r="K1578" i="10"/>
  <c r="K1579" i="10"/>
  <c r="K1580" i="10"/>
  <c r="K1581" i="10"/>
  <c r="K1582" i="10"/>
  <c r="K1583" i="10"/>
  <c r="K1584" i="10"/>
  <c r="K1585" i="10"/>
  <c r="K1586" i="10"/>
  <c r="K1587" i="10"/>
  <c r="K1588" i="10"/>
  <c r="K1589" i="10"/>
  <c r="K1590" i="10"/>
  <c r="K1591" i="10"/>
  <c r="K1592" i="10"/>
  <c r="K1593" i="10"/>
  <c r="K1594" i="10"/>
  <c r="K1595" i="10"/>
  <c r="K1596" i="10"/>
  <c r="K1597" i="10"/>
  <c r="K1598" i="10"/>
  <c r="K1599" i="10"/>
  <c r="K1600" i="10"/>
  <c r="K1601" i="10"/>
  <c r="K1602" i="10"/>
  <c r="K1603" i="10"/>
  <c r="K1604" i="10"/>
  <c r="K1605" i="10"/>
  <c r="K1606" i="10"/>
  <c r="K1607" i="10"/>
  <c r="K1608" i="10"/>
  <c r="K1609" i="10"/>
  <c r="K1610" i="10"/>
  <c r="K1611" i="10"/>
  <c r="K1612" i="10"/>
  <c r="K1613" i="10"/>
  <c r="K1614" i="10"/>
  <c r="K1615" i="10"/>
  <c r="K1616" i="10"/>
  <c r="K1617" i="10"/>
  <c r="K1618" i="10"/>
  <c r="K1619" i="10"/>
  <c r="K1620" i="10"/>
  <c r="K1621" i="10"/>
  <c r="K1622" i="10"/>
  <c r="K1623" i="10"/>
  <c r="K1624" i="10"/>
  <c r="K1625" i="10"/>
  <c r="K1626" i="10"/>
  <c r="K1627" i="10"/>
  <c r="K1628" i="10"/>
  <c r="K1629" i="10"/>
  <c r="K1630" i="10"/>
  <c r="K1631" i="10"/>
  <c r="K1632" i="10"/>
  <c r="K1633" i="10"/>
  <c r="K1634" i="10"/>
  <c r="K1635" i="10"/>
  <c r="K1636" i="10"/>
  <c r="K1637" i="10"/>
  <c r="K1638" i="10"/>
  <c r="K1639" i="10"/>
  <c r="K1640" i="10"/>
  <c r="K1641" i="10"/>
  <c r="K1642" i="10"/>
  <c r="K1643" i="10"/>
  <c r="K1644" i="10"/>
  <c r="K1645" i="10"/>
  <c r="K1646" i="10"/>
  <c r="K1647" i="10"/>
  <c r="K1648" i="10"/>
  <c r="K1649" i="10"/>
  <c r="K1650" i="10"/>
  <c r="K1651" i="10"/>
  <c r="K1652" i="10"/>
  <c r="K1653" i="10"/>
  <c r="K1654" i="10"/>
  <c r="K1655" i="10"/>
  <c r="K1656" i="10"/>
  <c r="K1657" i="10"/>
  <c r="K1658" i="10"/>
  <c r="K1659" i="10"/>
  <c r="K1660" i="10"/>
  <c r="K1661" i="10"/>
  <c r="K1662" i="10"/>
  <c r="K1663" i="10"/>
  <c r="K1664" i="10"/>
  <c r="K1665" i="10"/>
  <c r="K1666" i="10"/>
  <c r="K1667" i="10"/>
  <c r="K1668" i="10"/>
  <c r="K1669" i="10"/>
  <c r="K1670" i="10"/>
  <c r="K1671" i="10"/>
  <c r="K1672" i="10"/>
  <c r="K1673" i="10"/>
  <c r="K1674" i="10"/>
  <c r="K1675" i="10"/>
  <c r="K1676" i="10"/>
  <c r="K1677" i="10"/>
  <c r="K1678" i="10"/>
  <c r="K1679" i="10"/>
  <c r="K1680" i="10"/>
  <c r="K1681" i="10"/>
  <c r="K1682" i="10"/>
  <c r="K1683" i="10"/>
  <c r="K1684" i="10"/>
  <c r="K1685" i="10"/>
  <c r="K1686" i="10"/>
  <c r="K1687" i="10"/>
  <c r="K1688" i="10"/>
  <c r="K1689" i="10"/>
  <c r="K1690" i="10"/>
  <c r="K1691" i="10"/>
  <c r="K1692" i="10"/>
  <c r="K1693" i="10"/>
  <c r="K1694" i="10"/>
  <c r="K1695" i="10"/>
  <c r="K1696" i="10"/>
  <c r="K1697" i="10"/>
  <c r="K1698" i="10"/>
  <c r="K1699" i="10"/>
  <c r="K1700" i="10"/>
  <c r="K1701" i="10"/>
  <c r="K1702" i="10"/>
  <c r="K1703" i="10"/>
  <c r="K1704" i="10"/>
  <c r="K1705" i="10"/>
  <c r="K1706" i="10"/>
  <c r="K1707" i="10"/>
  <c r="K1708" i="10"/>
  <c r="K1709" i="10"/>
  <c r="K1710" i="10"/>
  <c r="K1711" i="10"/>
  <c r="K1712" i="10"/>
  <c r="K1713" i="10"/>
  <c r="K1714" i="10"/>
  <c r="K1715" i="10"/>
  <c r="K1716" i="10"/>
  <c r="K1717" i="10"/>
  <c r="K1718" i="10"/>
  <c r="K1719" i="10"/>
  <c r="K1720" i="10"/>
  <c r="K1721" i="10"/>
  <c r="K1722" i="10"/>
  <c r="K1723" i="10"/>
  <c r="K1724" i="10"/>
  <c r="K1725" i="10"/>
  <c r="K1726" i="10"/>
  <c r="K1727" i="10"/>
  <c r="K1728" i="10"/>
  <c r="K1729" i="10"/>
  <c r="K1730" i="10"/>
  <c r="K1731" i="10"/>
  <c r="K1732" i="10"/>
  <c r="K1733" i="10"/>
  <c r="K1734" i="10"/>
  <c r="K1735" i="10"/>
  <c r="K1736" i="10"/>
  <c r="K1737" i="10"/>
  <c r="K1738" i="10"/>
  <c r="K1739" i="10"/>
  <c r="K1740" i="10"/>
  <c r="K1741" i="10"/>
  <c r="K1742" i="10"/>
  <c r="K1743" i="10"/>
  <c r="K1744" i="10"/>
  <c r="K1745" i="10"/>
  <c r="K1746" i="10"/>
  <c r="K1747" i="10"/>
  <c r="K1748" i="10"/>
  <c r="K1749" i="10"/>
  <c r="K1750" i="10"/>
  <c r="K1751" i="10"/>
  <c r="K1752" i="10"/>
  <c r="K1753" i="10"/>
  <c r="K1754" i="10"/>
  <c r="K1755" i="10"/>
  <c r="K1756" i="10"/>
  <c r="K1757" i="10"/>
  <c r="K1758" i="10"/>
  <c r="K1759" i="10"/>
  <c r="K1760" i="10"/>
  <c r="K1761" i="10"/>
  <c r="K1762" i="10"/>
  <c r="K1763" i="10"/>
  <c r="K1764" i="10"/>
  <c r="K1765" i="10"/>
  <c r="K1766" i="10"/>
  <c r="K1767" i="10"/>
  <c r="K1768" i="10"/>
  <c r="K1769" i="10"/>
  <c r="K1770" i="10"/>
  <c r="K1771" i="10"/>
  <c r="K1772" i="10"/>
  <c r="K1773" i="10"/>
  <c r="K1774" i="10"/>
  <c r="K1775" i="10"/>
  <c r="K1776" i="10"/>
  <c r="K1777" i="10"/>
  <c r="K1778" i="10"/>
  <c r="K1779" i="10"/>
  <c r="K1780" i="10"/>
  <c r="K1781" i="10"/>
  <c r="K1782" i="10"/>
  <c r="K1783" i="10"/>
  <c r="K1784" i="10"/>
  <c r="K1785" i="10"/>
  <c r="K1786" i="10"/>
  <c r="K1787" i="10"/>
  <c r="K1788" i="10"/>
  <c r="K1789" i="10"/>
  <c r="K1790" i="10"/>
  <c r="K1791" i="10"/>
  <c r="K1792" i="10"/>
  <c r="K1793" i="10"/>
  <c r="K1794" i="10"/>
  <c r="K1795" i="10"/>
  <c r="K1796" i="10"/>
  <c r="K1797" i="10"/>
  <c r="K1798" i="10"/>
  <c r="K1799" i="10"/>
  <c r="K1800" i="10"/>
  <c r="K1801" i="10"/>
  <c r="K1802" i="10"/>
  <c r="K1803" i="10"/>
  <c r="K1804" i="10"/>
  <c r="K1805" i="10"/>
  <c r="K1806" i="10"/>
  <c r="K1807" i="10"/>
  <c r="K1808" i="10"/>
  <c r="K1809" i="10"/>
  <c r="K1810" i="10"/>
  <c r="K1811" i="10"/>
  <c r="K1812" i="10"/>
  <c r="K1813" i="10"/>
  <c r="K1814" i="10"/>
  <c r="K1815" i="10"/>
  <c r="K1816" i="10"/>
  <c r="K1817" i="10"/>
  <c r="K1818" i="10"/>
  <c r="K1819" i="10"/>
  <c r="K1820" i="10"/>
  <c r="K1821" i="10"/>
  <c r="K1822" i="10"/>
  <c r="K1823" i="10"/>
  <c r="K1824" i="10"/>
  <c r="K1825" i="10"/>
  <c r="K1826" i="10"/>
  <c r="K1827" i="10"/>
  <c r="K1828" i="10"/>
  <c r="K1829" i="10"/>
  <c r="K1830" i="10"/>
  <c r="K1831" i="10"/>
  <c r="K1832" i="10"/>
  <c r="K1833" i="10"/>
  <c r="K1834" i="10"/>
  <c r="K1835" i="10"/>
  <c r="K1836" i="10"/>
  <c r="K1837" i="10"/>
  <c r="K1838" i="10"/>
  <c r="K1839" i="10"/>
  <c r="K1840" i="10"/>
  <c r="K1841" i="10"/>
  <c r="K1842" i="10"/>
  <c r="K1843" i="10"/>
  <c r="K1844" i="10"/>
  <c r="K1845" i="10"/>
  <c r="K1846" i="10"/>
  <c r="K1847" i="10"/>
  <c r="K1848" i="10"/>
  <c r="K1849" i="10"/>
  <c r="K1850" i="10"/>
  <c r="K1851" i="10"/>
  <c r="K1852" i="10"/>
  <c r="K1853" i="10"/>
  <c r="K1854" i="10"/>
  <c r="K1855" i="10"/>
  <c r="K1856" i="10"/>
  <c r="K1857" i="10"/>
  <c r="K1858" i="10"/>
  <c r="K1859" i="10"/>
  <c r="K1860" i="10"/>
  <c r="K1861" i="10"/>
  <c r="K1862" i="10"/>
  <c r="K1863" i="10"/>
  <c r="K1864" i="10"/>
  <c r="K1865" i="10"/>
  <c r="K1866" i="10"/>
  <c r="K1867" i="10"/>
  <c r="K1868" i="10"/>
  <c r="K1869" i="10"/>
  <c r="K1870" i="10"/>
  <c r="K1871" i="10"/>
  <c r="K1872" i="10"/>
  <c r="K1873" i="10"/>
  <c r="K1874" i="10"/>
  <c r="K1875" i="10"/>
  <c r="K1876" i="10"/>
  <c r="K1877" i="10"/>
  <c r="K1878" i="10"/>
  <c r="K1879" i="10"/>
  <c r="K1880" i="10"/>
  <c r="K1881" i="10"/>
  <c r="K1882" i="10"/>
  <c r="K1883" i="10"/>
  <c r="K1884" i="10"/>
  <c r="K1885" i="10"/>
  <c r="K1886" i="10"/>
  <c r="K1887" i="10"/>
  <c r="K1888" i="10"/>
  <c r="K1889" i="10"/>
  <c r="K1890" i="10"/>
  <c r="K1891" i="10"/>
  <c r="K1892" i="10"/>
  <c r="K1893" i="10"/>
  <c r="K1894" i="10"/>
  <c r="K1895" i="10"/>
  <c r="K1896" i="10"/>
  <c r="K1897" i="10"/>
  <c r="K1898" i="10"/>
  <c r="K1899" i="10"/>
  <c r="K1900" i="10"/>
  <c r="K1901" i="10"/>
  <c r="K1902" i="10"/>
  <c r="K1903" i="10"/>
  <c r="K1904" i="10"/>
  <c r="K1905" i="10"/>
  <c r="K1906" i="10"/>
  <c r="K1907" i="10"/>
  <c r="K1908" i="10"/>
  <c r="K1909" i="10"/>
  <c r="K1910" i="10"/>
  <c r="K1911" i="10"/>
  <c r="K1912" i="10"/>
  <c r="K1913" i="10"/>
  <c r="K1914" i="10"/>
  <c r="K1915" i="10"/>
  <c r="K1916" i="10"/>
  <c r="K1917" i="10"/>
  <c r="K1918" i="10"/>
  <c r="K1919" i="10"/>
  <c r="K1920" i="10"/>
  <c r="K1921" i="10"/>
  <c r="K1922" i="10"/>
  <c r="K1923" i="10"/>
  <c r="K1924" i="10"/>
  <c r="K1925" i="10"/>
  <c r="K1926" i="10"/>
  <c r="K1927" i="10"/>
  <c r="K1928" i="10"/>
  <c r="K1929" i="10"/>
  <c r="K1930" i="10"/>
  <c r="K1931" i="10"/>
  <c r="K1932" i="10"/>
  <c r="K1933" i="10"/>
  <c r="K1934" i="10"/>
  <c r="K1935" i="10"/>
  <c r="K1936" i="10"/>
  <c r="K1937" i="10"/>
  <c r="K1938" i="10"/>
  <c r="K1939" i="10"/>
  <c r="K1940" i="10"/>
  <c r="K1941" i="10"/>
  <c r="K1942" i="10"/>
  <c r="K1943" i="10"/>
  <c r="K1944" i="10"/>
  <c r="K1945" i="10"/>
  <c r="K1946" i="10"/>
  <c r="K1947" i="10"/>
  <c r="K1948" i="10"/>
  <c r="K1949" i="10"/>
  <c r="K1950" i="10"/>
  <c r="K1951" i="10"/>
  <c r="K1952" i="10"/>
  <c r="K1953" i="10"/>
  <c r="K1954" i="10"/>
  <c r="K1955" i="10"/>
  <c r="K1956" i="10"/>
  <c r="K1957" i="10"/>
  <c r="K1958" i="10"/>
  <c r="K1959" i="10"/>
  <c r="K1960" i="10"/>
  <c r="K1961" i="10"/>
  <c r="K1962" i="10"/>
  <c r="K1963" i="10"/>
  <c r="K1964" i="10"/>
  <c r="K1965" i="10"/>
  <c r="K1966" i="10"/>
  <c r="K1967" i="10"/>
  <c r="K1968" i="10"/>
  <c r="K1969" i="10"/>
  <c r="K1970" i="10"/>
  <c r="K1971" i="10"/>
  <c r="K1972" i="10"/>
  <c r="K1973" i="10"/>
  <c r="K1974" i="10"/>
  <c r="K1975" i="10"/>
  <c r="K1976" i="10"/>
  <c r="K1977" i="10"/>
  <c r="K1978" i="10"/>
  <c r="K1979" i="10"/>
  <c r="K1980" i="10"/>
  <c r="K1981" i="10"/>
  <c r="K1982" i="10"/>
  <c r="K1983" i="10"/>
  <c r="K1984" i="10"/>
  <c r="K1985" i="10"/>
  <c r="K1986" i="10"/>
  <c r="K1987" i="10"/>
  <c r="K1988" i="10"/>
  <c r="K1989" i="10"/>
  <c r="K1990" i="10"/>
  <c r="K1991" i="10"/>
  <c r="K1992" i="10"/>
  <c r="K1993" i="10"/>
  <c r="K1994" i="10"/>
  <c r="K1995" i="10"/>
  <c r="K1996" i="10"/>
  <c r="K1997" i="10"/>
  <c r="K1998" i="10"/>
  <c r="K1999" i="10"/>
  <c r="K2000" i="10"/>
  <c r="K2001" i="10"/>
  <c r="K2002" i="10"/>
  <c r="K2003" i="10"/>
  <c r="K2004" i="10"/>
  <c r="K2005" i="10"/>
  <c r="K2006" i="10"/>
  <c r="K2007" i="10"/>
  <c r="K2008" i="10"/>
  <c r="K2009" i="10"/>
  <c r="K2010" i="10"/>
  <c r="K2011" i="10"/>
  <c r="K2012" i="10"/>
  <c r="K2013" i="10"/>
  <c r="K2014" i="10"/>
  <c r="K2015" i="10"/>
  <c r="K2016" i="10"/>
  <c r="K2017" i="10"/>
  <c r="K2018" i="10"/>
  <c r="K2019" i="10"/>
  <c r="K2020" i="10"/>
  <c r="K2021" i="10"/>
  <c r="K2022" i="10"/>
  <c r="K2023" i="10"/>
  <c r="K2024" i="10"/>
  <c r="K2025" i="10"/>
  <c r="K2026" i="10"/>
  <c r="K2027" i="10"/>
  <c r="K2028" i="10"/>
  <c r="K2029" i="10"/>
  <c r="K2030" i="10"/>
  <c r="K2031" i="10"/>
  <c r="K2032" i="10"/>
  <c r="K2033" i="10"/>
  <c r="K2034" i="10"/>
  <c r="K2035" i="10"/>
  <c r="K2036" i="10"/>
  <c r="K2037" i="10"/>
  <c r="K2038" i="10"/>
  <c r="K2039" i="10"/>
  <c r="K2040" i="10"/>
  <c r="K2041" i="10"/>
  <c r="K2042" i="10"/>
  <c r="K2043" i="10"/>
  <c r="K2044" i="10"/>
  <c r="K2045" i="10"/>
  <c r="K2046" i="10"/>
  <c r="K2047" i="10"/>
  <c r="K2048" i="10"/>
  <c r="K2049" i="10"/>
  <c r="K2050" i="10"/>
  <c r="K2051" i="10"/>
  <c r="K2052" i="10"/>
  <c r="K2053" i="10"/>
  <c r="K2054" i="10"/>
  <c r="K2055" i="10"/>
  <c r="K2056" i="10"/>
  <c r="K2057" i="10"/>
  <c r="K2058" i="10"/>
  <c r="K2059" i="10"/>
  <c r="K2060" i="10"/>
  <c r="K2061" i="10"/>
  <c r="K2062" i="10"/>
  <c r="K2063" i="10"/>
  <c r="K2064" i="10"/>
  <c r="K2065" i="10"/>
  <c r="K2066" i="10"/>
  <c r="K2067" i="10"/>
  <c r="K2068" i="10"/>
  <c r="K2069" i="10"/>
  <c r="K2070" i="10"/>
  <c r="K2071" i="10"/>
  <c r="K2072" i="10"/>
  <c r="K2073" i="10"/>
  <c r="K2074" i="10"/>
  <c r="K2075" i="10"/>
  <c r="K2076" i="10"/>
  <c r="K2077" i="10"/>
  <c r="K2078" i="10"/>
  <c r="K2079" i="10"/>
  <c r="K2080" i="10"/>
  <c r="K2081" i="10"/>
  <c r="K2082" i="10"/>
  <c r="K2083" i="10"/>
  <c r="K2084" i="10"/>
  <c r="K2085" i="10"/>
  <c r="K2086" i="10"/>
  <c r="K2087" i="10"/>
  <c r="K2088" i="10"/>
  <c r="K2089" i="10"/>
  <c r="K2090" i="10"/>
  <c r="K2091" i="10"/>
  <c r="K2092" i="10"/>
  <c r="K2093" i="10"/>
  <c r="K2094" i="10"/>
  <c r="K2095" i="10"/>
  <c r="K2096" i="10"/>
  <c r="K2097" i="10"/>
  <c r="K2098" i="10"/>
  <c r="K2099" i="10"/>
  <c r="K2100" i="10"/>
  <c r="K2101" i="10"/>
  <c r="K2102" i="10"/>
  <c r="K2103" i="10"/>
  <c r="K2104" i="10"/>
  <c r="K2105" i="10"/>
  <c r="K2106" i="10"/>
  <c r="K2107" i="10"/>
  <c r="K2108" i="10"/>
  <c r="K2109" i="10"/>
  <c r="K2110" i="10"/>
  <c r="K2111" i="10"/>
  <c r="K2112" i="10"/>
  <c r="K2113" i="10"/>
  <c r="K2114" i="10"/>
  <c r="K2115" i="10"/>
  <c r="K2116" i="10"/>
  <c r="K2117" i="10"/>
  <c r="K2118" i="10"/>
  <c r="K2119" i="10"/>
  <c r="K2120" i="10"/>
  <c r="K2121" i="10"/>
  <c r="K2122" i="10"/>
  <c r="K2123" i="10"/>
  <c r="K2124" i="10"/>
  <c r="K2125" i="10"/>
  <c r="K2126" i="10"/>
  <c r="K2127" i="10"/>
  <c r="K2128" i="10"/>
  <c r="K2129" i="10"/>
  <c r="K2130" i="10"/>
  <c r="K2131" i="10"/>
  <c r="K2132" i="10"/>
  <c r="K2133" i="10"/>
  <c r="K2134" i="10"/>
  <c r="K2135" i="10"/>
  <c r="K2136" i="10"/>
  <c r="K2137" i="10"/>
  <c r="K2138" i="10"/>
  <c r="K2139" i="10"/>
  <c r="K2140" i="10"/>
  <c r="K2141" i="10"/>
  <c r="K2142" i="10"/>
  <c r="K2143" i="10"/>
  <c r="K2144" i="10"/>
  <c r="K2145" i="10"/>
  <c r="K2146" i="10"/>
  <c r="K2147" i="10"/>
  <c r="K2148" i="10"/>
  <c r="K2149" i="10"/>
  <c r="K2150" i="10"/>
  <c r="K2151" i="10"/>
  <c r="K2152" i="10"/>
  <c r="K2153" i="10"/>
  <c r="K2154" i="10"/>
  <c r="K2155" i="10"/>
  <c r="K2156" i="10"/>
  <c r="K2157" i="10"/>
  <c r="K2158" i="10"/>
  <c r="K2159" i="10"/>
  <c r="K2160" i="10"/>
  <c r="K2161" i="10"/>
  <c r="K2162" i="10"/>
  <c r="K2163" i="10"/>
  <c r="K2164" i="10"/>
  <c r="K2165" i="10"/>
  <c r="K2166" i="10"/>
  <c r="K2167" i="10"/>
  <c r="K2168" i="10"/>
  <c r="K2169" i="10"/>
  <c r="K2170" i="10"/>
  <c r="K2171" i="10"/>
  <c r="K2172" i="10"/>
  <c r="K2173" i="10"/>
  <c r="K2174" i="10"/>
  <c r="K2175" i="10"/>
  <c r="K2176" i="10"/>
  <c r="K2177" i="10"/>
  <c r="K2178" i="10"/>
  <c r="K2179" i="10"/>
  <c r="K2180" i="10"/>
  <c r="K2181" i="10"/>
  <c r="K2182" i="10"/>
  <c r="K2183" i="10"/>
  <c r="K2184" i="10"/>
  <c r="K2185" i="10"/>
  <c r="K2186" i="10"/>
  <c r="K2187" i="10"/>
  <c r="K2188" i="10"/>
  <c r="K2189" i="10"/>
  <c r="K2190" i="10"/>
  <c r="K2191" i="10"/>
  <c r="K2192" i="10"/>
  <c r="K2193" i="10"/>
  <c r="K2194" i="10"/>
  <c r="K2195" i="10"/>
  <c r="K2196" i="10"/>
  <c r="K2197" i="10"/>
  <c r="K2198" i="10"/>
  <c r="K2199" i="10"/>
  <c r="K2200" i="10"/>
  <c r="K2201" i="10"/>
  <c r="K2202" i="10"/>
  <c r="K2203" i="10"/>
  <c r="K2204" i="10"/>
  <c r="K2205" i="10"/>
  <c r="K2206" i="10"/>
  <c r="K2207" i="10"/>
  <c r="K2208" i="10"/>
  <c r="K2209" i="10"/>
  <c r="K2210" i="10"/>
  <c r="K2211" i="10"/>
  <c r="K2212" i="10"/>
  <c r="K2213" i="10"/>
  <c r="K2214" i="10"/>
  <c r="K2215" i="10"/>
  <c r="K2216" i="10"/>
  <c r="K2217" i="10"/>
  <c r="K2218" i="10"/>
  <c r="K2219" i="10"/>
  <c r="K2220" i="10"/>
  <c r="K2221" i="10"/>
  <c r="K2222" i="10"/>
  <c r="K2223" i="10"/>
  <c r="K2224" i="10"/>
  <c r="K2225" i="10"/>
  <c r="K2226" i="10"/>
  <c r="K2227" i="10"/>
  <c r="K2228" i="10"/>
  <c r="K2229" i="10"/>
  <c r="K2230" i="10"/>
  <c r="K2231" i="10"/>
  <c r="K2232" i="10"/>
  <c r="K2233" i="10"/>
  <c r="K2234" i="10"/>
  <c r="K2235" i="10"/>
  <c r="K2236" i="10"/>
  <c r="K2237" i="10"/>
  <c r="K2238" i="10"/>
  <c r="K2239" i="10"/>
  <c r="K2240" i="10"/>
  <c r="K2241" i="10"/>
  <c r="K2242" i="10"/>
  <c r="K2243" i="10"/>
  <c r="K2244" i="10"/>
  <c r="K2245" i="10"/>
  <c r="K2246" i="10"/>
  <c r="K2247" i="10"/>
  <c r="K2248" i="10"/>
  <c r="K2249" i="10"/>
  <c r="K2250" i="10"/>
  <c r="K2251" i="10"/>
  <c r="K2252" i="10"/>
  <c r="K2253" i="10"/>
  <c r="K2254" i="10"/>
  <c r="K2255" i="10"/>
  <c r="K2256" i="10"/>
  <c r="K2257" i="10"/>
  <c r="K2258" i="10"/>
  <c r="K2259" i="10"/>
  <c r="K2260" i="10"/>
  <c r="K2261" i="10"/>
  <c r="K2262" i="10"/>
  <c r="K2263" i="10"/>
  <c r="K2264" i="10"/>
  <c r="K2265" i="10"/>
  <c r="K2266" i="10"/>
  <c r="K2267" i="10"/>
  <c r="K2268" i="10"/>
  <c r="K2269" i="10"/>
  <c r="K2270" i="10"/>
  <c r="K2271" i="10"/>
  <c r="K2272" i="10"/>
  <c r="K2273" i="10"/>
  <c r="K2274" i="10"/>
  <c r="K2275" i="10"/>
  <c r="K2276" i="10"/>
  <c r="K2277" i="10"/>
  <c r="K2278" i="10"/>
  <c r="K2279" i="10"/>
  <c r="K2280" i="10"/>
  <c r="K2281" i="10"/>
  <c r="K2282" i="10"/>
  <c r="K2283" i="10"/>
  <c r="K2284" i="10"/>
  <c r="K2285" i="10"/>
  <c r="K2286" i="10"/>
  <c r="K2287" i="10"/>
  <c r="K2288" i="10"/>
  <c r="K2289" i="10"/>
  <c r="K2290" i="10"/>
  <c r="K2291" i="10"/>
  <c r="K2292" i="10"/>
  <c r="K2293" i="10"/>
  <c r="K2294" i="10"/>
  <c r="K2295" i="10"/>
  <c r="K2296" i="10"/>
  <c r="K2297" i="10"/>
  <c r="K2298" i="10"/>
  <c r="K2299" i="10"/>
  <c r="K2300" i="10"/>
  <c r="K2301" i="10"/>
  <c r="K2302" i="10"/>
  <c r="K2303" i="10"/>
  <c r="K2304" i="10"/>
  <c r="K2305" i="10"/>
  <c r="K2306" i="10"/>
  <c r="K2307" i="10"/>
  <c r="K2308" i="10"/>
  <c r="K2309" i="10"/>
  <c r="K2310" i="10"/>
  <c r="K2311" i="10"/>
  <c r="K2312" i="10"/>
  <c r="K2313" i="10"/>
  <c r="K2314" i="10"/>
  <c r="K2315" i="10"/>
  <c r="K2316" i="10"/>
  <c r="K2317" i="10"/>
  <c r="K2318" i="10"/>
  <c r="K2319" i="10"/>
  <c r="K2320" i="10"/>
  <c r="K2321" i="10"/>
  <c r="K2322" i="10"/>
  <c r="K2323" i="10"/>
  <c r="K2324" i="10"/>
  <c r="K2325" i="10"/>
  <c r="K2326" i="10"/>
  <c r="K2327" i="10"/>
  <c r="K2328" i="10"/>
  <c r="K2329" i="10"/>
  <c r="K2330" i="10"/>
  <c r="K2331" i="10"/>
  <c r="K2332" i="10"/>
  <c r="K2333" i="10"/>
  <c r="K2334" i="10"/>
  <c r="K2335" i="10"/>
  <c r="K2336" i="10"/>
  <c r="K2337" i="10"/>
  <c r="K2338" i="10"/>
  <c r="K2339" i="10"/>
  <c r="K2340" i="10"/>
  <c r="K2341" i="10"/>
  <c r="K2342" i="10"/>
  <c r="K2343" i="10"/>
  <c r="K2344" i="10"/>
  <c r="K2345" i="10"/>
  <c r="K2346" i="10"/>
  <c r="K2347" i="10"/>
  <c r="K2348" i="10"/>
  <c r="K2349" i="10"/>
  <c r="K2350" i="10"/>
  <c r="K2351" i="10"/>
  <c r="K2352" i="10"/>
  <c r="K2353" i="10"/>
  <c r="K2354" i="10"/>
  <c r="K2355" i="10"/>
  <c r="K2356" i="10"/>
  <c r="K2357" i="10"/>
  <c r="K2358" i="10"/>
  <c r="K2359" i="10"/>
  <c r="K2360" i="10"/>
  <c r="K2361" i="10"/>
  <c r="K2362" i="10"/>
  <c r="K2363" i="10"/>
  <c r="K2364" i="10"/>
  <c r="K2365" i="10"/>
  <c r="K2366" i="10"/>
  <c r="K2367" i="10"/>
  <c r="K2368" i="10"/>
  <c r="K2369" i="10"/>
  <c r="K2370" i="10"/>
  <c r="K2371" i="10"/>
  <c r="K2372" i="10"/>
  <c r="K2373" i="10"/>
  <c r="K2374" i="10"/>
  <c r="K2375" i="10"/>
  <c r="K2376" i="10"/>
  <c r="K2377" i="10"/>
  <c r="K2378" i="10"/>
  <c r="K2379" i="10"/>
  <c r="K2380" i="10"/>
  <c r="K2381" i="10"/>
  <c r="K2382" i="10"/>
  <c r="K2383" i="10"/>
  <c r="K2384" i="10"/>
  <c r="K2385" i="10"/>
  <c r="K2386" i="10"/>
  <c r="K2387" i="10"/>
  <c r="K2388" i="10"/>
  <c r="K2389" i="10"/>
  <c r="K2390" i="10"/>
  <c r="K2391" i="10"/>
  <c r="K2392" i="10"/>
  <c r="K2393" i="10"/>
  <c r="K2394" i="10"/>
  <c r="K2395" i="10"/>
  <c r="K2396" i="10"/>
  <c r="K2397" i="10"/>
  <c r="K2398" i="10"/>
  <c r="K2399" i="10"/>
  <c r="K2400" i="10"/>
  <c r="K2401" i="10"/>
  <c r="K2402" i="10"/>
  <c r="K2403" i="10"/>
  <c r="K2404" i="10"/>
  <c r="K2405" i="10"/>
  <c r="K2406" i="10"/>
  <c r="K2407" i="10"/>
  <c r="K2408" i="10"/>
  <c r="K2409" i="10"/>
  <c r="K2410" i="10"/>
  <c r="K2411" i="10"/>
  <c r="K2412" i="10"/>
  <c r="K2413" i="10"/>
  <c r="K2414" i="10"/>
  <c r="K2415" i="10"/>
  <c r="K2416" i="10"/>
  <c r="K2417" i="10"/>
  <c r="K2418" i="10"/>
  <c r="K2419" i="10"/>
  <c r="K2420" i="10"/>
  <c r="K2421" i="10"/>
  <c r="K2422" i="10"/>
  <c r="K2423" i="10"/>
  <c r="K2424" i="10"/>
  <c r="K2425" i="10"/>
  <c r="K2426" i="10"/>
  <c r="K2427" i="10"/>
  <c r="K2428" i="10"/>
  <c r="K2429" i="10"/>
  <c r="K2430" i="10"/>
  <c r="K2431" i="10"/>
  <c r="K2432" i="10"/>
  <c r="K2433" i="10"/>
  <c r="K2434" i="10"/>
  <c r="K2435" i="10"/>
  <c r="K2436" i="10"/>
  <c r="K2437" i="10"/>
  <c r="K2438" i="10"/>
  <c r="K2439" i="10"/>
  <c r="K2440" i="10"/>
  <c r="K2441" i="10"/>
  <c r="K2442" i="10"/>
  <c r="K2443" i="10"/>
  <c r="K2444" i="10"/>
  <c r="K2445" i="10"/>
  <c r="K2446" i="10"/>
  <c r="K2447" i="10"/>
  <c r="K2448" i="10"/>
  <c r="K2449" i="10"/>
  <c r="K2450" i="10"/>
  <c r="K2451" i="10"/>
  <c r="K2452" i="10"/>
  <c r="K2453" i="10"/>
  <c r="K2454" i="10"/>
  <c r="K2455" i="10"/>
  <c r="K2456" i="10"/>
  <c r="K2457" i="10"/>
  <c r="K2458" i="10"/>
  <c r="K2459" i="10"/>
  <c r="K2460" i="10"/>
  <c r="K2461" i="10"/>
  <c r="K2462" i="10"/>
  <c r="K2463" i="10"/>
  <c r="K2464" i="10"/>
  <c r="K2465" i="10"/>
  <c r="K2466" i="10"/>
  <c r="K2467" i="10"/>
  <c r="K2468" i="10"/>
  <c r="K2469" i="10"/>
  <c r="K2470" i="10"/>
  <c r="K2471" i="10"/>
  <c r="K2472" i="10"/>
  <c r="K2473" i="10"/>
  <c r="K2474" i="10"/>
  <c r="K2475" i="10"/>
  <c r="K2476" i="10"/>
  <c r="K2477" i="10"/>
  <c r="K2478" i="10"/>
  <c r="K2479" i="10"/>
  <c r="K2480" i="10"/>
  <c r="K2481" i="10"/>
  <c r="K2482" i="10"/>
  <c r="K2483" i="10"/>
  <c r="K2484" i="10"/>
  <c r="K2485" i="10"/>
  <c r="K2486" i="10"/>
  <c r="K2487" i="10"/>
  <c r="K2488" i="10"/>
  <c r="K2489" i="10"/>
  <c r="K2490" i="10"/>
  <c r="K2491" i="10"/>
  <c r="K2492" i="10"/>
  <c r="K2493" i="10"/>
  <c r="K2494" i="10"/>
  <c r="K2495" i="10"/>
  <c r="K2496" i="10"/>
  <c r="K2497" i="10"/>
  <c r="K2498" i="10"/>
  <c r="K2499" i="10"/>
  <c r="K2500" i="10"/>
  <c r="K2501" i="10"/>
  <c r="K2" i="10"/>
  <c r="J3" i="10"/>
  <c r="J4" i="10"/>
  <c r="J5" i="10"/>
  <c r="J6" i="10"/>
  <c r="J7" i="10"/>
  <c r="J8" i="10"/>
  <c r="J9" i="10"/>
  <c r="J10" i="10"/>
  <c r="J11" i="10"/>
  <c r="J12" i="10"/>
  <c r="J13" i="10"/>
  <c r="J14" i="10"/>
  <c r="J15" i="10"/>
  <c r="J16" i="10"/>
  <c r="J17" i="10"/>
  <c r="J18" i="10"/>
  <c r="J19" i="10"/>
  <c r="J20" i="10"/>
  <c r="J21" i="10"/>
  <c r="J22" i="10"/>
  <c r="J23" i="10"/>
  <c r="J24" i="10"/>
  <c r="J25" i="10"/>
  <c r="J26" i="10"/>
  <c r="J27" i="10"/>
  <c r="J28" i="10"/>
  <c r="J29" i="10"/>
  <c r="J30" i="10"/>
  <c r="J31" i="10"/>
  <c r="J32" i="10"/>
  <c r="J33" i="10"/>
  <c r="J34" i="10"/>
  <c r="J35" i="10"/>
  <c r="J36" i="10"/>
  <c r="J37" i="10"/>
  <c r="J38" i="10"/>
  <c r="J39" i="10"/>
  <c r="J40" i="10"/>
  <c r="J41" i="10"/>
  <c r="J42" i="10"/>
  <c r="J43" i="10"/>
  <c r="J44" i="10"/>
  <c r="J45" i="10"/>
  <c r="J46" i="10"/>
  <c r="J47" i="10"/>
  <c r="J48" i="10"/>
  <c r="J49" i="10"/>
  <c r="J50" i="10"/>
  <c r="J51" i="10"/>
  <c r="J52" i="10"/>
  <c r="J53" i="10"/>
  <c r="J54" i="10"/>
  <c r="J55" i="10"/>
  <c r="J56" i="10"/>
  <c r="J57" i="10"/>
  <c r="J58" i="10"/>
  <c r="J59" i="10"/>
  <c r="J60" i="10"/>
  <c r="J61" i="10"/>
  <c r="J62" i="10"/>
  <c r="J63" i="10"/>
  <c r="J64" i="10"/>
  <c r="J65" i="10"/>
  <c r="J66" i="10"/>
  <c r="J67" i="10"/>
  <c r="J68" i="10"/>
  <c r="J69" i="10"/>
  <c r="J70" i="10"/>
  <c r="J71" i="10"/>
  <c r="J72" i="10"/>
  <c r="J73" i="10"/>
  <c r="J74" i="10"/>
  <c r="J75" i="10"/>
  <c r="J76" i="10"/>
  <c r="J77" i="10"/>
  <c r="J78" i="10"/>
  <c r="J79" i="10"/>
  <c r="J80" i="10"/>
  <c r="J81" i="10"/>
  <c r="J82" i="10"/>
  <c r="J83" i="10"/>
  <c r="J84" i="10"/>
  <c r="J85" i="10"/>
  <c r="J86" i="10"/>
  <c r="J87" i="10"/>
  <c r="J88" i="10"/>
  <c r="J89" i="10"/>
  <c r="J90" i="10"/>
  <c r="J91" i="10"/>
  <c r="J92" i="10"/>
  <c r="J93" i="10"/>
  <c r="J94" i="10"/>
  <c r="J95" i="10"/>
  <c r="J96" i="10"/>
  <c r="J97" i="10"/>
  <c r="J98" i="10"/>
  <c r="J99" i="10"/>
  <c r="J100" i="10"/>
  <c r="J101" i="10"/>
  <c r="J102" i="10"/>
  <c r="J103" i="10"/>
  <c r="J104" i="10"/>
  <c r="J105" i="10"/>
  <c r="J106" i="10"/>
  <c r="J107" i="10"/>
  <c r="J108" i="10"/>
  <c r="J109" i="10"/>
  <c r="J110" i="10"/>
  <c r="J111" i="10"/>
  <c r="J112" i="10"/>
  <c r="J113" i="10"/>
  <c r="J114" i="10"/>
  <c r="J115" i="10"/>
  <c r="J116" i="10"/>
  <c r="J117" i="10"/>
  <c r="J118" i="10"/>
  <c r="J119" i="10"/>
  <c r="J120" i="10"/>
  <c r="J121" i="10"/>
  <c r="J122" i="10"/>
  <c r="J123" i="10"/>
  <c r="J124" i="10"/>
  <c r="J125" i="10"/>
  <c r="J126" i="10"/>
  <c r="J127" i="10"/>
  <c r="J128" i="10"/>
  <c r="J129" i="10"/>
  <c r="J130" i="10"/>
  <c r="J131" i="10"/>
  <c r="J132" i="10"/>
  <c r="J133" i="10"/>
  <c r="J134" i="10"/>
  <c r="J135" i="10"/>
  <c r="J136" i="10"/>
  <c r="J137" i="10"/>
  <c r="J138" i="10"/>
  <c r="J139" i="10"/>
  <c r="J140" i="10"/>
  <c r="J141" i="10"/>
  <c r="J142" i="10"/>
  <c r="J143" i="10"/>
  <c r="J144" i="10"/>
  <c r="J145" i="10"/>
  <c r="J146" i="10"/>
  <c r="J147" i="10"/>
  <c r="J148" i="10"/>
  <c r="J149" i="10"/>
  <c r="J150" i="10"/>
  <c r="J151" i="10"/>
  <c r="J152" i="10"/>
  <c r="J153" i="10"/>
  <c r="J154" i="10"/>
  <c r="J155" i="10"/>
  <c r="J156" i="10"/>
  <c r="J157" i="10"/>
  <c r="J158" i="10"/>
  <c r="J159" i="10"/>
  <c r="J160" i="10"/>
  <c r="J161" i="10"/>
  <c r="J162" i="10"/>
  <c r="J163" i="10"/>
  <c r="J164" i="10"/>
  <c r="J165" i="10"/>
  <c r="J166" i="10"/>
  <c r="J167" i="10"/>
  <c r="J168" i="10"/>
  <c r="J169" i="10"/>
  <c r="J170" i="10"/>
  <c r="J171" i="10"/>
  <c r="J172" i="10"/>
  <c r="J173" i="10"/>
  <c r="J174" i="10"/>
  <c r="J175" i="10"/>
  <c r="J176" i="10"/>
  <c r="J177" i="10"/>
  <c r="J178" i="10"/>
  <c r="J179" i="10"/>
  <c r="J180" i="10"/>
  <c r="J181" i="10"/>
  <c r="J182" i="10"/>
  <c r="J183" i="10"/>
  <c r="J184" i="10"/>
  <c r="J185" i="10"/>
  <c r="J186" i="10"/>
  <c r="J187" i="10"/>
  <c r="J188" i="10"/>
  <c r="J189" i="10"/>
  <c r="J190" i="10"/>
  <c r="J191" i="10"/>
  <c r="J192" i="10"/>
  <c r="J193" i="10"/>
  <c r="J194" i="10"/>
  <c r="J195" i="10"/>
  <c r="J196" i="10"/>
  <c r="J197" i="10"/>
  <c r="J198" i="10"/>
  <c r="J199" i="10"/>
  <c r="J200" i="10"/>
  <c r="J201" i="10"/>
  <c r="J202" i="10"/>
  <c r="J203" i="10"/>
  <c r="J204" i="10"/>
  <c r="J205" i="10"/>
  <c r="J206" i="10"/>
  <c r="J207" i="10"/>
  <c r="J208" i="10"/>
  <c r="J209" i="10"/>
  <c r="J210" i="10"/>
  <c r="J211" i="10"/>
  <c r="J212" i="10"/>
  <c r="J213" i="10"/>
  <c r="J214" i="10"/>
  <c r="J215" i="10"/>
  <c r="J216" i="10"/>
  <c r="J217" i="10"/>
  <c r="J218" i="10"/>
  <c r="J219" i="10"/>
  <c r="J220" i="10"/>
  <c r="J221" i="10"/>
  <c r="J222" i="10"/>
  <c r="J223" i="10"/>
  <c r="J224" i="10"/>
  <c r="J225" i="10"/>
  <c r="J226" i="10"/>
  <c r="J227" i="10"/>
  <c r="J228" i="10"/>
  <c r="J229" i="10"/>
  <c r="J230" i="10"/>
  <c r="J231" i="10"/>
  <c r="J232" i="10"/>
  <c r="J233" i="10"/>
  <c r="J234" i="10"/>
  <c r="J235" i="10"/>
  <c r="J236" i="10"/>
  <c r="J237" i="10"/>
  <c r="J238" i="10"/>
  <c r="J239" i="10"/>
  <c r="J240" i="10"/>
  <c r="J241" i="10"/>
  <c r="J242" i="10"/>
  <c r="J243" i="10"/>
  <c r="J244" i="10"/>
  <c r="J245" i="10"/>
  <c r="J246" i="10"/>
  <c r="J247" i="10"/>
  <c r="J248" i="10"/>
  <c r="J249" i="10"/>
  <c r="J250" i="10"/>
  <c r="J251" i="10"/>
  <c r="J252" i="10"/>
  <c r="J253" i="10"/>
  <c r="J254" i="10"/>
  <c r="J255" i="10"/>
  <c r="J256" i="10"/>
  <c r="J257" i="10"/>
  <c r="J258" i="10"/>
  <c r="J259" i="10"/>
  <c r="J260" i="10"/>
  <c r="J261" i="10"/>
  <c r="J262" i="10"/>
  <c r="J263" i="10"/>
  <c r="J264" i="10"/>
  <c r="J265" i="10"/>
  <c r="J266" i="10"/>
  <c r="J267" i="10"/>
  <c r="J268" i="10"/>
  <c r="J269" i="10"/>
  <c r="J270" i="10"/>
  <c r="J271" i="10"/>
  <c r="J272" i="10"/>
  <c r="J273" i="10"/>
  <c r="J274" i="10"/>
  <c r="J275" i="10"/>
  <c r="J276" i="10"/>
  <c r="J277" i="10"/>
  <c r="J278" i="10"/>
  <c r="J279" i="10"/>
  <c r="J280" i="10"/>
  <c r="J281" i="10"/>
  <c r="J282" i="10"/>
  <c r="J283" i="10"/>
  <c r="J284" i="10"/>
  <c r="J285" i="10"/>
  <c r="J286" i="10"/>
  <c r="J287" i="10"/>
  <c r="J288" i="10"/>
  <c r="J289" i="10"/>
  <c r="J290" i="10"/>
  <c r="J291" i="10"/>
  <c r="J292" i="10"/>
  <c r="J293" i="10"/>
  <c r="J294" i="10"/>
  <c r="J295" i="10"/>
  <c r="J296" i="10"/>
  <c r="J297" i="10"/>
  <c r="J298" i="10"/>
  <c r="J299" i="10"/>
  <c r="J300" i="10"/>
  <c r="J301" i="10"/>
  <c r="J302" i="10"/>
  <c r="J303" i="10"/>
  <c r="J304" i="10"/>
  <c r="J305" i="10"/>
  <c r="J306" i="10"/>
  <c r="J307" i="10"/>
  <c r="J308" i="10"/>
  <c r="J309" i="10"/>
  <c r="J310" i="10"/>
  <c r="J311" i="10"/>
  <c r="J312" i="10"/>
  <c r="J313" i="10"/>
  <c r="J314" i="10"/>
  <c r="J315" i="10"/>
  <c r="J316" i="10"/>
  <c r="J317" i="10"/>
  <c r="J318" i="10"/>
  <c r="J319" i="10"/>
  <c r="J320" i="10"/>
  <c r="J321" i="10"/>
  <c r="J322" i="10"/>
  <c r="J323" i="10"/>
  <c r="J324" i="10"/>
  <c r="J325" i="10"/>
  <c r="J326" i="10"/>
  <c r="J327" i="10"/>
  <c r="J328" i="10"/>
  <c r="J329" i="10"/>
  <c r="J330" i="10"/>
  <c r="J331" i="10"/>
  <c r="J332" i="10"/>
  <c r="J333" i="10"/>
  <c r="J334" i="10"/>
  <c r="J335" i="10"/>
  <c r="J336" i="10"/>
  <c r="J337" i="10"/>
  <c r="J338" i="10"/>
  <c r="J339" i="10"/>
  <c r="J340" i="10"/>
  <c r="J341" i="10"/>
  <c r="J342" i="10"/>
  <c r="J343" i="10"/>
  <c r="J344" i="10"/>
  <c r="J345" i="10"/>
  <c r="J346" i="10"/>
  <c r="J347" i="10"/>
  <c r="J348" i="10"/>
  <c r="J349" i="10"/>
  <c r="J350" i="10"/>
  <c r="J351" i="10"/>
  <c r="J352" i="10"/>
  <c r="J353" i="10"/>
  <c r="J354" i="10"/>
  <c r="J355" i="10"/>
  <c r="J356" i="10"/>
  <c r="J357" i="10"/>
  <c r="J358" i="10"/>
  <c r="J359" i="10"/>
  <c r="J360" i="10"/>
  <c r="J361" i="10"/>
  <c r="J362" i="10"/>
  <c r="J363" i="10"/>
  <c r="J364" i="10"/>
  <c r="J365" i="10"/>
  <c r="J366" i="10"/>
  <c r="J367" i="10"/>
  <c r="J368" i="10"/>
  <c r="J369" i="10"/>
  <c r="J370" i="10"/>
  <c r="J371" i="10"/>
  <c r="J372" i="10"/>
  <c r="J373" i="10"/>
  <c r="J374" i="10"/>
  <c r="J375" i="10"/>
  <c r="J376" i="10"/>
  <c r="J377" i="10"/>
  <c r="J378" i="10"/>
  <c r="J379" i="10"/>
  <c r="J380" i="10"/>
  <c r="J381" i="10"/>
  <c r="J382" i="10"/>
  <c r="J383" i="10"/>
  <c r="J384" i="10"/>
  <c r="J385" i="10"/>
  <c r="J386" i="10"/>
  <c r="J387" i="10"/>
  <c r="J388" i="10"/>
  <c r="J389" i="10"/>
  <c r="J390" i="10"/>
  <c r="J391" i="10"/>
  <c r="J392" i="10"/>
  <c r="J393" i="10"/>
  <c r="J394" i="10"/>
  <c r="J395" i="10"/>
  <c r="J396" i="10"/>
  <c r="J397" i="10"/>
  <c r="J398" i="10"/>
  <c r="J399" i="10"/>
  <c r="J400" i="10"/>
  <c r="J401" i="10"/>
  <c r="J402" i="10"/>
  <c r="J403" i="10"/>
  <c r="J404" i="10"/>
  <c r="J405" i="10"/>
  <c r="J406" i="10"/>
  <c r="J407" i="10"/>
  <c r="J408" i="10"/>
  <c r="J409" i="10"/>
  <c r="J410" i="10"/>
  <c r="J411" i="10"/>
  <c r="J412" i="10"/>
  <c r="J413" i="10"/>
  <c r="J414" i="10"/>
  <c r="J415" i="10"/>
  <c r="J416" i="10"/>
  <c r="J417" i="10"/>
  <c r="J418" i="10"/>
  <c r="J419" i="10"/>
  <c r="J420" i="10"/>
  <c r="J421" i="10"/>
  <c r="J422" i="10"/>
  <c r="J423" i="10"/>
  <c r="J424" i="10"/>
  <c r="J425" i="10"/>
  <c r="J426" i="10"/>
  <c r="J427" i="10"/>
  <c r="J428" i="10"/>
  <c r="J429" i="10"/>
  <c r="J430" i="10"/>
  <c r="J431" i="10"/>
  <c r="J432" i="10"/>
  <c r="J433" i="10"/>
  <c r="J434" i="10"/>
  <c r="J435" i="10"/>
  <c r="J436" i="10"/>
  <c r="J437" i="10"/>
  <c r="J438" i="10"/>
  <c r="J439" i="10"/>
  <c r="J440" i="10"/>
  <c r="J441" i="10"/>
  <c r="J442" i="10"/>
  <c r="J443" i="10"/>
  <c r="J444" i="10"/>
  <c r="J445" i="10"/>
  <c r="J446" i="10"/>
  <c r="J447" i="10"/>
  <c r="J448" i="10"/>
  <c r="J449" i="10"/>
  <c r="J450" i="10"/>
  <c r="J451" i="10"/>
  <c r="J452" i="10"/>
  <c r="J453" i="10"/>
  <c r="J454" i="10"/>
  <c r="J455" i="10"/>
  <c r="J456" i="10"/>
  <c r="J457" i="10"/>
  <c r="J458" i="10"/>
  <c r="J459" i="10"/>
  <c r="J460" i="10"/>
  <c r="J461" i="10"/>
  <c r="J462" i="10"/>
  <c r="J463" i="10"/>
  <c r="J464" i="10"/>
  <c r="J465" i="10"/>
  <c r="J466" i="10"/>
  <c r="J467" i="10"/>
  <c r="J468" i="10"/>
  <c r="J469" i="10"/>
  <c r="J470" i="10"/>
  <c r="J471" i="10"/>
  <c r="J472" i="10"/>
  <c r="J473" i="10"/>
  <c r="J474" i="10"/>
  <c r="J475" i="10"/>
  <c r="J476" i="10"/>
  <c r="J477" i="10"/>
  <c r="J478" i="10"/>
  <c r="J479" i="10"/>
  <c r="J480" i="10"/>
  <c r="J481" i="10"/>
  <c r="J482" i="10"/>
  <c r="J483" i="10"/>
  <c r="J484" i="10"/>
  <c r="J485" i="10"/>
  <c r="J486" i="10"/>
  <c r="J487" i="10"/>
  <c r="J488" i="10"/>
  <c r="J489" i="10"/>
  <c r="J490" i="10"/>
  <c r="J491" i="10"/>
  <c r="J492" i="10"/>
  <c r="J493" i="10"/>
  <c r="J494" i="10"/>
  <c r="J495" i="10"/>
  <c r="J496" i="10"/>
  <c r="J497" i="10"/>
  <c r="J498" i="10"/>
  <c r="J499" i="10"/>
  <c r="J500" i="10"/>
  <c r="J501" i="10"/>
  <c r="J502" i="10"/>
  <c r="J503" i="10"/>
  <c r="J504" i="10"/>
  <c r="J505" i="10"/>
  <c r="J506" i="10"/>
  <c r="J507" i="10"/>
  <c r="J508" i="10"/>
  <c r="J509" i="10"/>
  <c r="J510" i="10"/>
  <c r="J511" i="10"/>
  <c r="J512" i="10"/>
  <c r="J513" i="10"/>
  <c r="J514" i="10"/>
  <c r="J515" i="10"/>
  <c r="J516" i="10"/>
  <c r="J517" i="10"/>
  <c r="J518" i="10"/>
  <c r="J519" i="10"/>
  <c r="J520" i="10"/>
  <c r="J521" i="10"/>
  <c r="J522" i="10"/>
  <c r="J523" i="10"/>
  <c r="J524" i="10"/>
  <c r="J525" i="10"/>
  <c r="J526" i="10"/>
  <c r="J527" i="10"/>
  <c r="J528" i="10"/>
  <c r="J529" i="10"/>
  <c r="J530" i="10"/>
  <c r="J531" i="10"/>
  <c r="J532" i="10"/>
  <c r="J533" i="10"/>
  <c r="J534" i="10"/>
  <c r="J535" i="10"/>
  <c r="J536" i="10"/>
  <c r="J537" i="10"/>
  <c r="J538" i="10"/>
  <c r="J539" i="10"/>
  <c r="J540" i="10"/>
  <c r="J541" i="10"/>
  <c r="J542" i="10"/>
  <c r="J543" i="10"/>
  <c r="J544" i="10"/>
  <c r="J545" i="10"/>
  <c r="J546" i="10"/>
  <c r="J547" i="10"/>
  <c r="J548" i="10"/>
  <c r="J549" i="10"/>
  <c r="J550" i="10"/>
  <c r="J551" i="10"/>
  <c r="J552" i="10"/>
  <c r="J553" i="10"/>
  <c r="J554" i="10"/>
  <c r="J555" i="10"/>
  <c r="J556" i="10"/>
  <c r="J557" i="10"/>
  <c r="J558" i="10"/>
  <c r="J559" i="10"/>
  <c r="J560" i="10"/>
  <c r="J561" i="10"/>
  <c r="J562" i="10"/>
  <c r="J563" i="10"/>
  <c r="J564" i="10"/>
  <c r="J565" i="10"/>
  <c r="J566" i="10"/>
  <c r="J567" i="10"/>
  <c r="J568" i="10"/>
  <c r="J569" i="10"/>
  <c r="J570" i="10"/>
  <c r="J571" i="10"/>
  <c r="J572" i="10"/>
  <c r="J573" i="10"/>
  <c r="J574" i="10"/>
  <c r="J575" i="10"/>
  <c r="J576" i="10"/>
  <c r="J577" i="10"/>
  <c r="J578" i="10"/>
  <c r="J579" i="10"/>
  <c r="J580" i="10"/>
  <c r="J581" i="10"/>
  <c r="J582" i="10"/>
  <c r="J583" i="10"/>
  <c r="J584" i="10"/>
  <c r="J585" i="10"/>
  <c r="J586" i="10"/>
  <c r="J587" i="10"/>
  <c r="J588" i="10"/>
  <c r="J589" i="10"/>
  <c r="J590" i="10"/>
  <c r="J591" i="10"/>
  <c r="J592" i="10"/>
  <c r="J593" i="10"/>
  <c r="J594" i="10"/>
  <c r="J595" i="10"/>
  <c r="J596" i="10"/>
  <c r="J597" i="10"/>
  <c r="J598" i="10"/>
  <c r="J599" i="10"/>
  <c r="J600" i="10"/>
  <c r="J601" i="10"/>
  <c r="J602" i="10"/>
  <c r="J603" i="10"/>
  <c r="J604" i="10"/>
  <c r="J605" i="10"/>
  <c r="J606" i="10"/>
  <c r="J607" i="10"/>
  <c r="J608" i="10"/>
  <c r="J609" i="10"/>
  <c r="J610" i="10"/>
  <c r="J611" i="10"/>
  <c r="J612" i="10"/>
  <c r="J613" i="10"/>
  <c r="J614" i="10"/>
  <c r="J615" i="10"/>
  <c r="J616" i="10"/>
  <c r="J617" i="10"/>
  <c r="J618" i="10"/>
  <c r="J619" i="10"/>
  <c r="J620" i="10"/>
  <c r="J621" i="10"/>
  <c r="J622" i="10"/>
  <c r="J623" i="10"/>
  <c r="J624" i="10"/>
  <c r="J625" i="10"/>
  <c r="J626" i="10"/>
  <c r="J627" i="10"/>
  <c r="J628" i="10"/>
  <c r="J629" i="10"/>
  <c r="J630" i="10"/>
  <c r="J631" i="10"/>
  <c r="J632" i="10"/>
  <c r="J633" i="10"/>
  <c r="J634" i="10"/>
  <c r="J635" i="10"/>
  <c r="J636" i="10"/>
  <c r="J637" i="10"/>
  <c r="J638" i="10"/>
  <c r="J639" i="10"/>
  <c r="J640" i="10"/>
  <c r="J641" i="10"/>
  <c r="J642" i="10"/>
  <c r="J643" i="10"/>
  <c r="J644" i="10"/>
  <c r="J645" i="10"/>
  <c r="J646" i="10"/>
  <c r="J647" i="10"/>
  <c r="J648" i="10"/>
  <c r="J649" i="10"/>
  <c r="J650" i="10"/>
  <c r="J651" i="10"/>
  <c r="J652" i="10"/>
  <c r="J653" i="10"/>
  <c r="J654" i="10"/>
  <c r="J655" i="10"/>
  <c r="J656" i="10"/>
  <c r="J657" i="10"/>
  <c r="J658" i="10"/>
  <c r="J659" i="10"/>
  <c r="J660" i="10"/>
  <c r="J661" i="10"/>
  <c r="J662" i="10"/>
  <c r="J663" i="10"/>
  <c r="J664" i="10"/>
  <c r="J665" i="10"/>
  <c r="J666" i="10"/>
  <c r="J667" i="10"/>
  <c r="J668" i="10"/>
  <c r="J669" i="10"/>
  <c r="J670" i="10"/>
  <c r="J671" i="10"/>
  <c r="J672" i="10"/>
  <c r="J673" i="10"/>
  <c r="J674" i="10"/>
  <c r="J675" i="10"/>
  <c r="J676" i="10"/>
  <c r="J677" i="10"/>
  <c r="J678" i="10"/>
  <c r="J679" i="10"/>
  <c r="J680" i="10"/>
  <c r="J681" i="10"/>
  <c r="J682" i="10"/>
  <c r="J683" i="10"/>
  <c r="J684" i="10"/>
  <c r="J685" i="10"/>
  <c r="J686" i="10"/>
  <c r="J687" i="10"/>
  <c r="J688" i="10"/>
  <c r="J689" i="10"/>
  <c r="J690" i="10"/>
  <c r="J691" i="10"/>
  <c r="J692" i="10"/>
  <c r="J693" i="10"/>
  <c r="J694" i="10"/>
  <c r="J695" i="10"/>
  <c r="J696" i="10"/>
  <c r="J697" i="10"/>
  <c r="J698" i="10"/>
  <c r="J699" i="10"/>
  <c r="J700" i="10"/>
  <c r="J701" i="10"/>
  <c r="J702" i="10"/>
  <c r="J703" i="10"/>
  <c r="J704" i="10"/>
  <c r="J705" i="10"/>
  <c r="J706" i="10"/>
  <c r="J707" i="10"/>
  <c r="J708" i="10"/>
  <c r="J709" i="10"/>
  <c r="J710" i="10"/>
  <c r="J711" i="10"/>
  <c r="J712" i="10"/>
  <c r="J713" i="10"/>
  <c r="J714" i="10"/>
  <c r="J715" i="10"/>
  <c r="J716" i="10"/>
  <c r="J717" i="10"/>
  <c r="J718" i="10"/>
  <c r="J719" i="10"/>
  <c r="J720" i="10"/>
  <c r="J721" i="10"/>
  <c r="J722" i="10"/>
  <c r="J723" i="10"/>
  <c r="J724" i="10"/>
  <c r="J725" i="10"/>
  <c r="J726" i="10"/>
  <c r="J727" i="10"/>
  <c r="J728" i="10"/>
  <c r="J729" i="10"/>
  <c r="J730" i="10"/>
  <c r="J731" i="10"/>
  <c r="J732" i="10"/>
  <c r="J733" i="10"/>
  <c r="J734" i="10"/>
  <c r="J735" i="10"/>
  <c r="J736" i="10"/>
  <c r="J737" i="10"/>
  <c r="J738" i="10"/>
  <c r="J739" i="10"/>
  <c r="J740" i="10"/>
  <c r="J741" i="10"/>
  <c r="J742" i="10"/>
  <c r="J743" i="10"/>
  <c r="J744" i="10"/>
  <c r="J745" i="10"/>
  <c r="J746" i="10"/>
  <c r="J747" i="10"/>
  <c r="J748" i="10"/>
  <c r="J749" i="10"/>
  <c r="J750" i="10"/>
  <c r="J751" i="10"/>
  <c r="J752" i="10"/>
  <c r="J753" i="10"/>
  <c r="J754" i="10"/>
  <c r="J755" i="10"/>
  <c r="J756" i="10"/>
  <c r="J757" i="10"/>
  <c r="J758" i="10"/>
  <c r="J759" i="10"/>
  <c r="J760" i="10"/>
  <c r="J761" i="10"/>
  <c r="J762" i="10"/>
  <c r="J763" i="10"/>
  <c r="J764" i="10"/>
  <c r="J765" i="10"/>
  <c r="J766" i="10"/>
  <c r="J767" i="10"/>
  <c r="J768" i="10"/>
  <c r="J769" i="10"/>
  <c r="J770" i="10"/>
  <c r="J771" i="10"/>
  <c r="J772" i="10"/>
  <c r="J773" i="10"/>
  <c r="J774" i="10"/>
  <c r="J775" i="10"/>
  <c r="J776" i="10"/>
  <c r="J777" i="10"/>
  <c r="J778" i="10"/>
  <c r="J779" i="10"/>
  <c r="J780" i="10"/>
  <c r="J781" i="10"/>
  <c r="J782" i="10"/>
  <c r="J783" i="10"/>
  <c r="J784" i="10"/>
  <c r="J785" i="10"/>
  <c r="J786" i="10"/>
  <c r="J787" i="10"/>
  <c r="J788" i="10"/>
  <c r="J789" i="10"/>
  <c r="J790" i="10"/>
  <c r="J791" i="10"/>
  <c r="J792" i="10"/>
  <c r="J793" i="10"/>
  <c r="J794" i="10"/>
  <c r="J795" i="10"/>
  <c r="J796" i="10"/>
  <c r="J797" i="10"/>
  <c r="J798" i="10"/>
  <c r="J799" i="10"/>
  <c r="J800" i="10"/>
  <c r="J801" i="10"/>
  <c r="J802" i="10"/>
  <c r="J803" i="10"/>
  <c r="J804" i="10"/>
  <c r="J805" i="10"/>
  <c r="J806" i="10"/>
  <c r="J807" i="10"/>
  <c r="J808" i="10"/>
  <c r="J809" i="10"/>
  <c r="J810" i="10"/>
  <c r="J811" i="10"/>
  <c r="J812" i="10"/>
  <c r="J813" i="10"/>
  <c r="J814" i="10"/>
  <c r="J815" i="10"/>
  <c r="J816" i="10"/>
  <c r="J817" i="10"/>
  <c r="J818" i="10"/>
  <c r="J819" i="10"/>
  <c r="J820" i="10"/>
  <c r="J821" i="10"/>
  <c r="J822" i="10"/>
  <c r="J823" i="10"/>
  <c r="J824" i="10"/>
  <c r="J825" i="10"/>
  <c r="J826" i="10"/>
  <c r="J827" i="10"/>
  <c r="J828" i="10"/>
  <c r="J829" i="10"/>
  <c r="J830" i="10"/>
  <c r="J831" i="10"/>
  <c r="J832" i="10"/>
  <c r="J833" i="10"/>
  <c r="J834" i="10"/>
  <c r="J835" i="10"/>
  <c r="J836" i="10"/>
  <c r="J837" i="10"/>
  <c r="J838" i="10"/>
  <c r="J839" i="10"/>
  <c r="J840" i="10"/>
  <c r="J841" i="10"/>
  <c r="J842" i="10"/>
  <c r="J843" i="10"/>
  <c r="J844" i="10"/>
  <c r="J845" i="10"/>
  <c r="J846" i="10"/>
  <c r="J847" i="10"/>
  <c r="J848" i="10"/>
  <c r="J849" i="10"/>
  <c r="J850" i="10"/>
  <c r="J851" i="10"/>
  <c r="J852" i="10"/>
  <c r="J853" i="10"/>
  <c r="J854" i="10"/>
  <c r="J855" i="10"/>
  <c r="J856" i="10"/>
  <c r="J857" i="10"/>
  <c r="J858" i="10"/>
  <c r="J859" i="10"/>
  <c r="J860" i="10"/>
  <c r="J861" i="10"/>
  <c r="J862" i="10"/>
  <c r="J863" i="10"/>
  <c r="J864" i="10"/>
  <c r="J865" i="10"/>
  <c r="J866" i="10"/>
  <c r="J867" i="10"/>
  <c r="J868" i="10"/>
  <c r="J869" i="10"/>
  <c r="J870" i="10"/>
  <c r="J871" i="10"/>
  <c r="J872" i="10"/>
  <c r="J873" i="10"/>
  <c r="J874" i="10"/>
  <c r="J875" i="10"/>
  <c r="J876" i="10"/>
  <c r="J877" i="10"/>
  <c r="J878" i="10"/>
  <c r="J879" i="10"/>
  <c r="J880" i="10"/>
  <c r="J881" i="10"/>
  <c r="J882" i="10"/>
  <c r="J883" i="10"/>
  <c r="J884" i="10"/>
  <c r="J885" i="10"/>
  <c r="J886" i="10"/>
  <c r="J887" i="10"/>
  <c r="J888" i="10"/>
  <c r="J889" i="10"/>
  <c r="J890" i="10"/>
  <c r="J891" i="10"/>
  <c r="J892" i="10"/>
  <c r="J893" i="10"/>
  <c r="J894" i="10"/>
  <c r="J895" i="10"/>
  <c r="J896" i="10"/>
  <c r="J897" i="10"/>
  <c r="J898" i="10"/>
  <c r="J899" i="10"/>
  <c r="J900" i="10"/>
  <c r="J901" i="10"/>
  <c r="J902" i="10"/>
  <c r="J903" i="10"/>
  <c r="J904" i="10"/>
  <c r="J905" i="10"/>
  <c r="J906" i="10"/>
  <c r="J907" i="10"/>
  <c r="J908" i="10"/>
  <c r="J909" i="10"/>
  <c r="J910" i="10"/>
  <c r="J911" i="10"/>
  <c r="J912" i="10"/>
  <c r="J913" i="10"/>
  <c r="J914" i="10"/>
  <c r="J915" i="10"/>
  <c r="J916" i="10"/>
  <c r="J917" i="10"/>
  <c r="J918" i="10"/>
  <c r="J919" i="10"/>
  <c r="J920" i="10"/>
  <c r="J921" i="10"/>
  <c r="J922" i="10"/>
  <c r="J923" i="10"/>
  <c r="J924" i="10"/>
  <c r="J925" i="10"/>
  <c r="J926" i="10"/>
  <c r="J927" i="10"/>
  <c r="J928" i="10"/>
  <c r="J929" i="10"/>
  <c r="J930" i="10"/>
  <c r="J931" i="10"/>
  <c r="J932" i="10"/>
  <c r="J933" i="10"/>
  <c r="J934" i="10"/>
  <c r="J935" i="10"/>
  <c r="J936" i="10"/>
  <c r="J937" i="10"/>
  <c r="J938" i="10"/>
  <c r="J939" i="10"/>
  <c r="J940" i="10"/>
  <c r="J941" i="10"/>
  <c r="J942" i="10"/>
  <c r="J943" i="10"/>
  <c r="J944" i="10"/>
  <c r="J945" i="10"/>
  <c r="J946" i="10"/>
  <c r="J947" i="10"/>
  <c r="J948" i="10"/>
  <c r="J949" i="10"/>
  <c r="J950" i="10"/>
  <c r="J951" i="10"/>
  <c r="J952" i="10"/>
  <c r="J953" i="10"/>
  <c r="J954" i="10"/>
  <c r="J955" i="10"/>
  <c r="J956" i="10"/>
  <c r="J957" i="10"/>
  <c r="J958" i="10"/>
  <c r="J959" i="10"/>
  <c r="J960" i="10"/>
  <c r="J961" i="10"/>
  <c r="J962" i="10"/>
  <c r="J963" i="10"/>
  <c r="J964" i="10"/>
  <c r="J965" i="10"/>
  <c r="J966" i="10"/>
  <c r="J967" i="10"/>
  <c r="J968" i="10"/>
  <c r="J969" i="10"/>
  <c r="J970" i="10"/>
  <c r="J971" i="10"/>
  <c r="J972" i="10"/>
  <c r="J973" i="10"/>
  <c r="J974" i="10"/>
  <c r="J975" i="10"/>
  <c r="J976" i="10"/>
  <c r="J977" i="10"/>
  <c r="J978" i="10"/>
  <c r="J979" i="10"/>
  <c r="J980" i="10"/>
  <c r="J981" i="10"/>
  <c r="J982" i="10"/>
  <c r="J983" i="10"/>
  <c r="J984" i="10"/>
  <c r="J985" i="10"/>
  <c r="J986" i="10"/>
  <c r="J987" i="10"/>
  <c r="J988" i="10"/>
  <c r="J989" i="10"/>
  <c r="J990" i="10"/>
  <c r="J991" i="10"/>
  <c r="J992" i="10"/>
  <c r="J993" i="10"/>
  <c r="J994" i="10"/>
  <c r="J995" i="10"/>
  <c r="J996" i="10"/>
  <c r="J997" i="10"/>
  <c r="J998" i="10"/>
  <c r="J999" i="10"/>
  <c r="J1000" i="10"/>
  <c r="J1001" i="10"/>
  <c r="J1002" i="10"/>
  <c r="J1003" i="10"/>
  <c r="J1004" i="10"/>
  <c r="J1005" i="10"/>
  <c r="J1006" i="10"/>
  <c r="J1007" i="10"/>
  <c r="J1008" i="10"/>
  <c r="J1009" i="10"/>
  <c r="J1010" i="10"/>
  <c r="J1011" i="10"/>
  <c r="J1012" i="10"/>
  <c r="J1013" i="10"/>
  <c r="J1014" i="10"/>
  <c r="J1015" i="10"/>
  <c r="J1016" i="10"/>
  <c r="J1017" i="10"/>
  <c r="J1018" i="10"/>
  <c r="J1019" i="10"/>
  <c r="J1020" i="10"/>
  <c r="J1021" i="10"/>
  <c r="J1022" i="10"/>
  <c r="J1023" i="10"/>
  <c r="J1024" i="10"/>
  <c r="J1025" i="10"/>
  <c r="J1026" i="10"/>
  <c r="J1027" i="10"/>
  <c r="J1028" i="10"/>
  <c r="J1029" i="10"/>
  <c r="J1030" i="10"/>
  <c r="J1031" i="10"/>
  <c r="J1032" i="10"/>
  <c r="J1033" i="10"/>
  <c r="J1034" i="10"/>
  <c r="J1035" i="10"/>
  <c r="J1036" i="10"/>
  <c r="J1037" i="10"/>
  <c r="J1038" i="10"/>
  <c r="J1039" i="10"/>
  <c r="J1040" i="10"/>
  <c r="J1041" i="10"/>
  <c r="J1042" i="10"/>
  <c r="J1043" i="10"/>
  <c r="J1044" i="10"/>
  <c r="J1045" i="10"/>
  <c r="J1046" i="10"/>
  <c r="J1047" i="10"/>
  <c r="J1048" i="10"/>
  <c r="J1049" i="10"/>
  <c r="J1050" i="10"/>
  <c r="J1051" i="10"/>
  <c r="J1052" i="10"/>
  <c r="J1053" i="10"/>
  <c r="J1054" i="10"/>
  <c r="J1055" i="10"/>
  <c r="J1056" i="10"/>
  <c r="J1057" i="10"/>
  <c r="J1058" i="10"/>
  <c r="J1059" i="10"/>
  <c r="J1060" i="10"/>
  <c r="J1061" i="10"/>
  <c r="J1062" i="10"/>
  <c r="J1063" i="10"/>
  <c r="J1064" i="10"/>
  <c r="J1065" i="10"/>
  <c r="J1066" i="10"/>
  <c r="J1067" i="10"/>
  <c r="J1068" i="10"/>
  <c r="J1069" i="10"/>
  <c r="J1070" i="10"/>
  <c r="J1071" i="10"/>
  <c r="J1072" i="10"/>
  <c r="J1073" i="10"/>
  <c r="J1074" i="10"/>
  <c r="J1075" i="10"/>
  <c r="J1076" i="10"/>
  <c r="J1077" i="10"/>
  <c r="J1078" i="10"/>
  <c r="J1079" i="10"/>
  <c r="J1080" i="10"/>
  <c r="J1081" i="10"/>
  <c r="J1082" i="10"/>
  <c r="J1083" i="10"/>
  <c r="J1084" i="10"/>
  <c r="J1085" i="10"/>
  <c r="J1086" i="10"/>
  <c r="J1087" i="10"/>
  <c r="J1088" i="10"/>
  <c r="J1089" i="10"/>
  <c r="J1090" i="10"/>
  <c r="J1091" i="10"/>
  <c r="J1092" i="10"/>
  <c r="J1093" i="10"/>
  <c r="J1094" i="10"/>
  <c r="J1095" i="10"/>
  <c r="J1096" i="10"/>
  <c r="J1097" i="10"/>
  <c r="J1098" i="10"/>
  <c r="J1099" i="10"/>
  <c r="J1100" i="10"/>
  <c r="J1101" i="10"/>
  <c r="J1102" i="10"/>
  <c r="J1103" i="10"/>
  <c r="J1104" i="10"/>
  <c r="J1105" i="10"/>
  <c r="J1106" i="10"/>
  <c r="J1107" i="10"/>
  <c r="J1108" i="10"/>
  <c r="J1109" i="10"/>
  <c r="J1110" i="10"/>
  <c r="J1111" i="10"/>
  <c r="J1112" i="10"/>
  <c r="J1113" i="10"/>
  <c r="J1114" i="10"/>
  <c r="J1115" i="10"/>
  <c r="J1116" i="10"/>
  <c r="J1117" i="10"/>
  <c r="J1118" i="10"/>
  <c r="J1119" i="10"/>
  <c r="J1120" i="10"/>
  <c r="J1121" i="10"/>
  <c r="J1122" i="10"/>
  <c r="J1123" i="10"/>
  <c r="J1124" i="10"/>
  <c r="J1125" i="10"/>
  <c r="J1126" i="10"/>
  <c r="J1127" i="10"/>
  <c r="J1128" i="10"/>
  <c r="J1129" i="10"/>
  <c r="J1130" i="10"/>
  <c r="J1131" i="10"/>
  <c r="J1132" i="10"/>
  <c r="J1133" i="10"/>
  <c r="J1134" i="10"/>
  <c r="J1135" i="10"/>
  <c r="J1136" i="10"/>
  <c r="J1137" i="10"/>
  <c r="J1138" i="10"/>
  <c r="J1139" i="10"/>
  <c r="J1140" i="10"/>
  <c r="J1141" i="10"/>
  <c r="J1142" i="10"/>
  <c r="J1143" i="10"/>
  <c r="J1144" i="10"/>
  <c r="J1145" i="10"/>
  <c r="J1146" i="10"/>
  <c r="J1147" i="10"/>
  <c r="J1148" i="10"/>
  <c r="J1149" i="10"/>
  <c r="J1150" i="10"/>
  <c r="J1151" i="10"/>
  <c r="J1152" i="10"/>
  <c r="J1153" i="10"/>
  <c r="J1154" i="10"/>
  <c r="J1155" i="10"/>
  <c r="J1156" i="10"/>
  <c r="J1157" i="10"/>
  <c r="J1158" i="10"/>
  <c r="J1159" i="10"/>
  <c r="J1160" i="10"/>
  <c r="J1161" i="10"/>
  <c r="J1162" i="10"/>
  <c r="J1163" i="10"/>
  <c r="J1164" i="10"/>
  <c r="J1165" i="10"/>
  <c r="J1166" i="10"/>
  <c r="J1167" i="10"/>
  <c r="J1168" i="10"/>
  <c r="J1169" i="10"/>
  <c r="J1170" i="10"/>
  <c r="J1171" i="10"/>
  <c r="J1172" i="10"/>
  <c r="J1173" i="10"/>
  <c r="J1174" i="10"/>
  <c r="J1175" i="10"/>
  <c r="J1176" i="10"/>
  <c r="J1177" i="10"/>
  <c r="J1178" i="10"/>
  <c r="J1179" i="10"/>
  <c r="J1180" i="10"/>
  <c r="J1181" i="10"/>
  <c r="J1182" i="10"/>
  <c r="J1183" i="10"/>
  <c r="J1184" i="10"/>
  <c r="J1185" i="10"/>
  <c r="J1186" i="10"/>
  <c r="J1187" i="10"/>
  <c r="J1188" i="10"/>
  <c r="J1189" i="10"/>
  <c r="J1190" i="10"/>
  <c r="J1191" i="10"/>
  <c r="J1192" i="10"/>
  <c r="J1193" i="10"/>
  <c r="J1194" i="10"/>
  <c r="J1195" i="10"/>
  <c r="J1196" i="10"/>
  <c r="J1197" i="10"/>
  <c r="J1198" i="10"/>
  <c r="J1199" i="10"/>
  <c r="J1200" i="10"/>
  <c r="J1201" i="10"/>
  <c r="J1202" i="10"/>
  <c r="J1203" i="10"/>
  <c r="J1204" i="10"/>
  <c r="J1205" i="10"/>
  <c r="J1206" i="10"/>
  <c r="J1207" i="10"/>
  <c r="J1208" i="10"/>
  <c r="J1209" i="10"/>
  <c r="J1210" i="10"/>
  <c r="J1211" i="10"/>
  <c r="J1212" i="10"/>
  <c r="J1213" i="10"/>
  <c r="J1214" i="10"/>
  <c r="J1215" i="10"/>
  <c r="J1216" i="10"/>
  <c r="J1217" i="10"/>
  <c r="J1218" i="10"/>
  <c r="J1219" i="10"/>
  <c r="J1220" i="10"/>
  <c r="J1221" i="10"/>
  <c r="J1222" i="10"/>
  <c r="J1223" i="10"/>
  <c r="J1224" i="10"/>
  <c r="J1225" i="10"/>
  <c r="J1226" i="10"/>
  <c r="J1227" i="10"/>
  <c r="J1228" i="10"/>
  <c r="J1229" i="10"/>
  <c r="J1230" i="10"/>
  <c r="J1231" i="10"/>
  <c r="J1232" i="10"/>
  <c r="J1233" i="10"/>
  <c r="J1234" i="10"/>
  <c r="J1235" i="10"/>
  <c r="J1236" i="10"/>
  <c r="J1237" i="10"/>
  <c r="J1238" i="10"/>
  <c r="J1239" i="10"/>
  <c r="J1240" i="10"/>
  <c r="J1241" i="10"/>
  <c r="J1242" i="10"/>
  <c r="J1243" i="10"/>
  <c r="J1244" i="10"/>
  <c r="J1245" i="10"/>
  <c r="J1246" i="10"/>
  <c r="J1247" i="10"/>
  <c r="J1248" i="10"/>
  <c r="J1249" i="10"/>
  <c r="J1250" i="10"/>
  <c r="J1251" i="10"/>
  <c r="J1252" i="10"/>
  <c r="J1253" i="10"/>
  <c r="J1254" i="10"/>
  <c r="J1255" i="10"/>
  <c r="J1256" i="10"/>
  <c r="J1257" i="10"/>
  <c r="J1258" i="10"/>
  <c r="J1259" i="10"/>
  <c r="J1260" i="10"/>
  <c r="J1261" i="10"/>
  <c r="J1262" i="10"/>
  <c r="J1263" i="10"/>
  <c r="J1264" i="10"/>
  <c r="J1265" i="10"/>
  <c r="J1266" i="10"/>
  <c r="J1267" i="10"/>
  <c r="J1268" i="10"/>
  <c r="J1269" i="10"/>
  <c r="J1270" i="10"/>
  <c r="J1271" i="10"/>
  <c r="J1272" i="10"/>
  <c r="J1273" i="10"/>
  <c r="J1274" i="10"/>
  <c r="J1275" i="10"/>
  <c r="J1276" i="10"/>
  <c r="J1277" i="10"/>
  <c r="J1278" i="10"/>
  <c r="J1279" i="10"/>
  <c r="J1280" i="10"/>
  <c r="J1281" i="10"/>
  <c r="J1282" i="10"/>
  <c r="J1283" i="10"/>
  <c r="J1284" i="10"/>
  <c r="J1285" i="10"/>
  <c r="J1286" i="10"/>
  <c r="J1287" i="10"/>
  <c r="J1288" i="10"/>
  <c r="J1289" i="10"/>
  <c r="J1290" i="10"/>
  <c r="J1291" i="10"/>
  <c r="J1292" i="10"/>
  <c r="J1293" i="10"/>
  <c r="J1294" i="10"/>
  <c r="J1295" i="10"/>
  <c r="J1296" i="10"/>
  <c r="J1297" i="10"/>
  <c r="J1298" i="10"/>
  <c r="J1299" i="10"/>
  <c r="J1300" i="10"/>
  <c r="J1301" i="10"/>
  <c r="J1302" i="10"/>
  <c r="J1303" i="10"/>
  <c r="J1304" i="10"/>
  <c r="J1305" i="10"/>
  <c r="J1306" i="10"/>
  <c r="J1307" i="10"/>
  <c r="J1308" i="10"/>
  <c r="J1309" i="10"/>
  <c r="J1310" i="10"/>
  <c r="J1311" i="10"/>
  <c r="J1312" i="10"/>
  <c r="J1313" i="10"/>
  <c r="J1314" i="10"/>
  <c r="J1315" i="10"/>
  <c r="J1316" i="10"/>
  <c r="J1317" i="10"/>
  <c r="J1318" i="10"/>
  <c r="J1319" i="10"/>
  <c r="J1320" i="10"/>
  <c r="J1321" i="10"/>
  <c r="J1322" i="10"/>
  <c r="J1323" i="10"/>
  <c r="J1324" i="10"/>
  <c r="J1325" i="10"/>
  <c r="J1326" i="10"/>
  <c r="J1327" i="10"/>
  <c r="J1328" i="10"/>
  <c r="J1329" i="10"/>
  <c r="J1330" i="10"/>
  <c r="J1331" i="10"/>
  <c r="J1332" i="10"/>
  <c r="J1333" i="10"/>
  <c r="J1334" i="10"/>
  <c r="J1335" i="10"/>
  <c r="J1336" i="10"/>
  <c r="J1337" i="10"/>
  <c r="J1338" i="10"/>
  <c r="J1339" i="10"/>
  <c r="J1340" i="10"/>
  <c r="J1341" i="10"/>
  <c r="J1342" i="10"/>
  <c r="J1343" i="10"/>
  <c r="J1344" i="10"/>
  <c r="J1345" i="10"/>
  <c r="J1346" i="10"/>
  <c r="J1347" i="10"/>
  <c r="J1348" i="10"/>
  <c r="J1349" i="10"/>
  <c r="J1350" i="10"/>
  <c r="J1351" i="10"/>
  <c r="J1352" i="10"/>
  <c r="J1353" i="10"/>
  <c r="J1354" i="10"/>
  <c r="J1355" i="10"/>
  <c r="J1356" i="10"/>
  <c r="J1357" i="10"/>
  <c r="J1358" i="10"/>
  <c r="J1359" i="10"/>
  <c r="J1360" i="10"/>
  <c r="J1361" i="10"/>
  <c r="J1362" i="10"/>
  <c r="J1363" i="10"/>
  <c r="J1364" i="10"/>
  <c r="J1365" i="10"/>
  <c r="J1366" i="10"/>
  <c r="J1367" i="10"/>
  <c r="J1368" i="10"/>
  <c r="J1369" i="10"/>
  <c r="J1370" i="10"/>
  <c r="J1371" i="10"/>
  <c r="J1372" i="10"/>
  <c r="J1373" i="10"/>
  <c r="J1374" i="10"/>
  <c r="J1375" i="10"/>
  <c r="J1376" i="10"/>
  <c r="J1377" i="10"/>
  <c r="J1378" i="10"/>
  <c r="J1379" i="10"/>
  <c r="J1380" i="10"/>
  <c r="J1381" i="10"/>
  <c r="J1382" i="10"/>
  <c r="J1383" i="10"/>
  <c r="J1384" i="10"/>
  <c r="J1385" i="10"/>
  <c r="J1386" i="10"/>
  <c r="J1387" i="10"/>
  <c r="J1388" i="10"/>
  <c r="J1389" i="10"/>
  <c r="J1390" i="10"/>
  <c r="J1391" i="10"/>
  <c r="J1392" i="10"/>
  <c r="J1393" i="10"/>
  <c r="J1394" i="10"/>
  <c r="J1395" i="10"/>
  <c r="J1396" i="10"/>
  <c r="J1397" i="10"/>
  <c r="J1398" i="10"/>
  <c r="J1399" i="10"/>
  <c r="J1400" i="10"/>
  <c r="J1401" i="10"/>
  <c r="J1402" i="10"/>
  <c r="J1403" i="10"/>
  <c r="J1404" i="10"/>
  <c r="J1405" i="10"/>
  <c r="J1406" i="10"/>
  <c r="J1407" i="10"/>
  <c r="J1408" i="10"/>
  <c r="J1409" i="10"/>
  <c r="J1410" i="10"/>
  <c r="J1411" i="10"/>
  <c r="J1412" i="10"/>
  <c r="J1413" i="10"/>
  <c r="J1414" i="10"/>
  <c r="J1415" i="10"/>
  <c r="J1416" i="10"/>
  <c r="J1417" i="10"/>
  <c r="J1418" i="10"/>
  <c r="J1419" i="10"/>
  <c r="J1420" i="10"/>
  <c r="J1421" i="10"/>
  <c r="J1422" i="10"/>
  <c r="J1423" i="10"/>
  <c r="J1424" i="10"/>
  <c r="J1425" i="10"/>
  <c r="J1426" i="10"/>
  <c r="J1427" i="10"/>
  <c r="J1428" i="10"/>
  <c r="J1429" i="10"/>
  <c r="J1430" i="10"/>
  <c r="J1431" i="10"/>
  <c r="J1432" i="10"/>
  <c r="J1433" i="10"/>
  <c r="J1434" i="10"/>
  <c r="J1435" i="10"/>
  <c r="J1436" i="10"/>
  <c r="J1437" i="10"/>
  <c r="J1438" i="10"/>
  <c r="J1439" i="10"/>
  <c r="J1440" i="10"/>
  <c r="J1441" i="10"/>
  <c r="J1442" i="10"/>
  <c r="J1443" i="10"/>
  <c r="J1444" i="10"/>
  <c r="J1445" i="10"/>
  <c r="J1446" i="10"/>
  <c r="J1447" i="10"/>
  <c r="J1448" i="10"/>
  <c r="J1449" i="10"/>
  <c r="J1450" i="10"/>
  <c r="J1451" i="10"/>
  <c r="J1452" i="10"/>
  <c r="J1453" i="10"/>
  <c r="J1454" i="10"/>
  <c r="J1455" i="10"/>
  <c r="J1456" i="10"/>
  <c r="J1457" i="10"/>
  <c r="J1458" i="10"/>
  <c r="J1459" i="10"/>
  <c r="J1460" i="10"/>
  <c r="J1461" i="10"/>
  <c r="J1462" i="10"/>
  <c r="J1463" i="10"/>
  <c r="J1464" i="10"/>
  <c r="J1465" i="10"/>
  <c r="J1466" i="10"/>
  <c r="J1467" i="10"/>
  <c r="J1468" i="10"/>
  <c r="J1469" i="10"/>
  <c r="J1470" i="10"/>
  <c r="J1471" i="10"/>
  <c r="J1472" i="10"/>
  <c r="J1473" i="10"/>
  <c r="J1474" i="10"/>
  <c r="J1475" i="10"/>
  <c r="J1476" i="10"/>
  <c r="J1477" i="10"/>
  <c r="J1478" i="10"/>
  <c r="J1479" i="10"/>
  <c r="J1480" i="10"/>
  <c r="J1481" i="10"/>
  <c r="J1482" i="10"/>
  <c r="J1483" i="10"/>
  <c r="J1484" i="10"/>
  <c r="J1485" i="10"/>
  <c r="J1486" i="10"/>
  <c r="J1487" i="10"/>
  <c r="J1488" i="10"/>
  <c r="J1489" i="10"/>
  <c r="J1490" i="10"/>
  <c r="J1491" i="10"/>
  <c r="J1492" i="10"/>
  <c r="J1493" i="10"/>
  <c r="J1494" i="10"/>
  <c r="J1495" i="10"/>
  <c r="J1496" i="10"/>
  <c r="J1497" i="10"/>
  <c r="J1498" i="10"/>
  <c r="J1499" i="10"/>
  <c r="J1500" i="10"/>
  <c r="J1501" i="10"/>
  <c r="J1502" i="10"/>
  <c r="J1503" i="10"/>
  <c r="J1504" i="10"/>
  <c r="J1505" i="10"/>
  <c r="J1506" i="10"/>
  <c r="J1507" i="10"/>
  <c r="J1508" i="10"/>
  <c r="J1509" i="10"/>
  <c r="J1510" i="10"/>
  <c r="J1511" i="10"/>
  <c r="J1512" i="10"/>
  <c r="J1513" i="10"/>
  <c r="J1514" i="10"/>
  <c r="J1515" i="10"/>
  <c r="J1516" i="10"/>
  <c r="J1517" i="10"/>
  <c r="J1518" i="10"/>
  <c r="J1519" i="10"/>
  <c r="J1520" i="10"/>
  <c r="J1521" i="10"/>
  <c r="J1522" i="10"/>
  <c r="J1523" i="10"/>
  <c r="J1524" i="10"/>
  <c r="J1525" i="10"/>
  <c r="J1526" i="10"/>
  <c r="J1527" i="10"/>
  <c r="J1528" i="10"/>
  <c r="J1529" i="10"/>
  <c r="J1530" i="10"/>
  <c r="J1531" i="10"/>
  <c r="J1532" i="10"/>
  <c r="J1533" i="10"/>
  <c r="J1534" i="10"/>
  <c r="J1535" i="10"/>
  <c r="J1536" i="10"/>
  <c r="J1537" i="10"/>
  <c r="J1538" i="10"/>
  <c r="J1539" i="10"/>
  <c r="J1540" i="10"/>
  <c r="J1541" i="10"/>
  <c r="J1542" i="10"/>
  <c r="J1543" i="10"/>
  <c r="J1544" i="10"/>
  <c r="J1545" i="10"/>
  <c r="J1546" i="10"/>
  <c r="J1547" i="10"/>
  <c r="J1548" i="10"/>
  <c r="J1549" i="10"/>
  <c r="J1550" i="10"/>
  <c r="J1551" i="10"/>
  <c r="J1552" i="10"/>
  <c r="J1553" i="10"/>
  <c r="J1554" i="10"/>
  <c r="J1555" i="10"/>
  <c r="J1556" i="10"/>
  <c r="J1557" i="10"/>
  <c r="J1558" i="10"/>
  <c r="J1559" i="10"/>
  <c r="J1560" i="10"/>
  <c r="J1561" i="10"/>
  <c r="J1562" i="10"/>
  <c r="J1563" i="10"/>
  <c r="J1564" i="10"/>
  <c r="J1565" i="10"/>
  <c r="J1566" i="10"/>
  <c r="J1567" i="10"/>
  <c r="J1568" i="10"/>
  <c r="J1569" i="10"/>
  <c r="J1570" i="10"/>
  <c r="J1571" i="10"/>
  <c r="J1572" i="10"/>
  <c r="J1573" i="10"/>
  <c r="J1574" i="10"/>
  <c r="J1575" i="10"/>
  <c r="J1576" i="10"/>
  <c r="J1577" i="10"/>
  <c r="J1578" i="10"/>
  <c r="J1579" i="10"/>
  <c r="J1580" i="10"/>
  <c r="J1581" i="10"/>
  <c r="J1582" i="10"/>
  <c r="J1583" i="10"/>
  <c r="J1584" i="10"/>
  <c r="J1585" i="10"/>
  <c r="J1586" i="10"/>
  <c r="J1587" i="10"/>
  <c r="J1588" i="10"/>
  <c r="J1589" i="10"/>
  <c r="J1590" i="10"/>
  <c r="J1591" i="10"/>
  <c r="J1592" i="10"/>
  <c r="J1593" i="10"/>
  <c r="J1594" i="10"/>
  <c r="J1595" i="10"/>
  <c r="J1596" i="10"/>
  <c r="J1597" i="10"/>
  <c r="J1598" i="10"/>
  <c r="J1599" i="10"/>
  <c r="J1600" i="10"/>
  <c r="J1601" i="10"/>
  <c r="J1602" i="10"/>
  <c r="J1603" i="10"/>
  <c r="J1604" i="10"/>
  <c r="J1605" i="10"/>
  <c r="J1606" i="10"/>
  <c r="J1607" i="10"/>
  <c r="J1608" i="10"/>
  <c r="J1609" i="10"/>
  <c r="J1610" i="10"/>
  <c r="J1611" i="10"/>
  <c r="J1612" i="10"/>
  <c r="J1613" i="10"/>
  <c r="J1614" i="10"/>
  <c r="J1615" i="10"/>
  <c r="J1616" i="10"/>
  <c r="J1617" i="10"/>
  <c r="J1618" i="10"/>
  <c r="J1619" i="10"/>
  <c r="J1620" i="10"/>
  <c r="J1621" i="10"/>
  <c r="J1622" i="10"/>
  <c r="J1623" i="10"/>
  <c r="J1624" i="10"/>
  <c r="J1625" i="10"/>
  <c r="J1626" i="10"/>
  <c r="J1627" i="10"/>
  <c r="J1628" i="10"/>
  <c r="J1629" i="10"/>
  <c r="J1630" i="10"/>
  <c r="J1631" i="10"/>
  <c r="J1632" i="10"/>
  <c r="J1633" i="10"/>
  <c r="J1634" i="10"/>
  <c r="J1635" i="10"/>
  <c r="J1636" i="10"/>
  <c r="J1637" i="10"/>
  <c r="J1638" i="10"/>
  <c r="J1639" i="10"/>
  <c r="J1640" i="10"/>
  <c r="J1641" i="10"/>
  <c r="J1642" i="10"/>
  <c r="J1643" i="10"/>
  <c r="J1644" i="10"/>
  <c r="J1645" i="10"/>
  <c r="J1646" i="10"/>
  <c r="J1647" i="10"/>
  <c r="J1648" i="10"/>
  <c r="J1649" i="10"/>
  <c r="J1650" i="10"/>
  <c r="J1651" i="10"/>
  <c r="J1652" i="10"/>
  <c r="J1653" i="10"/>
  <c r="J1654" i="10"/>
  <c r="J1655" i="10"/>
  <c r="J1656" i="10"/>
  <c r="J1657" i="10"/>
  <c r="J1658" i="10"/>
  <c r="J1659" i="10"/>
  <c r="J1660" i="10"/>
  <c r="J1661" i="10"/>
  <c r="J1662" i="10"/>
  <c r="J1663" i="10"/>
  <c r="J1664" i="10"/>
  <c r="J1665" i="10"/>
  <c r="J1666" i="10"/>
  <c r="J1667" i="10"/>
  <c r="J1668" i="10"/>
  <c r="J1669" i="10"/>
  <c r="J1670" i="10"/>
  <c r="J1671" i="10"/>
  <c r="J1672" i="10"/>
  <c r="J1673" i="10"/>
  <c r="J1674" i="10"/>
  <c r="J1675" i="10"/>
  <c r="J1676" i="10"/>
  <c r="J1677" i="10"/>
  <c r="J1678" i="10"/>
  <c r="J1679" i="10"/>
  <c r="J1680" i="10"/>
  <c r="J1681" i="10"/>
  <c r="J1682" i="10"/>
  <c r="J1683" i="10"/>
  <c r="J1684" i="10"/>
  <c r="J1685" i="10"/>
  <c r="J1686" i="10"/>
  <c r="J1687" i="10"/>
  <c r="J1688" i="10"/>
  <c r="J1689" i="10"/>
  <c r="J1690" i="10"/>
  <c r="J1691" i="10"/>
  <c r="J1692" i="10"/>
  <c r="J1693" i="10"/>
  <c r="J1694" i="10"/>
  <c r="J1695" i="10"/>
  <c r="J1696" i="10"/>
  <c r="J1697" i="10"/>
  <c r="J1698" i="10"/>
  <c r="J1699" i="10"/>
  <c r="J1700" i="10"/>
  <c r="J1701" i="10"/>
  <c r="J1702" i="10"/>
  <c r="J1703" i="10"/>
  <c r="J1704" i="10"/>
  <c r="J1705" i="10"/>
  <c r="J1706" i="10"/>
  <c r="J1707" i="10"/>
  <c r="J1708" i="10"/>
  <c r="J1709" i="10"/>
  <c r="J1710" i="10"/>
  <c r="J1711" i="10"/>
  <c r="J1712" i="10"/>
  <c r="J1713" i="10"/>
  <c r="J1714" i="10"/>
  <c r="J1715" i="10"/>
  <c r="J1716" i="10"/>
  <c r="J1717" i="10"/>
  <c r="J1718" i="10"/>
  <c r="J1719" i="10"/>
  <c r="J1720" i="10"/>
  <c r="J1721" i="10"/>
  <c r="J1722" i="10"/>
  <c r="J1723" i="10"/>
  <c r="J1724" i="10"/>
  <c r="J1725" i="10"/>
  <c r="J1726" i="10"/>
  <c r="J1727" i="10"/>
  <c r="J1728" i="10"/>
  <c r="J1729" i="10"/>
  <c r="J1730" i="10"/>
  <c r="J1731" i="10"/>
  <c r="J1732" i="10"/>
  <c r="J1733" i="10"/>
  <c r="J1734" i="10"/>
  <c r="J1735" i="10"/>
  <c r="J1736" i="10"/>
  <c r="J1737" i="10"/>
  <c r="J1738" i="10"/>
  <c r="J1739" i="10"/>
  <c r="J1740" i="10"/>
  <c r="J1741" i="10"/>
  <c r="J1742" i="10"/>
  <c r="J1743" i="10"/>
  <c r="J1744" i="10"/>
  <c r="J1745" i="10"/>
  <c r="J1746" i="10"/>
  <c r="J1747" i="10"/>
  <c r="J1748" i="10"/>
  <c r="J1749" i="10"/>
  <c r="J1750" i="10"/>
  <c r="J1751" i="10"/>
  <c r="J1752" i="10"/>
  <c r="J1753" i="10"/>
  <c r="J1754" i="10"/>
  <c r="J1755" i="10"/>
  <c r="J1756" i="10"/>
  <c r="J1757" i="10"/>
  <c r="J1758" i="10"/>
  <c r="J1759" i="10"/>
  <c r="J1760" i="10"/>
  <c r="J1761" i="10"/>
  <c r="J1762" i="10"/>
  <c r="J1763" i="10"/>
  <c r="J1764" i="10"/>
  <c r="J1765" i="10"/>
  <c r="J1766" i="10"/>
  <c r="J1767" i="10"/>
  <c r="J1768" i="10"/>
  <c r="J1769" i="10"/>
  <c r="J1770" i="10"/>
  <c r="J1771" i="10"/>
  <c r="J1772" i="10"/>
  <c r="J1773" i="10"/>
  <c r="J1774" i="10"/>
  <c r="J1775" i="10"/>
  <c r="J1776" i="10"/>
  <c r="J1777" i="10"/>
  <c r="J1778" i="10"/>
  <c r="J1779" i="10"/>
  <c r="J1780" i="10"/>
  <c r="J1781" i="10"/>
  <c r="J1782" i="10"/>
  <c r="J1783" i="10"/>
  <c r="J1784" i="10"/>
  <c r="J1785" i="10"/>
  <c r="J1786" i="10"/>
  <c r="J1787" i="10"/>
  <c r="J1788" i="10"/>
  <c r="J1789" i="10"/>
  <c r="J1790" i="10"/>
  <c r="J1791" i="10"/>
  <c r="J1792" i="10"/>
  <c r="J1793" i="10"/>
  <c r="J1794" i="10"/>
  <c r="J1795" i="10"/>
  <c r="J1796" i="10"/>
  <c r="J1797" i="10"/>
  <c r="J1798" i="10"/>
  <c r="J1799" i="10"/>
  <c r="J1800" i="10"/>
  <c r="J1801" i="10"/>
  <c r="J1802" i="10"/>
  <c r="J1803" i="10"/>
  <c r="J1804" i="10"/>
  <c r="J1805" i="10"/>
  <c r="J1806" i="10"/>
  <c r="J1807" i="10"/>
  <c r="J1808" i="10"/>
  <c r="J1809" i="10"/>
  <c r="J1810" i="10"/>
  <c r="J1811" i="10"/>
  <c r="J1812" i="10"/>
  <c r="J1813" i="10"/>
  <c r="J1814" i="10"/>
  <c r="J1815" i="10"/>
  <c r="J1816" i="10"/>
  <c r="J1817" i="10"/>
  <c r="J1818" i="10"/>
  <c r="J1819" i="10"/>
  <c r="J1820" i="10"/>
  <c r="J1821" i="10"/>
  <c r="J1822" i="10"/>
  <c r="J1823" i="10"/>
  <c r="J1824" i="10"/>
  <c r="J1825" i="10"/>
  <c r="J1826" i="10"/>
  <c r="J1827" i="10"/>
  <c r="J1828" i="10"/>
  <c r="J1829" i="10"/>
  <c r="J1830" i="10"/>
  <c r="J1831" i="10"/>
  <c r="J1832" i="10"/>
  <c r="J1833" i="10"/>
  <c r="J1834" i="10"/>
  <c r="J1835" i="10"/>
  <c r="J1836" i="10"/>
  <c r="J1837" i="10"/>
  <c r="J1838" i="10"/>
  <c r="J1839" i="10"/>
  <c r="J1840" i="10"/>
  <c r="J1841" i="10"/>
  <c r="J1842" i="10"/>
  <c r="J1843" i="10"/>
  <c r="J1844" i="10"/>
  <c r="J1845" i="10"/>
  <c r="J1846" i="10"/>
  <c r="J1847" i="10"/>
  <c r="J1848" i="10"/>
  <c r="J1849" i="10"/>
  <c r="J1850" i="10"/>
  <c r="J1851" i="10"/>
  <c r="J1852" i="10"/>
  <c r="J1853" i="10"/>
  <c r="J1854" i="10"/>
  <c r="J1855" i="10"/>
  <c r="J1856" i="10"/>
  <c r="J1857" i="10"/>
  <c r="J1858" i="10"/>
  <c r="J1859" i="10"/>
  <c r="J1860" i="10"/>
  <c r="J1861" i="10"/>
  <c r="J1862" i="10"/>
  <c r="J1863" i="10"/>
  <c r="J1864" i="10"/>
  <c r="J1865" i="10"/>
  <c r="J1866" i="10"/>
  <c r="J1867" i="10"/>
  <c r="J1868" i="10"/>
  <c r="J1869" i="10"/>
  <c r="J1870" i="10"/>
  <c r="J1871" i="10"/>
  <c r="J1872" i="10"/>
  <c r="J1873" i="10"/>
  <c r="J1874" i="10"/>
  <c r="J1875" i="10"/>
  <c r="J1876" i="10"/>
  <c r="J1877" i="10"/>
  <c r="J1878" i="10"/>
  <c r="J1879" i="10"/>
  <c r="J1880" i="10"/>
  <c r="J1881" i="10"/>
  <c r="J1882" i="10"/>
  <c r="J1883" i="10"/>
  <c r="J1884" i="10"/>
  <c r="J1885" i="10"/>
  <c r="J1886" i="10"/>
  <c r="J1887" i="10"/>
  <c r="J1888" i="10"/>
  <c r="J1889" i="10"/>
  <c r="J1890" i="10"/>
  <c r="J1891" i="10"/>
  <c r="J1892" i="10"/>
  <c r="J1893" i="10"/>
  <c r="J1894" i="10"/>
  <c r="J1895" i="10"/>
  <c r="J1896" i="10"/>
  <c r="J1897" i="10"/>
  <c r="J1898" i="10"/>
  <c r="J1899" i="10"/>
  <c r="J1900" i="10"/>
  <c r="J1901" i="10"/>
  <c r="J1902" i="10"/>
  <c r="J1903" i="10"/>
  <c r="J1904" i="10"/>
  <c r="J1905" i="10"/>
  <c r="J1906" i="10"/>
  <c r="J1907" i="10"/>
  <c r="J1908" i="10"/>
  <c r="J1909" i="10"/>
  <c r="J1910" i="10"/>
  <c r="J1911" i="10"/>
  <c r="J1912" i="10"/>
  <c r="J1913" i="10"/>
  <c r="J1914" i="10"/>
  <c r="J1915" i="10"/>
  <c r="J1916" i="10"/>
  <c r="J1917" i="10"/>
  <c r="J1918" i="10"/>
  <c r="J1919" i="10"/>
  <c r="J1920" i="10"/>
  <c r="J1921" i="10"/>
  <c r="J1922" i="10"/>
  <c r="J1923" i="10"/>
  <c r="J1924" i="10"/>
  <c r="J1925" i="10"/>
  <c r="J1926" i="10"/>
  <c r="J1927" i="10"/>
  <c r="J1928" i="10"/>
  <c r="J1929" i="10"/>
  <c r="J1930" i="10"/>
  <c r="J1931" i="10"/>
  <c r="J1932" i="10"/>
  <c r="J1933" i="10"/>
  <c r="J1934" i="10"/>
  <c r="J1935" i="10"/>
  <c r="J1936" i="10"/>
  <c r="J1937" i="10"/>
  <c r="J1938" i="10"/>
  <c r="J1939" i="10"/>
  <c r="J1940" i="10"/>
  <c r="J1941" i="10"/>
  <c r="J1942" i="10"/>
  <c r="J1943" i="10"/>
  <c r="J1944" i="10"/>
  <c r="J1945" i="10"/>
  <c r="J1946" i="10"/>
  <c r="J1947" i="10"/>
  <c r="J1948" i="10"/>
  <c r="J1949" i="10"/>
  <c r="J1950" i="10"/>
  <c r="J1951" i="10"/>
  <c r="J1952" i="10"/>
  <c r="J1953" i="10"/>
  <c r="J1954" i="10"/>
  <c r="J1955" i="10"/>
  <c r="J1956" i="10"/>
  <c r="J1957" i="10"/>
  <c r="J1958" i="10"/>
  <c r="J1959" i="10"/>
  <c r="J1960" i="10"/>
  <c r="J1961" i="10"/>
  <c r="J1962" i="10"/>
  <c r="J1963" i="10"/>
  <c r="J1964" i="10"/>
  <c r="J1965" i="10"/>
  <c r="J1966" i="10"/>
  <c r="J1967" i="10"/>
  <c r="J1968" i="10"/>
  <c r="J1969" i="10"/>
  <c r="J1970" i="10"/>
  <c r="J1971" i="10"/>
  <c r="J1972" i="10"/>
  <c r="J1973" i="10"/>
  <c r="J1974" i="10"/>
  <c r="J1975" i="10"/>
  <c r="J1976" i="10"/>
  <c r="J1977" i="10"/>
  <c r="J1978" i="10"/>
  <c r="J1979" i="10"/>
  <c r="J1980" i="10"/>
  <c r="J1981" i="10"/>
  <c r="J1982" i="10"/>
  <c r="J1983" i="10"/>
  <c r="J1984" i="10"/>
  <c r="J1985" i="10"/>
  <c r="J1986" i="10"/>
  <c r="J1987" i="10"/>
  <c r="J1988" i="10"/>
  <c r="J1989" i="10"/>
  <c r="J1990" i="10"/>
  <c r="J1991" i="10"/>
  <c r="J1992" i="10"/>
  <c r="J1993" i="10"/>
  <c r="J1994" i="10"/>
  <c r="J1995" i="10"/>
  <c r="J1996" i="10"/>
  <c r="J1997" i="10"/>
  <c r="J1998" i="10"/>
  <c r="J1999" i="10"/>
  <c r="J2000" i="10"/>
  <c r="J2001" i="10"/>
  <c r="J2002" i="10"/>
  <c r="J2003" i="10"/>
  <c r="J2004" i="10"/>
  <c r="J2005" i="10"/>
  <c r="J2006" i="10"/>
  <c r="J2007" i="10"/>
  <c r="J2008" i="10"/>
  <c r="J2009" i="10"/>
  <c r="J2010" i="10"/>
  <c r="J2011" i="10"/>
  <c r="J2012" i="10"/>
  <c r="J2013" i="10"/>
  <c r="J2014" i="10"/>
  <c r="J2015" i="10"/>
  <c r="J2016" i="10"/>
  <c r="J2017" i="10"/>
  <c r="J2018" i="10"/>
  <c r="J2019" i="10"/>
  <c r="J2020" i="10"/>
  <c r="J2021" i="10"/>
  <c r="J2022" i="10"/>
  <c r="J2023" i="10"/>
  <c r="J2024" i="10"/>
  <c r="J2025" i="10"/>
  <c r="J2026" i="10"/>
  <c r="J2027" i="10"/>
  <c r="J2028" i="10"/>
  <c r="J2029" i="10"/>
  <c r="J2030" i="10"/>
  <c r="J2031" i="10"/>
  <c r="J2032" i="10"/>
  <c r="J2033" i="10"/>
  <c r="J2034" i="10"/>
  <c r="J2035" i="10"/>
  <c r="J2036" i="10"/>
  <c r="J2037" i="10"/>
  <c r="J2038" i="10"/>
  <c r="J2039" i="10"/>
  <c r="J2040" i="10"/>
  <c r="J2041" i="10"/>
  <c r="J2042" i="10"/>
  <c r="J2043" i="10"/>
  <c r="J2044" i="10"/>
  <c r="J2045" i="10"/>
  <c r="J2046" i="10"/>
  <c r="J2047" i="10"/>
  <c r="J2048" i="10"/>
  <c r="J2049" i="10"/>
  <c r="J2050" i="10"/>
  <c r="J2051" i="10"/>
  <c r="J2052" i="10"/>
  <c r="J2053" i="10"/>
  <c r="J2054" i="10"/>
  <c r="J2055" i="10"/>
  <c r="J2056" i="10"/>
  <c r="J2057" i="10"/>
  <c r="J2058" i="10"/>
  <c r="J2059" i="10"/>
  <c r="J2060" i="10"/>
  <c r="J2061" i="10"/>
  <c r="J2062" i="10"/>
  <c r="J2063" i="10"/>
  <c r="J2064" i="10"/>
  <c r="J2065" i="10"/>
  <c r="J2066" i="10"/>
  <c r="J2067" i="10"/>
  <c r="J2068" i="10"/>
  <c r="J2069" i="10"/>
  <c r="J2070" i="10"/>
  <c r="J2071" i="10"/>
  <c r="J2072" i="10"/>
  <c r="J2073" i="10"/>
  <c r="J2074" i="10"/>
  <c r="J2075" i="10"/>
  <c r="J2076" i="10"/>
  <c r="J2077" i="10"/>
  <c r="J2078" i="10"/>
  <c r="J2079" i="10"/>
  <c r="J2080" i="10"/>
  <c r="J2081" i="10"/>
  <c r="J2082" i="10"/>
  <c r="J2083" i="10"/>
  <c r="J2084" i="10"/>
  <c r="J2085" i="10"/>
  <c r="J2086" i="10"/>
  <c r="J2087" i="10"/>
  <c r="J2088" i="10"/>
  <c r="J2089" i="10"/>
  <c r="J2090" i="10"/>
  <c r="J2091" i="10"/>
  <c r="J2092" i="10"/>
  <c r="J2093" i="10"/>
  <c r="J2094" i="10"/>
  <c r="J2095" i="10"/>
  <c r="J2096" i="10"/>
  <c r="J2097" i="10"/>
  <c r="J2098" i="10"/>
  <c r="J2099" i="10"/>
  <c r="J2100" i="10"/>
  <c r="J2101" i="10"/>
  <c r="J2102" i="10"/>
  <c r="J2103" i="10"/>
  <c r="J2104" i="10"/>
  <c r="J2105" i="10"/>
  <c r="J2106" i="10"/>
  <c r="J2107" i="10"/>
  <c r="J2108" i="10"/>
  <c r="J2109" i="10"/>
  <c r="J2110" i="10"/>
  <c r="J2111" i="10"/>
  <c r="J2112" i="10"/>
  <c r="J2113" i="10"/>
  <c r="J2114" i="10"/>
  <c r="J2115" i="10"/>
  <c r="J2116" i="10"/>
  <c r="J2117" i="10"/>
  <c r="J2118" i="10"/>
  <c r="J2119" i="10"/>
  <c r="J2120" i="10"/>
  <c r="J2121" i="10"/>
  <c r="J2122" i="10"/>
  <c r="J2123" i="10"/>
  <c r="J2124" i="10"/>
  <c r="J2125" i="10"/>
  <c r="J2126" i="10"/>
  <c r="J2127" i="10"/>
  <c r="J2128" i="10"/>
  <c r="J2129" i="10"/>
  <c r="J2130" i="10"/>
  <c r="J2131" i="10"/>
  <c r="J2132" i="10"/>
  <c r="J2133" i="10"/>
  <c r="J2134" i="10"/>
  <c r="J2135" i="10"/>
  <c r="J2136" i="10"/>
  <c r="J2137" i="10"/>
  <c r="J2138" i="10"/>
  <c r="J2139" i="10"/>
  <c r="J2140" i="10"/>
  <c r="J2141" i="10"/>
  <c r="J2142" i="10"/>
  <c r="J2143" i="10"/>
  <c r="J2144" i="10"/>
  <c r="J2145" i="10"/>
  <c r="J2146" i="10"/>
  <c r="J2147" i="10"/>
  <c r="J2148" i="10"/>
  <c r="J2149" i="10"/>
  <c r="J2150" i="10"/>
  <c r="J2151" i="10"/>
  <c r="J2152" i="10"/>
  <c r="J2153" i="10"/>
  <c r="J2154" i="10"/>
  <c r="J2155" i="10"/>
  <c r="J2156" i="10"/>
  <c r="J2157" i="10"/>
  <c r="J2158" i="10"/>
  <c r="J2159" i="10"/>
  <c r="J2160" i="10"/>
  <c r="J2161" i="10"/>
  <c r="J2162" i="10"/>
  <c r="J2163" i="10"/>
  <c r="J2164" i="10"/>
  <c r="J2165" i="10"/>
  <c r="J2166" i="10"/>
  <c r="J2167" i="10"/>
  <c r="J2168" i="10"/>
  <c r="J2169" i="10"/>
  <c r="J2170" i="10"/>
  <c r="J2171" i="10"/>
  <c r="J2172" i="10"/>
  <c r="J2173" i="10"/>
  <c r="J2174" i="10"/>
  <c r="J2175" i="10"/>
  <c r="J2176" i="10"/>
  <c r="J2177" i="10"/>
  <c r="J2178" i="10"/>
  <c r="J2179" i="10"/>
  <c r="J2180" i="10"/>
  <c r="J2181" i="10"/>
  <c r="J2182" i="10"/>
  <c r="J2183" i="10"/>
  <c r="J2184" i="10"/>
  <c r="J2185" i="10"/>
  <c r="J2186" i="10"/>
  <c r="J2187" i="10"/>
  <c r="J2188" i="10"/>
  <c r="J2189" i="10"/>
  <c r="J2190" i="10"/>
  <c r="J2191" i="10"/>
  <c r="J2192" i="10"/>
  <c r="J2193" i="10"/>
  <c r="J2194" i="10"/>
  <c r="J2195" i="10"/>
  <c r="J2196" i="10"/>
  <c r="J2197" i="10"/>
  <c r="J2198" i="10"/>
  <c r="J2199" i="10"/>
  <c r="J2200" i="10"/>
  <c r="J2201" i="10"/>
  <c r="J2202" i="10"/>
  <c r="J2203" i="10"/>
  <c r="J2204" i="10"/>
  <c r="J2205" i="10"/>
  <c r="J2206" i="10"/>
  <c r="J2207" i="10"/>
  <c r="J2208" i="10"/>
  <c r="J2209" i="10"/>
  <c r="J2210" i="10"/>
  <c r="J2211" i="10"/>
  <c r="J2212" i="10"/>
  <c r="J2213" i="10"/>
  <c r="J2214" i="10"/>
  <c r="J2215" i="10"/>
  <c r="J2216" i="10"/>
  <c r="J2217" i="10"/>
  <c r="J2218" i="10"/>
  <c r="J2219" i="10"/>
  <c r="J2220" i="10"/>
  <c r="J2221" i="10"/>
  <c r="J2222" i="10"/>
  <c r="J2223" i="10"/>
  <c r="J2224" i="10"/>
  <c r="J2225" i="10"/>
  <c r="J2226" i="10"/>
  <c r="J2227" i="10"/>
  <c r="J2228" i="10"/>
  <c r="J2229" i="10"/>
  <c r="J2230" i="10"/>
  <c r="J2231" i="10"/>
  <c r="J2232" i="10"/>
  <c r="J2233" i="10"/>
  <c r="J2234" i="10"/>
  <c r="J2235" i="10"/>
  <c r="J2236" i="10"/>
  <c r="J2237" i="10"/>
  <c r="J2238" i="10"/>
  <c r="J2239" i="10"/>
  <c r="J2240" i="10"/>
  <c r="J2241" i="10"/>
  <c r="J2242" i="10"/>
  <c r="J2243" i="10"/>
  <c r="J2244" i="10"/>
  <c r="J2245" i="10"/>
  <c r="J2246" i="10"/>
  <c r="J2247" i="10"/>
  <c r="J2248" i="10"/>
  <c r="J2249" i="10"/>
  <c r="J2250" i="10"/>
  <c r="J2251" i="10"/>
  <c r="J2252" i="10"/>
  <c r="J2253" i="10"/>
  <c r="J2254" i="10"/>
  <c r="J2255" i="10"/>
  <c r="J2256" i="10"/>
  <c r="J2257" i="10"/>
  <c r="J2258" i="10"/>
  <c r="J2259" i="10"/>
  <c r="J2260" i="10"/>
  <c r="J2261" i="10"/>
  <c r="J2262" i="10"/>
  <c r="J2263" i="10"/>
  <c r="J2264" i="10"/>
  <c r="J2265" i="10"/>
  <c r="J2266" i="10"/>
  <c r="J2267" i="10"/>
  <c r="J2268" i="10"/>
  <c r="J2269" i="10"/>
  <c r="J2270" i="10"/>
  <c r="J2271" i="10"/>
  <c r="J2272" i="10"/>
  <c r="J2273" i="10"/>
  <c r="J2274" i="10"/>
  <c r="J2275" i="10"/>
  <c r="J2276" i="10"/>
  <c r="J2277" i="10"/>
  <c r="J2278" i="10"/>
  <c r="J2279" i="10"/>
  <c r="J2280" i="10"/>
  <c r="J2281" i="10"/>
  <c r="J2282" i="10"/>
  <c r="J2283" i="10"/>
  <c r="J2284" i="10"/>
  <c r="J2285" i="10"/>
  <c r="J2286" i="10"/>
  <c r="J2287" i="10"/>
  <c r="J2288" i="10"/>
  <c r="J2289" i="10"/>
  <c r="J2290" i="10"/>
  <c r="J2291" i="10"/>
  <c r="J2292" i="10"/>
  <c r="J2293" i="10"/>
  <c r="J2294" i="10"/>
  <c r="J2295" i="10"/>
  <c r="J2296" i="10"/>
  <c r="J2297" i="10"/>
  <c r="J2298" i="10"/>
  <c r="J2299" i="10"/>
  <c r="J2300" i="10"/>
  <c r="J2301" i="10"/>
  <c r="J2302" i="10"/>
  <c r="J2303" i="10"/>
  <c r="J2304" i="10"/>
  <c r="J2305" i="10"/>
  <c r="J2306" i="10"/>
  <c r="J2307" i="10"/>
  <c r="J2308" i="10"/>
  <c r="J2309" i="10"/>
  <c r="J2310" i="10"/>
  <c r="J2311" i="10"/>
  <c r="J2312" i="10"/>
  <c r="J2313" i="10"/>
  <c r="J2314" i="10"/>
  <c r="J2315" i="10"/>
  <c r="J2316" i="10"/>
  <c r="J2317" i="10"/>
  <c r="J2318" i="10"/>
  <c r="J2319" i="10"/>
  <c r="J2320" i="10"/>
  <c r="J2321" i="10"/>
  <c r="J2322" i="10"/>
  <c r="J2323" i="10"/>
  <c r="J2324" i="10"/>
  <c r="J2325" i="10"/>
  <c r="J2326" i="10"/>
  <c r="J2327" i="10"/>
  <c r="J2328" i="10"/>
  <c r="J2329" i="10"/>
  <c r="J2330" i="10"/>
  <c r="J2331" i="10"/>
  <c r="J2332" i="10"/>
  <c r="J2333" i="10"/>
  <c r="J2334" i="10"/>
  <c r="J2335" i="10"/>
  <c r="J2336" i="10"/>
  <c r="J2337" i="10"/>
  <c r="J2338" i="10"/>
  <c r="J2339" i="10"/>
  <c r="J2340" i="10"/>
  <c r="J2341" i="10"/>
  <c r="J2342" i="10"/>
  <c r="J2343" i="10"/>
  <c r="J2344" i="10"/>
  <c r="J2345" i="10"/>
  <c r="J2346" i="10"/>
  <c r="J2347" i="10"/>
  <c r="J2348" i="10"/>
  <c r="J2349" i="10"/>
  <c r="J2350" i="10"/>
  <c r="J2351" i="10"/>
  <c r="J2352" i="10"/>
  <c r="J2353" i="10"/>
  <c r="J2354" i="10"/>
  <c r="J2355" i="10"/>
  <c r="J2356" i="10"/>
  <c r="J2357" i="10"/>
  <c r="J2358" i="10"/>
  <c r="J2359" i="10"/>
  <c r="J2360" i="10"/>
  <c r="J2361" i="10"/>
  <c r="J2362" i="10"/>
  <c r="J2363" i="10"/>
  <c r="J2364" i="10"/>
  <c r="J2365" i="10"/>
  <c r="J2366" i="10"/>
  <c r="J2367" i="10"/>
  <c r="J2368" i="10"/>
  <c r="J2369" i="10"/>
  <c r="J2370" i="10"/>
  <c r="J2371" i="10"/>
  <c r="J2372" i="10"/>
  <c r="J2373" i="10"/>
  <c r="J2374" i="10"/>
  <c r="J2375" i="10"/>
  <c r="J2376" i="10"/>
  <c r="J2377" i="10"/>
  <c r="J2378" i="10"/>
  <c r="J2379" i="10"/>
  <c r="J2380" i="10"/>
  <c r="J2381" i="10"/>
  <c r="J2382" i="10"/>
  <c r="J2383" i="10"/>
  <c r="J2384" i="10"/>
  <c r="J2385" i="10"/>
  <c r="J2386" i="10"/>
  <c r="J2387" i="10"/>
  <c r="J2388" i="10"/>
  <c r="J2389" i="10"/>
  <c r="J2390" i="10"/>
  <c r="J2391" i="10"/>
  <c r="J2392" i="10"/>
  <c r="J2393" i="10"/>
  <c r="J2394" i="10"/>
  <c r="J2395" i="10"/>
  <c r="J2396" i="10"/>
  <c r="J2397" i="10"/>
  <c r="J2398" i="10"/>
  <c r="J2399" i="10"/>
  <c r="J2400" i="10"/>
  <c r="J2401" i="10"/>
  <c r="J2402" i="10"/>
  <c r="J2403" i="10"/>
  <c r="J2404" i="10"/>
  <c r="J2405" i="10"/>
  <c r="J2406" i="10"/>
  <c r="J2407" i="10"/>
  <c r="J2408" i="10"/>
  <c r="J2409" i="10"/>
  <c r="J2410" i="10"/>
  <c r="J2411" i="10"/>
  <c r="J2412" i="10"/>
  <c r="J2413" i="10"/>
  <c r="J2414" i="10"/>
  <c r="J2415" i="10"/>
  <c r="J2416" i="10"/>
  <c r="J2417" i="10"/>
  <c r="J2418" i="10"/>
  <c r="J2419" i="10"/>
  <c r="J2420" i="10"/>
  <c r="J2421" i="10"/>
  <c r="J2422" i="10"/>
  <c r="J2423" i="10"/>
  <c r="J2424" i="10"/>
  <c r="J2425" i="10"/>
  <c r="J2426" i="10"/>
  <c r="J2427" i="10"/>
  <c r="J2428" i="10"/>
  <c r="J2429" i="10"/>
  <c r="J2430" i="10"/>
  <c r="J2431" i="10"/>
  <c r="J2432" i="10"/>
  <c r="J2433" i="10"/>
  <c r="J2434" i="10"/>
  <c r="J2435" i="10"/>
  <c r="J2436" i="10"/>
  <c r="J2437" i="10"/>
  <c r="J2438" i="10"/>
  <c r="J2439" i="10"/>
  <c r="J2440" i="10"/>
  <c r="J2441" i="10"/>
  <c r="J2442" i="10"/>
  <c r="J2443" i="10"/>
  <c r="J2444" i="10"/>
  <c r="J2445" i="10"/>
  <c r="J2446" i="10"/>
  <c r="J2447" i="10"/>
  <c r="J2448" i="10"/>
  <c r="J2449" i="10"/>
  <c r="J2450" i="10"/>
  <c r="J2451" i="10"/>
  <c r="J2452" i="10"/>
  <c r="J2453" i="10"/>
  <c r="J2454" i="10"/>
  <c r="J2455" i="10"/>
  <c r="J2456" i="10"/>
  <c r="J2457" i="10"/>
  <c r="J2458" i="10"/>
  <c r="J2459" i="10"/>
  <c r="J2460" i="10"/>
  <c r="J2461" i="10"/>
  <c r="J2462" i="10"/>
  <c r="J2463" i="10"/>
  <c r="J2464" i="10"/>
  <c r="J2465" i="10"/>
  <c r="J2466" i="10"/>
  <c r="J2467" i="10"/>
  <c r="J2468" i="10"/>
  <c r="J2469" i="10"/>
  <c r="J2470" i="10"/>
  <c r="J2471" i="10"/>
  <c r="J2472" i="10"/>
  <c r="J2473" i="10"/>
  <c r="J2474" i="10"/>
  <c r="J2475" i="10"/>
  <c r="J2476" i="10"/>
  <c r="J2477" i="10"/>
  <c r="J2478" i="10"/>
  <c r="J2479" i="10"/>
  <c r="J2480" i="10"/>
  <c r="J2481" i="10"/>
  <c r="J2482" i="10"/>
  <c r="J2483" i="10"/>
  <c r="J2484" i="10"/>
  <c r="J2485" i="10"/>
  <c r="J2486" i="10"/>
  <c r="J2487" i="10"/>
  <c r="J2488" i="10"/>
  <c r="J2489" i="10"/>
  <c r="J2490" i="10"/>
  <c r="J2491" i="10"/>
  <c r="J2492" i="10"/>
  <c r="J2493" i="10"/>
  <c r="J2494" i="10"/>
  <c r="J2495" i="10"/>
  <c r="J2496" i="10"/>
  <c r="J2497" i="10"/>
  <c r="J2498" i="10"/>
  <c r="J2499" i="10"/>
  <c r="J2500" i="10"/>
  <c r="J2501" i="10"/>
  <c r="J2" i="10"/>
  <c r="I4" i="10"/>
  <c r="I5" i="10"/>
  <c r="I6" i="10"/>
  <c r="I7" i="10" s="1"/>
  <c r="I8" i="10" s="1"/>
  <c r="I9" i="10" s="1"/>
  <c r="I10" i="10" s="1"/>
  <c r="I11" i="10" s="1"/>
  <c r="I12" i="10" s="1"/>
  <c r="I13" i="10" s="1"/>
  <c r="I14" i="10" s="1"/>
  <c r="I15" i="10" s="1"/>
  <c r="I16" i="10" s="1"/>
  <c r="I17" i="10" s="1"/>
  <c r="I18" i="10" s="1"/>
  <c r="I19" i="10" s="1"/>
  <c r="I20" i="10" s="1"/>
  <c r="I21" i="10" s="1"/>
  <c r="I22" i="10" s="1"/>
  <c r="I23" i="10" s="1"/>
  <c r="I24" i="10" s="1"/>
  <c r="I25" i="10" s="1"/>
  <c r="I26" i="10" s="1"/>
  <c r="I27" i="10" s="1"/>
  <c r="I28" i="10" s="1"/>
  <c r="I29" i="10" s="1"/>
  <c r="I30" i="10" s="1"/>
  <c r="I31" i="10" s="1"/>
  <c r="I32" i="10" s="1"/>
  <c r="I33" i="10" s="1"/>
  <c r="I34" i="10" s="1"/>
  <c r="I35" i="10" s="1"/>
  <c r="I36" i="10" s="1"/>
  <c r="I37" i="10" s="1"/>
  <c r="I38" i="10" s="1"/>
  <c r="I39" i="10" s="1"/>
  <c r="I40" i="10" s="1"/>
  <c r="I41" i="10" s="1"/>
  <c r="I42" i="10" s="1"/>
  <c r="I43" i="10" s="1"/>
  <c r="I44" i="10" s="1"/>
  <c r="I45" i="10" s="1"/>
  <c r="I46" i="10" s="1"/>
  <c r="I47" i="10" s="1"/>
  <c r="I48" i="10" s="1"/>
  <c r="I49" i="10" s="1"/>
  <c r="I50" i="10" s="1"/>
  <c r="I51" i="10" s="1"/>
  <c r="I52" i="10" s="1"/>
  <c r="I53" i="10" s="1"/>
  <c r="I54" i="10" s="1"/>
  <c r="I55" i="10" s="1"/>
  <c r="I56" i="10"/>
  <c r="I57" i="10" s="1"/>
  <c r="I58" i="10" s="1"/>
  <c r="I59" i="10" s="1"/>
  <c r="I60" i="10" s="1"/>
  <c r="I61" i="10" s="1"/>
  <c r="I62" i="10" s="1"/>
  <c r="I63" i="10" s="1"/>
  <c r="I64" i="10" s="1"/>
  <c r="I65" i="10" s="1"/>
  <c r="I66" i="10" s="1"/>
  <c r="I67" i="10" s="1"/>
  <c r="I68" i="10" s="1"/>
  <c r="I69" i="10" s="1"/>
  <c r="I70" i="10" s="1"/>
  <c r="I71" i="10" s="1"/>
  <c r="I72" i="10" s="1"/>
  <c r="I73" i="10" s="1"/>
  <c r="I74" i="10" s="1"/>
  <c r="I75" i="10" s="1"/>
  <c r="I76" i="10" s="1"/>
  <c r="I77" i="10" s="1"/>
  <c r="I78" i="10" s="1"/>
  <c r="I79" i="10" s="1"/>
  <c r="I80" i="10" s="1"/>
  <c r="I81" i="10" s="1"/>
  <c r="I82" i="10" s="1"/>
  <c r="I83" i="10" s="1"/>
  <c r="I84" i="10" s="1"/>
  <c r="I85" i="10" s="1"/>
  <c r="I86" i="10" s="1"/>
  <c r="I87" i="10" s="1"/>
  <c r="I88" i="10"/>
  <c r="I89" i="10"/>
  <c r="I90" i="10" s="1"/>
  <c r="I91" i="10" s="1"/>
  <c r="I92" i="10" s="1"/>
  <c r="I93" i="10" s="1"/>
  <c r="I94" i="10" s="1"/>
  <c r="I95" i="10" s="1"/>
  <c r="I96" i="10" s="1"/>
  <c r="I97" i="10" s="1"/>
  <c r="I98" i="10" s="1"/>
  <c r="I99" i="10" s="1"/>
  <c r="I100" i="10" s="1"/>
  <c r="I101" i="10" s="1"/>
  <c r="I102" i="10" s="1"/>
  <c r="I103" i="10" s="1"/>
  <c r="I104" i="10" s="1"/>
  <c r="I105" i="10" s="1"/>
  <c r="I106" i="10" s="1"/>
  <c r="I107" i="10" s="1"/>
  <c r="I108" i="10" s="1"/>
  <c r="I109" i="10" s="1"/>
  <c r="I110" i="10" s="1"/>
  <c r="I111" i="10" s="1"/>
  <c r="I112" i="10" s="1"/>
  <c r="I113" i="10" s="1"/>
  <c r="I114" i="10" s="1"/>
  <c r="I115" i="10" s="1"/>
  <c r="I116" i="10" s="1"/>
  <c r="I117" i="10" s="1"/>
  <c r="I118" i="10" s="1"/>
  <c r="I119" i="10" s="1"/>
  <c r="I120" i="10" s="1"/>
  <c r="I121" i="10" s="1"/>
  <c r="I122" i="10" s="1"/>
  <c r="I123" i="10" s="1"/>
  <c r="I124" i="10" s="1"/>
  <c r="I125" i="10" s="1"/>
  <c r="I126" i="10" s="1"/>
  <c r="I127" i="10" s="1"/>
  <c r="I128" i="10" s="1"/>
  <c r="I129" i="10" s="1"/>
  <c r="I130" i="10" s="1"/>
  <c r="I131" i="10" s="1"/>
  <c r="I132" i="10" s="1"/>
  <c r="I133" i="10" s="1"/>
  <c r="I134" i="10" s="1"/>
  <c r="I135" i="10" s="1"/>
  <c r="I136" i="10" s="1"/>
  <c r="I137" i="10" s="1"/>
  <c r="I138" i="10" s="1"/>
  <c r="I139" i="10" s="1"/>
  <c r="I140" i="10" s="1"/>
  <c r="I141" i="10" s="1"/>
  <c r="I142" i="10" s="1"/>
  <c r="I143" i="10"/>
  <c r="I144" i="10" s="1"/>
  <c r="I145" i="10" s="1"/>
  <c r="I146" i="10" s="1"/>
  <c r="I147" i="10" s="1"/>
  <c r="I148" i="10" s="1"/>
  <c r="I149" i="10" s="1"/>
  <c r="I150" i="10" s="1"/>
  <c r="I151" i="10" s="1"/>
  <c r="I152" i="10" s="1"/>
  <c r="I153" i="10" s="1"/>
  <c r="I154" i="10" s="1"/>
  <c r="I155" i="10" s="1"/>
  <c r="I156" i="10" s="1"/>
  <c r="I157" i="10" s="1"/>
  <c r="I158" i="10" s="1"/>
  <c r="I159" i="10" s="1"/>
  <c r="I160" i="10" s="1"/>
  <c r="I161" i="10" s="1"/>
  <c r="I162" i="10" s="1"/>
  <c r="I163" i="10" s="1"/>
  <c r="I164" i="10" s="1"/>
  <c r="I165" i="10" s="1"/>
  <c r="I166" i="10" s="1"/>
  <c r="I167" i="10" s="1"/>
  <c r="I168" i="10" s="1"/>
  <c r="I169" i="10" s="1"/>
  <c r="I170" i="10" s="1"/>
  <c r="I171" i="10" s="1"/>
  <c r="I172" i="10" s="1"/>
  <c r="I173" i="10" s="1"/>
  <c r="I174" i="10" s="1"/>
  <c r="I175" i="10" s="1"/>
  <c r="I176" i="10" s="1"/>
  <c r="I177" i="10" s="1"/>
  <c r="I178" i="10" s="1"/>
  <c r="I179" i="10" s="1"/>
  <c r="I180" i="10" s="1"/>
  <c r="I181" i="10" s="1"/>
  <c r="I182" i="10" s="1"/>
  <c r="I183" i="10" s="1"/>
  <c r="I184" i="10" s="1"/>
  <c r="I185" i="10" s="1"/>
  <c r="I186" i="10" s="1"/>
  <c r="I187" i="10" s="1"/>
  <c r="I188" i="10" s="1"/>
  <c r="I189" i="10"/>
  <c r="I190" i="10"/>
  <c r="I191" i="10" s="1"/>
  <c r="I192" i="10" s="1"/>
  <c r="I193" i="10" s="1"/>
  <c r="I194" i="10" s="1"/>
  <c r="I195" i="10" s="1"/>
  <c r="I196" i="10" s="1"/>
  <c r="I197" i="10" s="1"/>
  <c r="I198" i="10" s="1"/>
  <c r="I199" i="10" s="1"/>
  <c r="I200" i="10" s="1"/>
  <c r="I201" i="10" s="1"/>
  <c r="I202" i="10" s="1"/>
  <c r="I203" i="10" s="1"/>
  <c r="I204" i="10" s="1"/>
  <c r="I205" i="10" s="1"/>
  <c r="I206" i="10" s="1"/>
  <c r="I207" i="10" s="1"/>
  <c r="I208" i="10" s="1"/>
  <c r="I209" i="10" s="1"/>
  <c r="I210" i="10" s="1"/>
  <c r="I211" i="10" s="1"/>
  <c r="I212" i="10" s="1"/>
  <c r="I213" i="10" s="1"/>
  <c r="I214" i="10" s="1"/>
  <c r="I215" i="10" s="1"/>
  <c r="I216" i="10" s="1"/>
  <c r="I217" i="10" s="1"/>
  <c r="I218" i="10" s="1"/>
  <c r="I219" i="10" s="1"/>
  <c r="I220" i="10" s="1"/>
  <c r="I221" i="10" s="1"/>
  <c r="I222" i="10" s="1"/>
  <c r="I223" i="10" s="1"/>
  <c r="I224" i="10" s="1"/>
  <c r="I225" i="10" s="1"/>
  <c r="I226" i="10" s="1"/>
  <c r="I227" i="10" s="1"/>
  <c r="I228" i="10" s="1"/>
  <c r="I229" i="10" s="1"/>
  <c r="I230" i="10" s="1"/>
  <c r="I231" i="10" s="1"/>
  <c r="I232" i="10" s="1"/>
  <c r="I233" i="10" s="1"/>
  <c r="I234" i="10" s="1"/>
  <c r="I235" i="10" s="1"/>
  <c r="I236" i="10" s="1"/>
  <c r="I237" i="10" s="1"/>
  <c r="I238" i="10" s="1"/>
  <c r="I239" i="10" s="1"/>
  <c r="I240" i="10" s="1"/>
  <c r="I241" i="10" s="1"/>
  <c r="I242" i="10" s="1"/>
  <c r="I243" i="10" s="1"/>
  <c r="I244" i="10" s="1"/>
  <c r="I245" i="10" s="1"/>
  <c r="I246" i="10" s="1"/>
  <c r="I247" i="10" s="1"/>
  <c r="I248" i="10" s="1"/>
  <c r="I249" i="10" s="1"/>
  <c r="I250" i="10" s="1"/>
  <c r="I251" i="10" s="1"/>
  <c r="I252" i="10" s="1"/>
  <c r="I253" i="10"/>
  <c r="I254" i="10"/>
  <c r="I255" i="10" s="1"/>
  <c r="I256" i="10" s="1"/>
  <c r="I257" i="10" s="1"/>
  <c r="I258" i="10" s="1"/>
  <c r="I259" i="10" s="1"/>
  <c r="I260" i="10" s="1"/>
  <c r="I261" i="10" s="1"/>
  <c r="I262" i="10" s="1"/>
  <c r="I263" i="10" s="1"/>
  <c r="I264" i="10" s="1"/>
  <c r="I265" i="10" s="1"/>
  <c r="I266" i="10" s="1"/>
  <c r="I267" i="10" s="1"/>
  <c r="I268" i="10" s="1"/>
  <c r="I269" i="10" s="1"/>
  <c r="I270" i="10" s="1"/>
  <c r="I271" i="10" s="1"/>
  <c r="I272" i="10" s="1"/>
  <c r="I273" i="10" s="1"/>
  <c r="I274" i="10" s="1"/>
  <c r="I275" i="10" s="1"/>
  <c r="I276" i="10" s="1"/>
  <c r="I277" i="10" s="1"/>
  <c r="I278" i="10" s="1"/>
  <c r="I279" i="10" s="1"/>
  <c r="I280" i="10" s="1"/>
  <c r="I281" i="10" s="1"/>
  <c r="I282" i="10" s="1"/>
  <c r="I283" i="10" s="1"/>
  <c r="I284" i="10" s="1"/>
  <c r="I285" i="10" s="1"/>
  <c r="I286" i="10" s="1"/>
  <c r="I287" i="10" s="1"/>
  <c r="I288" i="10" s="1"/>
  <c r="I289" i="10" s="1"/>
  <c r="I290" i="10" s="1"/>
  <c r="I291" i="10" s="1"/>
  <c r="I292" i="10" s="1"/>
  <c r="I293" i="10" s="1"/>
  <c r="I294" i="10" s="1"/>
  <c r="I295" i="10" s="1"/>
  <c r="I296" i="10" s="1"/>
  <c r="I297" i="10" s="1"/>
  <c r="I298" i="10" s="1"/>
  <c r="I299" i="10" s="1"/>
  <c r="I300" i="10" s="1"/>
  <c r="I301" i="10" s="1"/>
  <c r="I302" i="10" s="1"/>
  <c r="I303" i="10" s="1"/>
  <c r="I304" i="10" s="1"/>
  <c r="I305" i="10" s="1"/>
  <c r="I306" i="10" s="1"/>
  <c r="I307" i="10" s="1"/>
  <c r="I308" i="10" s="1"/>
  <c r="I309" i="10" s="1"/>
  <c r="I310" i="10" s="1"/>
  <c r="I311" i="10" s="1"/>
  <c r="I312" i="10" s="1"/>
  <c r="I313" i="10" s="1"/>
  <c r="I314" i="10"/>
  <c r="I315" i="10"/>
  <c r="I316" i="10" s="1"/>
  <c r="I317" i="10" s="1"/>
  <c r="I318" i="10" s="1"/>
  <c r="I319" i="10" s="1"/>
  <c r="I320" i="10" s="1"/>
  <c r="I321" i="10" s="1"/>
  <c r="I322" i="10" s="1"/>
  <c r="I323" i="10" s="1"/>
  <c r="I324" i="10" s="1"/>
  <c r="I325" i="10" s="1"/>
  <c r="I326" i="10" s="1"/>
  <c r="I327" i="10" s="1"/>
  <c r="I328" i="10" s="1"/>
  <c r="I329" i="10" s="1"/>
  <c r="I330" i="10" s="1"/>
  <c r="I331" i="10" s="1"/>
  <c r="I332" i="10" s="1"/>
  <c r="I333" i="10" s="1"/>
  <c r="I334" i="10" s="1"/>
  <c r="I335" i="10" s="1"/>
  <c r="I336" i="10" s="1"/>
  <c r="I337" i="10" s="1"/>
  <c r="I338" i="10" s="1"/>
  <c r="I339" i="10" s="1"/>
  <c r="I340" i="10" s="1"/>
  <c r="I341" i="10" s="1"/>
  <c r="I342" i="10" s="1"/>
  <c r="I343" i="10" s="1"/>
  <c r="I344" i="10" s="1"/>
  <c r="I345" i="10" s="1"/>
  <c r="I346" i="10" s="1"/>
  <c r="I347" i="10" s="1"/>
  <c r="I348" i="10" s="1"/>
  <c r="I349" i="10" s="1"/>
  <c r="I350" i="10" s="1"/>
  <c r="I351" i="10" s="1"/>
  <c r="I352" i="10" s="1"/>
  <c r="I353" i="10" s="1"/>
  <c r="I354" i="10" s="1"/>
  <c r="I355" i="10" s="1"/>
  <c r="I356" i="10" s="1"/>
  <c r="I357" i="10" s="1"/>
  <c r="I358" i="10" s="1"/>
  <c r="I359" i="10" s="1"/>
  <c r="I360" i="10" s="1"/>
  <c r="I361" i="10" s="1"/>
  <c r="I362" i="10" s="1"/>
  <c r="I363" i="10" s="1"/>
  <c r="I364" i="10"/>
  <c r="I365" i="10"/>
  <c r="I366" i="10"/>
  <c r="I367" i="10" s="1"/>
  <c r="I368" i="10"/>
  <c r="I369" i="10" s="1"/>
  <c r="I370" i="10" s="1"/>
  <c r="I371" i="10" s="1"/>
  <c r="I372" i="10" s="1"/>
  <c r="I373" i="10" s="1"/>
  <c r="I374" i="10" s="1"/>
  <c r="I375" i="10" s="1"/>
  <c r="I376" i="10" s="1"/>
  <c r="I377" i="10" s="1"/>
  <c r="I378" i="10" s="1"/>
  <c r="I379" i="10" s="1"/>
  <c r="I380" i="10" s="1"/>
  <c r="I381" i="10" s="1"/>
  <c r="I382" i="10" s="1"/>
  <c r="I383" i="10" s="1"/>
  <c r="I384" i="10" s="1"/>
  <c r="I385" i="10" s="1"/>
  <c r="I386" i="10" s="1"/>
  <c r="I387" i="10" s="1"/>
  <c r="I388" i="10" s="1"/>
  <c r="I389" i="10" s="1"/>
  <c r="I390" i="10" s="1"/>
  <c r="I391" i="10" s="1"/>
  <c r="I392" i="10" s="1"/>
  <c r="I393" i="10" s="1"/>
  <c r="I394" i="10" s="1"/>
  <c r="I395" i="10" s="1"/>
  <c r="I396" i="10" s="1"/>
  <c r="I397" i="10" s="1"/>
  <c r="I398" i="10" s="1"/>
  <c r="I399" i="10" s="1"/>
  <c r="I400" i="10" s="1"/>
  <c r="I401" i="10" s="1"/>
  <c r="I402" i="10" s="1"/>
  <c r="I403" i="10" s="1"/>
  <c r="I404" i="10" s="1"/>
  <c r="I405" i="10" s="1"/>
  <c r="I406" i="10" s="1"/>
  <c r="I407" i="10" s="1"/>
  <c r="I408" i="10" s="1"/>
  <c r="I409" i="10" s="1"/>
  <c r="I410" i="10" s="1"/>
  <c r="I411" i="10" s="1"/>
  <c r="I412" i="10" s="1"/>
  <c r="I413" i="10" s="1"/>
  <c r="I414" i="10" s="1"/>
  <c r="I415" i="10" s="1"/>
  <c r="I416" i="10" s="1"/>
  <c r="I417" i="10" s="1"/>
  <c r="I418" i="10" s="1"/>
  <c r="I419" i="10" s="1"/>
  <c r="I420" i="10" s="1"/>
  <c r="I421" i="10" s="1"/>
  <c r="I422" i="10" s="1"/>
  <c r="I423" i="10" s="1"/>
  <c r="I424" i="10"/>
  <c r="I425" i="10" s="1"/>
  <c r="I426" i="10" s="1"/>
  <c r="I427" i="10" s="1"/>
  <c r="I428" i="10" s="1"/>
  <c r="I429" i="10" s="1"/>
  <c r="I430" i="10" s="1"/>
  <c r="I431" i="10" s="1"/>
  <c r="I432" i="10" s="1"/>
  <c r="I433" i="10" s="1"/>
  <c r="I434" i="10" s="1"/>
  <c r="I435" i="10" s="1"/>
  <c r="I436" i="10" s="1"/>
  <c r="I437" i="10" s="1"/>
  <c r="I438" i="10" s="1"/>
  <c r="I439" i="10" s="1"/>
  <c r="I440" i="10" s="1"/>
  <c r="I441" i="10" s="1"/>
  <c r="I442" i="10" s="1"/>
  <c r="I443" i="10" s="1"/>
  <c r="I444" i="10" s="1"/>
  <c r="I445" i="10" s="1"/>
  <c r="I446" i="10" s="1"/>
  <c r="I447" i="10" s="1"/>
  <c r="I448" i="10" s="1"/>
  <c r="I449" i="10" s="1"/>
  <c r="I450" i="10" s="1"/>
  <c r="I451" i="10" s="1"/>
  <c r="I452" i="10" s="1"/>
  <c r="I453" i="10" s="1"/>
  <c r="I454" i="10" s="1"/>
  <c r="I455" i="10" s="1"/>
  <c r="I456" i="10" s="1"/>
  <c r="I457" i="10" s="1"/>
  <c r="I458" i="10" s="1"/>
  <c r="I459" i="10" s="1"/>
  <c r="I460" i="10" s="1"/>
  <c r="I461" i="10" s="1"/>
  <c r="I462" i="10" s="1"/>
  <c r="I463" i="10" s="1"/>
  <c r="I464" i="10" s="1"/>
  <c r="I465" i="10" s="1"/>
  <c r="I466" i="10" s="1"/>
  <c r="I467" i="10" s="1"/>
  <c r="I468" i="10" s="1"/>
  <c r="I469" i="10" s="1"/>
  <c r="I470" i="10"/>
  <c r="I471" i="10"/>
  <c r="I472" i="10" s="1"/>
  <c r="I473" i="10" s="1"/>
  <c r="I474" i="10" s="1"/>
  <c r="I475" i="10" s="1"/>
  <c r="I476" i="10" s="1"/>
  <c r="I477" i="10" s="1"/>
  <c r="I478" i="10" s="1"/>
  <c r="I479" i="10" s="1"/>
  <c r="I480" i="10" s="1"/>
  <c r="I481" i="10" s="1"/>
  <c r="I482" i="10" s="1"/>
  <c r="I483" i="10" s="1"/>
  <c r="I484" i="10" s="1"/>
  <c r="I485" i="10" s="1"/>
  <c r="I486" i="10" s="1"/>
  <c r="I487" i="10" s="1"/>
  <c r="I488" i="10" s="1"/>
  <c r="I489" i="10" s="1"/>
  <c r="I490" i="10" s="1"/>
  <c r="I491" i="10" s="1"/>
  <c r="I492" i="10" s="1"/>
  <c r="I493" i="10" s="1"/>
  <c r="I494" i="10" s="1"/>
  <c r="I495" i="10" s="1"/>
  <c r="I496" i="10" s="1"/>
  <c r="I497" i="10" s="1"/>
  <c r="I498" i="10" s="1"/>
  <c r="I499" i="10" s="1"/>
  <c r="I500" i="10" s="1"/>
  <c r="I501" i="10" s="1"/>
  <c r="I502" i="10" s="1"/>
  <c r="I503" i="10" s="1"/>
  <c r="I504" i="10" s="1"/>
  <c r="I505" i="10" s="1"/>
  <c r="I506" i="10" s="1"/>
  <c r="I507" i="10" s="1"/>
  <c r="I508" i="10" s="1"/>
  <c r="I509" i="10" s="1"/>
  <c r="I510" i="10"/>
  <c r="I511" i="10"/>
  <c r="I512" i="10" s="1"/>
  <c r="I513" i="10" s="1"/>
  <c r="I514" i="10" s="1"/>
  <c r="I515" i="10" s="1"/>
  <c r="I516" i="10" s="1"/>
  <c r="I517" i="10" s="1"/>
  <c r="I518" i="10" s="1"/>
  <c r="I519" i="10" s="1"/>
  <c r="I520" i="10"/>
  <c r="I521" i="10" s="1"/>
  <c r="I522" i="10" s="1"/>
  <c r="I523" i="10" s="1"/>
  <c r="I524" i="10" s="1"/>
  <c r="I525" i="10" s="1"/>
  <c r="I526" i="10"/>
  <c r="I527" i="10" s="1"/>
  <c r="I528" i="10" s="1"/>
  <c r="I529" i="10" s="1"/>
  <c r="I530" i="10" s="1"/>
  <c r="I531" i="10" s="1"/>
  <c r="I532" i="10" s="1"/>
  <c r="I533" i="10" s="1"/>
  <c r="I534" i="10" s="1"/>
  <c r="I535" i="10" s="1"/>
  <c r="I536" i="10" s="1"/>
  <c r="I537" i="10" s="1"/>
  <c r="I538" i="10" s="1"/>
  <c r="I539" i="10" s="1"/>
  <c r="I540" i="10" s="1"/>
  <c r="I541" i="10" s="1"/>
  <c r="I542" i="10" s="1"/>
  <c r="I543" i="10" s="1"/>
  <c r="I544" i="10" s="1"/>
  <c r="I545" i="10" s="1"/>
  <c r="I546" i="10" s="1"/>
  <c r="I547" i="10" s="1"/>
  <c r="I548" i="10" s="1"/>
  <c r="I549" i="10" s="1"/>
  <c r="I550" i="10" s="1"/>
  <c r="I551" i="10" s="1"/>
  <c r="I552" i="10" s="1"/>
  <c r="I553" i="10" s="1"/>
  <c r="I554" i="10" s="1"/>
  <c r="I555" i="10" s="1"/>
  <c r="I556" i="10" s="1"/>
  <c r="I557" i="10" s="1"/>
  <c r="I558" i="10" s="1"/>
  <c r="I559" i="10" s="1"/>
  <c r="I560" i="10" s="1"/>
  <c r="I561" i="10" s="1"/>
  <c r="I562" i="10" s="1"/>
  <c r="I563" i="10" s="1"/>
  <c r="I564" i="10" s="1"/>
  <c r="I565" i="10" s="1"/>
  <c r="I566" i="10" s="1"/>
  <c r="I567" i="10" s="1"/>
  <c r="I568" i="10" s="1"/>
  <c r="I569" i="10"/>
  <c r="I570" i="10" s="1"/>
  <c r="I571" i="10" s="1"/>
  <c r="I572" i="10" s="1"/>
  <c r="I573" i="10" s="1"/>
  <c r="I574" i="10" s="1"/>
  <c r="I575" i="10" s="1"/>
  <c r="I576" i="10" s="1"/>
  <c r="I577" i="10" s="1"/>
  <c r="I578" i="10" s="1"/>
  <c r="I579" i="10" s="1"/>
  <c r="I580" i="10" s="1"/>
  <c r="I581" i="10" s="1"/>
  <c r="I582" i="10" s="1"/>
  <c r="I583" i="10" s="1"/>
  <c r="I584" i="10" s="1"/>
  <c r="I585" i="10" s="1"/>
  <c r="I586" i="10" s="1"/>
  <c r="I587" i="10" s="1"/>
  <c r="I588" i="10" s="1"/>
  <c r="I589" i="10" s="1"/>
  <c r="I590" i="10" s="1"/>
  <c r="I591" i="10" s="1"/>
  <c r="I592" i="10" s="1"/>
  <c r="I593" i="10" s="1"/>
  <c r="I594" i="10" s="1"/>
  <c r="I595" i="10" s="1"/>
  <c r="I596" i="10" s="1"/>
  <c r="I597" i="10" s="1"/>
  <c r="I598" i="10" s="1"/>
  <c r="I599" i="10" s="1"/>
  <c r="I600" i="10" s="1"/>
  <c r="I601" i="10" s="1"/>
  <c r="I602" i="10" s="1"/>
  <c r="I603" i="10" s="1"/>
  <c r="I604" i="10" s="1"/>
  <c r="I605" i="10" s="1"/>
  <c r="I606" i="10" s="1"/>
  <c r="I607" i="10" s="1"/>
  <c r="I608" i="10"/>
  <c r="I609" i="10" s="1"/>
  <c r="I610" i="10" s="1"/>
  <c r="I611" i="10" s="1"/>
  <c r="I612" i="10" s="1"/>
  <c r="I613" i="10" s="1"/>
  <c r="I614" i="10" s="1"/>
  <c r="I615" i="10" s="1"/>
  <c r="I616" i="10" s="1"/>
  <c r="I617" i="10" s="1"/>
  <c r="I618" i="10" s="1"/>
  <c r="I619" i="10" s="1"/>
  <c r="I620" i="10" s="1"/>
  <c r="I621" i="10" s="1"/>
  <c r="I622" i="10" s="1"/>
  <c r="I623" i="10" s="1"/>
  <c r="I624" i="10" s="1"/>
  <c r="I625" i="10" s="1"/>
  <c r="I626" i="10" s="1"/>
  <c r="I627" i="10" s="1"/>
  <c r="I628" i="10" s="1"/>
  <c r="I629" i="10" s="1"/>
  <c r="I630" i="10" s="1"/>
  <c r="I631" i="10" s="1"/>
  <c r="I632" i="10" s="1"/>
  <c r="I633" i="10" s="1"/>
  <c r="I634" i="10" s="1"/>
  <c r="I635" i="10" s="1"/>
  <c r="I636" i="10" s="1"/>
  <c r="I637" i="10" s="1"/>
  <c r="I638" i="10" s="1"/>
  <c r="I639" i="10" s="1"/>
  <c r="I640" i="10" s="1"/>
  <c r="I641" i="10" s="1"/>
  <c r="I642" i="10" s="1"/>
  <c r="I643" i="10" s="1"/>
  <c r="I644" i="10" s="1"/>
  <c r="I645" i="10" s="1"/>
  <c r="I646" i="10" s="1"/>
  <c r="I647" i="10" s="1"/>
  <c r="I648" i="10" s="1"/>
  <c r="I649" i="10" s="1"/>
  <c r="I650" i="10" s="1"/>
  <c r="I651" i="10" s="1"/>
  <c r="I652" i="10" s="1"/>
  <c r="I653" i="10" s="1"/>
  <c r="I654" i="10" s="1"/>
  <c r="I655" i="10" s="1"/>
  <c r="I656" i="10" s="1"/>
  <c r="I657" i="10" s="1"/>
  <c r="I658" i="10" s="1"/>
  <c r="I659" i="10" s="1"/>
  <c r="I660" i="10" s="1"/>
  <c r="I661" i="10" s="1"/>
  <c r="I662" i="10" s="1"/>
  <c r="I663" i="10"/>
  <c r="I664" i="10"/>
  <c r="I665" i="10" s="1"/>
  <c r="I666" i="10" s="1"/>
  <c r="I667" i="10" s="1"/>
  <c r="I668" i="10" s="1"/>
  <c r="I669" i="10" s="1"/>
  <c r="I670" i="10" s="1"/>
  <c r="I671" i="10" s="1"/>
  <c r="I672" i="10" s="1"/>
  <c r="I673" i="10" s="1"/>
  <c r="I674" i="10" s="1"/>
  <c r="I675" i="10" s="1"/>
  <c r="I676" i="10" s="1"/>
  <c r="I677" i="10" s="1"/>
  <c r="I678" i="10" s="1"/>
  <c r="I679" i="10" s="1"/>
  <c r="I680" i="10" s="1"/>
  <c r="I681" i="10" s="1"/>
  <c r="I682" i="10" s="1"/>
  <c r="I683" i="10" s="1"/>
  <c r="I684" i="10" s="1"/>
  <c r="I685" i="10" s="1"/>
  <c r="I686" i="10" s="1"/>
  <c r="I687" i="10" s="1"/>
  <c r="I688" i="10" s="1"/>
  <c r="I689" i="10" s="1"/>
  <c r="I690" i="10" s="1"/>
  <c r="I691" i="10" s="1"/>
  <c r="I692" i="10" s="1"/>
  <c r="I693" i="10" s="1"/>
  <c r="I694" i="10" s="1"/>
  <c r="I695" i="10" s="1"/>
  <c r="I696" i="10" s="1"/>
  <c r="I697" i="10" s="1"/>
  <c r="I698" i="10" s="1"/>
  <c r="I699" i="10" s="1"/>
  <c r="I700" i="10" s="1"/>
  <c r="I701" i="10" s="1"/>
  <c r="I702" i="10" s="1"/>
  <c r="I703" i="10" s="1"/>
  <c r="I704" i="10" s="1"/>
  <c r="I705" i="10" s="1"/>
  <c r="I706" i="10" s="1"/>
  <c r="I707" i="10" s="1"/>
  <c r="I708" i="10" s="1"/>
  <c r="I709" i="10" s="1"/>
  <c r="I710" i="10" s="1"/>
  <c r="I711" i="10" s="1"/>
  <c r="I712" i="10" s="1"/>
  <c r="I713" i="10" s="1"/>
  <c r="I714" i="10" s="1"/>
  <c r="I715" i="10" s="1"/>
  <c r="I716" i="10"/>
  <c r="I717" i="10"/>
  <c r="I718" i="10"/>
  <c r="I719" i="10"/>
  <c r="I720" i="10" s="1"/>
  <c r="I721" i="10" s="1"/>
  <c r="I722" i="10" s="1"/>
  <c r="I723" i="10" s="1"/>
  <c r="I724" i="10" s="1"/>
  <c r="I725" i="10" s="1"/>
  <c r="I726" i="10" s="1"/>
  <c r="I727" i="10" s="1"/>
  <c r="I728" i="10" s="1"/>
  <c r="I729" i="10" s="1"/>
  <c r="I730" i="10" s="1"/>
  <c r="I731" i="10" s="1"/>
  <c r="I732" i="10" s="1"/>
  <c r="I733" i="10" s="1"/>
  <c r="I734" i="10" s="1"/>
  <c r="I735" i="10" s="1"/>
  <c r="I736" i="10" s="1"/>
  <c r="I737" i="10" s="1"/>
  <c r="I738" i="10" s="1"/>
  <c r="I739" i="10" s="1"/>
  <c r="I740" i="10" s="1"/>
  <c r="I741" i="10" s="1"/>
  <c r="I742" i="10" s="1"/>
  <c r="I743" i="10" s="1"/>
  <c r="I744" i="10" s="1"/>
  <c r="I745" i="10" s="1"/>
  <c r="I746" i="10" s="1"/>
  <c r="I747" i="10" s="1"/>
  <c r="I748" i="10" s="1"/>
  <c r="I749" i="10" s="1"/>
  <c r="I750" i="10" s="1"/>
  <c r="I751" i="10" s="1"/>
  <c r="I752" i="10" s="1"/>
  <c r="I753" i="10" s="1"/>
  <c r="I754" i="10" s="1"/>
  <c r="I755" i="10" s="1"/>
  <c r="I756" i="10" s="1"/>
  <c r="I757" i="10" s="1"/>
  <c r="I758" i="10" s="1"/>
  <c r="I759" i="10" s="1"/>
  <c r="I760" i="10" s="1"/>
  <c r="I761" i="10" s="1"/>
  <c r="I762" i="10" s="1"/>
  <c r="I763" i="10" s="1"/>
  <c r="I764" i="10" s="1"/>
  <c r="I765" i="10" s="1"/>
  <c r="I766" i="10" s="1"/>
  <c r="I767" i="10" s="1"/>
  <c r="I768" i="10" s="1"/>
  <c r="I769" i="10"/>
  <c r="I770" i="10" s="1"/>
  <c r="I771" i="10"/>
  <c r="I772" i="10" s="1"/>
  <c r="I773" i="10" s="1"/>
  <c r="I774" i="10" s="1"/>
  <c r="I775" i="10" s="1"/>
  <c r="I776" i="10" s="1"/>
  <c r="I777" i="10" s="1"/>
  <c r="I778" i="10" s="1"/>
  <c r="I779" i="10" s="1"/>
  <c r="I780" i="10" s="1"/>
  <c r="I781" i="10" s="1"/>
  <c r="I782" i="10" s="1"/>
  <c r="I783" i="10" s="1"/>
  <c r="I784" i="10" s="1"/>
  <c r="I785" i="10" s="1"/>
  <c r="I786" i="10" s="1"/>
  <c r="I787" i="10" s="1"/>
  <c r="I788" i="10" s="1"/>
  <c r="I789" i="10" s="1"/>
  <c r="I790" i="10" s="1"/>
  <c r="I791" i="10" s="1"/>
  <c r="I792" i="10" s="1"/>
  <c r="I793" i="10" s="1"/>
  <c r="I794" i="10" s="1"/>
  <c r="I795" i="10" s="1"/>
  <c r="I796" i="10" s="1"/>
  <c r="I797" i="10" s="1"/>
  <c r="I798" i="10" s="1"/>
  <c r="I799" i="10" s="1"/>
  <c r="I800" i="10" s="1"/>
  <c r="I801" i="10" s="1"/>
  <c r="I802" i="10" s="1"/>
  <c r="I803" i="10" s="1"/>
  <c r="I804" i="10" s="1"/>
  <c r="I805" i="10" s="1"/>
  <c r="I806" i="10" s="1"/>
  <c r="I807" i="10" s="1"/>
  <c r="I808" i="10" s="1"/>
  <c r="I809" i="10" s="1"/>
  <c r="I810" i="10" s="1"/>
  <c r="I811" i="10" s="1"/>
  <c r="I812" i="10" s="1"/>
  <c r="I813" i="10" s="1"/>
  <c r="I814" i="10" s="1"/>
  <c r="I815" i="10" s="1"/>
  <c r="I816" i="10" s="1"/>
  <c r="I817" i="10"/>
  <c r="I818" i="10" s="1"/>
  <c r="I819" i="10"/>
  <c r="I820" i="10" s="1"/>
  <c r="I821" i="10" s="1"/>
  <c r="I822" i="10" s="1"/>
  <c r="I823" i="10" s="1"/>
  <c r="I824" i="10" s="1"/>
  <c r="I825" i="10" s="1"/>
  <c r="I826" i="10" s="1"/>
  <c r="I827" i="10" s="1"/>
  <c r="I828" i="10" s="1"/>
  <c r="I829" i="10" s="1"/>
  <c r="I830" i="10" s="1"/>
  <c r="I831" i="10" s="1"/>
  <c r="I832" i="10" s="1"/>
  <c r="I833" i="10" s="1"/>
  <c r="I834" i="10" s="1"/>
  <c r="I835" i="10" s="1"/>
  <c r="I836" i="10" s="1"/>
  <c r="I837" i="10" s="1"/>
  <c r="I838" i="10" s="1"/>
  <c r="I839" i="10" s="1"/>
  <c r="I840" i="10" s="1"/>
  <c r="I841" i="10" s="1"/>
  <c r="I842" i="10" s="1"/>
  <c r="I843" i="10" s="1"/>
  <c r="I844" i="10" s="1"/>
  <c r="I845" i="10" s="1"/>
  <c r="I846" i="10" s="1"/>
  <c r="I847" i="10" s="1"/>
  <c r="I848" i="10" s="1"/>
  <c r="I849" i="10" s="1"/>
  <c r="I850" i="10" s="1"/>
  <c r="I851" i="10" s="1"/>
  <c r="I852" i="10" s="1"/>
  <c r="I853" i="10" s="1"/>
  <c r="I854" i="10" s="1"/>
  <c r="I855" i="10" s="1"/>
  <c r="I856" i="10" s="1"/>
  <c r="I857" i="10" s="1"/>
  <c r="I858" i="10" s="1"/>
  <c r="I859" i="10" s="1"/>
  <c r="I860" i="10" s="1"/>
  <c r="I861" i="10" s="1"/>
  <c r="I862" i="10" s="1"/>
  <c r="I863" i="10" s="1"/>
  <c r="I864" i="10" s="1"/>
  <c r="I865" i="10" s="1"/>
  <c r="I866" i="10" s="1"/>
  <c r="I867" i="10" s="1"/>
  <c r="I868" i="10" s="1"/>
  <c r="I869" i="10" s="1"/>
  <c r="I870" i="10" s="1"/>
  <c r="I871" i="10"/>
  <c r="I872" i="10" s="1"/>
  <c r="I873" i="10" s="1"/>
  <c r="I874" i="10" s="1"/>
  <c r="I875" i="10" s="1"/>
  <c r="I876" i="10" s="1"/>
  <c r="I877" i="10" s="1"/>
  <c r="I878" i="10" s="1"/>
  <c r="I879" i="10" s="1"/>
  <c r="I880" i="10" s="1"/>
  <c r="I881" i="10" s="1"/>
  <c r="I882" i="10" s="1"/>
  <c r="I883" i="10" s="1"/>
  <c r="I884" i="10" s="1"/>
  <c r="I885" i="10" s="1"/>
  <c r="I886" i="10" s="1"/>
  <c r="I887" i="10" s="1"/>
  <c r="I888" i="10" s="1"/>
  <c r="I889" i="10" s="1"/>
  <c r="I890" i="10" s="1"/>
  <c r="I891" i="10" s="1"/>
  <c r="I892" i="10" s="1"/>
  <c r="I893" i="10" s="1"/>
  <c r="I894" i="10" s="1"/>
  <c r="I895" i="10" s="1"/>
  <c r="I896" i="10" s="1"/>
  <c r="I897" i="10" s="1"/>
  <c r="I898" i="10" s="1"/>
  <c r="I899" i="10" s="1"/>
  <c r="I900" i="10" s="1"/>
  <c r="I901" i="10" s="1"/>
  <c r="I902" i="10" s="1"/>
  <c r="I903" i="10" s="1"/>
  <c r="I904" i="10" s="1"/>
  <c r="I905" i="10" s="1"/>
  <c r="I906" i="10" s="1"/>
  <c r="I907" i="10" s="1"/>
  <c r="I908" i="10" s="1"/>
  <c r="I909" i="10" s="1"/>
  <c r="I910" i="10" s="1"/>
  <c r="I911" i="10" s="1"/>
  <c r="I912" i="10" s="1"/>
  <c r="I913" i="10" s="1"/>
  <c r="I914" i="10"/>
  <c r="I915" i="10"/>
  <c r="I916" i="10" s="1"/>
  <c r="I917" i="10" s="1"/>
  <c r="I918" i="10" s="1"/>
  <c r="I919" i="10" s="1"/>
  <c r="I920" i="10" s="1"/>
  <c r="I921" i="10" s="1"/>
  <c r="I922" i="10" s="1"/>
  <c r="I923" i="10" s="1"/>
  <c r="I924" i="10" s="1"/>
  <c r="I925" i="10" s="1"/>
  <c r="I926" i="10" s="1"/>
  <c r="I927" i="10" s="1"/>
  <c r="I928" i="10" s="1"/>
  <c r="I929" i="10" s="1"/>
  <c r="I930" i="10" s="1"/>
  <c r="I931" i="10" s="1"/>
  <c r="I932" i="10" s="1"/>
  <c r="I933" i="10" s="1"/>
  <c r="I934" i="10" s="1"/>
  <c r="I935" i="10" s="1"/>
  <c r="I936" i="10" s="1"/>
  <c r="I937" i="10" s="1"/>
  <c r="I938" i="10" s="1"/>
  <c r="I939" i="10" s="1"/>
  <c r="I940" i="10" s="1"/>
  <c r="I941" i="10" s="1"/>
  <c r="I942" i="10" s="1"/>
  <c r="I943" i="10" s="1"/>
  <c r="I944" i="10" s="1"/>
  <c r="I945" i="10" s="1"/>
  <c r="I946" i="10" s="1"/>
  <c r="I947" i="10" s="1"/>
  <c r="I948" i="10" s="1"/>
  <c r="I949" i="10" s="1"/>
  <c r="I950" i="10" s="1"/>
  <c r="I951" i="10" s="1"/>
  <c r="I952" i="10" s="1"/>
  <c r="I953" i="10" s="1"/>
  <c r="I954" i="10" s="1"/>
  <c r="I955" i="10" s="1"/>
  <c r="I956" i="10" s="1"/>
  <c r="I957" i="10" s="1"/>
  <c r="I958" i="10" s="1"/>
  <c r="I959" i="10"/>
  <c r="I960" i="10" s="1"/>
  <c r="I961" i="10"/>
  <c r="I962" i="10" s="1"/>
  <c r="I963" i="10" s="1"/>
  <c r="I964" i="10" s="1"/>
  <c r="I965" i="10" s="1"/>
  <c r="I966" i="10"/>
  <c r="I967" i="10" s="1"/>
  <c r="I968" i="10" s="1"/>
  <c r="I969" i="10" s="1"/>
  <c r="I970" i="10" s="1"/>
  <c r="I971" i="10" s="1"/>
  <c r="I972" i="10" s="1"/>
  <c r="I973" i="10" s="1"/>
  <c r="I974" i="10" s="1"/>
  <c r="I975" i="10" s="1"/>
  <c r="I976" i="10" s="1"/>
  <c r="I977" i="10" s="1"/>
  <c r="I978" i="10" s="1"/>
  <c r="I979" i="10" s="1"/>
  <c r="I980" i="10" s="1"/>
  <c r="I981" i="10" s="1"/>
  <c r="I982" i="10" s="1"/>
  <c r="I983" i="10" s="1"/>
  <c r="I984" i="10" s="1"/>
  <c r="I985" i="10" s="1"/>
  <c r="I986" i="10" s="1"/>
  <c r="I987" i="10" s="1"/>
  <c r="I988" i="10" s="1"/>
  <c r="I989" i="10" s="1"/>
  <c r="I990" i="10" s="1"/>
  <c r="I991" i="10" s="1"/>
  <c r="I992" i="10" s="1"/>
  <c r="I993" i="10" s="1"/>
  <c r="I994" i="10" s="1"/>
  <c r="I995" i="10" s="1"/>
  <c r="I996" i="10" s="1"/>
  <c r="I997" i="10" s="1"/>
  <c r="I998" i="10" s="1"/>
  <c r="I999" i="10" s="1"/>
  <c r="I1000" i="10" s="1"/>
  <c r="I1001" i="10" s="1"/>
  <c r="I1002" i="10" s="1"/>
  <c r="I1003" i="10" s="1"/>
  <c r="I1004" i="10" s="1"/>
  <c r="I1005" i="10" s="1"/>
  <c r="I1006" i="10" s="1"/>
  <c r="I1007" i="10" s="1"/>
  <c r="I1008" i="10" s="1"/>
  <c r="I1009" i="10" s="1"/>
  <c r="I1010" i="10" s="1"/>
  <c r="I1011" i="10" s="1"/>
  <c r="I1012" i="10"/>
  <c r="I1013" i="10"/>
  <c r="I1014" i="10"/>
  <c r="I1015" i="10"/>
  <c r="I1016" i="10"/>
  <c r="I1017" i="10" s="1"/>
  <c r="I1018" i="10" s="1"/>
  <c r="I1019" i="10" s="1"/>
  <c r="I1020" i="10" s="1"/>
  <c r="I1021" i="10" s="1"/>
  <c r="I1022" i="10" s="1"/>
  <c r="I1023" i="10" s="1"/>
  <c r="I1024" i="10" s="1"/>
  <c r="I1025" i="10" s="1"/>
  <c r="I1026" i="10" s="1"/>
  <c r="I1027" i="10" s="1"/>
  <c r="I1028" i="10" s="1"/>
  <c r="I1029" i="10" s="1"/>
  <c r="I1030" i="10" s="1"/>
  <c r="I1031" i="10" s="1"/>
  <c r="I1032" i="10" s="1"/>
  <c r="I1033" i="10" s="1"/>
  <c r="I1034" i="10" s="1"/>
  <c r="I1035" i="10" s="1"/>
  <c r="I1036" i="10" s="1"/>
  <c r="I1037" i="10" s="1"/>
  <c r="I1038" i="10" s="1"/>
  <c r="I1039" i="10" s="1"/>
  <c r="I1040" i="10" s="1"/>
  <c r="I1041" i="10" s="1"/>
  <c r="I1042" i="10" s="1"/>
  <c r="I1043" i="10" s="1"/>
  <c r="I1044" i="10" s="1"/>
  <c r="I1045" i="10" s="1"/>
  <c r="I1046" i="10" s="1"/>
  <c r="I1047" i="10" s="1"/>
  <c r="I1048" i="10" s="1"/>
  <c r="I1049" i="10" s="1"/>
  <c r="I1050" i="10" s="1"/>
  <c r="I1051" i="10" s="1"/>
  <c r="I1052" i="10" s="1"/>
  <c r="I1053" i="10" s="1"/>
  <c r="I1054" i="10" s="1"/>
  <c r="I1055" i="10" s="1"/>
  <c r="I1056" i="10" s="1"/>
  <c r="I1057" i="10" s="1"/>
  <c r="I1058" i="10" s="1"/>
  <c r="I1059" i="10" s="1"/>
  <c r="I1060" i="10" s="1"/>
  <c r="I1061" i="10" s="1"/>
  <c r="I1062" i="10" s="1"/>
  <c r="I1063" i="10" s="1"/>
  <c r="I1064" i="10" s="1"/>
  <c r="I1065" i="10" s="1"/>
  <c r="I1066" i="10"/>
  <c r="I1067" i="10"/>
  <c r="I1068" i="10" s="1"/>
  <c r="I1069" i="10" s="1"/>
  <c r="I1070" i="10" s="1"/>
  <c r="I1071" i="10" s="1"/>
  <c r="I1072" i="10" s="1"/>
  <c r="I1073" i="10" s="1"/>
  <c r="I1074" i="10" s="1"/>
  <c r="I1075" i="10"/>
  <c r="I1076" i="10" s="1"/>
  <c r="I1077" i="10" s="1"/>
  <c r="I1078" i="10" s="1"/>
  <c r="I1079" i="10" s="1"/>
  <c r="I1080" i="10" s="1"/>
  <c r="I1081" i="10" s="1"/>
  <c r="I1082" i="10" s="1"/>
  <c r="I1083" i="10" s="1"/>
  <c r="I1084" i="10" s="1"/>
  <c r="I1085" i="10" s="1"/>
  <c r="I1086" i="10" s="1"/>
  <c r="I1087" i="10" s="1"/>
  <c r="I1088" i="10" s="1"/>
  <c r="I1089" i="10" s="1"/>
  <c r="I1090" i="10" s="1"/>
  <c r="I1091" i="10" s="1"/>
  <c r="I1092" i="10" s="1"/>
  <c r="I1093" i="10" s="1"/>
  <c r="I1094" i="10" s="1"/>
  <c r="I1095" i="10" s="1"/>
  <c r="I1096" i="10" s="1"/>
  <c r="I1097" i="10" s="1"/>
  <c r="I1098" i="10" s="1"/>
  <c r="I1099" i="10" s="1"/>
  <c r="I1100" i="10" s="1"/>
  <c r="I1101" i="10" s="1"/>
  <c r="I1102" i="10" s="1"/>
  <c r="I1103" i="10" s="1"/>
  <c r="I1104" i="10" s="1"/>
  <c r="I1105" i="10" s="1"/>
  <c r="I1106" i="10" s="1"/>
  <c r="I1107" i="10" s="1"/>
  <c r="I1108" i="10" s="1"/>
  <c r="I1109" i="10" s="1"/>
  <c r="I1110" i="10" s="1"/>
  <c r="I1111" i="10" s="1"/>
  <c r="I1112" i="10" s="1"/>
  <c r="I1113" i="10" s="1"/>
  <c r="I1114" i="10" s="1"/>
  <c r="I1115" i="10" s="1"/>
  <c r="I1116" i="10" s="1"/>
  <c r="I1117" i="10" s="1"/>
  <c r="I1118" i="10" s="1"/>
  <c r="I1119" i="10" s="1"/>
  <c r="I1120" i="10" s="1"/>
  <c r="I1121" i="10" s="1"/>
  <c r="I1122" i="10"/>
  <c r="I1123" i="10"/>
  <c r="I1124" i="10" s="1"/>
  <c r="I1125" i="10" s="1"/>
  <c r="I1126" i="10" s="1"/>
  <c r="I1127" i="10" s="1"/>
  <c r="I1128" i="10" s="1"/>
  <c r="I1129" i="10"/>
  <c r="I1130" i="10" s="1"/>
  <c r="I1131" i="10" s="1"/>
  <c r="I1132" i="10" s="1"/>
  <c r="I1133" i="10" s="1"/>
  <c r="I1134" i="10" s="1"/>
  <c r="I1135" i="10" s="1"/>
  <c r="I1136" i="10" s="1"/>
  <c r="I1137" i="10" s="1"/>
  <c r="I1138" i="10" s="1"/>
  <c r="I1139" i="10" s="1"/>
  <c r="I1140" i="10" s="1"/>
  <c r="I1141" i="10" s="1"/>
  <c r="I1142" i="10" s="1"/>
  <c r="I1143" i="10" s="1"/>
  <c r="I1144" i="10" s="1"/>
  <c r="I1145" i="10" s="1"/>
  <c r="I1146" i="10" s="1"/>
  <c r="I1147" i="10" s="1"/>
  <c r="I1148" i="10" s="1"/>
  <c r="I1149" i="10" s="1"/>
  <c r="I1150" i="10" s="1"/>
  <c r="I1151" i="10" s="1"/>
  <c r="I1152" i="10" s="1"/>
  <c r="I1153" i="10" s="1"/>
  <c r="I1154" i="10" s="1"/>
  <c r="I1155" i="10" s="1"/>
  <c r="I1156" i="10" s="1"/>
  <c r="I1157" i="10" s="1"/>
  <c r="I1158" i="10" s="1"/>
  <c r="I1159" i="10" s="1"/>
  <c r="I1160" i="10" s="1"/>
  <c r="I1161" i="10" s="1"/>
  <c r="I1162" i="10" s="1"/>
  <c r="I1163" i="10" s="1"/>
  <c r="I1164" i="10" s="1"/>
  <c r="I1165" i="10" s="1"/>
  <c r="I1166" i="10" s="1"/>
  <c r="I1167" i="10" s="1"/>
  <c r="I1168" i="10" s="1"/>
  <c r="I1169" i="10" s="1"/>
  <c r="I1170" i="10" s="1"/>
  <c r="I1171" i="10" s="1"/>
  <c r="I1172" i="10" s="1"/>
  <c r="I1173" i="10" s="1"/>
  <c r="I1174" i="10" s="1"/>
  <c r="I1175" i="10" s="1"/>
  <c r="I1176" i="10" s="1"/>
  <c r="I1177" i="10" s="1"/>
  <c r="I1178" i="10" s="1"/>
  <c r="I1179" i="10" s="1"/>
  <c r="I1180" i="10" s="1"/>
  <c r="I1181" i="10" s="1"/>
  <c r="I1182" i="10" s="1"/>
  <c r="I1183" i="10" s="1"/>
  <c r="I1184" i="10" s="1"/>
  <c r="I1185" i="10" s="1"/>
  <c r="I1186" i="10"/>
  <c r="I1187" i="10"/>
  <c r="I1188" i="10"/>
  <c r="I1189" i="10" s="1"/>
  <c r="I1190" i="10" s="1"/>
  <c r="I1191" i="10" s="1"/>
  <c r="I1192" i="10" s="1"/>
  <c r="I1193" i="10"/>
  <c r="I1194" i="10" s="1"/>
  <c r="I1195" i="10" s="1"/>
  <c r="I1196" i="10" s="1"/>
  <c r="I1197" i="10" s="1"/>
  <c r="I1198" i="10" s="1"/>
  <c r="I1199" i="10" s="1"/>
  <c r="I1200" i="10" s="1"/>
  <c r="I1201" i="10" s="1"/>
  <c r="I1202" i="10" s="1"/>
  <c r="I1203" i="10" s="1"/>
  <c r="I1204" i="10" s="1"/>
  <c r="I1205" i="10" s="1"/>
  <c r="I1206" i="10" s="1"/>
  <c r="I1207" i="10" s="1"/>
  <c r="I1208" i="10" s="1"/>
  <c r="I1209" i="10" s="1"/>
  <c r="I1210" i="10" s="1"/>
  <c r="I1211" i="10" s="1"/>
  <c r="I1212" i="10" s="1"/>
  <c r="I1213" i="10" s="1"/>
  <c r="I1214" i="10" s="1"/>
  <c r="I1215" i="10" s="1"/>
  <c r="I1216" i="10" s="1"/>
  <c r="I1217" i="10" s="1"/>
  <c r="I1218" i="10" s="1"/>
  <c r="I1219" i="10" s="1"/>
  <c r="I1220" i="10" s="1"/>
  <c r="I1221" i="10" s="1"/>
  <c r="I1222" i="10" s="1"/>
  <c r="I1223" i="10" s="1"/>
  <c r="I1224" i="10" s="1"/>
  <c r="I1225" i="10" s="1"/>
  <c r="I1226" i="10" s="1"/>
  <c r="I1227" i="10" s="1"/>
  <c r="I1228" i="10" s="1"/>
  <c r="I1229" i="10" s="1"/>
  <c r="I1230" i="10" s="1"/>
  <c r="I1231" i="10" s="1"/>
  <c r="I1232" i="10" s="1"/>
  <c r="I1233" i="10" s="1"/>
  <c r="I1234" i="10" s="1"/>
  <c r="I1235" i="10" s="1"/>
  <c r="I1236" i="10" s="1"/>
  <c r="I1237" i="10" s="1"/>
  <c r="I1238" i="10"/>
  <c r="I1239" i="10"/>
  <c r="I1240" i="10" s="1"/>
  <c r="I1241" i="10" s="1"/>
  <c r="I1242" i="10" s="1"/>
  <c r="I1243" i="10" s="1"/>
  <c r="I1244" i="10" s="1"/>
  <c r="I1245" i="10" s="1"/>
  <c r="I1246" i="10" s="1"/>
  <c r="I1247" i="10" s="1"/>
  <c r="I1248" i="10" s="1"/>
  <c r="I1249" i="10" s="1"/>
  <c r="I1250" i="10" s="1"/>
  <c r="I1251" i="10" s="1"/>
  <c r="I1252" i="10" s="1"/>
  <c r="I1253" i="10" s="1"/>
  <c r="I1254" i="10" s="1"/>
  <c r="I1255" i="10" s="1"/>
  <c r="I1256" i="10" s="1"/>
  <c r="I1257" i="10" s="1"/>
  <c r="I1258" i="10" s="1"/>
  <c r="I1259" i="10" s="1"/>
  <c r="I1260" i="10" s="1"/>
  <c r="I1261" i="10" s="1"/>
  <c r="I1262" i="10" s="1"/>
  <c r="I1263" i="10" s="1"/>
  <c r="I1264" i="10" s="1"/>
  <c r="I1265" i="10" s="1"/>
  <c r="I1266" i="10" s="1"/>
  <c r="I1267" i="10" s="1"/>
  <c r="I1268" i="10" s="1"/>
  <c r="I1269" i="10" s="1"/>
  <c r="I1270" i="10" s="1"/>
  <c r="I1271" i="10" s="1"/>
  <c r="I1272" i="10" s="1"/>
  <c r="I1273" i="10" s="1"/>
  <c r="I1274" i="10" s="1"/>
  <c r="I1275" i="10" s="1"/>
  <c r="I1276" i="10" s="1"/>
  <c r="I1277" i="10" s="1"/>
  <c r="I1278" i="10" s="1"/>
  <c r="I1279" i="10" s="1"/>
  <c r="I1280" i="10" s="1"/>
  <c r="I1281" i="10" s="1"/>
  <c r="I1282" i="10" s="1"/>
  <c r="I1283" i="10" s="1"/>
  <c r="I1284" i="10" s="1"/>
  <c r="I1285" i="10" s="1"/>
  <c r="I1286" i="10" s="1"/>
  <c r="I1287" i="10" s="1"/>
  <c r="I1288" i="10"/>
  <c r="I1289" i="10"/>
  <c r="I1290" i="10" s="1"/>
  <c r="I1291" i="10"/>
  <c r="I1292" i="10" s="1"/>
  <c r="I1293" i="10" s="1"/>
  <c r="I1294" i="10" s="1"/>
  <c r="I1295" i="10" s="1"/>
  <c r="I1296" i="10" s="1"/>
  <c r="I1297" i="10" s="1"/>
  <c r="I1298" i="10" s="1"/>
  <c r="I1299" i="10" s="1"/>
  <c r="I1300" i="10" s="1"/>
  <c r="I1301" i="10" s="1"/>
  <c r="I1302" i="10" s="1"/>
  <c r="I1303" i="10" s="1"/>
  <c r="I1304" i="10" s="1"/>
  <c r="I1305" i="10" s="1"/>
  <c r="I1306" i="10" s="1"/>
  <c r="I1307" i="10" s="1"/>
  <c r="I1308" i="10" s="1"/>
  <c r="I1309" i="10" s="1"/>
  <c r="I1310" i="10"/>
  <c r="I1311" i="10" s="1"/>
  <c r="I1312" i="10" s="1"/>
  <c r="I1313" i="10" s="1"/>
  <c r="I1314" i="10" s="1"/>
  <c r="I1315" i="10" s="1"/>
  <c r="I1316" i="10" s="1"/>
  <c r="I1317" i="10" s="1"/>
  <c r="I1318" i="10" s="1"/>
  <c r="I1319" i="10" s="1"/>
  <c r="I1320" i="10" s="1"/>
  <c r="I1321" i="10" s="1"/>
  <c r="I1322" i="10" s="1"/>
  <c r="I1323" i="10" s="1"/>
  <c r="I1324" i="10" s="1"/>
  <c r="I1325" i="10" s="1"/>
  <c r="I1326" i="10" s="1"/>
  <c r="I1327" i="10" s="1"/>
  <c r="I1328" i="10" s="1"/>
  <c r="I1329" i="10" s="1"/>
  <c r="I1330" i="10" s="1"/>
  <c r="I1331" i="10" s="1"/>
  <c r="I1332" i="10" s="1"/>
  <c r="I1333" i="10" s="1"/>
  <c r="I1334" i="10" s="1"/>
  <c r="I1335" i="10" s="1"/>
  <c r="I1336" i="10" s="1"/>
  <c r="I1337" i="10" s="1"/>
  <c r="I1338" i="10" s="1"/>
  <c r="I1339" i="10"/>
  <c r="I1340" i="10" s="1"/>
  <c r="I1341" i="10" s="1"/>
  <c r="I1342" i="10" s="1"/>
  <c r="I1343" i="10" s="1"/>
  <c r="I1344" i="10" s="1"/>
  <c r="I1345" i="10" s="1"/>
  <c r="I1346" i="10" s="1"/>
  <c r="I1347" i="10" s="1"/>
  <c r="I1348" i="10" s="1"/>
  <c r="I1349" i="10" s="1"/>
  <c r="I1350" i="10" s="1"/>
  <c r="I1351" i="10" s="1"/>
  <c r="I1352" i="10" s="1"/>
  <c r="I1353" i="10" s="1"/>
  <c r="I1354" i="10" s="1"/>
  <c r="I1355" i="10" s="1"/>
  <c r="I1356" i="10" s="1"/>
  <c r="I1357" i="10" s="1"/>
  <c r="I1358" i="10" s="1"/>
  <c r="I1359" i="10" s="1"/>
  <c r="I1360" i="10" s="1"/>
  <c r="I1361" i="10" s="1"/>
  <c r="I1362" i="10" s="1"/>
  <c r="I1363" i="10" s="1"/>
  <c r="I1364" i="10" s="1"/>
  <c r="I1365" i="10" s="1"/>
  <c r="I1366" i="10" s="1"/>
  <c r="I1367" i="10" s="1"/>
  <c r="I1368" i="10" s="1"/>
  <c r="I1369" i="10" s="1"/>
  <c r="I1370" i="10" s="1"/>
  <c r="I1371" i="10" s="1"/>
  <c r="I1372" i="10" s="1"/>
  <c r="I1373" i="10" s="1"/>
  <c r="I1374" i="10" s="1"/>
  <c r="I1375" i="10" s="1"/>
  <c r="I1376" i="10" s="1"/>
  <c r="I1377" i="10" s="1"/>
  <c r="I1378" i="10" s="1"/>
  <c r="I1379" i="10" s="1"/>
  <c r="I1380" i="10" s="1"/>
  <c r="I1381" i="10" s="1"/>
  <c r="I1382" i="10" s="1"/>
  <c r="I1383" i="10" s="1"/>
  <c r="I1384" i="10" s="1"/>
  <c r="I1385" i="10" s="1"/>
  <c r="I1386" i="10" s="1"/>
  <c r="I1387" i="10" s="1"/>
  <c r="I1388" i="10" s="1"/>
  <c r="I1389" i="10" s="1"/>
  <c r="I1390" i="10" s="1"/>
  <c r="I1391" i="10" s="1"/>
  <c r="I1392" i="10"/>
  <c r="I1393" i="10"/>
  <c r="I1394" i="10" s="1"/>
  <c r="I1395" i="10" s="1"/>
  <c r="I1396" i="10" s="1"/>
  <c r="I1397" i="10" s="1"/>
  <c r="I1398" i="10" s="1"/>
  <c r="I1399" i="10" s="1"/>
  <c r="I1400" i="10" s="1"/>
  <c r="I1401" i="10" s="1"/>
  <c r="I1402" i="10" s="1"/>
  <c r="I1403" i="10" s="1"/>
  <c r="I1404" i="10" s="1"/>
  <c r="I1405" i="10"/>
  <c r="I1406" i="10" s="1"/>
  <c r="I1407" i="10" s="1"/>
  <c r="I1408" i="10" s="1"/>
  <c r="I1409" i="10" s="1"/>
  <c r="I1410" i="10" s="1"/>
  <c r="I1411" i="10" s="1"/>
  <c r="I1412" i="10" s="1"/>
  <c r="I1413" i="10" s="1"/>
  <c r="I1414" i="10" s="1"/>
  <c r="I1415" i="10" s="1"/>
  <c r="I1416" i="10" s="1"/>
  <c r="I1417" i="10" s="1"/>
  <c r="I1418" i="10" s="1"/>
  <c r="I1419" i="10" s="1"/>
  <c r="I1420" i="10" s="1"/>
  <c r="I1421" i="10" s="1"/>
  <c r="I1422" i="10" s="1"/>
  <c r="I1423" i="10" s="1"/>
  <c r="I1424" i="10" s="1"/>
  <c r="I1425" i="10" s="1"/>
  <c r="I1426" i="10" s="1"/>
  <c r="I1427" i="10" s="1"/>
  <c r="I1428" i="10" s="1"/>
  <c r="I1429" i="10" s="1"/>
  <c r="I1430" i="10" s="1"/>
  <c r="I1431" i="10" s="1"/>
  <c r="I1432" i="10" s="1"/>
  <c r="I1433" i="10" s="1"/>
  <c r="I1434" i="10" s="1"/>
  <c r="I1435" i="10" s="1"/>
  <c r="I1436" i="10"/>
  <c r="I1437" i="10" s="1"/>
  <c r="I1438" i="10" s="1"/>
  <c r="I1439" i="10" s="1"/>
  <c r="I1440" i="10" s="1"/>
  <c r="I1441" i="10" s="1"/>
  <c r="I1442" i="10" s="1"/>
  <c r="I1443" i="10" s="1"/>
  <c r="I1444" i="10" s="1"/>
  <c r="I1445" i="10" s="1"/>
  <c r="I1446" i="10" s="1"/>
  <c r="I1447" i="10" s="1"/>
  <c r="I1448" i="10" s="1"/>
  <c r="I1449" i="10" s="1"/>
  <c r="I1450" i="10" s="1"/>
  <c r="I1451" i="10" s="1"/>
  <c r="I1452" i="10" s="1"/>
  <c r="I1453" i="10" s="1"/>
  <c r="I1454" i="10" s="1"/>
  <c r="I1455" i="10" s="1"/>
  <c r="I1456" i="10" s="1"/>
  <c r="I1457" i="10" s="1"/>
  <c r="I1458" i="10" s="1"/>
  <c r="I1459" i="10" s="1"/>
  <c r="I1460" i="10" s="1"/>
  <c r="I1461" i="10" s="1"/>
  <c r="I1462" i="10" s="1"/>
  <c r="I1463" i="10" s="1"/>
  <c r="I1464" i="10" s="1"/>
  <c r="I1465" i="10" s="1"/>
  <c r="I1466" i="10" s="1"/>
  <c r="I1467" i="10" s="1"/>
  <c r="I1468" i="10" s="1"/>
  <c r="I1469" i="10" s="1"/>
  <c r="I1470" i="10" s="1"/>
  <c r="I1471" i="10" s="1"/>
  <c r="I1472" i="10" s="1"/>
  <c r="I1473" i="10" s="1"/>
  <c r="I1474" i="10" s="1"/>
  <c r="I1475" i="10" s="1"/>
  <c r="I1476" i="10" s="1"/>
  <c r="I1477" i="10" s="1"/>
  <c r="I1478" i="10" s="1"/>
  <c r="I1479" i="10" s="1"/>
  <c r="I1480" i="10" s="1"/>
  <c r="I1481" i="10" s="1"/>
  <c r="I1482" i="10" s="1"/>
  <c r="I1483" i="10" s="1"/>
  <c r="I1484" i="10" s="1"/>
  <c r="I1485" i="10" s="1"/>
  <c r="I1486" i="10" s="1"/>
  <c r="I1487" i="10" s="1"/>
  <c r="I1488" i="10" s="1"/>
  <c r="I1489" i="10" s="1"/>
  <c r="I1490" i="10"/>
  <c r="I1491" i="10" s="1"/>
  <c r="I1492" i="10" s="1"/>
  <c r="I1493" i="10" s="1"/>
  <c r="I1494" i="10" s="1"/>
  <c r="I1495" i="10" s="1"/>
  <c r="I1496" i="10" s="1"/>
  <c r="I1497" i="10" s="1"/>
  <c r="I1498" i="10" s="1"/>
  <c r="I1499" i="10" s="1"/>
  <c r="I1500" i="10" s="1"/>
  <c r="I1501" i="10" s="1"/>
  <c r="I1502" i="10" s="1"/>
  <c r="I1503" i="10" s="1"/>
  <c r="I1504" i="10" s="1"/>
  <c r="I1505" i="10" s="1"/>
  <c r="I1506" i="10" s="1"/>
  <c r="I1507" i="10" s="1"/>
  <c r="I1508" i="10" s="1"/>
  <c r="I1509" i="10" s="1"/>
  <c r="I1510" i="10" s="1"/>
  <c r="I1511" i="10" s="1"/>
  <c r="I1512" i="10" s="1"/>
  <c r="I1513" i="10" s="1"/>
  <c r="I1514" i="10" s="1"/>
  <c r="I1515" i="10" s="1"/>
  <c r="I1516" i="10" s="1"/>
  <c r="I1517" i="10" s="1"/>
  <c r="I1518" i="10" s="1"/>
  <c r="I1519" i="10" s="1"/>
  <c r="I1520" i="10" s="1"/>
  <c r="I1521" i="10" s="1"/>
  <c r="I1522" i="10" s="1"/>
  <c r="I1523" i="10" s="1"/>
  <c r="I1524" i="10" s="1"/>
  <c r="I1525" i="10" s="1"/>
  <c r="I1526" i="10" s="1"/>
  <c r="I1527" i="10" s="1"/>
  <c r="I1528" i="10" s="1"/>
  <c r="I1529" i="10" s="1"/>
  <c r="I1530" i="10" s="1"/>
  <c r="I1531" i="10" s="1"/>
  <c r="I1532" i="10" s="1"/>
  <c r="I1533" i="10" s="1"/>
  <c r="I1534" i="10" s="1"/>
  <c r="I1535" i="10" s="1"/>
  <c r="I1536" i="10" s="1"/>
  <c r="I1537" i="10" s="1"/>
  <c r="I1538" i="10" s="1"/>
  <c r="I1539" i="10" s="1"/>
  <c r="I1540" i="10"/>
  <c r="I1541" i="10"/>
  <c r="I1542" i="10" s="1"/>
  <c r="I1543" i="10" s="1"/>
  <c r="I1544" i="10" s="1"/>
  <c r="I1545" i="10" s="1"/>
  <c r="I1546" i="10" s="1"/>
  <c r="I1547" i="10" s="1"/>
  <c r="I1548" i="10" s="1"/>
  <c r="I1549" i="10" s="1"/>
  <c r="I1550" i="10" s="1"/>
  <c r="I1551" i="10" s="1"/>
  <c r="I1552" i="10" s="1"/>
  <c r="I1553" i="10" s="1"/>
  <c r="I1554" i="10" s="1"/>
  <c r="I1555" i="10" s="1"/>
  <c r="I1556" i="10" s="1"/>
  <c r="I1557" i="10" s="1"/>
  <c r="I1558" i="10" s="1"/>
  <c r="I1559" i="10" s="1"/>
  <c r="I1560" i="10" s="1"/>
  <c r="I1561" i="10" s="1"/>
  <c r="I1562" i="10" s="1"/>
  <c r="I1563" i="10" s="1"/>
  <c r="I1564" i="10" s="1"/>
  <c r="I1565" i="10" s="1"/>
  <c r="I1566" i="10" s="1"/>
  <c r="I1567" i="10" s="1"/>
  <c r="I1568" i="10" s="1"/>
  <c r="I1569" i="10" s="1"/>
  <c r="I1570" i="10" s="1"/>
  <c r="I1571" i="10" s="1"/>
  <c r="I1572" i="10" s="1"/>
  <c r="I1573" i="10" s="1"/>
  <c r="I1574" i="10" s="1"/>
  <c r="I1575" i="10" s="1"/>
  <c r="I1576" i="10" s="1"/>
  <c r="I1577" i="10" s="1"/>
  <c r="I1578" i="10" s="1"/>
  <c r="I1579" i="10" s="1"/>
  <c r="I1580" i="10" s="1"/>
  <c r="I1581" i="10" s="1"/>
  <c r="I1582" i="10" s="1"/>
  <c r="I1583" i="10" s="1"/>
  <c r="I1584" i="10" s="1"/>
  <c r="I1585" i="10" s="1"/>
  <c r="I1586" i="10" s="1"/>
  <c r="I1587" i="10" s="1"/>
  <c r="I1588" i="10" s="1"/>
  <c r="I1589" i="10" s="1"/>
  <c r="I1590" i="10" s="1"/>
  <c r="I1591" i="10" s="1"/>
  <c r="I1592" i="10" s="1"/>
  <c r="I1593" i="10" s="1"/>
  <c r="I1594" i="10" s="1"/>
  <c r="I1595" i="10"/>
  <c r="I1596" i="10" s="1"/>
  <c r="I1597" i="10" s="1"/>
  <c r="I1598" i="10" s="1"/>
  <c r="I1599" i="10" s="1"/>
  <c r="I1600" i="10" s="1"/>
  <c r="I1601" i="10" s="1"/>
  <c r="I1602" i="10" s="1"/>
  <c r="I1603" i="10" s="1"/>
  <c r="I1604" i="10" s="1"/>
  <c r="I1605" i="10" s="1"/>
  <c r="I1606" i="10" s="1"/>
  <c r="I1607" i="10" s="1"/>
  <c r="I1608" i="10" s="1"/>
  <c r="I1609" i="10" s="1"/>
  <c r="I1610" i="10" s="1"/>
  <c r="I1611" i="10" s="1"/>
  <c r="I1612" i="10" s="1"/>
  <c r="I1613" i="10" s="1"/>
  <c r="I1614" i="10" s="1"/>
  <c r="I1615" i="10" s="1"/>
  <c r="I1616" i="10" s="1"/>
  <c r="I1617" i="10" s="1"/>
  <c r="I1618" i="10" s="1"/>
  <c r="I1619" i="10" s="1"/>
  <c r="I1620" i="10" s="1"/>
  <c r="I1621" i="10" s="1"/>
  <c r="I1622" i="10" s="1"/>
  <c r="I1623" i="10" s="1"/>
  <c r="I1624" i="10" s="1"/>
  <c r="I1625" i="10" s="1"/>
  <c r="I1626" i="10" s="1"/>
  <c r="I1627" i="10" s="1"/>
  <c r="I1628" i="10" s="1"/>
  <c r="I1629" i="10" s="1"/>
  <c r="I1630" i="10" s="1"/>
  <c r="I1631" i="10" s="1"/>
  <c r="I1632" i="10" s="1"/>
  <c r="I1633" i="10" s="1"/>
  <c r="I1634" i="10" s="1"/>
  <c r="I1635" i="10" s="1"/>
  <c r="I1636" i="10" s="1"/>
  <c r="I1637" i="10" s="1"/>
  <c r="I1638" i="10"/>
  <c r="I1639" i="10" s="1"/>
  <c r="I1640" i="10" s="1"/>
  <c r="I1641" i="10"/>
  <c r="I1642" i="10" s="1"/>
  <c r="I1643" i="10" s="1"/>
  <c r="I1644" i="10" s="1"/>
  <c r="I1645" i="10" s="1"/>
  <c r="I1646" i="10" s="1"/>
  <c r="I1647" i="10" s="1"/>
  <c r="I1648" i="10" s="1"/>
  <c r="I1649" i="10" s="1"/>
  <c r="I1650" i="10" s="1"/>
  <c r="I1651" i="10" s="1"/>
  <c r="I1652" i="10" s="1"/>
  <c r="I1653" i="10" s="1"/>
  <c r="I1654" i="10" s="1"/>
  <c r="I1655" i="10" s="1"/>
  <c r="I1656" i="10" s="1"/>
  <c r="I1657" i="10" s="1"/>
  <c r="I1658" i="10" s="1"/>
  <c r="I1659" i="10" s="1"/>
  <c r="I1660" i="10" s="1"/>
  <c r="I1661" i="10" s="1"/>
  <c r="I1662" i="10" s="1"/>
  <c r="I1663" i="10" s="1"/>
  <c r="I1664" i="10" s="1"/>
  <c r="I1665" i="10" s="1"/>
  <c r="I1666" i="10" s="1"/>
  <c r="I1667" i="10" s="1"/>
  <c r="I1668" i="10" s="1"/>
  <c r="I1669" i="10" s="1"/>
  <c r="I1670" i="10" s="1"/>
  <c r="I1671" i="10" s="1"/>
  <c r="I1672" i="10" s="1"/>
  <c r="I1673" i="10" s="1"/>
  <c r="I1674" i="10" s="1"/>
  <c r="I1675" i="10" s="1"/>
  <c r="I1676" i="10"/>
  <c r="I1677" i="10"/>
  <c r="I1678" i="10" s="1"/>
  <c r="I1679" i="10" s="1"/>
  <c r="I1680" i="10" s="1"/>
  <c r="I1681" i="10" s="1"/>
  <c r="I1682" i="10" s="1"/>
  <c r="I1683" i="10" s="1"/>
  <c r="I1684" i="10" s="1"/>
  <c r="I1685" i="10" s="1"/>
  <c r="I1686" i="10" s="1"/>
  <c r="I1687" i="10" s="1"/>
  <c r="I1688" i="10" s="1"/>
  <c r="I1689" i="10" s="1"/>
  <c r="I1690" i="10" s="1"/>
  <c r="I1691" i="10" s="1"/>
  <c r="I1692" i="10" s="1"/>
  <c r="I1693" i="10" s="1"/>
  <c r="I1694" i="10" s="1"/>
  <c r="I1695" i="10" s="1"/>
  <c r="I1696" i="10" s="1"/>
  <c r="I1697" i="10" s="1"/>
  <c r="I1698" i="10" s="1"/>
  <c r="I1699" i="10" s="1"/>
  <c r="I1700" i="10" s="1"/>
  <c r="I1701" i="10" s="1"/>
  <c r="I1702" i="10" s="1"/>
  <c r="I1703" i="10" s="1"/>
  <c r="I1704" i="10" s="1"/>
  <c r="I1705" i="10" s="1"/>
  <c r="I1706" i="10" s="1"/>
  <c r="I1707" i="10" s="1"/>
  <c r="I1708" i="10" s="1"/>
  <c r="I1709" i="10" s="1"/>
  <c r="I1710" i="10" s="1"/>
  <c r="I1711" i="10" s="1"/>
  <c r="I1712" i="10" s="1"/>
  <c r="I1713" i="10" s="1"/>
  <c r="I1714" i="10" s="1"/>
  <c r="I1715" i="10" s="1"/>
  <c r="I1716" i="10" s="1"/>
  <c r="I1717" i="10" s="1"/>
  <c r="I1718" i="10" s="1"/>
  <c r="I1719" i="10" s="1"/>
  <c r="I1720" i="10" s="1"/>
  <c r="I1721" i="10" s="1"/>
  <c r="I1722" i="10" s="1"/>
  <c r="I1723" i="10" s="1"/>
  <c r="I1724" i="10" s="1"/>
  <c r="I1725" i="10" s="1"/>
  <c r="I1726" i="10" s="1"/>
  <c r="I1727" i="10" s="1"/>
  <c r="I1728" i="10" s="1"/>
  <c r="I1729" i="10" s="1"/>
  <c r="I1730" i="10" s="1"/>
  <c r="I1731" i="10" s="1"/>
  <c r="I1732" i="10" s="1"/>
  <c r="I1733" i="10" s="1"/>
  <c r="I1734" i="10" s="1"/>
  <c r="I1735" i="10" s="1"/>
  <c r="I1736" i="10" s="1"/>
  <c r="I1737" i="10" s="1"/>
  <c r="I1738" i="10" s="1"/>
  <c r="I1739" i="10" s="1"/>
  <c r="I1740" i="10"/>
  <c r="I1741" i="10"/>
  <c r="I1742" i="10" s="1"/>
  <c r="I1743" i="10" s="1"/>
  <c r="I1744" i="10" s="1"/>
  <c r="I1745" i="10" s="1"/>
  <c r="I1746" i="10" s="1"/>
  <c r="I1747" i="10" s="1"/>
  <c r="I1748" i="10" s="1"/>
  <c r="I1749" i="10" s="1"/>
  <c r="I1750" i="10" s="1"/>
  <c r="I1751" i="10" s="1"/>
  <c r="I1752" i="10" s="1"/>
  <c r="I1753" i="10" s="1"/>
  <c r="I1754" i="10" s="1"/>
  <c r="I1755" i="10" s="1"/>
  <c r="I1756" i="10" s="1"/>
  <c r="I1757" i="10" s="1"/>
  <c r="I1758" i="10" s="1"/>
  <c r="I1759" i="10" s="1"/>
  <c r="I1760" i="10" s="1"/>
  <c r="I1761" i="10" s="1"/>
  <c r="I1762" i="10" s="1"/>
  <c r="I1763" i="10" s="1"/>
  <c r="I1764" i="10" s="1"/>
  <c r="I1765" i="10" s="1"/>
  <c r="I1766" i="10" s="1"/>
  <c r="I1767" i="10" s="1"/>
  <c r="I1768" i="10" s="1"/>
  <c r="I1769" i="10" s="1"/>
  <c r="I1770" i="10" s="1"/>
  <c r="I1771" i="10" s="1"/>
  <c r="I1772" i="10" s="1"/>
  <c r="I1773" i="10" s="1"/>
  <c r="I1774" i="10" s="1"/>
  <c r="I1775" i="10" s="1"/>
  <c r="I1776" i="10" s="1"/>
  <c r="I1777" i="10" s="1"/>
  <c r="I1778" i="10" s="1"/>
  <c r="I1779" i="10" s="1"/>
  <c r="I1780" i="10" s="1"/>
  <c r="I1781" i="10" s="1"/>
  <c r="I1782" i="10" s="1"/>
  <c r="I1783" i="10" s="1"/>
  <c r="I1784" i="10" s="1"/>
  <c r="I1785" i="10" s="1"/>
  <c r="I1786" i="10" s="1"/>
  <c r="I1787" i="10" s="1"/>
  <c r="I1788" i="10" s="1"/>
  <c r="I1789" i="10" s="1"/>
  <c r="I1790" i="10" s="1"/>
  <c r="I1791" i="10" s="1"/>
  <c r="I1792" i="10" s="1"/>
  <c r="I1793" i="10"/>
  <c r="I1794" i="10"/>
  <c r="I1795" i="10" s="1"/>
  <c r="I1796" i="10" s="1"/>
  <c r="I1797" i="10" s="1"/>
  <c r="I1798" i="10" s="1"/>
  <c r="I1799" i="10" s="1"/>
  <c r="I1800" i="10" s="1"/>
  <c r="I1801" i="10" s="1"/>
  <c r="I1802" i="10" s="1"/>
  <c r="I1803" i="10" s="1"/>
  <c r="I1804" i="10" s="1"/>
  <c r="I1805" i="10" s="1"/>
  <c r="I1806" i="10" s="1"/>
  <c r="I1807" i="10" s="1"/>
  <c r="I1808" i="10" s="1"/>
  <c r="I1809" i="10" s="1"/>
  <c r="I1810" i="10" s="1"/>
  <c r="I1811" i="10" s="1"/>
  <c r="I1812" i="10" s="1"/>
  <c r="I1813" i="10" s="1"/>
  <c r="I1814" i="10" s="1"/>
  <c r="I1815" i="10" s="1"/>
  <c r="I1816" i="10" s="1"/>
  <c r="I1817" i="10" s="1"/>
  <c r="I1818" i="10" s="1"/>
  <c r="I1819" i="10" s="1"/>
  <c r="I1820" i="10" s="1"/>
  <c r="I1821" i="10" s="1"/>
  <c r="I1822" i="10" s="1"/>
  <c r="I1823" i="10" s="1"/>
  <c r="I1824" i="10" s="1"/>
  <c r="I1825" i="10" s="1"/>
  <c r="I1826" i="10" s="1"/>
  <c r="I1827" i="10" s="1"/>
  <c r="I1828" i="10" s="1"/>
  <c r="I1829" i="10" s="1"/>
  <c r="I1830" i="10" s="1"/>
  <c r="I1831" i="10" s="1"/>
  <c r="I1832" i="10" s="1"/>
  <c r="I1833" i="10" s="1"/>
  <c r="I1834" i="10" s="1"/>
  <c r="I1835" i="10" s="1"/>
  <c r="I1836" i="10" s="1"/>
  <c r="I1837" i="10"/>
  <c r="I1838" i="10" s="1"/>
  <c r="I1839" i="10" s="1"/>
  <c r="I1840" i="10" s="1"/>
  <c r="I1841" i="10" s="1"/>
  <c r="I1842" i="10" s="1"/>
  <c r="I1843" i="10" s="1"/>
  <c r="I1844" i="10" s="1"/>
  <c r="I1845" i="10" s="1"/>
  <c r="I1846" i="10" s="1"/>
  <c r="I1847" i="10" s="1"/>
  <c r="I1848" i="10" s="1"/>
  <c r="I1849" i="10" s="1"/>
  <c r="I1850" i="10" s="1"/>
  <c r="I1851" i="10" s="1"/>
  <c r="I1852" i="10" s="1"/>
  <c r="I1853" i="10" s="1"/>
  <c r="I1854" i="10" s="1"/>
  <c r="I1855" i="10" s="1"/>
  <c r="I1856" i="10" s="1"/>
  <c r="I1857" i="10" s="1"/>
  <c r="I1858" i="10" s="1"/>
  <c r="I1859" i="10" s="1"/>
  <c r="I1860" i="10" s="1"/>
  <c r="I1861" i="10" s="1"/>
  <c r="I1862" i="10" s="1"/>
  <c r="I1863" i="10" s="1"/>
  <c r="I1864" i="10" s="1"/>
  <c r="I1865" i="10" s="1"/>
  <c r="I1866" i="10" s="1"/>
  <c r="I1867" i="10" s="1"/>
  <c r="I1868" i="10" s="1"/>
  <c r="I1869" i="10" s="1"/>
  <c r="I1870" i="10" s="1"/>
  <c r="I1871" i="10" s="1"/>
  <c r="I1872" i="10" s="1"/>
  <c r="I1873" i="10" s="1"/>
  <c r="I1874" i="10" s="1"/>
  <c r="I1875" i="10" s="1"/>
  <c r="I1876" i="10" s="1"/>
  <c r="I1877" i="10" s="1"/>
  <c r="I1878" i="10" s="1"/>
  <c r="I1879" i="10" s="1"/>
  <c r="I1880" i="10" s="1"/>
  <c r="I1881" i="10" s="1"/>
  <c r="I1882" i="10" s="1"/>
  <c r="I1883" i="10" s="1"/>
  <c r="I1884" i="10" s="1"/>
  <c r="I1885" i="10" s="1"/>
  <c r="I1886" i="10" s="1"/>
  <c r="I1887" i="10" s="1"/>
  <c r="I1888" i="10" s="1"/>
  <c r="I1889" i="10" s="1"/>
  <c r="I1890" i="10" s="1"/>
  <c r="I1891" i="10" s="1"/>
  <c r="I1892" i="10"/>
  <c r="I1893" i="10"/>
  <c r="I1894" i="10" s="1"/>
  <c r="I1895" i="10"/>
  <c r="I1896" i="10" s="1"/>
  <c r="I1897" i="10" s="1"/>
  <c r="I1898" i="10" s="1"/>
  <c r="I1899" i="10" s="1"/>
  <c r="I1900" i="10" s="1"/>
  <c r="I1901" i="10" s="1"/>
  <c r="I1902" i="10" s="1"/>
  <c r="I1903" i="10" s="1"/>
  <c r="I1904" i="10" s="1"/>
  <c r="I1905" i="10" s="1"/>
  <c r="I1906" i="10" s="1"/>
  <c r="I1907" i="10" s="1"/>
  <c r="I1908" i="10" s="1"/>
  <c r="I1909" i="10" s="1"/>
  <c r="I1910" i="10" s="1"/>
  <c r="I1911" i="10" s="1"/>
  <c r="I1912" i="10" s="1"/>
  <c r="I1913" i="10" s="1"/>
  <c r="I1914" i="10" s="1"/>
  <c r="I1915" i="10" s="1"/>
  <c r="I1916" i="10" s="1"/>
  <c r="I1917" i="10" s="1"/>
  <c r="I1918" i="10" s="1"/>
  <c r="I1919" i="10" s="1"/>
  <c r="I1920" i="10" s="1"/>
  <c r="I1921" i="10" s="1"/>
  <c r="I1922" i="10" s="1"/>
  <c r="I1923" i="10" s="1"/>
  <c r="I1924" i="10" s="1"/>
  <c r="I1925" i="10" s="1"/>
  <c r="I1926" i="10" s="1"/>
  <c r="I1927" i="10" s="1"/>
  <c r="I1928" i="10" s="1"/>
  <c r="I1929" i="10" s="1"/>
  <c r="I1930" i="10" s="1"/>
  <c r="I1931" i="10" s="1"/>
  <c r="I1932" i="10" s="1"/>
  <c r="I1933" i="10" s="1"/>
  <c r="I1934" i="10" s="1"/>
  <c r="I1935" i="10" s="1"/>
  <c r="I1936" i="10" s="1"/>
  <c r="I1937" i="10" s="1"/>
  <c r="I1938" i="10" s="1"/>
  <c r="I1939" i="10" s="1"/>
  <c r="I1940" i="10" s="1"/>
  <c r="I1941" i="10"/>
  <c r="I1942" i="10" s="1"/>
  <c r="I1943" i="10" s="1"/>
  <c r="I1944" i="10" s="1"/>
  <c r="I1945" i="10" s="1"/>
  <c r="I1946" i="10" s="1"/>
  <c r="I1947" i="10" s="1"/>
  <c r="I1948" i="10" s="1"/>
  <c r="I1949" i="10" s="1"/>
  <c r="I1950" i="10" s="1"/>
  <c r="I1951" i="10" s="1"/>
  <c r="I1952" i="10" s="1"/>
  <c r="I1953" i="10" s="1"/>
  <c r="I1954" i="10" s="1"/>
  <c r="I1955" i="10" s="1"/>
  <c r="I1956" i="10" s="1"/>
  <c r="I1957" i="10" s="1"/>
  <c r="I1958" i="10" s="1"/>
  <c r="I1959" i="10" s="1"/>
  <c r="I1960" i="10" s="1"/>
  <c r="I1961" i="10" s="1"/>
  <c r="I1962" i="10" s="1"/>
  <c r="I1963" i="10" s="1"/>
  <c r="I1964" i="10" s="1"/>
  <c r="I1965" i="10" s="1"/>
  <c r="I1966" i="10" s="1"/>
  <c r="I1967" i="10" s="1"/>
  <c r="I1968" i="10" s="1"/>
  <c r="I1969" i="10" s="1"/>
  <c r="I1970" i="10" s="1"/>
  <c r="I1971" i="10" s="1"/>
  <c r="I1972" i="10" s="1"/>
  <c r="I1973" i="10" s="1"/>
  <c r="I1974" i="10" s="1"/>
  <c r="I1975" i="10" s="1"/>
  <c r="I1976" i="10" s="1"/>
  <c r="I1977" i="10" s="1"/>
  <c r="I1978" i="10" s="1"/>
  <c r="I1979" i="10" s="1"/>
  <c r="I1980" i="10" s="1"/>
  <c r="I1981" i="10" s="1"/>
  <c r="I1982" i="10" s="1"/>
  <c r="I1983" i="10" s="1"/>
  <c r="I1984" i="10" s="1"/>
  <c r="I1985" i="10" s="1"/>
  <c r="I1986" i="10" s="1"/>
  <c r="I1987" i="10" s="1"/>
  <c r="I1988" i="10" s="1"/>
  <c r="I1989" i="10" s="1"/>
  <c r="I1990" i="10" s="1"/>
  <c r="I1991" i="10"/>
  <c r="I1992" i="10" s="1"/>
  <c r="I1993" i="10"/>
  <c r="I1994" i="10" s="1"/>
  <c r="I1995" i="10" s="1"/>
  <c r="I1996" i="10" s="1"/>
  <c r="I1997" i="10" s="1"/>
  <c r="I1998" i="10" s="1"/>
  <c r="I1999" i="10" s="1"/>
  <c r="I2000" i="10" s="1"/>
  <c r="I2001" i="10" s="1"/>
  <c r="I2002" i="10" s="1"/>
  <c r="I2003" i="10" s="1"/>
  <c r="I2004" i="10" s="1"/>
  <c r="I2005" i="10" s="1"/>
  <c r="I2006" i="10" s="1"/>
  <c r="I2007" i="10" s="1"/>
  <c r="I2008" i="10" s="1"/>
  <c r="I2009" i="10" s="1"/>
  <c r="I2010" i="10" s="1"/>
  <c r="I2011" i="10" s="1"/>
  <c r="I2012" i="10" s="1"/>
  <c r="I2013" i="10" s="1"/>
  <c r="I2014" i="10" s="1"/>
  <c r="I2015" i="10" s="1"/>
  <c r="I2016" i="10" s="1"/>
  <c r="I2017" i="10" s="1"/>
  <c r="I2018" i="10" s="1"/>
  <c r="I2019" i="10" s="1"/>
  <c r="I2020" i="10" s="1"/>
  <c r="I2021" i="10" s="1"/>
  <c r="I2022" i="10" s="1"/>
  <c r="I2023" i="10" s="1"/>
  <c r="I2024" i="10" s="1"/>
  <c r="I2025" i="10" s="1"/>
  <c r="I2026" i="10" s="1"/>
  <c r="I2027" i="10" s="1"/>
  <c r="I2028" i="10" s="1"/>
  <c r="I2029" i="10" s="1"/>
  <c r="I2030" i="10" s="1"/>
  <c r="I2031" i="10" s="1"/>
  <c r="I2032" i="10" s="1"/>
  <c r="I2033" i="10" s="1"/>
  <c r="I2034" i="10" s="1"/>
  <c r="I2035" i="10" s="1"/>
  <c r="I2036" i="10" s="1"/>
  <c r="I2037" i="10" s="1"/>
  <c r="I2038" i="10" s="1"/>
  <c r="I2039" i="10" s="1"/>
  <c r="I2040" i="10" s="1"/>
  <c r="I2041" i="10" s="1"/>
  <c r="I2042" i="10" s="1"/>
  <c r="I2043" i="10" s="1"/>
  <c r="I2044" i="10" s="1"/>
  <c r="I2045" i="10" s="1"/>
  <c r="I2046" i="10"/>
  <c r="I2047" i="10"/>
  <c r="I2048" i="10" s="1"/>
  <c r="I2049" i="10" s="1"/>
  <c r="I2050" i="10" s="1"/>
  <c r="I2051" i="10" s="1"/>
  <c r="I2052" i="10" s="1"/>
  <c r="I2053" i="10" s="1"/>
  <c r="I2054" i="10" s="1"/>
  <c r="I2055" i="10" s="1"/>
  <c r="I2056" i="10" s="1"/>
  <c r="I2057" i="10" s="1"/>
  <c r="I2058" i="10" s="1"/>
  <c r="I2059" i="10" s="1"/>
  <c r="I2060" i="10" s="1"/>
  <c r="I2061" i="10" s="1"/>
  <c r="I2062" i="10" s="1"/>
  <c r="I2063" i="10" s="1"/>
  <c r="I2064" i="10" s="1"/>
  <c r="I2065" i="10" s="1"/>
  <c r="I2066" i="10" s="1"/>
  <c r="I2067" i="10" s="1"/>
  <c r="I2068" i="10" s="1"/>
  <c r="I2069" i="10" s="1"/>
  <c r="I2070" i="10" s="1"/>
  <c r="I2071" i="10" s="1"/>
  <c r="I2072" i="10" s="1"/>
  <c r="I2073" i="10" s="1"/>
  <c r="I2074" i="10" s="1"/>
  <c r="I2075" i="10" s="1"/>
  <c r="I2076" i="10" s="1"/>
  <c r="I2077" i="10" s="1"/>
  <c r="I2078" i="10" s="1"/>
  <c r="I2079" i="10" s="1"/>
  <c r="I2080" i="10" s="1"/>
  <c r="I2081" i="10" s="1"/>
  <c r="I2082" i="10" s="1"/>
  <c r="I2083" i="10" s="1"/>
  <c r="I2084" i="10" s="1"/>
  <c r="I2085" i="10" s="1"/>
  <c r="I2086" i="10" s="1"/>
  <c r="I2087" i="10" s="1"/>
  <c r="I2088" i="10" s="1"/>
  <c r="I2089" i="10" s="1"/>
  <c r="I2090" i="10" s="1"/>
  <c r="I2091" i="10" s="1"/>
  <c r="I2092" i="10" s="1"/>
  <c r="I2093" i="10"/>
  <c r="I2094" i="10"/>
  <c r="I2095" i="10"/>
  <c r="I2096" i="10" s="1"/>
  <c r="I2097" i="10" s="1"/>
  <c r="I2098" i="10" s="1"/>
  <c r="I2099" i="10" s="1"/>
  <c r="I2100" i="10" s="1"/>
  <c r="I2101" i="10" s="1"/>
  <c r="I2102" i="10" s="1"/>
  <c r="I2103" i="10" s="1"/>
  <c r="I2104" i="10" s="1"/>
  <c r="I2105" i="10" s="1"/>
  <c r="I2106" i="10" s="1"/>
  <c r="I2107" i="10" s="1"/>
  <c r="I2108" i="10" s="1"/>
  <c r="I2109" i="10" s="1"/>
  <c r="I2110" i="10" s="1"/>
  <c r="I2111" i="10" s="1"/>
  <c r="I2112" i="10" s="1"/>
  <c r="I2113" i="10" s="1"/>
  <c r="I2114" i="10" s="1"/>
  <c r="I2115" i="10" s="1"/>
  <c r="I2116" i="10" s="1"/>
  <c r="I2117" i="10" s="1"/>
  <c r="I2118" i="10" s="1"/>
  <c r="I2119" i="10" s="1"/>
  <c r="I2120" i="10" s="1"/>
  <c r="I2121" i="10" s="1"/>
  <c r="I2122" i="10" s="1"/>
  <c r="I2123" i="10" s="1"/>
  <c r="I2124" i="10" s="1"/>
  <c r="I2125" i="10" s="1"/>
  <c r="I2126" i="10" s="1"/>
  <c r="I2127" i="10" s="1"/>
  <c r="I2128" i="10" s="1"/>
  <c r="I2129" i="10" s="1"/>
  <c r="I2130" i="10" s="1"/>
  <c r="I2131" i="10" s="1"/>
  <c r="I2132" i="10" s="1"/>
  <c r="I2133" i="10" s="1"/>
  <c r="I2134" i="10" s="1"/>
  <c r="I2135" i="10" s="1"/>
  <c r="I2136" i="10" s="1"/>
  <c r="I2137" i="10" s="1"/>
  <c r="I2138" i="10" s="1"/>
  <c r="I2139" i="10" s="1"/>
  <c r="I2140" i="10" s="1"/>
  <c r="I2141" i="10" s="1"/>
  <c r="I2142" i="10"/>
  <c r="I2143" i="10"/>
  <c r="I2144" i="10" s="1"/>
  <c r="I2145" i="10" s="1"/>
  <c r="I2146" i="10" s="1"/>
  <c r="I2147" i="10" s="1"/>
  <c r="I2148" i="10" s="1"/>
  <c r="I2149" i="10" s="1"/>
  <c r="I2150" i="10" s="1"/>
  <c r="I2151" i="10" s="1"/>
  <c r="I2152" i="10" s="1"/>
  <c r="I2153" i="10" s="1"/>
  <c r="I2154" i="10" s="1"/>
  <c r="I2155" i="10" s="1"/>
  <c r="I2156" i="10" s="1"/>
  <c r="I2157" i="10" s="1"/>
  <c r="I2158" i="10" s="1"/>
  <c r="I2159" i="10" s="1"/>
  <c r="I2160" i="10" s="1"/>
  <c r="I2161" i="10" s="1"/>
  <c r="I2162" i="10" s="1"/>
  <c r="I2163" i="10" s="1"/>
  <c r="I2164" i="10" s="1"/>
  <c r="I2165" i="10" s="1"/>
  <c r="I2166" i="10" s="1"/>
  <c r="I2167" i="10" s="1"/>
  <c r="I2168" i="10" s="1"/>
  <c r="I2169" i="10" s="1"/>
  <c r="I2170" i="10" s="1"/>
  <c r="I2171" i="10" s="1"/>
  <c r="I2172" i="10" s="1"/>
  <c r="I2173" i="10" s="1"/>
  <c r="I2174" i="10" s="1"/>
  <c r="I2175" i="10" s="1"/>
  <c r="I2176" i="10" s="1"/>
  <c r="I2177" i="10" s="1"/>
  <c r="I2178" i="10" s="1"/>
  <c r="I2179" i="10" s="1"/>
  <c r="I2180" i="10" s="1"/>
  <c r="I2181" i="10" s="1"/>
  <c r="I2182" i="10"/>
  <c r="I2183" i="10"/>
  <c r="I2184" i="10"/>
  <c r="I2185" i="10" s="1"/>
  <c r="I2186" i="10" s="1"/>
  <c r="I2187" i="10" s="1"/>
  <c r="I2188" i="10" s="1"/>
  <c r="I2189" i="10" s="1"/>
  <c r="I2190" i="10" s="1"/>
  <c r="I2191" i="10" s="1"/>
  <c r="I2192" i="10" s="1"/>
  <c r="I2193" i="10" s="1"/>
  <c r="I2194" i="10" s="1"/>
  <c r="I2195" i="10" s="1"/>
  <c r="I2196" i="10" s="1"/>
  <c r="I2197" i="10" s="1"/>
  <c r="I2198" i="10" s="1"/>
  <c r="I2199" i="10" s="1"/>
  <c r="I2200" i="10" s="1"/>
  <c r="I2201" i="10" s="1"/>
  <c r="I2202" i="10" s="1"/>
  <c r="I2203" i="10" s="1"/>
  <c r="I2204" i="10" s="1"/>
  <c r="I2205" i="10" s="1"/>
  <c r="I2206" i="10" s="1"/>
  <c r="I2207" i="10" s="1"/>
  <c r="I2208" i="10" s="1"/>
  <c r="I2209" i="10" s="1"/>
  <c r="I2210" i="10" s="1"/>
  <c r="I2211" i="10" s="1"/>
  <c r="I2212" i="10" s="1"/>
  <c r="I2213" i="10" s="1"/>
  <c r="I2214" i="10" s="1"/>
  <c r="I2215" i="10" s="1"/>
  <c r="I2216" i="10" s="1"/>
  <c r="I2217" i="10" s="1"/>
  <c r="I2218" i="10" s="1"/>
  <c r="I2219" i="10" s="1"/>
  <c r="I2220" i="10" s="1"/>
  <c r="I2221" i="10" s="1"/>
  <c r="I2222" i="10" s="1"/>
  <c r="I2223" i="10" s="1"/>
  <c r="I2224" i="10" s="1"/>
  <c r="I2225" i="10" s="1"/>
  <c r="I2226" i="10" s="1"/>
  <c r="I2227" i="10" s="1"/>
  <c r="I2228" i="10" s="1"/>
  <c r="I2229" i="10" s="1"/>
  <c r="I2230" i="10" s="1"/>
  <c r="I2231" i="10" s="1"/>
  <c r="I2232" i="10" s="1"/>
  <c r="I2233" i="10" s="1"/>
  <c r="I2234" i="10" s="1"/>
  <c r="I2235" i="10" s="1"/>
  <c r="I2236" i="10" s="1"/>
  <c r="I2237" i="10" s="1"/>
  <c r="I2238" i="10" s="1"/>
  <c r="I2239" i="10" s="1"/>
  <c r="I2240" i="10" s="1"/>
  <c r="I2241" i="10"/>
  <c r="I2242" i="10"/>
  <c r="I2243" i="10" s="1"/>
  <c r="I2244" i="10" s="1"/>
  <c r="I2245" i="10" s="1"/>
  <c r="I2246" i="10" s="1"/>
  <c r="I2247" i="10" s="1"/>
  <c r="I2248" i="10" s="1"/>
  <c r="I2249" i="10" s="1"/>
  <c r="I2250" i="10" s="1"/>
  <c r="I2251" i="10" s="1"/>
  <c r="I2252" i="10" s="1"/>
  <c r="I2253" i="10" s="1"/>
  <c r="I2254" i="10" s="1"/>
  <c r="I2255" i="10" s="1"/>
  <c r="I2256" i="10" s="1"/>
  <c r="I2257" i="10" s="1"/>
  <c r="I2258" i="10" s="1"/>
  <c r="I2259" i="10" s="1"/>
  <c r="I2260" i="10" s="1"/>
  <c r="I2261" i="10" s="1"/>
  <c r="I2262" i="10" s="1"/>
  <c r="I2263" i="10" s="1"/>
  <c r="I2264" i="10" s="1"/>
  <c r="I2265" i="10" s="1"/>
  <c r="I2266" i="10" s="1"/>
  <c r="I2267" i="10" s="1"/>
  <c r="I2268" i="10" s="1"/>
  <c r="I2269" i="10" s="1"/>
  <c r="I2270" i="10" s="1"/>
  <c r="I2271" i="10" s="1"/>
  <c r="I2272" i="10" s="1"/>
  <c r="I2273" i="10" s="1"/>
  <c r="I2274" i="10" s="1"/>
  <c r="I2275" i="10" s="1"/>
  <c r="I2276" i="10" s="1"/>
  <c r="I2277" i="10" s="1"/>
  <c r="I2278" i="10" s="1"/>
  <c r="I2279" i="10" s="1"/>
  <c r="I2280" i="10" s="1"/>
  <c r="I2281" i="10" s="1"/>
  <c r="I2282" i="10" s="1"/>
  <c r="I2283" i="10" s="1"/>
  <c r="I2284" i="10" s="1"/>
  <c r="I2285" i="10" s="1"/>
  <c r="I2286" i="10"/>
  <c r="I2287" i="10" s="1"/>
  <c r="I2288" i="10" s="1"/>
  <c r="I2289" i="10" s="1"/>
  <c r="I2290" i="10" s="1"/>
  <c r="I2291" i="10" s="1"/>
  <c r="I2292" i="10" s="1"/>
  <c r="I2293" i="10" s="1"/>
  <c r="I2294" i="10" s="1"/>
  <c r="I2295" i="10" s="1"/>
  <c r="I2296" i="10" s="1"/>
  <c r="I2297" i="10" s="1"/>
  <c r="I2298" i="10" s="1"/>
  <c r="I2299" i="10" s="1"/>
  <c r="I2300" i="10" s="1"/>
  <c r="I2301" i="10" s="1"/>
  <c r="I2302" i="10" s="1"/>
  <c r="I2303" i="10" s="1"/>
  <c r="I2304" i="10" s="1"/>
  <c r="I2305" i="10" s="1"/>
  <c r="I2306" i="10" s="1"/>
  <c r="I2307" i="10" s="1"/>
  <c r="I2308" i="10" s="1"/>
  <c r="I2309" i="10" s="1"/>
  <c r="I2310" i="10" s="1"/>
  <c r="I2311" i="10" s="1"/>
  <c r="I2312" i="10" s="1"/>
  <c r="I2313" i="10" s="1"/>
  <c r="I2314" i="10" s="1"/>
  <c r="I2315" i="10" s="1"/>
  <c r="I2316" i="10" s="1"/>
  <c r="I2317" i="10" s="1"/>
  <c r="I2318" i="10" s="1"/>
  <c r="I2319" i="10" s="1"/>
  <c r="I2320" i="10" s="1"/>
  <c r="I2321" i="10" s="1"/>
  <c r="I2322" i="10" s="1"/>
  <c r="I2323" i="10" s="1"/>
  <c r="I2324" i="10"/>
  <c r="I2325" i="10"/>
  <c r="I2326" i="10"/>
  <c r="I2327" i="10" s="1"/>
  <c r="I2328" i="10" s="1"/>
  <c r="I2329" i="10" s="1"/>
  <c r="I2330" i="10" s="1"/>
  <c r="I2331" i="10" s="1"/>
  <c r="I2332" i="10" s="1"/>
  <c r="I2333" i="10" s="1"/>
  <c r="I2334" i="10" s="1"/>
  <c r="I2335" i="10" s="1"/>
  <c r="I2336" i="10" s="1"/>
  <c r="I2337" i="10" s="1"/>
  <c r="I2338" i="10" s="1"/>
  <c r="I2339" i="10" s="1"/>
  <c r="I2340" i="10" s="1"/>
  <c r="I2341" i="10" s="1"/>
  <c r="I2342" i="10" s="1"/>
  <c r="I2343" i="10" s="1"/>
  <c r="I2344" i="10" s="1"/>
  <c r="I2345" i="10" s="1"/>
  <c r="I2346" i="10" s="1"/>
  <c r="I2347" i="10" s="1"/>
  <c r="I2348" i="10" s="1"/>
  <c r="I2349" i="10" s="1"/>
  <c r="I2350" i="10" s="1"/>
  <c r="I2351" i="10" s="1"/>
  <c r="I2352" i="10" s="1"/>
  <c r="I2353" i="10" s="1"/>
  <c r="I2354" i="10" s="1"/>
  <c r="I2355" i="10" s="1"/>
  <c r="I2356" i="10" s="1"/>
  <c r="I2357" i="10" s="1"/>
  <c r="I2358" i="10" s="1"/>
  <c r="I2359" i="10" s="1"/>
  <c r="I2360" i="10" s="1"/>
  <c r="I2361" i="10" s="1"/>
  <c r="I2362" i="10" s="1"/>
  <c r="I2363" i="10" s="1"/>
  <c r="I2364" i="10" s="1"/>
  <c r="I2365" i="10" s="1"/>
  <c r="I2366" i="10"/>
  <c r="I2367" i="10"/>
  <c r="I2368" i="10" s="1"/>
  <c r="I2369" i="10" s="1"/>
  <c r="I2370" i="10" s="1"/>
  <c r="I2371" i="10" s="1"/>
  <c r="I2372" i="10" s="1"/>
  <c r="I2373" i="10" s="1"/>
  <c r="I2374" i="10" s="1"/>
  <c r="I2375" i="10" s="1"/>
  <c r="I2376" i="10" s="1"/>
  <c r="I2377" i="10" s="1"/>
  <c r="I2378" i="10" s="1"/>
  <c r="I2379" i="10" s="1"/>
  <c r="I2380" i="10" s="1"/>
  <c r="I2381" i="10" s="1"/>
  <c r="I2382" i="10" s="1"/>
  <c r="I2383" i="10" s="1"/>
  <c r="I2384" i="10" s="1"/>
  <c r="I2385" i="10" s="1"/>
  <c r="I2386" i="10" s="1"/>
  <c r="I2387" i="10" s="1"/>
  <c r="I2388" i="10" s="1"/>
  <c r="I2389" i="10" s="1"/>
  <c r="I2390" i="10" s="1"/>
  <c r="I2391" i="10" s="1"/>
  <c r="I2392" i="10" s="1"/>
  <c r="I2393" i="10" s="1"/>
  <c r="I2394" i="10" s="1"/>
  <c r="I2395" i="10" s="1"/>
  <c r="I2396" i="10" s="1"/>
  <c r="I2397" i="10" s="1"/>
  <c r="I2398" i="10" s="1"/>
  <c r="I2399" i="10" s="1"/>
  <c r="I2400" i="10" s="1"/>
  <c r="I2401" i="10" s="1"/>
  <c r="I2402" i="10" s="1"/>
  <c r="I2403" i="10" s="1"/>
  <c r="I2404" i="10" s="1"/>
  <c r="I2405" i="10" s="1"/>
  <c r="I2406" i="10" s="1"/>
  <c r="I2407" i="10" s="1"/>
  <c r="I2408" i="10" s="1"/>
  <c r="I2409" i="10" s="1"/>
  <c r="I2410" i="10" s="1"/>
  <c r="I2411" i="10" s="1"/>
  <c r="I2412" i="10"/>
  <c r="I2413" i="10" s="1"/>
  <c r="I2414" i="10" s="1"/>
  <c r="I2415" i="10" s="1"/>
  <c r="I2416" i="10" s="1"/>
  <c r="I2417" i="10" s="1"/>
  <c r="I2418" i="10" s="1"/>
  <c r="I2419" i="10" s="1"/>
  <c r="I2420" i="10" s="1"/>
  <c r="I2421" i="10" s="1"/>
  <c r="I2422" i="10" s="1"/>
  <c r="I2423" i="10" s="1"/>
  <c r="I2424" i="10" s="1"/>
  <c r="I2425" i="10" s="1"/>
  <c r="I2426" i="10" s="1"/>
  <c r="I2427" i="10" s="1"/>
  <c r="I2428" i="10" s="1"/>
  <c r="I2429" i="10" s="1"/>
  <c r="I2430" i="10" s="1"/>
  <c r="I2431" i="10" s="1"/>
  <c r="I2432" i="10" s="1"/>
  <c r="I2433" i="10" s="1"/>
  <c r="I2434" i="10" s="1"/>
  <c r="I2435" i="10" s="1"/>
  <c r="I2436" i="10" s="1"/>
  <c r="I2437" i="10" s="1"/>
  <c r="I2438" i="10" s="1"/>
  <c r="I2439" i="10" s="1"/>
  <c r="I2440" i="10" s="1"/>
  <c r="I2441" i="10" s="1"/>
  <c r="I2442" i="10" s="1"/>
  <c r="I2443" i="10" s="1"/>
  <c r="I2444" i="10" s="1"/>
  <c r="I2445" i="10" s="1"/>
  <c r="I2446" i="10" s="1"/>
  <c r="I2447" i="10" s="1"/>
  <c r="I2448" i="10" s="1"/>
  <c r="I2449" i="10" s="1"/>
  <c r="I2450" i="10" s="1"/>
  <c r="I2451" i="10" s="1"/>
  <c r="I2452" i="10" s="1"/>
  <c r="I2453" i="10"/>
  <c r="I2454" i="10"/>
  <c r="I2455" i="10"/>
  <c r="I2456" i="10" s="1"/>
  <c r="I2457" i="10" s="1"/>
  <c r="I2458" i="10" s="1"/>
  <c r="I2459" i="10" s="1"/>
  <c r="I2460" i="10" s="1"/>
  <c r="I2461" i="10" s="1"/>
  <c r="I2462" i="10" s="1"/>
  <c r="I2463" i="10" s="1"/>
  <c r="I2464" i="10" s="1"/>
  <c r="I2465" i="10" s="1"/>
  <c r="I2466" i="10" s="1"/>
  <c r="I2467" i="10" s="1"/>
  <c r="I2468" i="10" s="1"/>
  <c r="I2469" i="10" s="1"/>
  <c r="I2470" i="10" s="1"/>
  <c r="I2471" i="10" s="1"/>
  <c r="I2472" i="10" s="1"/>
  <c r="I2473" i="10" s="1"/>
  <c r="I2474" i="10" s="1"/>
  <c r="I2475" i="10" s="1"/>
  <c r="I2476" i="10" s="1"/>
  <c r="I2477" i="10" s="1"/>
  <c r="I2478" i="10" s="1"/>
  <c r="I2479" i="10" s="1"/>
  <c r="I2480" i="10" s="1"/>
  <c r="I2481" i="10" s="1"/>
  <c r="I2482" i="10" s="1"/>
  <c r="I2483" i="10" s="1"/>
  <c r="I2484" i="10" s="1"/>
  <c r="I2485" i="10" s="1"/>
  <c r="I2486" i="10" s="1"/>
  <c r="I2487" i="10" s="1"/>
  <c r="I2488" i="10" s="1"/>
  <c r="I2489" i="10" s="1"/>
  <c r="I2490" i="10" s="1"/>
  <c r="I2491" i="10" s="1"/>
  <c r="I2492" i="10" s="1"/>
  <c r="I2493" i="10" s="1"/>
  <c r="I2494" i="10" s="1"/>
  <c r="I2495" i="10" s="1"/>
  <c r="I2496" i="10" s="1"/>
  <c r="I2497" i="10" s="1"/>
  <c r="I2498" i="10" s="1"/>
  <c r="I2499" i="10" s="1"/>
  <c r="I2500" i="10" s="1"/>
  <c r="I2501" i="10" s="1"/>
  <c r="I3" i="10"/>
  <c r="I2" i="10"/>
  <c r="H2452" i="10"/>
  <c r="F2452" i="10"/>
  <c r="G2452" i="10" s="1"/>
  <c r="H715" i="10"/>
  <c r="G715" i="10"/>
  <c r="F715" i="10"/>
  <c r="H87" i="10"/>
  <c r="F87" i="10"/>
  <c r="G87" i="10" s="1"/>
  <c r="H1435" i="10"/>
  <c r="F1435" i="10"/>
  <c r="G1435" i="10" s="1"/>
  <c r="H662" i="10"/>
  <c r="F662" i="10"/>
  <c r="G662" i="10" s="1"/>
  <c r="H55" i="10"/>
  <c r="F55" i="10"/>
  <c r="G55" i="10" s="1"/>
  <c r="H607" i="10"/>
  <c r="F607" i="10"/>
  <c r="G607" i="10" s="1"/>
  <c r="H768" i="10"/>
  <c r="F768" i="10"/>
  <c r="G768" i="10" s="1"/>
  <c r="H1185" i="10"/>
  <c r="F1185" i="10"/>
  <c r="G1185" i="10" s="1"/>
  <c r="H252" i="10"/>
  <c r="F252" i="10"/>
  <c r="G252" i="10" s="1"/>
  <c r="H2092" i="10"/>
  <c r="G2092" i="10"/>
  <c r="F2092" i="10"/>
  <c r="H1011" i="10"/>
  <c r="F1011" i="10"/>
  <c r="G1011" i="10" s="1"/>
  <c r="H1739" i="10"/>
  <c r="G1739" i="10"/>
  <c r="F1739" i="10"/>
  <c r="H251" i="10"/>
  <c r="F251" i="10"/>
  <c r="G251" i="10" s="1"/>
  <c r="H1990" i="10"/>
  <c r="G1990" i="10"/>
  <c r="F1990" i="10"/>
  <c r="H1891" i="10"/>
  <c r="F1891" i="10"/>
  <c r="G1891" i="10" s="1"/>
  <c r="H1065" i="10"/>
  <c r="F1065" i="10"/>
  <c r="G1065" i="10" s="1"/>
  <c r="H423" i="10"/>
  <c r="F423" i="10"/>
  <c r="G423" i="10" s="1"/>
  <c r="H1890" i="10"/>
  <c r="F1890" i="10"/>
  <c r="G1890" i="10" s="1"/>
  <c r="H2451" i="10"/>
  <c r="F2451" i="10"/>
  <c r="G2451" i="10" s="1"/>
  <c r="H1237" i="10"/>
  <c r="F1237" i="10"/>
  <c r="G1237" i="10" s="1"/>
  <c r="H2181" i="10"/>
  <c r="F2181" i="10"/>
  <c r="G2181" i="10" s="1"/>
  <c r="H767" i="10"/>
  <c r="F767" i="10"/>
  <c r="G767" i="10" s="1"/>
  <c r="H913" i="10"/>
  <c r="F913" i="10"/>
  <c r="G913" i="10" s="1"/>
  <c r="H142" i="10"/>
  <c r="F142" i="10"/>
  <c r="G142" i="10" s="1"/>
  <c r="H363" i="10"/>
  <c r="F363" i="10"/>
  <c r="G363" i="10" s="1"/>
  <c r="H1489" i="10"/>
  <c r="F1489" i="10"/>
  <c r="G1489" i="10" s="1"/>
  <c r="H1594" i="10"/>
  <c r="G1594" i="10"/>
  <c r="F1594" i="10"/>
  <c r="H2045" i="10"/>
  <c r="F2045" i="10"/>
  <c r="G2045" i="10" s="1"/>
  <c r="H2411" i="10"/>
  <c r="G2411" i="10"/>
  <c r="F2411" i="10"/>
  <c r="H2410" i="10"/>
  <c r="F2410" i="10"/>
  <c r="G2410" i="10" s="1"/>
  <c r="H912" i="10"/>
  <c r="F912" i="10"/>
  <c r="G912" i="10" s="1"/>
  <c r="H2323" i="10"/>
  <c r="F2323" i="10"/>
  <c r="G2323" i="10" s="1"/>
  <c r="H911" i="10"/>
  <c r="F911" i="10"/>
  <c r="G911" i="10" s="1"/>
  <c r="H568" i="10"/>
  <c r="F568" i="10"/>
  <c r="G568" i="10" s="1"/>
  <c r="H910" i="10"/>
  <c r="F910" i="10"/>
  <c r="G910" i="10" s="1"/>
  <c r="H469" i="10"/>
  <c r="F469" i="10"/>
  <c r="G469" i="10" s="1"/>
  <c r="H1488" i="10"/>
  <c r="F1488" i="10"/>
  <c r="G1488" i="10" s="1"/>
  <c r="H1064" i="10"/>
  <c r="F1064" i="10"/>
  <c r="G1064" i="10" s="1"/>
  <c r="H2322" i="10"/>
  <c r="F2322" i="10"/>
  <c r="G2322" i="10" s="1"/>
  <c r="H1593" i="10"/>
  <c r="F1593" i="10"/>
  <c r="G1593" i="10" s="1"/>
  <c r="H509" i="10"/>
  <c r="F509" i="10"/>
  <c r="G509" i="10" s="1"/>
  <c r="H1338" i="10"/>
  <c r="G1338" i="10"/>
  <c r="F1338" i="10"/>
  <c r="H2044" i="10"/>
  <c r="F2044" i="10"/>
  <c r="G2044" i="10" s="1"/>
  <c r="H188" i="10"/>
  <c r="F188" i="10"/>
  <c r="G188" i="10" s="1"/>
  <c r="H1063" i="10"/>
  <c r="F1063" i="10"/>
  <c r="G1063" i="10" s="1"/>
  <c r="H2501" i="10"/>
  <c r="G2501" i="10"/>
  <c r="F2501" i="10"/>
  <c r="H1836" i="10"/>
  <c r="F1836" i="10"/>
  <c r="G1836" i="10" s="1"/>
  <c r="H661" i="10"/>
  <c r="F661" i="10"/>
  <c r="G661" i="10" s="1"/>
  <c r="H870" i="10"/>
  <c r="F870" i="10"/>
  <c r="G870" i="10" s="1"/>
  <c r="H1889" i="10"/>
  <c r="F1889" i="10"/>
  <c r="G1889" i="10" s="1"/>
  <c r="H2180" i="10"/>
  <c r="F2180" i="10"/>
  <c r="G2180" i="10" s="1"/>
  <c r="H2141" i="10"/>
  <c r="F2141" i="10"/>
  <c r="G2141" i="10" s="1"/>
  <c r="H141" i="10"/>
  <c r="F141" i="10"/>
  <c r="G141" i="10" s="1"/>
  <c r="H1738" i="10"/>
  <c r="F1738" i="10"/>
  <c r="G1738" i="10" s="1"/>
  <c r="H1592" i="10"/>
  <c r="F1592" i="10"/>
  <c r="G1592" i="10" s="1"/>
  <c r="H140" i="10"/>
  <c r="F140" i="10"/>
  <c r="G140" i="10" s="1"/>
  <c r="H2179" i="10"/>
  <c r="F2179" i="10"/>
  <c r="G2179" i="10" s="1"/>
  <c r="H766" i="10"/>
  <c r="F766" i="10"/>
  <c r="G766" i="10" s="1"/>
  <c r="H139" i="10"/>
  <c r="G139" i="10"/>
  <c r="F139" i="10"/>
  <c r="H1062" i="10"/>
  <c r="F1062" i="10"/>
  <c r="G1062" i="10" s="1"/>
  <c r="H2409" i="10"/>
  <c r="G2409" i="10"/>
  <c r="F2409" i="10"/>
  <c r="H816" i="10"/>
  <c r="F816" i="10"/>
  <c r="G816" i="10" s="1"/>
  <c r="H2408" i="10"/>
  <c r="F2408" i="10"/>
  <c r="G2408" i="10" s="1"/>
  <c r="H606" i="10"/>
  <c r="F606" i="10"/>
  <c r="G606" i="10" s="1"/>
  <c r="H714" i="10"/>
  <c r="F714" i="10"/>
  <c r="G714" i="10" s="1"/>
  <c r="H1737" i="10"/>
  <c r="F1737" i="10"/>
  <c r="G1737" i="10" s="1"/>
  <c r="H2240" i="10"/>
  <c r="F2240" i="10"/>
  <c r="G2240" i="10" s="1"/>
  <c r="H1591" i="10"/>
  <c r="F1591" i="10"/>
  <c r="G1591" i="10" s="1"/>
  <c r="H1989" i="10"/>
  <c r="F1989" i="10"/>
  <c r="G1989" i="10" s="1"/>
  <c r="H86" i="10"/>
  <c r="F86" i="10"/>
  <c r="G86" i="10" s="1"/>
  <c r="H2321" i="10"/>
  <c r="F2321" i="10"/>
  <c r="G2321" i="10" s="1"/>
  <c r="H85" i="10"/>
  <c r="F85" i="10"/>
  <c r="G85" i="10" s="1"/>
  <c r="H1888" i="10"/>
  <c r="F1888" i="10"/>
  <c r="G1888" i="10" s="1"/>
  <c r="H1236" i="10"/>
  <c r="G1236" i="10"/>
  <c r="F1236" i="10"/>
  <c r="H1539" i="10"/>
  <c r="F1539" i="10"/>
  <c r="G1539" i="10" s="1"/>
  <c r="H1940" i="10"/>
  <c r="F1940" i="10"/>
  <c r="G1940" i="10" s="1"/>
  <c r="H54" i="10"/>
  <c r="F54" i="10"/>
  <c r="G54" i="10" s="1"/>
  <c r="H313" i="10"/>
  <c r="G313" i="10"/>
  <c r="F313" i="10"/>
  <c r="H958" i="10"/>
  <c r="F958" i="10"/>
  <c r="G958" i="10" s="1"/>
  <c r="H2239" i="10"/>
  <c r="F2239" i="10"/>
  <c r="G2239" i="10" s="1"/>
  <c r="H362" i="10"/>
  <c r="F362" i="10"/>
  <c r="G362" i="10" s="1"/>
  <c r="H713" i="10"/>
  <c r="F713" i="10"/>
  <c r="G713" i="10" s="1"/>
  <c r="H2091" i="10"/>
  <c r="F2091" i="10"/>
  <c r="G2091" i="10" s="1"/>
  <c r="H1835" i="10"/>
  <c r="F1835" i="10"/>
  <c r="G1835" i="10" s="1"/>
  <c r="H2090" i="10"/>
  <c r="F2090" i="10"/>
  <c r="G2090" i="10" s="1"/>
  <c r="H2043" i="10"/>
  <c r="F2043" i="10"/>
  <c r="G2043" i="10" s="1"/>
  <c r="H361" i="10"/>
  <c r="F361" i="10"/>
  <c r="G361" i="10" s="1"/>
  <c r="H2089" i="10"/>
  <c r="F2089" i="10"/>
  <c r="G2089" i="10" s="1"/>
  <c r="H312" i="10"/>
  <c r="G312" i="10"/>
  <c r="F312" i="10"/>
  <c r="H2088" i="10"/>
  <c r="F2088" i="10"/>
  <c r="G2088" i="10" s="1"/>
  <c r="H2140" i="10"/>
  <c r="G2140" i="10"/>
  <c r="F2140" i="10"/>
  <c r="H1184" i="10"/>
  <c r="F1184" i="10"/>
  <c r="G1184" i="10" s="1"/>
  <c r="H422" i="10"/>
  <c r="G422" i="10"/>
  <c r="F422" i="10"/>
  <c r="H1538" i="10"/>
  <c r="F1538" i="10"/>
  <c r="G1538" i="10" s="1"/>
  <c r="H1834" i="10"/>
  <c r="F1834" i="10"/>
  <c r="G1834" i="10" s="1"/>
  <c r="H1887" i="10"/>
  <c r="F1887" i="10"/>
  <c r="G1887" i="10" s="1"/>
  <c r="H957" i="10"/>
  <c r="F957" i="10"/>
  <c r="G957" i="10" s="1"/>
  <c r="H421" i="10"/>
  <c r="F421" i="10"/>
  <c r="G421" i="10" s="1"/>
  <c r="H2238" i="10"/>
  <c r="F2238" i="10"/>
  <c r="G2238" i="10" s="1"/>
  <c r="H84" i="10"/>
  <c r="F84" i="10"/>
  <c r="G84" i="10" s="1"/>
  <c r="H1010" i="10"/>
  <c r="F1010" i="10"/>
  <c r="G1010" i="10" s="1"/>
  <c r="H2042" i="10"/>
  <c r="G2042" i="10"/>
  <c r="F2042" i="10"/>
  <c r="H1487" i="10"/>
  <c r="F1487" i="10"/>
  <c r="G1487" i="10" s="1"/>
  <c r="H2237" i="10"/>
  <c r="F2237" i="10"/>
  <c r="G2237" i="10" s="1"/>
  <c r="H2041" i="10"/>
  <c r="F2041" i="10"/>
  <c r="G2041" i="10" s="1"/>
  <c r="H1183" i="10"/>
  <c r="G1183" i="10"/>
  <c r="F1183" i="10"/>
  <c r="H1337" i="10"/>
  <c r="F1337" i="10"/>
  <c r="G1337" i="10" s="1"/>
  <c r="H311" i="10"/>
  <c r="G311" i="10"/>
  <c r="F311" i="10"/>
  <c r="H53" i="10"/>
  <c r="F53" i="10"/>
  <c r="G53" i="10" s="1"/>
  <c r="H1590" i="10"/>
  <c r="G1590" i="10"/>
  <c r="F1590" i="10"/>
  <c r="H310" i="10"/>
  <c r="F310" i="10"/>
  <c r="G310" i="10" s="1"/>
  <c r="H1939" i="10"/>
  <c r="F1939" i="10"/>
  <c r="G1939" i="10" s="1"/>
  <c r="H83" i="10"/>
  <c r="F83" i="10"/>
  <c r="G83" i="10" s="1"/>
  <c r="H1235" i="10"/>
  <c r="F1235" i="10"/>
  <c r="G1235" i="10" s="1"/>
  <c r="H1589" i="10"/>
  <c r="F1589" i="10"/>
  <c r="G1589" i="10" s="1"/>
  <c r="H1061" i="10"/>
  <c r="F1061" i="10"/>
  <c r="G1061" i="10" s="1"/>
  <c r="H1336" i="10"/>
  <c r="F1336" i="10"/>
  <c r="G1336" i="10" s="1"/>
  <c r="H2365" i="10"/>
  <c r="F2365" i="10"/>
  <c r="G2365" i="10" s="1"/>
  <c r="H1287" i="10"/>
  <c r="F1287" i="10"/>
  <c r="G1287" i="10" s="1"/>
  <c r="H309" i="10"/>
  <c r="F309" i="10"/>
  <c r="G309" i="10" s="1"/>
  <c r="H1182" i="10"/>
  <c r="G1182" i="10"/>
  <c r="F1182" i="10"/>
  <c r="H869" i="10"/>
  <c r="F869" i="10"/>
  <c r="G869" i="10" s="1"/>
  <c r="H138" i="10"/>
  <c r="F138" i="10"/>
  <c r="G138" i="10" s="1"/>
  <c r="H2500" i="10"/>
  <c r="F2500" i="10"/>
  <c r="G2500" i="10" s="1"/>
  <c r="H2040" i="10"/>
  <c r="G2040" i="10"/>
  <c r="F2040" i="10"/>
  <c r="H1391" i="10"/>
  <c r="F1391" i="10"/>
  <c r="G1391" i="10" s="1"/>
  <c r="H1736" i="10"/>
  <c r="F1736" i="10"/>
  <c r="G1736" i="10" s="1"/>
  <c r="H2364" i="10"/>
  <c r="F2364" i="10"/>
  <c r="G2364" i="10" s="1"/>
  <c r="H2039" i="10"/>
  <c r="F2039" i="10"/>
  <c r="G2039" i="10" s="1"/>
  <c r="H605" i="10"/>
  <c r="F605" i="10"/>
  <c r="G605" i="10" s="1"/>
  <c r="H1486" i="10"/>
  <c r="F1486" i="10"/>
  <c r="G1486" i="10" s="1"/>
  <c r="H1234" i="10"/>
  <c r="F1234" i="10"/>
  <c r="G1234" i="10" s="1"/>
  <c r="H2139" i="10"/>
  <c r="F2139" i="10"/>
  <c r="G2139" i="10" s="1"/>
  <c r="H1886" i="10"/>
  <c r="G1886" i="10"/>
  <c r="F1886" i="10"/>
  <c r="H1233" i="10"/>
  <c r="F1233" i="10"/>
  <c r="G1233" i="10" s="1"/>
  <c r="H1009" i="10"/>
  <c r="F1009" i="10"/>
  <c r="G1009" i="10" s="1"/>
  <c r="H1637" i="10"/>
  <c r="F1637" i="10"/>
  <c r="G1637" i="10" s="1"/>
  <c r="H1675" i="10"/>
  <c r="G1675" i="10"/>
  <c r="F1675" i="10"/>
  <c r="H765" i="10"/>
  <c r="F765" i="10"/>
  <c r="G765" i="10" s="1"/>
  <c r="H2087" i="10"/>
  <c r="G2087" i="10"/>
  <c r="F2087" i="10"/>
  <c r="H82" i="10"/>
  <c r="F82" i="10"/>
  <c r="G82" i="10" s="1"/>
  <c r="H868" i="10"/>
  <c r="F868" i="10"/>
  <c r="G868" i="10" s="1"/>
  <c r="H2038" i="10"/>
  <c r="F2038" i="10"/>
  <c r="G2038" i="10" s="1"/>
  <c r="H815" i="10"/>
  <c r="F815" i="10"/>
  <c r="G815" i="10" s="1"/>
  <c r="H1286" i="10"/>
  <c r="F1286" i="10"/>
  <c r="G1286" i="10" s="1"/>
  <c r="H420" i="10"/>
  <c r="F420" i="10"/>
  <c r="G420" i="10" s="1"/>
  <c r="H1181" i="10"/>
  <c r="F1181" i="10"/>
  <c r="G1181" i="10" s="1"/>
  <c r="H764" i="10"/>
  <c r="F764" i="10"/>
  <c r="G764" i="10" s="1"/>
  <c r="H419" i="10"/>
  <c r="F419" i="10"/>
  <c r="G419" i="10" s="1"/>
  <c r="H1390" i="10"/>
  <c r="F1390" i="10"/>
  <c r="G1390" i="10" s="1"/>
  <c r="H1121" i="10"/>
  <c r="F1121" i="10"/>
  <c r="G1121" i="10" s="1"/>
  <c r="H2363" i="10"/>
  <c r="F2363" i="10"/>
  <c r="G2363" i="10" s="1"/>
  <c r="H1285" i="10"/>
  <c r="G1285" i="10"/>
  <c r="F1285" i="10"/>
  <c r="H1284" i="10"/>
  <c r="F1284" i="10"/>
  <c r="G1284" i="10" s="1"/>
  <c r="H308" i="10"/>
  <c r="F308" i="10"/>
  <c r="G308" i="10" s="1"/>
  <c r="H137" i="10"/>
  <c r="F137" i="10"/>
  <c r="G137" i="10" s="1"/>
  <c r="H1389" i="10"/>
  <c r="G1389" i="10"/>
  <c r="F1389" i="10"/>
  <c r="H2362" i="10"/>
  <c r="F2362" i="10"/>
  <c r="G2362" i="10" s="1"/>
  <c r="H1485" i="10"/>
  <c r="F1485" i="10"/>
  <c r="G1485" i="10" s="1"/>
  <c r="H1008" i="10"/>
  <c r="F1008" i="10"/>
  <c r="G1008" i="10" s="1"/>
  <c r="H1232" i="10"/>
  <c r="F1232" i="10"/>
  <c r="G1232" i="10" s="1"/>
  <c r="H1885" i="10"/>
  <c r="F1885" i="10"/>
  <c r="G1885" i="10" s="1"/>
  <c r="H307" i="10"/>
  <c r="F307" i="10"/>
  <c r="G307" i="10" s="1"/>
  <c r="H2178" i="10"/>
  <c r="F2178" i="10"/>
  <c r="G2178" i="10" s="1"/>
  <c r="H1120" i="10"/>
  <c r="F1120" i="10"/>
  <c r="G1120" i="10" s="1"/>
  <c r="H712" i="10"/>
  <c r="G712" i="10"/>
  <c r="F712" i="10"/>
  <c r="H52" i="10"/>
  <c r="F52" i="10"/>
  <c r="G52" i="10" s="1"/>
  <c r="H1735" i="10"/>
  <c r="F1735" i="10"/>
  <c r="G1735" i="10" s="1"/>
  <c r="H2037" i="10"/>
  <c r="F2037" i="10"/>
  <c r="G2037" i="10" s="1"/>
  <c r="H660" i="10"/>
  <c r="G660" i="10"/>
  <c r="F660" i="10"/>
  <c r="H1484" i="10"/>
  <c r="F1484" i="10"/>
  <c r="G1484" i="10" s="1"/>
  <c r="H567" i="10"/>
  <c r="G567" i="10"/>
  <c r="F567" i="10"/>
  <c r="H2138" i="10"/>
  <c r="F2138" i="10"/>
  <c r="G2138" i="10" s="1"/>
  <c r="H867" i="10"/>
  <c r="F867" i="10"/>
  <c r="G867" i="10" s="1"/>
  <c r="H1283" i="10"/>
  <c r="F1283" i="10"/>
  <c r="G1283" i="10" s="1"/>
  <c r="H2137" i="10"/>
  <c r="F2137" i="10"/>
  <c r="G2137" i="10" s="1"/>
  <c r="H1938" i="10"/>
  <c r="F1938" i="10"/>
  <c r="G1938" i="10" s="1"/>
  <c r="H306" i="10"/>
  <c r="F306" i="10"/>
  <c r="G306" i="10" s="1"/>
  <c r="H866" i="10"/>
  <c r="F866" i="10"/>
  <c r="G866" i="10" s="1"/>
  <c r="H1060" i="10"/>
  <c r="F1060" i="10"/>
  <c r="G1060" i="10" s="1"/>
  <c r="H187" i="10"/>
  <c r="F187" i="10"/>
  <c r="G187" i="10" s="1"/>
  <c r="H1180" i="10"/>
  <c r="F1180" i="10"/>
  <c r="G1180" i="10" s="1"/>
  <c r="H711" i="10"/>
  <c r="F711" i="10"/>
  <c r="G711" i="10" s="1"/>
  <c r="H1937" i="10"/>
  <c r="F1937" i="10"/>
  <c r="G1937" i="10" s="1"/>
  <c r="H1936" i="10"/>
  <c r="G1936" i="10"/>
  <c r="F1936" i="10"/>
  <c r="H508" i="10"/>
  <c r="F508" i="10"/>
  <c r="G508" i="10" s="1"/>
  <c r="H2236" i="10"/>
  <c r="G2236" i="10"/>
  <c r="F2236" i="10"/>
  <c r="H956" i="10"/>
  <c r="F956" i="10"/>
  <c r="G956" i="10" s="1"/>
  <c r="H1588" i="10"/>
  <c r="G1588" i="10"/>
  <c r="F1588" i="10"/>
  <c r="H1483" i="10"/>
  <c r="F1483" i="10"/>
  <c r="G1483" i="10" s="1"/>
  <c r="H2177" i="10"/>
  <c r="F2177" i="10"/>
  <c r="G2177" i="10" s="1"/>
  <c r="H1119" i="10"/>
  <c r="F1119" i="10"/>
  <c r="G1119" i="10" s="1"/>
  <c r="H51" i="10"/>
  <c r="F51" i="10"/>
  <c r="G51" i="10" s="1"/>
  <c r="H1988" i="10"/>
  <c r="F1988" i="10"/>
  <c r="G1988" i="10" s="1"/>
  <c r="H566" i="10"/>
  <c r="F566" i="10"/>
  <c r="G566" i="10" s="1"/>
  <c r="H2361" i="10"/>
  <c r="F2361" i="10"/>
  <c r="G2361" i="10" s="1"/>
  <c r="H1335" i="10"/>
  <c r="F1335" i="10"/>
  <c r="G1335" i="10" s="1"/>
  <c r="H1059" i="10"/>
  <c r="G1059" i="10"/>
  <c r="F1059" i="10"/>
  <c r="H1007" i="10"/>
  <c r="F1007" i="10"/>
  <c r="G1007" i="10" s="1"/>
  <c r="H418" i="10"/>
  <c r="F418" i="10"/>
  <c r="G418" i="10" s="1"/>
  <c r="H1987" i="10"/>
  <c r="F1987" i="10"/>
  <c r="G1987" i="10" s="1"/>
  <c r="H250" i="10"/>
  <c r="G250" i="10"/>
  <c r="F250" i="10"/>
  <c r="H955" i="10"/>
  <c r="F955" i="10"/>
  <c r="G955" i="10" s="1"/>
  <c r="H186" i="10"/>
  <c r="G186" i="10"/>
  <c r="F186" i="10"/>
  <c r="H1482" i="10"/>
  <c r="F1482" i="10"/>
  <c r="G1482" i="10" s="1"/>
  <c r="H1986" i="10"/>
  <c r="G1986" i="10"/>
  <c r="F1986" i="10"/>
  <c r="H468" i="10"/>
  <c r="F468" i="10"/>
  <c r="G468" i="10" s="1"/>
  <c r="H1231" i="10"/>
  <c r="F1231" i="10"/>
  <c r="G1231" i="10" s="1"/>
  <c r="H2360" i="10"/>
  <c r="F2360" i="10"/>
  <c r="G2360" i="10" s="1"/>
  <c r="H1179" i="10"/>
  <c r="F1179" i="10"/>
  <c r="G1179" i="10" s="1"/>
  <c r="H659" i="10"/>
  <c r="F659" i="10"/>
  <c r="G659" i="10" s="1"/>
  <c r="H50" i="10"/>
  <c r="F50" i="10"/>
  <c r="G50" i="10" s="1"/>
  <c r="H710" i="10"/>
  <c r="F710" i="10"/>
  <c r="G710" i="10" s="1"/>
  <c r="H2359" i="10"/>
  <c r="F2359" i="10"/>
  <c r="G2359" i="10" s="1"/>
  <c r="H658" i="10"/>
  <c r="F658" i="10"/>
  <c r="G658" i="10" s="1"/>
  <c r="H909" i="10"/>
  <c r="F909" i="10"/>
  <c r="G909" i="10" s="1"/>
  <c r="H2086" i="10"/>
  <c r="G2086" i="10"/>
  <c r="F2086" i="10"/>
  <c r="H1334" i="10"/>
  <c r="F1334" i="10"/>
  <c r="G1334" i="10" s="1"/>
  <c r="H1118" i="10"/>
  <c r="G1118" i="10"/>
  <c r="F1118" i="10"/>
  <c r="H2320" i="10"/>
  <c r="F2320" i="10"/>
  <c r="G2320" i="10" s="1"/>
  <c r="H1434" i="10"/>
  <c r="F1434" i="10"/>
  <c r="G1434" i="10" s="1"/>
  <c r="H763" i="10"/>
  <c r="F763" i="10"/>
  <c r="G763" i="10" s="1"/>
  <c r="H1674" i="10"/>
  <c r="F1674" i="10"/>
  <c r="G1674" i="10" s="1"/>
  <c r="H865" i="10"/>
  <c r="F865" i="10"/>
  <c r="G865" i="10" s="1"/>
  <c r="H2319" i="10"/>
  <c r="F2319" i="10"/>
  <c r="G2319" i="10" s="1"/>
  <c r="H954" i="10"/>
  <c r="F954" i="10"/>
  <c r="G954" i="10" s="1"/>
  <c r="H185" i="10"/>
  <c r="F185" i="10"/>
  <c r="G185" i="10" s="1"/>
  <c r="H1333" i="10"/>
  <c r="F1333" i="10"/>
  <c r="G1333" i="10" s="1"/>
  <c r="H709" i="10"/>
  <c r="F709" i="10"/>
  <c r="G709" i="10" s="1"/>
  <c r="H136" i="10"/>
  <c r="G136" i="10"/>
  <c r="F136" i="10"/>
  <c r="H1935" i="10"/>
  <c r="F1935" i="10"/>
  <c r="G1935" i="10" s="1"/>
  <c r="H1230" i="10"/>
  <c r="F1230" i="10"/>
  <c r="G1230" i="10" s="1"/>
  <c r="H2318" i="10"/>
  <c r="G2318" i="10"/>
  <c r="F2318" i="10"/>
  <c r="H1117" i="10"/>
  <c r="F1117" i="10"/>
  <c r="G1117" i="10" s="1"/>
  <c r="H1332" i="10"/>
  <c r="F1332" i="10"/>
  <c r="G1332" i="10" s="1"/>
  <c r="H2136" i="10"/>
  <c r="G2136" i="10"/>
  <c r="F2136" i="10"/>
  <c r="H814" i="10"/>
  <c r="F814" i="10"/>
  <c r="G814" i="10" s="1"/>
  <c r="H1481" i="10"/>
  <c r="G1481" i="10"/>
  <c r="F1481" i="10"/>
  <c r="H1734" i="10"/>
  <c r="F1734" i="10"/>
  <c r="G1734" i="10" s="1"/>
  <c r="H1178" i="10"/>
  <c r="F1178" i="10"/>
  <c r="G1178" i="10" s="1"/>
  <c r="H1792" i="10"/>
  <c r="F1792" i="10"/>
  <c r="G1792" i="10" s="1"/>
  <c r="H1331" i="10"/>
  <c r="F1331" i="10"/>
  <c r="G1331" i="10" s="1"/>
  <c r="H417" i="10"/>
  <c r="F417" i="10"/>
  <c r="G417" i="10" s="1"/>
  <c r="H1177" i="10"/>
  <c r="F1177" i="10"/>
  <c r="G1177" i="10" s="1"/>
  <c r="H1884" i="10"/>
  <c r="F1884" i="10"/>
  <c r="G1884" i="10" s="1"/>
  <c r="H604" i="10"/>
  <c r="G604" i="10"/>
  <c r="F604" i="10"/>
  <c r="H565" i="10"/>
  <c r="F565" i="10"/>
  <c r="G565" i="10" s="1"/>
  <c r="H1673" i="10"/>
  <c r="F1673" i="10"/>
  <c r="G1673" i="10" s="1"/>
  <c r="H416" i="10"/>
  <c r="G416" i="10"/>
  <c r="F416" i="10"/>
  <c r="H657" i="10"/>
  <c r="F657" i="10"/>
  <c r="G657" i="10" s="1"/>
  <c r="H2085" i="10"/>
  <c r="G2085" i="10"/>
  <c r="F2085" i="10"/>
  <c r="H1791" i="10"/>
  <c r="G1791" i="10"/>
  <c r="F1791" i="10"/>
  <c r="H564" i="10"/>
  <c r="F564" i="10"/>
  <c r="G564" i="10" s="1"/>
  <c r="H1282" i="10"/>
  <c r="F1282" i="10"/>
  <c r="G1282" i="10" s="1"/>
  <c r="H1480" i="10"/>
  <c r="F1480" i="10"/>
  <c r="G1480" i="10" s="1"/>
  <c r="H2235" i="10"/>
  <c r="F2235" i="10"/>
  <c r="G2235" i="10" s="1"/>
  <c r="H360" i="10"/>
  <c r="F360" i="10"/>
  <c r="G360" i="10" s="1"/>
  <c r="H2036" i="10"/>
  <c r="F2036" i="10"/>
  <c r="G2036" i="10" s="1"/>
  <c r="H563" i="10"/>
  <c r="F563" i="10"/>
  <c r="G563" i="10" s="1"/>
  <c r="H1537" i="10"/>
  <c r="F1537" i="10"/>
  <c r="G1537" i="10" s="1"/>
  <c r="H249" i="10"/>
  <c r="F249" i="10"/>
  <c r="G249" i="10" s="1"/>
  <c r="H1733" i="10"/>
  <c r="G1733" i="10"/>
  <c r="F1733" i="10"/>
  <c r="H1116" i="10"/>
  <c r="F1116" i="10"/>
  <c r="G1116" i="10" s="1"/>
  <c r="H2450" i="10"/>
  <c r="F2450" i="10"/>
  <c r="G2450" i="10" s="1"/>
  <c r="H1790" i="10"/>
  <c r="F1790" i="10"/>
  <c r="G1790" i="10" s="1"/>
  <c r="H1934" i="10"/>
  <c r="G1934" i="10"/>
  <c r="F1934" i="10"/>
  <c r="H135" i="10"/>
  <c r="F135" i="10"/>
  <c r="G135" i="10" s="1"/>
  <c r="H813" i="10"/>
  <c r="G813" i="10"/>
  <c r="F813" i="10"/>
  <c r="H2135" i="10"/>
  <c r="F2135" i="10"/>
  <c r="G2135" i="10" s="1"/>
  <c r="H562" i="10"/>
  <c r="G562" i="10"/>
  <c r="F562" i="10"/>
  <c r="H708" i="10"/>
  <c r="F708" i="10"/>
  <c r="G708" i="10" s="1"/>
  <c r="H1433" i="10"/>
  <c r="F1433" i="10"/>
  <c r="G1433" i="10" s="1"/>
  <c r="H2176" i="10"/>
  <c r="F2176" i="10"/>
  <c r="G2176" i="10" s="1"/>
  <c r="H2234" i="10"/>
  <c r="F2234" i="10"/>
  <c r="G2234" i="10" s="1"/>
  <c r="H762" i="10"/>
  <c r="F762" i="10"/>
  <c r="G762" i="10" s="1"/>
  <c r="H1587" i="10"/>
  <c r="F1587" i="10"/>
  <c r="G1587" i="10" s="1"/>
  <c r="H2407" i="10"/>
  <c r="F2407" i="10"/>
  <c r="G2407" i="10" s="1"/>
  <c r="H1058" i="10"/>
  <c r="F1058" i="10"/>
  <c r="G1058" i="10" s="1"/>
  <c r="H761" i="10"/>
  <c r="F761" i="10"/>
  <c r="G761" i="10" s="1"/>
  <c r="H2084" i="10"/>
  <c r="F2084" i="10"/>
  <c r="G2084" i="10" s="1"/>
  <c r="H1006" i="10"/>
  <c r="G1006" i="10"/>
  <c r="F1006" i="10"/>
  <c r="H603" i="10"/>
  <c r="F603" i="10"/>
  <c r="G603" i="10" s="1"/>
  <c r="H1536" i="10"/>
  <c r="F1536" i="10"/>
  <c r="G1536" i="10" s="1"/>
  <c r="H707" i="10"/>
  <c r="F707" i="10"/>
  <c r="G707" i="10" s="1"/>
  <c r="H1833" i="10"/>
  <c r="G1833" i="10"/>
  <c r="F1833" i="10"/>
  <c r="H2499" i="10"/>
  <c r="F2499" i="10"/>
  <c r="G2499" i="10" s="1"/>
  <c r="H1832" i="10"/>
  <c r="F1832" i="10"/>
  <c r="G1832" i="10" s="1"/>
  <c r="H134" i="10"/>
  <c r="F134" i="10"/>
  <c r="G134" i="10" s="1"/>
  <c r="H359" i="10"/>
  <c r="F359" i="10"/>
  <c r="G359" i="10" s="1"/>
  <c r="H49" i="10"/>
  <c r="F49" i="10"/>
  <c r="G49" i="10" s="1"/>
  <c r="H2175" i="10"/>
  <c r="F2175" i="10"/>
  <c r="G2175" i="10" s="1"/>
  <c r="H1535" i="10"/>
  <c r="F1535" i="10"/>
  <c r="G1535" i="10" s="1"/>
  <c r="H1586" i="10"/>
  <c r="F1586" i="10"/>
  <c r="G1586" i="10" s="1"/>
  <c r="H2083" i="10"/>
  <c r="G2083" i="10"/>
  <c r="F2083" i="10"/>
  <c r="H305" i="10"/>
  <c r="F305" i="10"/>
  <c r="G305" i="10" s="1"/>
  <c r="H602" i="10"/>
  <c r="F602" i="10"/>
  <c r="G602" i="10" s="1"/>
  <c r="H1672" i="10"/>
  <c r="F1672" i="10"/>
  <c r="G1672" i="10" s="1"/>
  <c r="H1330" i="10"/>
  <c r="G1330" i="10"/>
  <c r="F1330" i="10"/>
  <c r="H1005" i="10"/>
  <c r="F1005" i="10"/>
  <c r="G1005" i="10" s="1"/>
  <c r="H1004" i="10"/>
  <c r="F1004" i="10"/>
  <c r="G1004" i="10" s="1"/>
  <c r="H1176" i="10"/>
  <c r="F1176" i="10"/>
  <c r="G1176" i="10" s="1"/>
  <c r="H953" i="10"/>
  <c r="G953" i="10"/>
  <c r="F953" i="10"/>
  <c r="H1831" i="10"/>
  <c r="F1831" i="10"/>
  <c r="G1831" i="10" s="1"/>
  <c r="H2498" i="10"/>
  <c r="F2498" i="10"/>
  <c r="G2498" i="10" s="1"/>
  <c r="H358" i="10"/>
  <c r="F358" i="10"/>
  <c r="G358" i="10" s="1"/>
  <c r="H304" i="10"/>
  <c r="F304" i="10"/>
  <c r="G304" i="10" s="1"/>
  <c r="H1115" i="10"/>
  <c r="F1115" i="10"/>
  <c r="G1115" i="10" s="1"/>
  <c r="H2497" i="10"/>
  <c r="F2497" i="10"/>
  <c r="G2497" i="10" s="1"/>
  <c r="H1229" i="10"/>
  <c r="F1229" i="10"/>
  <c r="G1229" i="10" s="1"/>
  <c r="H2035" i="10"/>
  <c r="F2035" i="10"/>
  <c r="G2035" i="10" s="1"/>
  <c r="H303" i="10"/>
  <c r="F303" i="10"/>
  <c r="G303" i="10" s="1"/>
  <c r="H1057" i="10"/>
  <c r="F1057" i="10"/>
  <c r="G1057" i="10" s="1"/>
  <c r="H1329" i="10"/>
  <c r="F1329" i="10"/>
  <c r="G1329" i="10" s="1"/>
  <c r="H656" i="10"/>
  <c r="F656" i="10"/>
  <c r="G656" i="10" s="1"/>
  <c r="H1933" i="10"/>
  <c r="G1933" i="10"/>
  <c r="F1933" i="10"/>
  <c r="H1789" i="10"/>
  <c r="F1789" i="10"/>
  <c r="G1789" i="10" s="1"/>
  <c r="H1883" i="10"/>
  <c r="G1883" i="10"/>
  <c r="F1883" i="10"/>
  <c r="H1056" i="10"/>
  <c r="F1056" i="10"/>
  <c r="G1056" i="10" s="1"/>
  <c r="H2134" i="10"/>
  <c r="F2134" i="10"/>
  <c r="G2134" i="10" s="1"/>
  <c r="H1534" i="10"/>
  <c r="F1534" i="10"/>
  <c r="G1534" i="10" s="1"/>
  <c r="H1788" i="10"/>
  <c r="F1788" i="10"/>
  <c r="G1788" i="10" s="1"/>
  <c r="H561" i="10"/>
  <c r="F561" i="10"/>
  <c r="G561" i="10" s="1"/>
  <c r="H812" i="10"/>
  <c r="F812" i="10"/>
  <c r="G812" i="10" s="1"/>
  <c r="H507" i="10"/>
  <c r="F507" i="10"/>
  <c r="G507" i="10" s="1"/>
  <c r="H706" i="10"/>
  <c r="F706" i="10"/>
  <c r="G706" i="10" s="1"/>
  <c r="H1114" i="10"/>
  <c r="F1114" i="10"/>
  <c r="G1114" i="10" s="1"/>
  <c r="H2406" i="10"/>
  <c r="F2406" i="10"/>
  <c r="G2406" i="10" s="1"/>
  <c r="H1585" i="10"/>
  <c r="F1585" i="10"/>
  <c r="G1585" i="10" s="1"/>
  <c r="H760" i="10"/>
  <c r="F760" i="10"/>
  <c r="G760" i="10" s="1"/>
  <c r="H864" i="10"/>
  <c r="G864" i="10"/>
  <c r="F864" i="10"/>
  <c r="H2034" i="10"/>
  <c r="G2034" i="10"/>
  <c r="F2034" i="10"/>
  <c r="H2496" i="10"/>
  <c r="F2496" i="10"/>
  <c r="G2496" i="10" s="1"/>
  <c r="H1388" i="10"/>
  <c r="F1388" i="10"/>
  <c r="G1388" i="10" s="1"/>
  <c r="H560" i="10"/>
  <c r="G560" i="10"/>
  <c r="F560" i="10"/>
  <c r="H863" i="10"/>
  <c r="F863" i="10"/>
  <c r="G863" i="10" s="1"/>
  <c r="H601" i="10"/>
  <c r="F601" i="10"/>
  <c r="G601" i="10" s="1"/>
  <c r="H1584" i="10"/>
  <c r="F1584" i="10"/>
  <c r="G1584" i="10" s="1"/>
  <c r="H133" i="10"/>
  <c r="F133" i="10"/>
  <c r="G133" i="10" s="1"/>
  <c r="H1830" i="10"/>
  <c r="F1830" i="10"/>
  <c r="G1830" i="10" s="1"/>
  <c r="H1829" i="10"/>
  <c r="F1829" i="10"/>
  <c r="G1829" i="10" s="1"/>
  <c r="H184" i="10"/>
  <c r="F184" i="10"/>
  <c r="G184" i="10" s="1"/>
  <c r="H1985" i="10"/>
  <c r="F1985" i="10"/>
  <c r="G1985" i="10" s="1"/>
  <c r="H705" i="10"/>
  <c r="F705" i="10"/>
  <c r="G705" i="10" s="1"/>
  <c r="H811" i="10"/>
  <c r="F811" i="10"/>
  <c r="G811" i="10" s="1"/>
  <c r="H2495" i="10"/>
  <c r="G2495" i="10"/>
  <c r="F2495" i="10"/>
  <c r="H1479" i="10"/>
  <c r="F1479" i="10"/>
  <c r="G1479" i="10" s="1"/>
  <c r="H1882" i="10"/>
  <c r="G1882" i="10"/>
  <c r="F1882" i="10"/>
  <c r="H862" i="10"/>
  <c r="F862" i="10"/>
  <c r="G862" i="10" s="1"/>
  <c r="H1533" i="10"/>
  <c r="G1533" i="10"/>
  <c r="F1533" i="10"/>
  <c r="H81" i="10"/>
  <c r="G81" i="10"/>
  <c r="F81" i="10"/>
  <c r="H1175" i="10"/>
  <c r="F1175" i="10"/>
  <c r="G1175" i="10" s="1"/>
  <c r="H1636" i="10"/>
  <c r="F1636" i="10"/>
  <c r="G1636" i="10" s="1"/>
  <c r="H1432" i="10"/>
  <c r="F1432" i="10"/>
  <c r="G1432" i="10" s="1"/>
  <c r="H1387" i="10"/>
  <c r="F1387" i="10"/>
  <c r="G1387" i="10" s="1"/>
  <c r="H1828" i="10"/>
  <c r="F1828" i="10"/>
  <c r="G1828" i="10" s="1"/>
  <c r="H952" i="10"/>
  <c r="F952" i="10"/>
  <c r="G952" i="10" s="1"/>
  <c r="H704" i="10"/>
  <c r="F704" i="10"/>
  <c r="G704" i="10" s="1"/>
  <c r="H183" i="10"/>
  <c r="F183" i="10"/>
  <c r="G183" i="10" s="1"/>
  <c r="H1732" i="10"/>
  <c r="F1732" i="10"/>
  <c r="G1732" i="10" s="1"/>
  <c r="H1635" i="10"/>
  <c r="F1635" i="10"/>
  <c r="G1635" i="10" s="1"/>
  <c r="H600" i="10"/>
  <c r="F600" i="10"/>
  <c r="G600" i="10" s="1"/>
  <c r="H357" i="10"/>
  <c r="G357" i="10"/>
  <c r="F357" i="10"/>
  <c r="H1386" i="10"/>
  <c r="F1386" i="10"/>
  <c r="G1386" i="10" s="1"/>
  <c r="H2358" i="10"/>
  <c r="F2358" i="10"/>
  <c r="G2358" i="10" s="1"/>
  <c r="H302" i="10"/>
  <c r="F302" i="10"/>
  <c r="G302" i="10" s="1"/>
  <c r="H810" i="10"/>
  <c r="G810" i="10"/>
  <c r="F810" i="10"/>
  <c r="H1731" i="10"/>
  <c r="F1731" i="10"/>
  <c r="G1731" i="10" s="1"/>
  <c r="H182" i="10"/>
  <c r="F182" i="10"/>
  <c r="G182" i="10" s="1"/>
  <c r="H48" i="10"/>
  <c r="F48" i="10"/>
  <c r="G48" i="10" s="1"/>
  <c r="H1478" i="10"/>
  <c r="F1478" i="10"/>
  <c r="G1478" i="10" s="1"/>
  <c r="H1730" i="10"/>
  <c r="F1730" i="10"/>
  <c r="G1730" i="10" s="1"/>
  <c r="H467" i="10"/>
  <c r="F467" i="10"/>
  <c r="G467" i="10" s="1"/>
  <c r="H1532" i="10"/>
  <c r="F1532" i="10"/>
  <c r="G1532" i="10" s="1"/>
  <c r="H1671" i="10"/>
  <c r="F1671" i="10"/>
  <c r="G1671" i="10" s="1"/>
  <c r="H1113" i="10"/>
  <c r="F1113" i="10"/>
  <c r="G1113" i="10" s="1"/>
  <c r="H559" i="10"/>
  <c r="F559" i="10"/>
  <c r="G559" i="10" s="1"/>
  <c r="H2317" i="10"/>
  <c r="G2317" i="10"/>
  <c r="F2317" i="10"/>
  <c r="H1385" i="10"/>
  <c r="F1385" i="10"/>
  <c r="G1385" i="10" s="1"/>
  <c r="H1055" i="10"/>
  <c r="F1055" i="10"/>
  <c r="G1055" i="10" s="1"/>
  <c r="H2449" i="10"/>
  <c r="F2449" i="10"/>
  <c r="G2449" i="10" s="1"/>
  <c r="H1112" i="10"/>
  <c r="G1112" i="10"/>
  <c r="F1112" i="10"/>
  <c r="H1431" i="10"/>
  <c r="F1431" i="10"/>
  <c r="G1431" i="10" s="1"/>
  <c r="H2285" i="10"/>
  <c r="F2285" i="10"/>
  <c r="G2285" i="10" s="1"/>
  <c r="H2174" i="10"/>
  <c r="F2174" i="10"/>
  <c r="G2174" i="10" s="1"/>
  <c r="H1531" i="10"/>
  <c r="F1531" i="10"/>
  <c r="G1531" i="10" s="1"/>
  <c r="H181" i="10"/>
  <c r="F181" i="10"/>
  <c r="G181" i="10" s="1"/>
  <c r="H2133" i="10"/>
  <c r="F2133" i="10"/>
  <c r="G2133" i="10" s="1"/>
  <c r="H1430" i="10"/>
  <c r="F1430" i="10"/>
  <c r="G1430" i="10" s="1"/>
  <c r="H1384" i="10"/>
  <c r="F1384" i="10"/>
  <c r="G1384" i="10" s="1"/>
  <c r="H301" i="10"/>
  <c r="G301" i="10"/>
  <c r="F301" i="10"/>
  <c r="H2405" i="10"/>
  <c r="F2405" i="10"/>
  <c r="G2405" i="10" s="1"/>
  <c r="H1634" i="10"/>
  <c r="F1634" i="10"/>
  <c r="G1634" i="10" s="1"/>
  <c r="H809" i="10"/>
  <c r="F809" i="10"/>
  <c r="G809" i="10" s="1"/>
  <c r="H2233" i="10"/>
  <c r="G2233" i="10"/>
  <c r="F2233" i="10"/>
  <c r="H655" i="10"/>
  <c r="F655" i="10"/>
  <c r="G655" i="10" s="1"/>
  <c r="H2284" i="10"/>
  <c r="G2284" i="10"/>
  <c r="F2284" i="10"/>
  <c r="H1984" i="10"/>
  <c r="F1984" i="10"/>
  <c r="G1984" i="10" s="1"/>
  <c r="H1003" i="10"/>
  <c r="F1003" i="10"/>
  <c r="G1003" i="10" s="1"/>
  <c r="H1827" i="10"/>
  <c r="F1827" i="10"/>
  <c r="G1827" i="10" s="1"/>
  <c r="H654" i="10"/>
  <c r="F654" i="10"/>
  <c r="G654" i="10" s="1"/>
  <c r="H951" i="10"/>
  <c r="F951" i="10"/>
  <c r="G951" i="10" s="1"/>
  <c r="H2132" i="10"/>
  <c r="F2132" i="10"/>
  <c r="G2132" i="10" s="1"/>
  <c r="H558" i="10"/>
  <c r="F558" i="10"/>
  <c r="G558" i="10" s="1"/>
  <c r="H2316" i="10"/>
  <c r="F2316" i="10"/>
  <c r="G2316" i="10" s="1"/>
  <c r="H1174" i="10"/>
  <c r="F1174" i="10"/>
  <c r="G1174" i="10" s="1"/>
  <c r="H1228" i="10"/>
  <c r="F1228" i="10"/>
  <c r="G1228" i="10" s="1"/>
  <c r="H808" i="10"/>
  <c r="F808" i="10"/>
  <c r="G808" i="10" s="1"/>
  <c r="H1429" i="10"/>
  <c r="F1429" i="10"/>
  <c r="G1429" i="10" s="1"/>
  <c r="H248" i="10"/>
  <c r="G248" i="10"/>
  <c r="F248" i="10"/>
  <c r="H1670" i="10"/>
  <c r="G1670" i="10"/>
  <c r="F1670" i="10"/>
  <c r="H415" i="10"/>
  <c r="F415" i="10"/>
  <c r="G415" i="10" s="1"/>
  <c r="H1054" i="10"/>
  <c r="F1054" i="10"/>
  <c r="G1054" i="10" s="1"/>
  <c r="H1328" i="10"/>
  <c r="G1328" i="10"/>
  <c r="F1328" i="10"/>
  <c r="H2131" i="10"/>
  <c r="F2131" i="10"/>
  <c r="G2131" i="10" s="1"/>
  <c r="H1633" i="10"/>
  <c r="F1633" i="10"/>
  <c r="G1633" i="10" s="1"/>
  <c r="H1983" i="10"/>
  <c r="F1983" i="10"/>
  <c r="G1983" i="10" s="1"/>
  <c r="H2232" i="10"/>
  <c r="F2232" i="10"/>
  <c r="G2232" i="10" s="1"/>
  <c r="H1881" i="10"/>
  <c r="F1881" i="10"/>
  <c r="G1881" i="10" s="1"/>
  <c r="H1583" i="10"/>
  <c r="F1583" i="10"/>
  <c r="G1583" i="10" s="1"/>
  <c r="H861" i="10"/>
  <c r="F861" i="10"/>
  <c r="G861" i="10" s="1"/>
  <c r="H759" i="10"/>
  <c r="F759" i="10"/>
  <c r="G759" i="10" s="1"/>
  <c r="H1932" i="10"/>
  <c r="G1932" i="10"/>
  <c r="F1932" i="10"/>
  <c r="H356" i="10"/>
  <c r="F356" i="10"/>
  <c r="G356" i="10" s="1"/>
  <c r="H247" i="10"/>
  <c r="F247" i="10"/>
  <c r="G247" i="10" s="1"/>
  <c r="H1327" i="10"/>
  <c r="F1327" i="10"/>
  <c r="G1327" i="10" s="1"/>
  <c r="H807" i="10"/>
  <c r="G807" i="10"/>
  <c r="F807" i="10"/>
  <c r="H703" i="10"/>
  <c r="F703" i="10"/>
  <c r="G703" i="10" s="1"/>
  <c r="H2173" i="10"/>
  <c r="G2173" i="10"/>
  <c r="F2173" i="10"/>
  <c r="H1326" i="10"/>
  <c r="G1326" i="10"/>
  <c r="F1326" i="10"/>
  <c r="H908" i="10"/>
  <c r="F908" i="10"/>
  <c r="G908" i="10" s="1"/>
  <c r="H758" i="10"/>
  <c r="F758" i="10"/>
  <c r="G758" i="10" s="1"/>
  <c r="H414" i="10"/>
  <c r="F414" i="10"/>
  <c r="G414" i="10" s="1"/>
  <c r="H557" i="10"/>
  <c r="F557" i="10"/>
  <c r="G557" i="10" s="1"/>
  <c r="H1281" i="10"/>
  <c r="F1281" i="10"/>
  <c r="G1281" i="10" s="1"/>
  <c r="H2494" i="10"/>
  <c r="F2494" i="10"/>
  <c r="G2494" i="10" s="1"/>
  <c r="H1582" i="10"/>
  <c r="F1582" i="10"/>
  <c r="G1582" i="10" s="1"/>
  <c r="H1053" i="10"/>
  <c r="F1053" i="10"/>
  <c r="G1053" i="10" s="1"/>
  <c r="H47" i="10"/>
  <c r="F47" i="10"/>
  <c r="G47" i="10" s="1"/>
  <c r="H1880" i="10"/>
  <c r="F1880" i="10"/>
  <c r="G1880" i="10" s="1"/>
  <c r="H1383" i="10"/>
  <c r="F1383" i="10"/>
  <c r="G1383" i="10" s="1"/>
  <c r="H599" i="10"/>
  <c r="G599" i="10"/>
  <c r="F599" i="10"/>
  <c r="H1002" i="10"/>
  <c r="F1002" i="10"/>
  <c r="G1002" i="10" s="1"/>
  <c r="H556" i="10"/>
  <c r="F556" i="10"/>
  <c r="G556" i="10" s="1"/>
  <c r="H246" i="10"/>
  <c r="F246" i="10"/>
  <c r="G246" i="10" s="1"/>
  <c r="H1173" i="10"/>
  <c r="G1173" i="10"/>
  <c r="F1173" i="10"/>
  <c r="H46" i="10"/>
  <c r="F46" i="10"/>
  <c r="G46" i="10" s="1"/>
  <c r="H2130" i="10"/>
  <c r="F2130" i="10"/>
  <c r="G2130" i="10" s="1"/>
  <c r="H245" i="10"/>
  <c r="F245" i="10"/>
  <c r="G245" i="10" s="1"/>
  <c r="H2357" i="10"/>
  <c r="F2357" i="10"/>
  <c r="G2357" i="10" s="1"/>
  <c r="H1931" i="10"/>
  <c r="F1931" i="10"/>
  <c r="G1931" i="10" s="1"/>
  <c r="H1632" i="10"/>
  <c r="F1632" i="10"/>
  <c r="G1632" i="10" s="1"/>
  <c r="H355" i="10"/>
  <c r="F355" i="10"/>
  <c r="G355" i="10" s="1"/>
  <c r="H702" i="10"/>
  <c r="F702" i="10"/>
  <c r="G702" i="10" s="1"/>
  <c r="H466" i="10"/>
  <c r="G466" i="10"/>
  <c r="F466" i="10"/>
  <c r="H1631" i="10"/>
  <c r="F1631" i="10"/>
  <c r="G1631" i="10" s="1"/>
  <c r="H907" i="10"/>
  <c r="F907" i="10"/>
  <c r="G907" i="10" s="1"/>
  <c r="H1581" i="10"/>
  <c r="F1581" i="10"/>
  <c r="G1581" i="10" s="1"/>
  <c r="H244" i="10"/>
  <c r="G244" i="10"/>
  <c r="F244" i="10"/>
  <c r="H653" i="10"/>
  <c r="F653" i="10"/>
  <c r="G653" i="10" s="1"/>
  <c r="H1826" i="10"/>
  <c r="G1826" i="10"/>
  <c r="F1826" i="10"/>
  <c r="H1172" i="10"/>
  <c r="F1172" i="10"/>
  <c r="G1172" i="10" s="1"/>
  <c r="H2231" i="10"/>
  <c r="F2231" i="10"/>
  <c r="G2231" i="10" s="1"/>
  <c r="H652" i="10"/>
  <c r="F652" i="10"/>
  <c r="G652" i="10" s="1"/>
  <c r="H1787" i="10"/>
  <c r="F1787" i="10"/>
  <c r="G1787" i="10" s="1"/>
  <c r="H757" i="10"/>
  <c r="F757" i="10"/>
  <c r="G757" i="10" s="1"/>
  <c r="H243" i="10"/>
  <c r="F243" i="10"/>
  <c r="G243" i="10" s="1"/>
  <c r="H2493" i="10"/>
  <c r="F2493" i="10"/>
  <c r="G2493" i="10" s="1"/>
  <c r="H1111" i="10"/>
  <c r="F1111" i="10"/>
  <c r="G1111" i="10" s="1"/>
  <c r="H598" i="10"/>
  <c r="F598" i="10"/>
  <c r="G598" i="10" s="1"/>
  <c r="H1001" i="10"/>
  <c r="F1001" i="10"/>
  <c r="G1001" i="10" s="1"/>
  <c r="H701" i="10"/>
  <c r="F701" i="10"/>
  <c r="G701" i="10" s="1"/>
  <c r="H1171" i="10"/>
  <c r="F1171" i="10"/>
  <c r="G1171" i="10" s="1"/>
  <c r="H1477" i="10"/>
  <c r="G1477" i="10"/>
  <c r="F1477" i="10"/>
  <c r="H413" i="10"/>
  <c r="F413" i="10"/>
  <c r="G413" i="10" s="1"/>
  <c r="H2404" i="10"/>
  <c r="G2404" i="10"/>
  <c r="F2404" i="10"/>
  <c r="H1110" i="10"/>
  <c r="F1110" i="10"/>
  <c r="G1110" i="10" s="1"/>
  <c r="H1382" i="10"/>
  <c r="F1382" i="10"/>
  <c r="G1382" i="10" s="1"/>
  <c r="H950" i="10"/>
  <c r="F950" i="10"/>
  <c r="G950" i="10" s="1"/>
  <c r="H300" i="10"/>
  <c r="F300" i="10"/>
  <c r="G300" i="10" s="1"/>
  <c r="H1052" i="10"/>
  <c r="F1052" i="10"/>
  <c r="G1052" i="10" s="1"/>
  <c r="H1227" i="10"/>
  <c r="F1227" i="10"/>
  <c r="G1227" i="10" s="1"/>
  <c r="H2403" i="10"/>
  <c r="F2403" i="10"/>
  <c r="G2403" i="10" s="1"/>
  <c r="H465" i="10"/>
  <c r="F465" i="10"/>
  <c r="G465" i="10" s="1"/>
  <c r="H1000" i="10"/>
  <c r="F1000" i="10"/>
  <c r="G1000" i="10" s="1"/>
  <c r="H806" i="10"/>
  <c r="F806" i="10"/>
  <c r="G806" i="10" s="1"/>
  <c r="H1476" i="10"/>
  <c r="G1476" i="10"/>
  <c r="F1476" i="10"/>
  <c r="H299" i="10"/>
  <c r="F299" i="10"/>
  <c r="G299" i="10" s="1"/>
  <c r="H1170" i="10"/>
  <c r="F1170" i="10"/>
  <c r="G1170" i="10" s="1"/>
  <c r="H999" i="10"/>
  <c r="G999" i="10"/>
  <c r="F999" i="10"/>
  <c r="H1630" i="10"/>
  <c r="F1630" i="10"/>
  <c r="G1630" i="10" s="1"/>
  <c r="H2315" i="10"/>
  <c r="F2315" i="10"/>
  <c r="G2315" i="10" s="1"/>
  <c r="H1530" i="10"/>
  <c r="G1530" i="10"/>
  <c r="F1530" i="10"/>
  <c r="H2082" i="10"/>
  <c r="F2082" i="10"/>
  <c r="G2082" i="10" s="1"/>
  <c r="H1629" i="10"/>
  <c r="G1629" i="10"/>
  <c r="F1629" i="10"/>
  <c r="H2172" i="10"/>
  <c r="F2172" i="10"/>
  <c r="G2172" i="10" s="1"/>
  <c r="H242" i="10"/>
  <c r="F242" i="10"/>
  <c r="G242" i="10" s="1"/>
  <c r="H45" i="10"/>
  <c r="F45" i="10"/>
  <c r="G45" i="10" s="1"/>
  <c r="H132" i="10"/>
  <c r="F132" i="10"/>
  <c r="G132" i="10" s="1"/>
  <c r="H44" i="10"/>
  <c r="F44" i="10"/>
  <c r="G44" i="10" s="1"/>
  <c r="H1930" i="10"/>
  <c r="F1930" i="10"/>
  <c r="G1930" i="10" s="1"/>
  <c r="H555" i="10"/>
  <c r="F555" i="10"/>
  <c r="G555" i="10" s="1"/>
  <c r="H506" i="10"/>
  <c r="G506" i="10"/>
  <c r="F506" i="10"/>
  <c r="H2448" i="10"/>
  <c r="F2448" i="10"/>
  <c r="G2448" i="10" s="1"/>
  <c r="H1109" i="10"/>
  <c r="F1109" i="10"/>
  <c r="G1109" i="10" s="1"/>
  <c r="H1529" i="10"/>
  <c r="G1529" i="10"/>
  <c r="F1529" i="10"/>
  <c r="H2356" i="10"/>
  <c r="F2356" i="10"/>
  <c r="G2356" i="10" s="1"/>
  <c r="H1580" i="10"/>
  <c r="G1580" i="10"/>
  <c r="F1580" i="10"/>
  <c r="H2230" i="10"/>
  <c r="G2230" i="10"/>
  <c r="F2230" i="10"/>
  <c r="H700" i="10"/>
  <c r="F700" i="10"/>
  <c r="G700" i="10" s="1"/>
  <c r="H2492" i="10"/>
  <c r="F2492" i="10"/>
  <c r="G2492" i="10" s="1"/>
  <c r="H554" i="10"/>
  <c r="F554" i="10"/>
  <c r="G554" i="10" s="1"/>
  <c r="H1982" i="10"/>
  <c r="F1982" i="10"/>
  <c r="G1982" i="10" s="1"/>
  <c r="H553" i="10"/>
  <c r="F553" i="10"/>
  <c r="G553" i="10" s="1"/>
  <c r="H1226" i="10"/>
  <c r="F1226" i="10"/>
  <c r="G1226" i="10" s="1"/>
  <c r="H2129" i="10"/>
  <c r="F2129" i="10"/>
  <c r="G2129" i="10" s="1"/>
  <c r="H1108" i="10"/>
  <c r="F1108" i="10"/>
  <c r="G1108" i="10" s="1"/>
  <c r="H2402" i="10"/>
  <c r="F2402" i="10"/>
  <c r="G2402" i="10" s="1"/>
  <c r="H1225" i="10"/>
  <c r="G1225" i="10"/>
  <c r="F1225" i="10"/>
  <c r="H597" i="10"/>
  <c r="F597" i="10"/>
  <c r="G597" i="10" s="1"/>
  <c r="H1107" i="10"/>
  <c r="F1107" i="10"/>
  <c r="G1107" i="10" s="1"/>
  <c r="H1981" i="10"/>
  <c r="F1981" i="10"/>
  <c r="G1981" i="10" s="1"/>
  <c r="H756" i="10"/>
  <c r="F756" i="10"/>
  <c r="G756" i="10" s="1"/>
  <c r="H298" i="10"/>
  <c r="F298" i="10"/>
  <c r="G298" i="10" s="1"/>
  <c r="H860" i="10"/>
  <c r="G860" i="10"/>
  <c r="F860" i="10"/>
  <c r="H651" i="10"/>
  <c r="F651" i="10"/>
  <c r="G651" i="10" s="1"/>
  <c r="H1169" i="10"/>
  <c r="G1169" i="10"/>
  <c r="F1169" i="10"/>
  <c r="H1224" i="10"/>
  <c r="F1224" i="10"/>
  <c r="G1224" i="10" s="1"/>
  <c r="H699" i="10"/>
  <c r="F699" i="10"/>
  <c r="G699" i="10" s="1"/>
  <c r="H297" i="10"/>
  <c r="F297" i="10"/>
  <c r="G297" i="10" s="1"/>
  <c r="H698" i="10"/>
  <c r="F698" i="10"/>
  <c r="G698" i="10" s="1"/>
  <c r="H1051" i="10"/>
  <c r="F1051" i="10"/>
  <c r="G1051" i="10" s="1"/>
  <c r="H805" i="10"/>
  <c r="F805" i="10"/>
  <c r="G805" i="10" s="1"/>
  <c r="H1106" i="10"/>
  <c r="F1106" i="10"/>
  <c r="G1106" i="10" s="1"/>
  <c r="H1929" i="10"/>
  <c r="F1929" i="10"/>
  <c r="G1929" i="10" s="1"/>
  <c r="H1475" i="10"/>
  <c r="F1475" i="10"/>
  <c r="G1475" i="10" s="1"/>
  <c r="H2491" i="10"/>
  <c r="F2491" i="10"/>
  <c r="G2491" i="10" s="1"/>
  <c r="H1786" i="10"/>
  <c r="G1786" i="10"/>
  <c r="F1786" i="10"/>
  <c r="H1528" i="10"/>
  <c r="F1528" i="10"/>
  <c r="G1528" i="10" s="1"/>
  <c r="H1879" i="10"/>
  <c r="G1879" i="10"/>
  <c r="F1879" i="10"/>
  <c r="H180" i="10"/>
  <c r="F180" i="10"/>
  <c r="G180" i="10" s="1"/>
  <c r="H998" i="10"/>
  <c r="F998" i="10"/>
  <c r="G998" i="10" s="1"/>
  <c r="H2033" i="10"/>
  <c r="F2033" i="10"/>
  <c r="G2033" i="10" s="1"/>
  <c r="H552" i="10"/>
  <c r="F552" i="10"/>
  <c r="G552" i="10" s="1"/>
  <c r="H412" i="10"/>
  <c r="F412" i="10"/>
  <c r="G412" i="10" s="1"/>
  <c r="H131" i="10"/>
  <c r="F131" i="10"/>
  <c r="G131" i="10" s="1"/>
  <c r="H1168" i="10"/>
  <c r="F1168" i="10"/>
  <c r="G1168" i="10" s="1"/>
  <c r="H755" i="10"/>
  <c r="F755" i="10"/>
  <c r="G755" i="10" s="1"/>
  <c r="H130" i="10"/>
  <c r="F130" i="10"/>
  <c r="G130" i="10" s="1"/>
  <c r="H1105" i="10"/>
  <c r="F1105" i="10"/>
  <c r="G1105" i="10" s="1"/>
  <c r="H1527" i="10"/>
  <c r="F1527" i="10"/>
  <c r="G1527" i="10" s="1"/>
  <c r="H650" i="10"/>
  <c r="F650" i="10"/>
  <c r="G650" i="10" s="1"/>
  <c r="H2229" i="10"/>
  <c r="F2229" i="10"/>
  <c r="G2229" i="10" s="1"/>
  <c r="H997" i="10"/>
  <c r="F997" i="10"/>
  <c r="G997" i="10" s="1"/>
  <c r="H2171" i="10"/>
  <c r="G2171" i="10"/>
  <c r="F2171" i="10"/>
  <c r="H2081" i="10"/>
  <c r="F2081" i="10"/>
  <c r="G2081" i="10" s="1"/>
  <c r="H2032" i="10"/>
  <c r="F2032" i="10"/>
  <c r="G2032" i="10" s="1"/>
  <c r="H859" i="10"/>
  <c r="F859" i="10"/>
  <c r="G859" i="10" s="1"/>
  <c r="H649" i="10"/>
  <c r="G649" i="10"/>
  <c r="F649" i="10"/>
  <c r="H1050" i="10"/>
  <c r="F1050" i="10"/>
  <c r="G1050" i="10" s="1"/>
  <c r="H1825" i="10"/>
  <c r="F1825" i="10"/>
  <c r="G1825" i="10" s="1"/>
  <c r="H2228" i="10"/>
  <c r="F2228" i="10"/>
  <c r="G2228" i="10" s="1"/>
  <c r="H1474" i="10"/>
  <c r="F1474" i="10"/>
  <c r="G1474" i="10" s="1"/>
  <c r="H1878" i="10"/>
  <c r="F1878" i="10"/>
  <c r="G1878" i="10" s="1"/>
  <c r="H1729" i="10"/>
  <c r="F1729" i="10"/>
  <c r="G1729" i="10" s="1"/>
  <c r="H179" i="10"/>
  <c r="F179" i="10"/>
  <c r="G179" i="10" s="1"/>
  <c r="H996" i="10"/>
  <c r="G996" i="10"/>
  <c r="F996" i="10"/>
  <c r="H296" i="10"/>
  <c r="G296" i="10"/>
  <c r="F296" i="10"/>
  <c r="H1980" i="10"/>
  <c r="F1980" i="10"/>
  <c r="G1980" i="10" s="1"/>
  <c r="H1167" i="10"/>
  <c r="F1167" i="10"/>
  <c r="G1167" i="10" s="1"/>
  <c r="H1049" i="10"/>
  <c r="F1049" i="10"/>
  <c r="G1049" i="10" s="1"/>
  <c r="H178" i="10"/>
  <c r="G178" i="10"/>
  <c r="F178" i="10"/>
  <c r="H129" i="10"/>
  <c r="F129" i="10"/>
  <c r="G129" i="10" s="1"/>
  <c r="H1785" i="10"/>
  <c r="F1785" i="10"/>
  <c r="G1785" i="10" s="1"/>
  <c r="H354" i="10"/>
  <c r="F354" i="10"/>
  <c r="G354" i="10" s="1"/>
  <c r="H858" i="10"/>
  <c r="G858" i="10"/>
  <c r="F858" i="10"/>
  <c r="H1628" i="10"/>
  <c r="F1628" i="10"/>
  <c r="G1628" i="10" s="1"/>
  <c r="H1979" i="10"/>
  <c r="F1979" i="10"/>
  <c r="G1979" i="10" s="1"/>
  <c r="H128" i="10"/>
  <c r="F128" i="10"/>
  <c r="G128" i="10" s="1"/>
  <c r="H1824" i="10"/>
  <c r="F1824" i="10"/>
  <c r="G1824" i="10" s="1"/>
  <c r="H2031" i="10"/>
  <c r="F2031" i="10"/>
  <c r="G2031" i="10" s="1"/>
  <c r="H1166" i="10"/>
  <c r="F1166" i="10"/>
  <c r="G1166" i="10" s="1"/>
  <c r="H754" i="10"/>
  <c r="F754" i="10"/>
  <c r="G754" i="10" s="1"/>
  <c r="H177" i="10"/>
  <c r="G177" i="10"/>
  <c r="F177" i="10"/>
  <c r="H464" i="10"/>
  <c r="F464" i="10"/>
  <c r="G464" i="10" s="1"/>
  <c r="H2227" i="10"/>
  <c r="F2227" i="10"/>
  <c r="G2227" i="10" s="1"/>
  <c r="H1784" i="10"/>
  <c r="F1784" i="10"/>
  <c r="G1784" i="10" s="1"/>
  <c r="H995" i="10"/>
  <c r="F995" i="10"/>
  <c r="G995" i="10" s="1"/>
  <c r="H551" i="10"/>
  <c r="G551" i="10"/>
  <c r="F551" i="10"/>
  <c r="H1526" i="10"/>
  <c r="F1526" i="10"/>
  <c r="G1526" i="10" s="1"/>
  <c r="H241" i="10"/>
  <c r="G241" i="10"/>
  <c r="F241" i="10"/>
  <c r="H43" i="10"/>
  <c r="G43" i="10"/>
  <c r="F43" i="10"/>
  <c r="H505" i="10"/>
  <c r="F505" i="10"/>
  <c r="G505" i="10" s="1"/>
  <c r="H463" i="10"/>
  <c r="F463" i="10"/>
  <c r="G463" i="10" s="1"/>
  <c r="H1165" i="10"/>
  <c r="F1165" i="10"/>
  <c r="G1165" i="10" s="1"/>
  <c r="H295" i="10"/>
  <c r="F295" i="10"/>
  <c r="G295" i="10" s="1"/>
  <c r="H80" i="10"/>
  <c r="F80" i="10"/>
  <c r="G80" i="10" s="1"/>
  <c r="H2226" i="10"/>
  <c r="F2226" i="10"/>
  <c r="G2226" i="10" s="1"/>
  <c r="H2355" i="10"/>
  <c r="G2355" i="10"/>
  <c r="F2355" i="10"/>
  <c r="H906" i="10"/>
  <c r="F906" i="10"/>
  <c r="G906" i="10" s="1"/>
  <c r="H1473" i="10"/>
  <c r="F1473" i="10"/>
  <c r="G1473" i="10" s="1"/>
  <c r="H804" i="10"/>
  <c r="G804" i="10"/>
  <c r="F804" i="10"/>
  <c r="H1525" i="10"/>
  <c r="F1525" i="10"/>
  <c r="G1525" i="10" s="1"/>
  <c r="H42" i="10"/>
  <c r="G42" i="10"/>
  <c r="F42" i="10"/>
  <c r="H753" i="10"/>
  <c r="G753" i="10"/>
  <c r="F753" i="10"/>
  <c r="H1877" i="10"/>
  <c r="G1877" i="10"/>
  <c r="F1877" i="10"/>
  <c r="H1627" i="10"/>
  <c r="F1627" i="10"/>
  <c r="G1627" i="10" s="1"/>
  <c r="H240" i="10"/>
  <c r="G240" i="10"/>
  <c r="F240" i="10"/>
  <c r="H1728" i="10"/>
  <c r="F1728" i="10"/>
  <c r="G1728" i="10" s="1"/>
  <c r="H1428" i="10"/>
  <c r="F1428" i="10"/>
  <c r="G1428" i="10" s="1"/>
  <c r="H2225" i="10"/>
  <c r="F2225" i="10"/>
  <c r="G2225" i="10" s="1"/>
  <c r="H550" i="10"/>
  <c r="F550" i="10"/>
  <c r="G550" i="10" s="1"/>
  <c r="H994" i="10"/>
  <c r="F994" i="10"/>
  <c r="G994" i="10" s="1"/>
  <c r="H2314" i="10"/>
  <c r="F2314" i="10"/>
  <c r="G2314" i="10" s="1"/>
  <c r="H462" i="10"/>
  <c r="F462" i="10"/>
  <c r="G462" i="10" s="1"/>
  <c r="H1223" i="10"/>
  <c r="F1223" i="10"/>
  <c r="G1223" i="10" s="1"/>
  <c r="H2283" i="10"/>
  <c r="F2283" i="10"/>
  <c r="G2283" i="10" s="1"/>
  <c r="H1427" i="10"/>
  <c r="G1427" i="10"/>
  <c r="F1427" i="10"/>
  <c r="H1164" i="10"/>
  <c r="G1164" i="10"/>
  <c r="F1164" i="10"/>
  <c r="H411" i="10"/>
  <c r="F411" i="10"/>
  <c r="G411" i="10" s="1"/>
  <c r="H461" i="10"/>
  <c r="G461" i="10"/>
  <c r="F461" i="10"/>
  <c r="H648" i="10"/>
  <c r="F648" i="10"/>
  <c r="G648" i="10" s="1"/>
  <c r="H1524" i="10"/>
  <c r="G1524" i="10"/>
  <c r="F1524" i="10"/>
  <c r="H803" i="10"/>
  <c r="F803" i="10"/>
  <c r="G803" i="10" s="1"/>
  <c r="H1325" i="10"/>
  <c r="F1325" i="10"/>
  <c r="G1325" i="10" s="1"/>
  <c r="H1669" i="10"/>
  <c r="F1669" i="10"/>
  <c r="G1669" i="10" s="1"/>
  <c r="H2128" i="10"/>
  <c r="F2128" i="10"/>
  <c r="G2128" i="10" s="1"/>
  <c r="H2282" i="10"/>
  <c r="F2282" i="10"/>
  <c r="G2282" i="10" s="1"/>
  <c r="H176" i="10"/>
  <c r="F176" i="10"/>
  <c r="G176" i="10" s="1"/>
  <c r="H1928" i="10"/>
  <c r="F1928" i="10"/>
  <c r="G1928" i="10" s="1"/>
  <c r="H1579" i="10"/>
  <c r="F1579" i="10"/>
  <c r="G1579" i="10" s="1"/>
  <c r="H2127" i="10"/>
  <c r="F2127" i="10"/>
  <c r="G2127" i="10" s="1"/>
  <c r="H1472" i="10"/>
  <c r="F1472" i="10"/>
  <c r="G1472" i="10" s="1"/>
  <c r="H2224" i="10"/>
  <c r="G2224" i="10"/>
  <c r="F2224" i="10"/>
  <c r="H79" i="10"/>
  <c r="F79" i="10"/>
  <c r="G79" i="10" s="1"/>
  <c r="H647" i="10"/>
  <c r="G647" i="10"/>
  <c r="F647" i="10"/>
  <c r="H752" i="10"/>
  <c r="F752" i="10"/>
  <c r="G752" i="10" s="1"/>
  <c r="H175" i="10"/>
  <c r="G175" i="10"/>
  <c r="F175" i="10"/>
  <c r="H2126" i="10"/>
  <c r="F2126" i="10"/>
  <c r="G2126" i="10" s="1"/>
  <c r="H2354" i="10"/>
  <c r="F2354" i="10"/>
  <c r="G2354" i="10" s="1"/>
  <c r="H1104" i="10"/>
  <c r="F1104" i="10"/>
  <c r="G1104" i="10" s="1"/>
  <c r="H410" i="10"/>
  <c r="F410" i="10"/>
  <c r="G410" i="10" s="1"/>
  <c r="H1103" i="10"/>
  <c r="F1103" i="10"/>
  <c r="G1103" i="10" s="1"/>
  <c r="H2353" i="10"/>
  <c r="F2353" i="10"/>
  <c r="G2353" i="10" s="1"/>
  <c r="H78" i="10"/>
  <c r="F78" i="10"/>
  <c r="G78" i="10" s="1"/>
  <c r="H549" i="10"/>
  <c r="F549" i="10"/>
  <c r="G549" i="10" s="1"/>
  <c r="H174" i="10"/>
  <c r="F174" i="10"/>
  <c r="G174" i="10" s="1"/>
  <c r="H2125" i="10"/>
  <c r="G2125" i="10"/>
  <c r="F2125" i="10"/>
  <c r="H2281" i="10"/>
  <c r="F2281" i="10"/>
  <c r="G2281" i="10" s="1"/>
  <c r="H1426" i="10"/>
  <c r="F1426" i="10"/>
  <c r="G1426" i="10" s="1"/>
  <c r="H353" i="10"/>
  <c r="F353" i="10"/>
  <c r="G353" i="10" s="1"/>
  <c r="H1324" i="10"/>
  <c r="F1324" i="10"/>
  <c r="G1324" i="10" s="1"/>
  <c r="H2490" i="10"/>
  <c r="F2490" i="10"/>
  <c r="G2490" i="10" s="1"/>
  <c r="H352" i="10"/>
  <c r="F352" i="10"/>
  <c r="G352" i="10" s="1"/>
  <c r="H41" i="10"/>
  <c r="F41" i="10"/>
  <c r="G41" i="10" s="1"/>
  <c r="H1578" i="10"/>
  <c r="F1578" i="10"/>
  <c r="G1578" i="10" s="1"/>
  <c r="H351" i="10"/>
  <c r="F351" i="10"/>
  <c r="G351" i="10" s="1"/>
  <c r="H2124" i="10"/>
  <c r="F2124" i="10"/>
  <c r="G2124" i="10" s="1"/>
  <c r="H2447" i="10"/>
  <c r="F2447" i="10"/>
  <c r="G2447" i="10" s="1"/>
  <c r="H548" i="10"/>
  <c r="F548" i="10"/>
  <c r="G548" i="10" s="1"/>
  <c r="H2123" i="10"/>
  <c r="F2123" i="10"/>
  <c r="G2123" i="10" s="1"/>
  <c r="H1727" i="10"/>
  <c r="F1727" i="10"/>
  <c r="G1727" i="10" s="1"/>
  <c r="H40" i="10"/>
  <c r="G40" i="10"/>
  <c r="F40" i="10"/>
  <c r="H239" i="10"/>
  <c r="F239" i="10"/>
  <c r="G239" i="10" s="1"/>
  <c r="H1726" i="10"/>
  <c r="F1726" i="10"/>
  <c r="G1726" i="10" s="1"/>
  <c r="H1163" i="10"/>
  <c r="F1163" i="10"/>
  <c r="G1163" i="10" s="1"/>
  <c r="H1048" i="10"/>
  <c r="F1048" i="10"/>
  <c r="G1048" i="10" s="1"/>
  <c r="H2223" i="10"/>
  <c r="F2223" i="10"/>
  <c r="G2223" i="10" s="1"/>
  <c r="H2122" i="10"/>
  <c r="F2122" i="10"/>
  <c r="G2122" i="10" s="1"/>
  <c r="H2489" i="10"/>
  <c r="G2489" i="10"/>
  <c r="F2489" i="10"/>
  <c r="H2030" i="10"/>
  <c r="F2030" i="10"/>
  <c r="G2030" i="10" s="1"/>
  <c r="H1725" i="10"/>
  <c r="G1725" i="10"/>
  <c r="F1725" i="10"/>
  <c r="H1626" i="10"/>
  <c r="F1626" i="10"/>
  <c r="G1626" i="10" s="1"/>
  <c r="H1280" i="10"/>
  <c r="F1280" i="10"/>
  <c r="G1280" i="10" s="1"/>
  <c r="H2313" i="10"/>
  <c r="F2313" i="10"/>
  <c r="G2313" i="10" s="1"/>
  <c r="H2170" i="10"/>
  <c r="F2170" i="10"/>
  <c r="G2170" i="10" s="1"/>
  <c r="H39" i="10"/>
  <c r="F39" i="10"/>
  <c r="G39" i="10" s="1"/>
  <c r="H409" i="10"/>
  <c r="F409" i="10"/>
  <c r="G409" i="10" s="1"/>
  <c r="H173" i="10"/>
  <c r="F173" i="10"/>
  <c r="G173" i="10" s="1"/>
  <c r="H905" i="10"/>
  <c r="G905" i="10"/>
  <c r="F905" i="10"/>
  <c r="H2446" i="10"/>
  <c r="F2446" i="10"/>
  <c r="G2446" i="10" s="1"/>
  <c r="H751" i="10"/>
  <c r="F751" i="10"/>
  <c r="G751" i="10" s="1"/>
  <c r="H1222" i="10"/>
  <c r="G1222" i="10"/>
  <c r="F1222" i="10"/>
  <c r="H1783" i="10"/>
  <c r="F1783" i="10"/>
  <c r="G1783" i="10" s="1"/>
  <c r="H294" i="10"/>
  <c r="G294" i="10"/>
  <c r="F294" i="10"/>
  <c r="H1381" i="10"/>
  <c r="G1381" i="10"/>
  <c r="F1381" i="10"/>
  <c r="H460" i="10"/>
  <c r="G460" i="10"/>
  <c r="F460" i="10"/>
  <c r="H1668" i="10"/>
  <c r="F1668" i="10"/>
  <c r="G1668" i="10" s="1"/>
  <c r="H1279" i="10"/>
  <c r="F1279" i="10"/>
  <c r="G1279" i="10" s="1"/>
  <c r="H1625" i="10"/>
  <c r="F1625" i="10"/>
  <c r="G1625" i="10" s="1"/>
  <c r="H2029" i="10"/>
  <c r="F2029" i="10"/>
  <c r="G2029" i="10" s="1"/>
  <c r="H646" i="10"/>
  <c r="F646" i="10"/>
  <c r="G646" i="10" s="1"/>
  <c r="H1978" i="10"/>
  <c r="F1978" i="10"/>
  <c r="G1978" i="10" s="1"/>
  <c r="H1278" i="10"/>
  <c r="F1278" i="10"/>
  <c r="G1278" i="10" s="1"/>
  <c r="H750" i="10"/>
  <c r="F750" i="10"/>
  <c r="G750" i="10" s="1"/>
  <c r="H993" i="10"/>
  <c r="F993" i="10"/>
  <c r="G993" i="10" s="1"/>
  <c r="H2028" i="10"/>
  <c r="F2028" i="10"/>
  <c r="G2028" i="10" s="1"/>
  <c r="H1782" i="10"/>
  <c r="G1782" i="10"/>
  <c r="F1782" i="10"/>
  <c r="H2401" i="10"/>
  <c r="G2401" i="10"/>
  <c r="F2401" i="10"/>
  <c r="H238" i="10"/>
  <c r="G238" i="10"/>
  <c r="F238" i="10"/>
  <c r="H1323" i="10"/>
  <c r="F1323" i="10"/>
  <c r="G1323" i="10" s="1"/>
  <c r="H1221" i="10"/>
  <c r="G1221" i="10"/>
  <c r="F1221" i="10"/>
  <c r="H697" i="10"/>
  <c r="F697" i="10"/>
  <c r="G697" i="10" s="1"/>
  <c r="H2400" i="10"/>
  <c r="G2400" i="10"/>
  <c r="F2400" i="10"/>
  <c r="H1724" i="10"/>
  <c r="F1724" i="10"/>
  <c r="G1724" i="10" s="1"/>
  <c r="H172" i="10"/>
  <c r="F172" i="10"/>
  <c r="G172" i="10" s="1"/>
  <c r="H645" i="10"/>
  <c r="F645" i="10"/>
  <c r="G645" i="10" s="1"/>
  <c r="H459" i="10"/>
  <c r="F459" i="10"/>
  <c r="G459" i="10" s="1"/>
  <c r="H2169" i="10"/>
  <c r="F2169" i="10"/>
  <c r="G2169" i="10" s="1"/>
  <c r="H1977" i="10"/>
  <c r="F1977" i="10"/>
  <c r="G1977" i="10" s="1"/>
  <c r="H1162" i="10"/>
  <c r="F1162" i="10"/>
  <c r="G1162" i="10" s="1"/>
  <c r="H458" i="10"/>
  <c r="F458" i="10"/>
  <c r="G458" i="10" s="1"/>
  <c r="H504" i="10"/>
  <c r="F504" i="10"/>
  <c r="G504" i="10" s="1"/>
  <c r="H2352" i="10"/>
  <c r="F2352" i="10"/>
  <c r="G2352" i="10" s="1"/>
  <c r="H2399" i="10"/>
  <c r="G2399" i="10"/>
  <c r="F2399" i="10"/>
  <c r="H1277" i="10"/>
  <c r="F1277" i="10"/>
  <c r="G1277" i="10" s="1"/>
  <c r="H2222" i="10"/>
  <c r="G2222" i="10"/>
  <c r="F2222" i="10"/>
  <c r="H2221" i="10"/>
  <c r="F2221" i="10"/>
  <c r="G2221" i="10" s="1"/>
  <c r="H457" i="10"/>
  <c r="F457" i="10"/>
  <c r="G457" i="10" s="1"/>
  <c r="H1322" i="10"/>
  <c r="F1322" i="10"/>
  <c r="G1322" i="10" s="1"/>
  <c r="H38" i="10"/>
  <c r="F38" i="10"/>
  <c r="G38" i="10" s="1"/>
  <c r="H1161" i="10"/>
  <c r="F1161" i="10"/>
  <c r="G1161" i="10" s="1"/>
  <c r="H596" i="10"/>
  <c r="F596" i="10"/>
  <c r="G596" i="10" s="1"/>
  <c r="H802" i="10"/>
  <c r="F802" i="10"/>
  <c r="G802" i="10" s="1"/>
  <c r="H1160" i="10"/>
  <c r="F1160" i="10"/>
  <c r="G1160" i="10" s="1"/>
  <c r="H2280" i="10"/>
  <c r="F2280" i="10"/>
  <c r="G2280" i="10" s="1"/>
  <c r="H456" i="10"/>
  <c r="G456" i="10"/>
  <c r="F456" i="10"/>
  <c r="H1927" i="10"/>
  <c r="F1927" i="10"/>
  <c r="G1927" i="10" s="1"/>
  <c r="H1321" i="10"/>
  <c r="F1321" i="10"/>
  <c r="G1321" i="10" s="1"/>
  <c r="H2220" i="10"/>
  <c r="G2220" i="10"/>
  <c r="F2220" i="10"/>
  <c r="H904" i="10"/>
  <c r="F904" i="10"/>
  <c r="G904" i="10" s="1"/>
  <c r="H801" i="10"/>
  <c r="F801" i="10"/>
  <c r="G801" i="10" s="1"/>
  <c r="H2027" i="10"/>
  <c r="F2027" i="10"/>
  <c r="G2027" i="10" s="1"/>
  <c r="H857" i="10"/>
  <c r="G857" i="10"/>
  <c r="F857" i="10"/>
  <c r="H2121" i="10"/>
  <c r="F2121" i="10"/>
  <c r="G2121" i="10" s="1"/>
  <c r="H1723" i="10"/>
  <c r="F1723" i="10"/>
  <c r="G1723" i="10" s="1"/>
  <c r="H856" i="10"/>
  <c r="F856" i="10"/>
  <c r="G856" i="10" s="1"/>
  <c r="H1976" i="10"/>
  <c r="F1976" i="10"/>
  <c r="G1976" i="10" s="1"/>
  <c r="H2398" i="10"/>
  <c r="F2398" i="10"/>
  <c r="G2398" i="10" s="1"/>
  <c r="H1159" i="10"/>
  <c r="F1159" i="10"/>
  <c r="G1159" i="10" s="1"/>
  <c r="H1823" i="10"/>
  <c r="F1823" i="10"/>
  <c r="G1823" i="10" s="1"/>
  <c r="H408" i="10"/>
  <c r="F408" i="10"/>
  <c r="G408" i="10" s="1"/>
  <c r="H1425" i="10"/>
  <c r="G1425" i="10"/>
  <c r="F1425" i="10"/>
  <c r="H77" i="10"/>
  <c r="G77" i="10"/>
  <c r="F77" i="10"/>
  <c r="H1320" i="10"/>
  <c r="F1320" i="10"/>
  <c r="G1320" i="10" s="1"/>
  <c r="H1380" i="10"/>
  <c r="F1380" i="10"/>
  <c r="G1380" i="10" s="1"/>
  <c r="H1926" i="10"/>
  <c r="G1926" i="10"/>
  <c r="F1926" i="10"/>
  <c r="H2279" i="10"/>
  <c r="F2279" i="10"/>
  <c r="G2279" i="10" s="1"/>
  <c r="H1276" i="10"/>
  <c r="F1276" i="10"/>
  <c r="G1276" i="10" s="1"/>
  <c r="H2219" i="10"/>
  <c r="F2219" i="10"/>
  <c r="G2219" i="10" s="1"/>
  <c r="H1424" i="10"/>
  <c r="G1424" i="10"/>
  <c r="F1424" i="10"/>
  <c r="H2278" i="10"/>
  <c r="F2278" i="10"/>
  <c r="G2278" i="10" s="1"/>
  <c r="H1102" i="10"/>
  <c r="F1102" i="10"/>
  <c r="G1102" i="10" s="1"/>
  <c r="H455" i="10"/>
  <c r="F455" i="10"/>
  <c r="G455" i="10" s="1"/>
  <c r="H2277" i="10"/>
  <c r="F2277" i="10"/>
  <c r="G2277" i="10" s="1"/>
  <c r="H547" i="10"/>
  <c r="F547" i="10"/>
  <c r="G547" i="10" s="1"/>
  <c r="H503" i="10"/>
  <c r="F503" i="10"/>
  <c r="G503" i="10" s="1"/>
  <c r="H992" i="10"/>
  <c r="F992" i="10"/>
  <c r="G992" i="10" s="1"/>
  <c r="H1876" i="10"/>
  <c r="G1876" i="10"/>
  <c r="F1876" i="10"/>
  <c r="H2445" i="10"/>
  <c r="F2445" i="10"/>
  <c r="G2445" i="10" s="1"/>
  <c r="H293" i="10"/>
  <c r="F293" i="10"/>
  <c r="G293" i="10" s="1"/>
  <c r="H171" i="10"/>
  <c r="F171" i="10"/>
  <c r="G171" i="10" s="1"/>
  <c r="H2218" i="10"/>
  <c r="F2218" i="10"/>
  <c r="G2218" i="10" s="1"/>
  <c r="H644" i="10"/>
  <c r="G644" i="10"/>
  <c r="F644" i="10"/>
  <c r="H2168" i="10"/>
  <c r="F2168" i="10"/>
  <c r="G2168" i="10" s="1"/>
  <c r="H1624" i="10"/>
  <c r="G1624" i="10"/>
  <c r="F1624" i="10"/>
  <c r="H2444" i="10"/>
  <c r="G2444" i="10"/>
  <c r="F2444" i="10"/>
  <c r="H1925" i="10"/>
  <c r="G1925" i="10"/>
  <c r="F1925" i="10"/>
  <c r="H37" i="10"/>
  <c r="F37" i="10"/>
  <c r="G37" i="10" s="1"/>
  <c r="H1577" i="10"/>
  <c r="F1577" i="10"/>
  <c r="G1577" i="10" s="1"/>
  <c r="H407" i="10"/>
  <c r="F407" i="10"/>
  <c r="G407" i="10" s="1"/>
  <c r="H502" i="10"/>
  <c r="F502" i="10"/>
  <c r="G502" i="10" s="1"/>
  <c r="H2443" i="10"/>
  <c r="F2443" i="10"/>
  <c r="G2443" i="10" s="1"/>
  <c r="H1319" i="10"/>
  <c r="F1319" i="10"/>
  <c r="G1319" i="10" s="1"/>
  <c r="H350" i="10"/>
  <c r="F350" i="10"/>
  <c r="G350" i="10" s="1"/>
  <c r="H1822" i="10"/>
  <c r="F1822" i="10"/>
  <c r="G1822" i="10" s="1"/>
  <c r="H2397" i="10"/>
  <c r="F2397" i="10"/>
  <c r="G2397" i="10" s="1"/>
  <c r="H1423" i="10"/>
  <c r="F1423" i="10"/>
  <c r="G1423" i="10" s="1"/>
  <c r="H1576" i="10"/>
  <c r="G1576" i="10"/>
  <c r="F1576" i="10"/>
  <c r="H800" i="10"/>
  <c r="G800" i="10"/>
  <c r="F800" i="10"/>
  <c r="H1722" i="10"/>
  <c r="G1722" i="10"/>
  <c r="F1722" i="10"/>
  <c r="H2026" i="10"/>
  <c r="F2026" i="10"/>
  <c r="G2026" i="10" s="1"/>
  <c r="H454" i="10"/>
  <c r="G454" i="10"/>
  <c r="F454" i="10"/>
  <c r="H903" i="10"/>
  <c r="F903" i="10"/>
  <c r="G903" i="10" s="1"/>
  <c r="H1721" i="10"/>
  <c r="F1721" i="10"/>
  <c r="G1721" i="10" s="1"/>
  <c r="H501" i="10"/>
  <c r="F501" i="10"/>
  <c r="G501" i="10" s="1"/>
  <c r="H2167" i="10"/>
  <c r="F2167" i="10"/>
  <c r="G2167" i="10" s="1"/>
  <c r="H1101" i="10"/>
  <c r="F1101" i="10"/>
  <c r="G1101" i="10" s="1"/>
  <c r="H2120" i="10"/>
  <c r="F2120" i="10"/>
  <c r="G2120" i="10" s="1"/>
  <c r="H1667" i="10"/>
  <c r="F1667" i="10"/>
  <c r="G1667" i="10" s="1"/>
  <c r="H170" i="10"/>
  <c r="G170" i="10"/>
  <c r="F170" i="10"/>
  <c r="H1875" i="10"/>
  <c r="F1875" i="10"/>
  <c r="G1875" i="10" s="1"/>
  <c r="H2119" i="10"/>
  <c r="F2119" i="10"/>
  <c r="G2119" i="10" s="1"/>
  <c r="H36" i="10"/>
  <c r="G36" i="10"/>
  <c r="F36" i="10"/>
  <c r="H1422" i="10"/>
  <c r="F1422" i="10"/>
  <c r="G1422" i="10" s="1"/>
  <c r="H949" i="10"/>
  <c r="G949" i="10"/>
  <c r="F949" i="10"/>
  <c r="H1421" i="10"/>
  <c r="F1421" i="10"/>
  <c r="G1421" i="10" s="1"/>
  <c r="H35" i="10"/>
  <c r="G35" i="10"/>
  <c r="F35" i="10"/>
  <c r="H1623" i="10"/>
  <c r="F1623" i="10"/>
  <c r="G1623" i="10" s="1"/>
  <c r="H406" i="10"/>
  <c r="F406" i="10"/>
  <c r="G406" i="10" s="1"/>
  <c r="H292" i="10"/>
  <c r="F292" i="10"/>
  <c r="G292" i="10" s="1"/>
  <c r="H643" i="10"/>
  <c r="F643" i="10"/>
  <c r="G643" i="10" s="1"/>
  <c r="H1158" i="10"/>
  <c r="F1158" i="10"/>
  <c r="G1158" i="10" s="1"/>
  <c r="H291" i="10"/>
  <c r="F291" i="10"/>
  <c r="G291" i="10" s="1"/>
  <c r="H290" i="10"/>
  <c r="F290" i="10"/>
  <c r="G290" i="10" s="1"/>
  <c r="H1157" i="10"/>
  <c r="F1157" i="10"/>
  <c r="G1157" i="10" s="1"/>
  <c r="H1156" i="10"/>
  <c r="F1156" i="10"/>
  <c r="G1156" i="10" s="1"/>
  <c r="H2217" i="10"/>
  <c r="G2217" i="10"/>
  <c r="F2217" i="10"/>
  <c r="H2351" i="10"/>
  <c r="F2351" i="10"/>
  <c r="G2351" i="10" s="1"/>
  <c r="H237" i="10"/>
  <c r="F237" i="10"/>
  <c r="G237" i="10" s="1"/>
  <c r="H2118" i="10"/>
  <c r="G2118" i="10"/>
  <c r="F2118" i="10"/>
  <c r="H1781" i="10"/>
  <c r="F1781" i="10"/>
  <c r="G1781" i="10" s="1"/>
  <c r="H1047" i="10"/>
  <c r="F1047" i="10"/>
  <c r="G1047" i="10" s="1"/>
  <c r="H2276" i="10"/>
  <c r="F2276" i="10"/>
  <c r="G2276" i="10" s="1"/>
  <c r="H1975" i="10"/>
  <c r="G1975" i="10"/>
  <c r="F1975" i="10"/>
  <c r="H2396" i="10"/>
  <c r="F2396" i="10"/>
  <c r="G2396" i="10" s="1"/>
  <c r="H76" i="10"/>
  <c r="F76" i="10"/>
  <c r="G76" i="10" s="1"/>
  <c r="H1974" i="10"/>
  <c r="F1974" i="10"/>
  <c r="G1974" i="10" s="1"/>
  <c r="H696" i="10"/>
  <c r="F696" i="10"/>
  <c r="G696" i="10" s="1"/>
  <c r="H236" i="10"/>
  <c r="F236" i="10"/>
  <c r="G236" i="10" s="1"/>
  <c r="H1471" i="10"/>
  <c r="F1471" i="10"/>
  <c r="G1471" i="10" s="1"/>
  <c r="H2117" i="10"/>
  <c r="F2117" i="10"/>
  <c r="G2117" i="10" s="1"/>
  <c r="H948" i="10"/>
  <c r="G948" i="10"/>
  <c r="F948" i="10"/>
  <c r="H289" i="10"/>
  <c r="G289" i="10"/>
  <c r="F289" i="10"/>
  <c r="H75" i="10"/>
  <c r="F75" i="10"/>
  <c r="G75" i="10" s="1"/>
  <c r="H500" i="10"/>
  <c r="F500" i="10"/>
  <c r="G500" i="10" s="1"/>
  <c r="H1720" i="10"/>
  <c r="F1720" i="10"/>
  <c r="G1720" i="10" s="1"/>
  <c r="H74" i="10"/>
  <c r="G74" i="10"/>
  <c r="F74" i="10"/>
  <c r="H2488" i="10"/>
  <c r="F2488" i="10"/>
  <c r="G2488" i="10" s="1"/>
  <c r="H642" i="10"/>
  <c r="F642" i="10"/>
  <c r="G642" i="10" s="1"/>
  <c r="H1973" i="10"/>
  <c r="F1973" i="10"/>
  <c r="G1973" i="10" s="1"/>
  <c r="H1275" i="10"/>
  <c r="G1275" i="10"/>
  <c r="F1275" i="10"/>
  <c r="H1379" i="10"/>
  <c r="F1379" i="10"/>
  <c r="G1379" i="10" s="1"/>
  <c r="H1274" i="10"/>
  <c r="F1274" i="10"/>
  <c r="G1274" i="10" s="1"/>
  <c r="H349" i="10"/>
  <c r="F349" i="10"/>
  <c r="G349" i="10" s="1"/>
  <c r="H1666" i="10"/>
  <c r="F1666" i="10"/>
  <c r="G1666" i="10" s="1"/>
  <c r="H288" i="10"/>
  <c r="F288" i="10"/>
  <c r="G288" i="10" s="1"/>
  <c r="H2312" i="10"/>
  <c r="F2312" i="10"/>
  <c r="G2312" i="10" s="1"/>
  <c r="H235" i="10"/>
  <c r="F235" i="10"/>
  <c r="G235" i="10" s="1"/>
  <c r="H1821" i="10"/>
  <c r="G1821" i="10"/>
  <c r="F1821" i="10"/>
  <c r="H2311" i="10"/>
  <c r="F2311" i="10"/>
  <c r="G2311" i="10" s="1"/>
  <c r="H1220" i="10"/>
  <c r="F1220" i="10"/>
  <c r="G1220" i="10" s="1"/>
  <c r="H1273" i="10"/>
  <c r="F1273" i="10"/>
  <c r="G1273" i="10" s="1"/>
  <c r="H499" i="10"/>
  <c r="F499" i="10"/>
  <c r="G499" i="10" s="1"/>
  <c r="H169" i="10"/>
  <c r="G169" i="10"/>
  <c r="F169" i="10"/>
  <c r="H947" i="10"/>
  <c r="F947" i="10"/>
  <c r="G947" i="10" s="1"/>
  <c r="H1318" i="10"/>
  <c r="G1318" i="10"/>
  <c r="F1318" i="10"/>
  <c r="H749" i="10"/>
  <c r="G749" i="10"/>
  <c r="F749" i="10"/>
  <c r="H1780" i="10"/>
  <c r="F1780" i="10"/>
  <c r="G1780" i="10" s="1"/>
  <c r="H73" i="10"/>
  <c r="F73" i="10"/>
  <c r="G73" i="10" s="1"/>
  <c r="H1719" i="10"/>
  <c r="F1719" i="10"/>
  <c r="G1719" i="10" s="1"/>
  <c r="H1718" i="10"/>
  <c r="F1718" i="10"/>
  <c r="G1718" i="10" s="1"/>
  <c r="H1470" i="10"/>
  <c r="F1470" i="10"/>
  <c r="G1470" i="10" s="1"/>
  <c r="H1272" i="10"/>
  <c r="F1272" i="10"/>
  <c r="G1272" i="10" s="1"/>
  <c r="H1469" i="10"/>
  <c r="G1469" i="10"/>
  <c r="F1469" i="10"/>
  <c r="H34" i="10"/>
  <c r="F34" i="10"/>
  <c r="G34" i="10" s="1"/>
  <c r="H1717" i="10"/>
  <c r="F1717" i="10"/>
  <c r="G1717" i="10" s="1"/>
  <c r="H546" i="10"/>
  <c r="G546" i="10"/>
  <c r="F546" i="10"/>
  <c r="H2025" i="10"/>
  <c r="F2025" i="10"/>
  <c r="G2025" i="10" s="1"/>
  <c r="H799" i="10"/>
  <c r="G799" i="10"/>
  <c r="F799" i="10"/>
  <c r="H2275" i="10"/>
  <c r="G2275" i="10"/>
  <c r="F2275" i="10"/>
  <c r="H946" i="10"/>
  <c r="G946" i="10"/>
  <c r="F946" i="10"/>
  <c r="H748" i="10"/>
  <c r="F748" i="10"/>
  <c r="G748" i="10" s="1"/>
  <c r="H453" i="10"/>
  <c r="G453" i="10"/>
  <c r="F453" i="10"/>
  <c r="H945" i="10"/>
  <c r="F945" i="10"/>
  <c r="G945" i="10" s="1"/>
  <c r="H1716" i="10"/>
  <c r="F1716" i="10"/>
  <c r="G1716" i="10" s="1"/>
  <c r="H452" i="10"/>
  <c r="F452" i="10"/>
  <c r="G452" i="10" s="1"/>
  <c r="H545" i="10"/>
  <c r="F545" i="10"/>
  <c r="G545" i="10" s="1"/>
  <c r="H2442" i="10"/>
  <c r="F2442" i="10"/>
  <c r="G2442" i="10" s="1"/>
  <c r="H168" i="10"/>
  <c r="F168" i="10"/>
  <c r="G168" i="10" s="1"/>
  <c r="H2350" i="10"/>
  <c r="F2350" i="10"/>
  <c r="G2350" i="10" s="1"/>
  <c r="H1779" i="10"/>
  <c r="F1779" i="10"/>
  <c r="G1779" i="10" s="1"/>
  <c r="H2349" i="10"/>
  <c r="F2349" i="10"/>
  <c r="G2349" i="10" s="1"/>
  <c r="H544" i="10"/>
  <c r="G544" i="10"/>
  <c r="F544" i="10"/>
  <c r="H1778" i="10"/>
  <c r="G1778" i="10"/>
  <c r="F1778" i="10"/>
  <c r="H944" i="10"/>
  <c r="F944" i="10"/>
  <c r="G944" i="10" s="1"/>
  <c r="H1820" i="10"/>
  <c r="G1820" i="10"/>
  <c r="F1820" i="10"/>
  <c r="H1155" i="10"/>
  <c r="F1155" i="10"/>
  <c r="G1155" i="10" s="1"/>
  <c r="H1378" i="10"/>
  <c r="G1378" i="10"/>
  <c r="F1378" i="10"/>
  <c r="H1665" i="10"/>
  <c r="F1665" i="10"/>
  <c r="G1665" i="10" s="1"/>
  <c r="H2274" i="10"/>
  <c r="F2274" i="10"/>
  <c r="G2274" i="10" s="1"/>
  <c r="H1874" i="10"/>
  <c r="F1874" i="10"/>
  <c r="G1874" i="10" s="1"/>
  <c r="H2080" i="10"/>
  <c r="F2080" i="10"/>
  <c r="G2080" i="10" s="1"/>
  <c r="H451" i="10"/>
  <c r="F451" i="10"/>
  <c r="G451" i="10" s="1"/>
  <c r="H2273" i="10"/>
  <c r="F2273" i="10"/>
  <c r="G2273" i="10" s="1"/>
  <c r="H1819" i="10"/>
  <c r="F1819" i="10"/>
  <c r="G1819" i="10" s="1"/>
  <c r="H1219" i="10"/>
  <c r="F1219" i="10"/>
  <c r="G1219" i="10" s="1"/>
  <c r="H234" i="10"/>
  <c r="F234" i="10"/>
  <c r="G234" i="10" s="1"/>
  <c r="H991" i="10"/>
  <c r="F991" i="10"/>
  <c r="G991" i="10" s="1"/>
  <c r="H2216" i="10"/>
  <c r="G2216" i="10"/>
  <c r="F2216" i="10"/>
  <c r="H33" i="10"/>
  <c r="F33" i="10"/>
  <c r="G33" i="10" s="1"/>
  <c r="H498" i="10"/>
  <c r="G498" i="10"/>
  <c r="F498" i="10"/>
  <c r="H1218" i="10"/>
  <c r="F1218" i="10"/>
  <c r="G1218" i="10" s="1"/>
  <c r="H1100" i="10"/>
  <c r="F1100" i="10"/>
  <c r="G1100" i="10" s="1"/>
  <c r="H1099" i="10"/>
  <c r="F1099" i="10"/>
  <c r="G1099" i="10" s="1"/>
  <c r="H167" i="10"/>
  <c r="G167" i="10"/>
  <c r="F167" i="10"/>
  <c r="H233" i="10"/>
  <c r="F233" i="10"/>
  <c r="G233" i="10" s="1"/>
  <c r="H902" i="10"/>
  <c r="F902" i="10"/>
  <c r="G902" i="10" s="1"/>
  <c r="H348" i="10"/>
  <c r="F348" i="10"/>
  <c r="G348" i="10" s="1"/>
  <c r="H1098" i="10"/>
  <c r="F1098" i="10"/>
  <c r="G1098" i="10" s="1"/>
  <c r="H32" i="10"/>
  <c r="F32" i="10"/>
  <c r="G32" i="10" s="1"/>
  <c r="H2166" i="10"/>
  <c r="F2166" i="10"/>
  <c r="G2166" i="10" s="1"/>
  <c r="H1468" i="10"/>
  <c r="F1468" i="10"/>
  <c r="G1468" i="10" s="1"/>
  <c r="H595" i="10"/>
  <c r="F595" i="10"/>
  <c r="G595" i="10" s="1"/>
  <c r="H1715" i="10"/>
  <c r="F1715" i="10"/>
  <c r="G1715" i="10" s="1"/>
  <c r="H287" i="10"/>
  <c r="F287" i="10"/>
  <c r="G287" i="10" s="1"/>
  <c r="H2116" i="10"/>
  <c r="F2116" i="10"/>
  <c r="G2116" i="10" s="1"/>
  <c r="H1046" i="10"/>
  <c r="F1046" i="10"/>
  <c r="G1046" i="10" s="1"/>
  <c r="H497" i="10"/>
  <c r="F497" i="10"/>
  <c r="G497" i="10" s="1"/>
  <c r="H2079" i="10"/>
  <c r="F2079" i="10"/>
  <c r="G2079" i="10" s="1"/>
  <c r="H127" i="10"/>
  <c r="F127" i="10"/>
  <c r="G127" i="10" s="1"/>
  <c r="H1377" i="10"/>
  <c r="F1377" i="10"/>
  <c r="G1377" i="10" s="1"/>
  <c r="H1523" i="10"/>
  <c r="F1523" i="10"/>
  <c r="G1523" i="10" s="1"/>
  <c r="H232" i="10"/>
  <c r="F232" i="10"/>
  <c r="G232" i="10" s="1"/>
  <c r="H2272" i="10"/>
  <c r="F2272" i="10"/>
  <c r="G2272" i="10" s="1"/>
  <c r="H1873" i="10"/>
  <c r="F1873" i="10"/>
  <c r="G1873" i="10" s="1"/>
  <c r="H1420" i="10"/>
  <c r="F1420" i="10"/>
  <c r="G1420" i="10" s="1"/>
  <c r="H1271" i="10"/>
  <c r="F1271" i="10"/>
  <c r="G1271" i="10" s="1"/>
  <c r="H166" i="10"/>
  <c r="G166" i="10"/>
  <c r="F166" i="10"/>
  <c r="H72" i="10"/>
  <c r="F72" i="10"/>
  <c r="G72" i="10" s="1"/>
  <c r="H1376" i="10"/>
  <c r="F1376" i="10"/>
  <c r="G1376" i="10" s="1"/>
  <c r="H1972" i="10"/>
  <c r="F1972" i="10"/>
  <c r="G1972" i="10" s="1"/>
  <c r="H1375" i="10"/>
  <c r="F1375" i="10"/>
  <c r="G1375" i="10" s="1"/>
  <c r="H1317" i="10"/>
  <c r="F1317" i="10"/>
  <c r="G1317" i="10" s="1"/>
  <c r="H855" i="10"/>
  <c r="G855" i="10"/>
  <c r="F855" i="10"/>
  <c r="H2441" i="10"/>
  <c r="F2441" i="10"/>
  <c r="G2441" i="10" s="1"/>
  <c r="H1522" i="10"/>
  <c r="G1522" i="10"/>
  <c r="F1522" i="10"/>
  <c r="H1575" i="10"/>
  <c r="F1575" i="10"/>
  <c r="G1575" i="10" s="1"/>
  <c r="H405" i="10"/>
  <c r="F405" i="10"/>
  <c r="G405" i="10" s="1"/>
  <c r="H747" i="10"/>
  <c r="F747" i="10"/>
  <c r="G747" i="10" s="1"/>
  <c r="H71" i="10"/>
  <c r="F71" i="10"/>
  <c r="G71" i="10" s="1"/>
  <c r="H1622" i="10"/>
  <c r="F1622" i="10"/>
  <c r="G1622" i="10" s="1"/>
  <c r="H1374" i="10"/>
  <c r="F1374" i="10"/>
  <c r="G1374" i="10" s="1"/>
  <c r="H1714" i="10"/>
  <c r="F1714" i="10"/>
  <c r="G1714" i="10" s="1"/>
  <c r="H165" i="10"/>
  <c r="F165" i="10"/>
  <c r="G165" i="10" s="1"/>
  <c r="H1419" i="10"/>
  <c r="G1419" i="10"/>
  <c r="F1419" i="10"/>
  <c r="H2271" i="10"/>
  <c r="F2271" i="10"/>
  <c r="G2271" i="10" s="1"/>
  <c r="H2270" i="10"/>
  <c r="F2270" i="10"/>
  <c r="G2270" i="10" s="1"/>
  <c r="H746" i="10"/>
  <c r="G746" i="10"/>
  <c r="F746" i="10"/>
  <c r="H2348" i="10"/>
  <c r="F2348" i="10"/>
  <c r="G2348" i="10" s="1"/>
  <c r="H1621" i="10"/>
  <c r="F1621" i="10"/>
  <c r="G1621" i="10" s="1"/>
  <c r="H1777" i="10"/>
  <c r="G1777" i="10"/>
  <c r="F1777" i="10"/>
  <c r="H1971" i="10"/>
  <c r="F1971" i="10"/>
  <c r="G1971" i="10" s="1"/>
  <c r="H2078" i="10"/>
  <c r="F2078" i="10"/>
  <c r="G2078" i="10" s="1"/>
  <c r="H1418" i="10"/>
  <c r="F1418" i="10"/>
  <c r="G1418" i="10" s="1"/>
  <c r="H695" i="10"/>
  <c r="F695" i="10"/>
  <c r="G695" i="10" s="1"/>
  <c r="H1818" i="10"/>
  <c r="F1818" i="10"/>
  <c r="G1818" i="10" s="1"/>
  <c r="H2024" i="10"/>
  <c r="F2024" i="10"/>
  <c r="G2024" i="10" s="1"/>
  <c r="H2395" i="10"/>
  <c r="F2395" i="10"/>
  <c r="G2395" i="10" s="1"/>
  <c r="H2487" i="10"/>
  <c r="F2487" i="10"/>
  <c r="G2487" i="10" s="1"/>
  <c r="H1872" i="10"/>
  <c r="F1872" i="10"/>
  <c r="G1872" i="10" s="1"/>
  <c r="H126" i="10"/>
  <c r="G126" i="10"/>
  <c r="F126" i="10"/>
  <c r="H543" i="10"/>
  <c r="F543" i="10"/>
  <c r="G543" i="10" s="1"/>
  <c r="H231" i="10"/>
  <c r="F231" i="10"/>
  <c r="G231" i="10" s="1"/>
  <c r="H1620" i="10"/>
  <c r="G1620" i="10"/>
  <c r="F1620" i="10"/>
  <c r="H230" i="10"/>
  <c r="F230" i="10"/>
  <c r="G230" i="10" s="1"/>
  <c r="H2023" i="10"/>
  <c r="F2023" i="10"/>
  <c r="G2023" i="10" s="1"/>
  <c r="H31" i="10"/>
  <c r="F31" i="10"/>
  <c r="G31" i="10" s="1"/>
  <c r="H798" i="10"/>
  <c r="G798" i="10"/>
  <c r="F798" i="10"/>
  <c r="H1316" i="10"/>
  <c r="F1316" i="10"/>
  <c r="G1316" i="10" s="1"/>
  <c r="H2440" i="10"/>
  <c r="F2440" i="10"/>
  <c r="G2440" i="10" s="1"/>
  <c r="H2394" i="10"/>
  <c r="F2394" i="10"/>
  <c r="G2394" i="10" s="1"/>
  <c r="H1713" i="10"/>
  <c r="F1713" i="10"/>
  <c r="G1713" i="10" s="1"/>
  <c r="H694" i="10"/>
  <c r="F694" i="10"/>
  <c r="G694" i="10" s="1"/>
  <c r="H1664" i="10"/>
  <c r="F1664" i="10"/>
  <c r="G1664" i="10" s="1"/>
  <c r="H2269" i="10"/>
  <c r="F2269" i="10"/>
  <c r="G2269" i="10" s="1"/>
  <c r="H2115" i="10"/>
  <c r="G2115" i="10"/>
  <c r="F2115" i="10"/>
  <c r="H1776" i="10"/>
  <c r="G1776" i="10"/>
  <c r="F1776" i="10"/>
  <c r="H1217" i="10"/>
  <c r="F1217" i="10"/>
  <c r="G1217" i="10" s="1"/>
  <c r="H1871" i="10"/>
  <c r="F1871" i="10"/>
  <c r="G1871" i="10" s="1"/>
  <c r="H1775" i="10"/>
  <c r="F1775" i="10"/>
  <c r="G1775" i="10" s="1"/>
  <c r="H990" i="10"/>
  <c r="F990" i="10"/>
  <c r="G990" i="10" s="1"/>
  <c r="H2114" i="10"/>
  <c r="G2114" i="10"/>
  <c r="F2114" i="10"/>
  <c r="H1663" i="10"/>
  <c r="G1663" i="10"/>
  <c r="F1663" i="10"/>
  <c r="H2022" i="10"/>
  <c r="G2022" i="10"/>
  <c r="F2022" i="10"/>
  <c r="H1097" i="10"/>
  <c r="F1097" i="10"/>
  <c r="G1097" i="10" s="1"/>
  <c r="H542" i="10"/>
  <c r="F542" i="10"/>
  <c r="G542" i="10" s="1"/>
  <c r="H2347" i="10"/>
  <c r="F2347" i="10"/>
  <c r="G2347" i="10" s="1"/>
  <c r="H594" i="10"/>
  <c r="F594" i="10"/>
  <c r="G594" i="10" s="1"/>
  <c r="H797" i="10"/>
  <c r="G797" i="10"/>
  <c r="F797" i="10"/>
  <c r="H1574" i="10"/>
  <c r="F1574" i="10"/>
  <c r="G1574" i="10" s="1"/>
  <c r="H1573" i="10"/>
  <c r="F1573" i="10"/>
  <c r="G1573" i="10" s="1"/>
  <c r="H1373" i="10"/>
  <c r="F1373" i="10"/>
  <c r="G1373" i="10" s="1"/>
  <c r="H1154" i="10"/>
  <c r="G1154" i="10"/>
  <c r="F1154" i="10"/>
  <c r="H1662" i="10"/>
  <c r="F1662" i="10"/>
  <c r="G1662" i="10" s="1"/>
  <c r="H989" i="10"/>
  <c r="F989" i="10"/>
  <c r="G989" i="10" s="1"/>
  <c r="H2021" i="10"/>
  <c r="F2021" i="10"/>
  <c r="G2021" i="10" s="1"/>
  <c r="H1045" i="10"/>
  <c r="F1045" i="10"/>
  <c r="G1045" i="10" s="1"/>
  <c r="H2268" i="10"/>
  <c r="F2268" i="10"/>
  <c r="G2268" i="10" s="1"/>
  <c r="H745" i="10"/>
  <c r="G745" i="10"/>
  <c r="F745" i="10"/>
  <c r="H1870" i="10"/>
  <c r="F1870" i="10"/>
  <c r="G1870" i="10" s="1"/>
  <c r="H1817" i="10"/>
  <c r="G1817" i="10"/>
  <c r="F1817" i="10"/>
  <c r="H943" i="10"/>
  <c r="F943" i="10"/>
  <c r="G943" i="10" s="1"/>
  <c r="H70" i="10"/>
  <c r="F70" i="10"/>
  <c r="G70" i="10" s="1"/>
  <c r="H2165" i="10"/>
  <c r="F2165" i="10"/>
  <c r="G2165" i="10" s="1"/>
  <c r="H1970" i="10"/>
  <c r="F1970" i="10"/>
  <c r="G1970" i="10" s="1"/>
  <c r="H450" i="10"/>
  <c r="F450" i="10"/>
  <c r="G450" i="10" s="1"/>
  <c r="H286" i="10"/>
  <c r="F286" i="10"/>
  <c r="G286" i="10" s="1"/>
  <c r="H164" i="10"/>
  <c r="G164" i="10"/>
  <c r="F164" i="10"/>
  <c r="H2077" i="10"/>
  <c r="F2077" i="10"/>
  <c r="G2077" i="10" s="1"/>
  <c r="H1372" i="10"/>
  <c r="F1372" i="10"/>
  <c r="G1372" i="10" s="1"/>
  <c r="H449" i="10"/>
  <c r="G449" i="10"/>
  <c r="F449" i="10"/>
  <c r="H693" i="10"/>
  <c r="F693" i="10"/>
  <c r="G693" i="10" s="1"/>
  <c r="H125" i="10"/>
  <c r="F125" i="10"/>
  <c r="G125" i="10" s="1"/>
  <c r="H541" i="10"/>
  <c r="G541" i="10"/>
  <c r="F541" i="10"/>
  <c r="H593" i="10"/>
  <c r="F593" i="10"/>
  <c r="G593" i="10" s="1"/>
  <c r="H1816" i="10"/>
  <c r="F1816" i="10"/>
  <c r="G1816" i="10" s="1"/>
  <c r="H1712" i="10"/>
  <c r="F1712" i="10"/>
  <c r="G1712" i="10" s="1"/>
  <c r="H1216" i="10"/>
  <c r="F1216" i="10"/>
  <c r="G1216" i="10" s="1"/>
  <c r="H1467" i="10"/>
  <c r="F1467" i="10"/>
  <c r="G1467" i="10" s="1"/>
  <c r="H744" i="10"/>
  <c r="F744" i="10"/>
  <c r="G744" i="10" s="1"/>
  <c r="H30" i="10"/>
  <c r="F30" i="10"/>
  <c r="G30" i="10" s="1"/>
  <c r="H29" i="10"/>
  <c r="F29" i="10"/>
  <c r="G29" i="10" s="1"/>
  <c r="H1774" i="10"/>
  <c r="F1774" i="10"/>
  <c r="G1774" i="10" s="1"/>
  <c r="H1315" i="10"/>
  <c r="F1315" i="10"/>
  <c r="G1315" i="10" s="1"/>
  <c r="H285" i="10"/>
  <c r="G285" i="10"/>
  <c r="F285" i="10"/>
  <c r="H1096" i="10"/>
  <c r="F1096" i="10"/>
  <c r="G1096" i="10" s="1"/>
  <c r="H1773" i="10"/>
  <c r="G1773" i="10"/>
  <c r="F1773" i="10"/>
  <c r="H1711" i="10"/>
  <c r="F1711" i="10"/>
  <c r="G1711" i="10" s="1"/>
  <c r="H2215" i="10"/>
  <c r="F2215" i="10"/>
  <c r="G2215" i="10" s="1"/>
  <c r="H1314" i="10"/>
  <c r="F1314" i="10"/>
  <c r="G1314" i="10" s="1"/>
  <c r="H692" i="10"/>
  <c r="F692" i="10"/>
  <c r="G692" i="10" s="1"/>
  <c r="H2164" i="10"/>
  <c r="G2164" i="10"/>
  <c r="F2164" i="10"/>
  <c r="H2214" i="10"/>
  <c r="F2214" i="10"/>
  <c r="G2214" i="10" s="1"/>
  <c r="H229" i="10"/>
  <c r="F229" i="10"/>
  <c r="G229" i="10" s="1"/>
  <c r="H1815" i="10"/>
  <c r="F1815" i="10"/>
  <c r="G1815" i="10" s="1"/>
  <c r="H743" i="10"/>
  <c r="F743" i="10"/>
  <c r="G743" i="10" s="1"/>
  <c r="H1466" i="10"/>
  <c r="F1466" i="10"/>
  <c r="G1466" i="10" s="1"/>
  <c r="H284" i="10"/>
  <c r="F284" i="10"/>
  <c r="G284" i="10" s="1"/>
  <c r="H641" i="10"/>
  <c r="F641" i="10"/>
  <c r="G641" i="10" s="1"/>
  <c r="H2346" i="10"/>
  <c r="F2346" i="10"/>
  <c r="G2346" i="10" s="1"/>
  <c r="H2213" i="10"/>
  <c r="F2213" i="10"/>
  <c r="G2213" i="10" s="1"/>
  <c r="H1417" i="10"/>
  <c r="F1417" i="10"/>
  <c r="G1417" i="10" s="1"/>
  <c r="H691" i="10"/>
  <c r="F691" i="10"/>
  <c r="G691" i="10" s="1"/>
  <c r="H742" i="10"/>
  <c r="G742" i="10"/>
  <c r="F742" i="10"/>
  <c r="H163" i="10"/>
  <c r="F163" i="10"/>
  <c r="G163" i="10" s="1"/>
  <c r="H2212" i="10"/>
  <c r="F2212" i="10"/>
  <c r="G2212" i="10" s="1"/>
  <c r="H124" i="10"/>
  <c r="F124" i="10"/>
  <c r="G124" i="10" s="1"/>
  <c r="H1969" i="10"/>
  <c r="F1969" i="10"/>
  <c r="G1969" i="10" s="1"/>
  <c r="H640" i="10"/>
  <c r="F640" i="10"/>
  <c r="G640" i="10" s="1"/>
  <c r="H1095" i="10"/>
  <c r="F1095" i="10"/>
  <c r="G1095" i="10" s="1"/>
  <c r="H162" i="10"/>
  <c r="F162" i="10"/>
  <c r="G162" i="10" s="1"/>
  <c r="H2393" i="10"/>
  <c r="F2393" i="10"/>
  <c r="G2393" i="10" s="1"/>
  <c r="H2310" i="10"/>
  <c r="F2310" i="10"/>
  <c r="G2310" i="10" s="1"/>
  <c r="H854" i="10"/>
  <c r="F854" i="10"/>
  <c r="G854" i="10" s="1"/>
  <c r="H2267" i="10"/>
  <c r="F2267" i="10"/>
  <c r="G2267" i="10" s="1"/>
  <c r="H404" i="10"/>
  <c r="F404" i="10"/>
  <c r="G404" i="10" s="1"/>
  <c r="H1968" i="10"/>
  <c r="G1968" i="10"/>
  <c r="F1968" i="10"/>
  <c r="H942" i="10"/>
  <c r="F942" i="10"/>
  <c r="G942" i="10" s="1"/>
  <c r="H2345" i="10"/>
  <c r="F2345" i="10"/>
  <c r="G2345" i="10" s="1"/>
  <c r="H2076" i="10"/>
  <c r="G2076" i="10"/>
  <c r="F2076" i="10"/>
  <c r="H1215" i="10"/>
  <c r="F1215" i="10"/>
  <c r="G1215" i="10" s="1"/>
  <c r="H347" i="10"/>
  <c r="F347" i="10"/>
  <c r="G347" i="10" s="1"/>
  <c r="H941" i="10"/>
  <c r="F941" i="10"/>
  <c r="G941" i="10" s="1"/>
  <c r="H690" i="10"/>
  <c r="G690" i="10"/>
  <c r="F690" i="10"/>
  <c r="H2309" i="10"/>
  <c r="F2309" i="10"/>
  <c r="G2309" i="10" s="1"/>
  <c r="H228" i="10"/>
  <c r="F228" i="10"/>
  <c r="G228" i="10" s="1"/>
  <c r="H1572" i="10"/>
  <c r="F1572" i="10"/>
  <c r="G1572" i="10" s="1"/>
  <c r="H741" i="10"/>
  <c r="F741" i="10"/>
  <c r="G741" i="10" s="1"/>
  <c r="H123" i="10"/>
  <c r="F123" i="10"/>
  <c r="G123" i="10" s="1"/>
  <c r="H2392" i="10"/>
  <c r="F2392" i="10"/>
  <c r="G2392" i="10" s="1"/>
  <c r="H1772" i="10"/>
  <c r="F1772" i="10"/>
  <c r="G1772" i="10" s="1"/>
  <c r="H1214" i="10"/>
  <c r="G1214" i="10"/>
  <c r="F1214" i="10"/>
  <c r="H283" i="10"/>
  <c r="F283" i="10"/>
  <c r="G283" i="10" s="1"/>
  <c r="H592" i="10"/>
  <c r="F592" i="10"/>
  <c r="G592" i="10" s="1"/>
  <c r="H1521" i="10"/>
  <c r="G1521" i="10"/>
  <c r="F1521" i="10"/>
  <c r="H2163" i="10"/>
  <c r="F2163" i="10"/>
  <c r="G2163" i="10" s="1"/>
  <c r="H1571" i="10"/>
  <c r="F1571" i="10"/>
  <c r="G1571" i="10" s="1"/>
  <c r="H28" i="10"/>
  <c r="F28" i="10"/>
  <c r="G28" i="10" s="1"/>
  <c r="H1153" i="10"/>
  <c r="F1153" i="10"/>
  <c r="G1153" i="10" s="1"/>
  <c r="H940" i="10"/>
  <c r="G940" i="10"/>
  <c r="F940" i="10"/>
  <c r="H988" i="10"/>
  <c r="G988" i="10"/>
  <c r="F988" i="10"/>
  <c r="H346" i="10"/>
  <c r="F346" i="10"/>
  <c r="G346" i="10" s="1"/>
  <c r="H448" i="10"/>
  <c r="F448" i="10"/>
  <c r="G448" i="10" s="1"/>
  <c r="H403" i="10"/>
  <c r="F403" i="10"/>
  <c r="G403" i="10" s="1"/>
  <c r="H1416" i="10"/>
  <c r="F1416" i="10"/>
  <c r="G1416" i="10" s="1"/>
  <c r="H1371" i="10"/>
  <c r="F1371" i="10"/>
  <c r="G1371" i="10" s="1"/>
  <c r="H987" i="10"/>
  <c r="F987" i="10"/>
  <c r="G987" i="10" s="1"/>
  <c r="H1771" i="10"/>
  <c r="F1771" i="10"/>
  <c r="G1771" i="10" s="1"/>
  <c r="H853" i="10"/>
  <c r="F853" i="10"/>
  <c r="G853" i="10" s="1"/>
  <c r="H345" i="10"/>
  <c r="F345" i="10"/>
  <c r="G345" i="10" s="1"/>
  <c r="H1270" i="10"/>
  <c r="F1270" i="10"/>
  <c r="G1270" i="10" s="1"/>
  <c r="H1869" i="10"/>
  <c r="F1869" i="10"/>
  <c r="G1869" i="10" s="1"/>
  <c r="H591" i="10"/>
  <c r="F591" i="10"/>
  <c r="G591" i="10" s="1"/>
  <c r="H1094" i="10"/>
  <c r="F1094" i="10"/>
  <c r="G1094" i="10" s="1"/>
  <c r="H901" i="10"/>
  <c r="F901" i="10"/>
  <c r="G901" i="10" s="1"/>
  <c r="H402" i="10"/>
  <c r="F402" i="10"/>
  <c r="G402" i="10" s="1"/>
  <c r="H1213" i="10"/>
  <c r="F1213" i="10"/>
  <c r="G1213" i="10" s="1"/>
  <c r="H1868" i="10"/>
  <c r="F1868" i="10"/>
  <c r="G1868" i="10" s="1"/>
  <c r="H1465" i="10"/>
  <c r="F1465" i="10"/>
  <c r="G1465" i="10" s="1"/>
  <c r="H2486" i="10"/>
  <c r="F2486" i="10"/>
  <c r="G2486" i="10" s="1"/>
  <c r="H1770" i="10"/>
  <c r="F1770" i="10"/>
  <c r="G1770" i="10" s="1"/>
  <c r="H1814" i="10"/>
  <c r="F1814" i="10"/>
  <c r="G1814" i="10" s="1"/>
  <c r="H447" i="10"/>
  <c r="F447" i="10"/>
  <c r="G447" i="10" s="1"/>
  <c r="H2308" i="10"/>
  <c r="G2308" i="10"/>
  <c r="F2308" i="10"/>
  <c r="H227" i="10"/>
  <c r="F227" i="10"/>
  <c r="G227" i="10" s="1"/>
  <c r="H1570" i="10"/>
  <c r="F1570" i="10"/>
  <c r="G1570" i="10" s="1"/>
  <c r="H1619" i="10"/>
  <c r="F1619" i="10"/>
  <c r="G1619" i="10" s="1"/>
  <c r="H540" i="10"/>
  <c r="F540" i="10"/>
  <c r="G540" i="10" s="1"/>
  <c r="H1313" i="10"/>
  <c r="F1313" i="10"/>
  <c r="G1313" i="10" s="1"/>
  <c r="H639" i="10"/>
  <c r="F639" i="10"/>
  <c r="G639" i="10" s="1"/>
  <c r="H282" i="10"/>
  <c r="F282" i="10"/>
  <c r="G282" i="10" s="1"/>
  <c r="H852" i="10"/>
  <c r="G852" i="10"/>
  <c r="F852" i="10"/>
  <c r="H1370" i="10"/>
  <c r="G1370" i="10"/>
  <c r="F1370" i="10"/>
  <c r="H2391" i="10"/>
  <c r="F2391" i="10"/>
  <c r="G2391" i="10" s="1"/>
  <c r="H539" i="10"/>
  <c r="F539" i="10"/>
  <c r="G539" i="10" s="1"/>
  <c r="H851" i="10"/>
  <c r="G851" i="10"/>
  <c r="F851" i="10"/>
  <c r="H1661" i="10"/>
  <c r="F1661" i="10"/>
  <c r="G1661" i="10" s="1"/>
  <c r="H27" i="10"/>
  <c r="F27" i="10"/>
  <c r="G27" i="10" s="1"/>
  <c r="H1967" i="10"/>
  <c r="F1967" i="10"/>
  <c r="G1967" i="10" s="1"/>
  <c r="H689" i="10"/>
  <c r="F689" i="10"/>
  <c r="G689" i="10" s="1"/>
  <c r="H2075" i="10"/>
  <c r="F2075" i="10"/>
  <c r="G2075" i="10" s="1"/>
  <c r="H446" i="10"/>
  <c r="F446" i="10"/>
  <c r="G446" i="10" s="1"/>
  <c r="H1924" i="10"/>
  <c r="G1924" i="10"/>
  <c r="F1924" i="10"/>
  <c r="H1923" i="10"/>
  <c r="G1923" i="10"/>
  <c r="F1923" i="10"/>
  <c r="H638" i="10"/>
  <c r="F638" i="10"/>
  <c r="G638" i="10" s="1"/>
  <c r="H1520" i="10"/>
  <c r="G1520" i="10"/>
  <c r="F1520" i="10"/>
  <c r="H1769" i="10"/>
  <c r="F1769" i="10"/>
  <c r="G1769" i="10" s="1"/>
  <c r="H401" i="10"/>
  <c r="F401" i="10"/>
  <c r="G401" i="10" s="1"/>
  <c r="H1618" i="10"/>
  <c r="F1618" i="10"/>
  <c r="G1618" i="10" s="1"/>
  <c r="H1922" i="10"/>
  <c r="G1922" i="10"/>
  <c r="F1922" i="10"/>
  <c r="H1093" i="10"/>
  <c r="F1093" i="10"/>
  <c r="G1093" i="10" s="1"/>
  <c r="H1966" i="10"/>
  <c r="F1966" i="10"/>
  <c r="G1966" i="10" s="1"/>
  <c r="H1569" i="10"/>
  <c r="F1569" i="10"/>
  <c r="G1569" i="10" s="1"/>
  <c r="H939" i="10"/>
  <c r="F939" i="10"/>
  <c r="G939" i="10" s="1"/>
  <c r="H2307" i="10"/>
  <c r="F2307" i="10"/>
  <c r="G2307" i="10" s="1"/>
  <c r="H2485" i="10"/>
  <c r="F2485" i="10"/>
  <c r="G2485" i="10" s="1"/>
  <c r="H1617" i="10"/>
  <c r="F1617" i="10"/>
  <c r="G1617" i="10" s="1"/>
  <c r="H1092" i="10"/>
  <c r="F1092" i="10"/>
  <c r="G1092" i="10" s="1"/>
  <c r="H400" i="10"/>
  <c r="F400" i="10"/>
  <c r="G400" i="10" s="1"/>
  <c r="H590" i="10"/>
  <c r="G590" i="10"/>
  <c r="F590" i="10"/>
  <c r="H2439" i="10"/>
  <c r="G2439" i="10"/>
  <c r="F2439" i="10"/>
  <c r="H1269" i="10"/>
  <c r="F1269" i="10"/>
  <c r="G1269" i="10" s="1"/>
  <c r="H1710" i="10"/>
  <c r="F1710" i="10"/>
  <c r="G1710" i="10" s="1"/>
  <c r="H281" i="10"/>
  <c r="F281" i="10"/>
  <c r="G281" i="10" s="1"/>
  <c r="H2211" i="10"/>
  <c r="F2211" i="10"/>
  <c r="G2211" i="10" s="1"/>
  <c r="H740" i="10"/>
  <c r="G740" i="10"/>
  <c r="F740" i="10"/>
  <c r="H1464" i="10"/>
  <c r="F1464" i="10"/>
  <c r="G1464" i="10" s="1"/>
  <c r="H986" i="10"/>
  <c r="F986" i="10"/>
  <c r="G986" i="10" s="1"/>
  <c r="H1044" i="10"/>
  <c r="G1044" i="10"/>
  <c r="F1044" i="10"/>
  <c r="H850" i="10"/>
  <c r="F850" i="10"/>
  <c r="G850" i="10" s="1"/>
  <c r="H938" i="10"/>
  <c r="F938" i="10"/>
  <c r="G938" i="10" s="1"/>
  <c r="H26" i="10"/>
  <c r="F26" i="10"/>
  <c r="G26" i="10" s="1"/>
  <c r="H280" i="10"/>
  <c r="F280" i="10"/>
  <c r="G280" i="10" s="1"/>
  <c r="H2390" i="10"/>
  <c r="G2390" i="10"/>
  <c r="F2390" i="10"/>
  <c r="H2210" i="10"/>
  <c r="F2210" i="10"/>
  <c r="G2210" i="10" s="1"/>
  <c r="H1519" i="10"/>
  <c r="G1519" i="10"/>
  <c r="F1519" i="10"/>
  <c r="H1518" i="10"/>
  <c r="F1518" i="10"/>
  <c r="G1518" i="10" s="1"/>
  <c r="H1043" i="10"/>
  <c r="F1043" i="10"/>
  <c r="G1043" i="10" s="1"/>
  <c r="H1312" i="10"/>
  <c r="F1312" i="10"/>
  <c r="G1312" i="10" s="1"/>
  <c r="H2209" i="10"/>
  <c r="F2209" i="10"/>
  <c r="G2209" i="10" s="1"/>
  <c r="H1369" i="10"/>
  <c r="F1369" i="10"/>
  <c r="G1369" i="10" s="1"/>
  <c r="H1768" i="10"/>
  <c r="G1768" i="10"/>
  <c r="F1768" i="10"/>
  <c r="H1767" i="10"/>
  <c r="F1767" i="10"/>
  <c r="G1767" i="10" s="1"/>
  <c r="H399" i="10"/>
  <c r="F399" i="10"/>
  <c r="G399" i="10" s="1"/>
  <c r="H589" i="10"/>
  <c r="F589" i="10"/>
  <c r="G589" i="10" s="1"/>
  <c r="H122" i="10"/>
  <c r="F122" i="10"/>
  <c r="G122" i="10" s="1"/>
  <c r="H496" i="10"/>
  <c r="F496" i="10"/>
  <c r="G496" i="10" s="1"/>
  <c r="H1766" i="10"/>
  <c r="F1766" i="10"/>
  <c r="G1766" i="10" s="1"/>
  <c r="H2020" i="10"/>
  <c r="F2020" i="10"/>
  <c r="G2020" i="10" s="1"/>
  <c r="H2344" i="10"/>
  <c r="F2344" i="10"/>
  <c r="G2344" i="10" s="1"/>
  <c r="H1268" i="10"/>
  <c r="G1268" i="10"/>
  <c r="F1268" i="10"/>
  <c r="H1212" i="10"/>
  <c r="G1212" i="10"/>
  <c r="F1212" i="10"/>
  <c r="H796" i="10"/>
  <c r="F796" i="10"/>
  <c r="G796" i="10" s="1"/>
  <c r="H1568" i="10"/>
  <c r="F1568" i="10"/>
  <c r="G1568" i="10" s="1"/>
  <c r="H1463" i="10"/>
  <c r="F1463" i="10"/>
  <c r="G1463" i="10" s="1"/>
  <c r="H1616" i="10"/>
  <c r="F1616" i="10"/>
  <c r="G1616" i="10" s="1"/>
  <c r="H538" i="10"/>
  <c r="G538" i="10"/>
  <c r="F538" i="10"/>
  <c r="H398" i="10"/>
  <c r="F398" i="10"/>
  <c r="G398" i="10" s="1"/>
  <c r="H688" i="10"/>
  <c r="F688" i="10"/>
  <c r="G688" i="10" s="1"/>
  <c r="H2208" i="10"/>
  <c r="F2208" i="10"/>
  <c r="G2208" i="10" s="1"/>
  <c r="H1091" i="10"/>
  <c r="F1091" i="10"/>
  <c r="G1091" i="10" s="1"/>
  <c r="H985" i="10"/>
  <c r="F985" i="10"/>
  <c r="G985" i="10" s="1"/>
  <c r="H1813" i="10"/>
  <c r="F1813" i="10"/>
  <c r="G1813" i="10" s="1"/>
  <c r="H121" i="10"/>
  <c r="F121" i="10"/>
  <c r="G121" i="10" s="1"/>
  <c r="H2484" i="10"/>
  <c r="F2484" i="10"/>
  <c r="G2484" i="10" s="1"/>
  <c r="H226" i="10"/>
  <c r="F226" i="10"/>
  <c r="G226" i="10" s="1"/>
  <c r="H2113" i="10"/>
  <c r="F2113" i="10"/>
  <c r="G2113" i="10" s="1"/>
  <c r="H1211" i="10"/>
  <c r="G1211" i="10"/>
  <c r="F1211" i="10"/>
  <c r="H537" i="10"/>
  <c r="F537" i="10"/>
  <c r="G537" i="10" s="1"/>
  <c r="H1415" i="10"/>
  <c r="F1415" i="10"/>
  <c r="G1415" i="10" s="1"/>
  <c r="H900" i="10"/>
  <c r="G900" i="10"/>
  <c r="F900" i="10"/>
  <c r="H1517" i="10"/>
  <c r="F1517" i="10"/>
  <c r="G1517" i="10" s="1"/>
  <c r="H1567" i="10"/>
  <c r="F1567" i="10"/>
  <c r="G1567" i="10" s="1"/>
  <c r="H120" i="10"/>
  <c r="F120" i="10"/>
  <c r="G120" i="10" s="1"/>
  <c r="H1462" i="10"/>
  <c r="F1462" i="10"/>
  <c r="G1462" i="10" s="1"/>
  <c r="H899" i="10"/>
  <c r="G899" i="10"/>
  <c r="F899" i="10"/>
  <c r="H1812" i="10"/>
  <c r="F1812" i="10"/>
  <c r="G1812" i="10" s="1"/>
  <c r="H2438" i="10"/>
  <c r="F2438" i="10"/>
  <c r="G2438" i="10" s="1"/>
  <c r="H687" i="10"/>
  <c r="F687" i="10"/>
  <c r="G687" i="10" s="1"/>
  <c r="H1765" i="10"/>
  <c r="F1765" i="10"/>
  <c r="G1765" i="10" s="1"/>
  <c r="H2162" i="10"/>
  <c r="F2162" i="10"/>
  <c r="G2162" i="10" s="1"/>
  <c r="H1311" i="10"/>
  <c r="G1311" i="10"/>
  <c r="F1311" i="10"/>
  <c r="H2343" i="10"/>
  <c r="F2343" i="10"/>
  <c r="G2343" i="10" s="1"/>
  <c r="H1267" i="10"/>
  <c r="G1267" i="10"/>
  <c r="F1267" i="10"/>
  <c r="H445" i="10"/>
  <c r="F445" i="10"/>
  <c r="G445" i="10" s="1"/>
  <c r="H444" i="10"/>
  <c r="F444" i="10"/>
  <c r="G444" i="10" s="1"/>
  <c r="H984" i="10"/>
  <c r="F984" i="10"/>
  <c r="G984" i="10" s="1"/>
  <c r="H279" i="10"/>
  <c r="G279" i="10"/>
  <c r="F279" i="10"/>
  <c r="H1368" i="10"/>
  <c r="F1368" i="10"/>
  <c r="G1368" i="10" s="1"/>
  <c r="H637" i="10"/>
  <c r="F637" i="10"/>
  <c r="G637" i="10" s="1"/>
  <c r="H1461" i="10"/>
  <c r="F1461" i="10"/>
  <c r="G1461" i="10" s="1"/>
  <c r="H1764" i="10"/>
  <c r="G1764" i="10"/>
  <c r="F1764" i="10"/>
  <c r="H1811" i="10"/>
  <c r="F1811" i="10"/>
  <c r="G1811" i="10" s="1"/>
  <c r="H2019" i="10"/>
  <c r="F2019" i="10"/>
  <c r="G2019" i="10" s="1"/>
  <c r="H849" i="10"/>
  <c r="F849" i="10"/>
  <c r="G849" i="10" s="1"/>
  <c r="H1965" i="10"/>
  <c r="F1965" i="10"/>
  <c r="G1965" i="10" s="1"/>
  <c r="H1310" i="10"/>
  <c r="F1310" i="10"/>
  <c r="G1310" i="10" s="1"/>
  <c r="H795" i="10"/>
  <c r="F795" i="10"/>
  <c r="G795" i="10" s="1"/>
  <c r="H1566" i="10"/>
  <c r="F1566" i="10"/>
  <c r="G1566" i="10" s="1"/>
  <c r="H898" i="10"/>
  <c r="G898" i="10"/>
  <c r="F898" i="10"/>
  <c r="H1309" i="10"/>
  <c r="F1309" i="10"/>
  <c r="G1309" i="10" s="1"/>
  <c r="H1152" i="10"/>
  <c r="F1152" i="10"/>
  <c r="G1152" i="10" s="1"/>
  <c r="H1810" i="10"/>
  <c r="F1810" i="10"/>
  <c r="G1810" i="10" s="1"/>
  <c r="H848" i="10"/>
  <c r="F848" i="10"/>
  <c r="G848" i="10" s="1"/>
  <c r="H2437" i="10"/>
  <c r="F2437" i="10"/>
  <c r="G2437" i="10" s="1"/>
  <c r="H161" i="10"/>
  <c r="F161" i="10"/>
  <c r="G161" i="10" s="1"/>
  <c r="H2161" i="10"/>
  <c r="G2161" i="10"/>
  <c r="F2161" i="10"/>
  <c r="H1921" i="10"/>
  <c r="F1921" i="10"/>
  <c r="G1921" i="10" s="1"/>
  <c r="H1920" i="10"/>
  <c r="F1920" i="10"/>
  <c r="G1920" i="10" s="1"/>
  <c r="H1615" i="10"/>
  <c r="F1615" i="10"/>
  <c r="G1615" i="10" s="1"/>
  <c r="H397" i="10"/>
  <c r="F397" i="10"/>
  <c r="G397" i="10" s="1"/>
  <c r="H1919" i="10"/>
  <c r="F1919" i="10"/>
  <c r="G1919" i="10" s="1"/>
  <c r="H1367" i="10"/>
  <c r="G1367" i="10"/>
  <c r="F1367" i="10"/>
  <c r="H636" i="10"/>
  <c r="F636" i="10"/>
  <c r="G636" i="10" s="1"/>
  <c r="H1565" i="10"/>
  <c r="F1565" i="10"/>
  <c r="G1565" i="10" s="1"/>
  <c r="H344" i="10"/>
  <c r="G344" i="10"/>
  <c r="F344" i="10"/>
  <c r="H2074" i="10"/>
  <c r="F2074" i="10"/>
  <c r="G2074" i="10" s="1"/>
  <c r="H2207" i="10"/>
  <c r="F2207" i="10"/>
  <c r="G2207" i="10" s="1"/>
  <c r="H794" i="10"/>
  <c r="F794" i="10"/>
  <c r="G794" i="10" s="1"/>
  <c r="H686" i="10"/>
  <c r="F686" i="10"/>
  <c r="G686" i="10" s="1"/>
  <c r="H1564" i="10"/>
  <c r="G1564" i="10"/>
  <c r="F1564" i="10"/>
  <c r="H2483" i="10"/>
  <c r="F2483" i="10"/>
  <c r="G2483" i="10" s="1"/>
  <c r="H685" i="10"/>
  <c r="F685" i="10"/>
  <c r="G685" i="10" s="1"/>
  <c r="H2206" i="10"/>
  <c r="F2206" i="10"/>
  <c r="G2206" i="10" s="1"/>
  <c r="H69" i="10"/>
  <c r="F69" i="10"/>
  <c r="G69" i="10" s="1"/>
  <c r="H396" i="10"/>
  <c r="F396" i="10"/>
  <c r="G396" i="10" s="1"/>
  <c r="H395" i="10"/>
  <c r="F395" i="10"/>
  <c r="G395" i="10" s="1"/>
  <c r="H1460" i="10"/>
  <c r="F1460" i="10"/>
  <c r="G1460" i="10" s="1"/>
  <c r="H635" i="10"/>
  <c r="F635" i="10"/>
  <c r="G635" i="10" s="1"/>
  <c r="H1459" i="10"/>
  <c r="G1459" i="10"/>
  <c r="F1459" i="10"/>
  <c r="H1709" i="10"/>
  <c r="F1709" i="10"/>
  <c r="G1709" i="10" s="1"/>
  <c r="H119" i="10"/>
  <c r="F119" i="10"/>
  <c r="G119" i="10" s="1"/>
  <c r="H1458" i="10"/>
  <c r="F1458" i="10"/>
  <c r="G1458" i="10" s="1"/>
  <c r="H2018" i="10"/>
  <c r="F2018" i="10"/>
  <c r="G2018" i="10" s="1"/>
  <c r="H1210" i="10"/>
  <c r="G1210" i="10"/>
  <c r="F1210" i="10"/>
  <c r="H2205" i="10"/>
  <c r="F2205" i="10"/>
  <c r="G2205" i="10" s="1"/>
  <c r="H2204" i="10"/>
  <c r="F2204" i="10"/>
  <c r="G2204" i="10" s="1"/>
  <c r="H2203" i="10"/>
  <c r="F2203" i="10"/>
  <c r="G2203" i="10" s="1"/>
  <c r="H2389" i="10"/>
  <c r="F2389" i="10"/>
  <c r="G2389" i="10" s="1"/>
  <c r="H847" i="10"/>
  <c r="G847" i="10"/>
  <c r="F847" i="10"/>
  <c r="H278" i="10"/>
  <c r="F278" i="10"/>
  <c r="G278" i="10" s="1"/>
  <c r="H2112" i="10"/>
  <c r="F2112" i="10"/>
  <c r="G2112" i="10" s="1"/>
  <c r="H1918" i="10"/>
  <c r="F1918" i="10"/>
  <c r="G1918" i="10" s="1"/>
  <c r="H739" i="10"/>
  <c r="F739" i="10"/>
  <c r="G739" i="10" s="1"/>
  <c r="H1563" i="10"/>
  <c r="F1563" i="10"/>
  <c r="G1563" i="10" s="1"/>
  <c r="H1414" i="10"/>
  <c r="F1414" i="10"/>
  <c r="G1414" i="10" s="1"/>
  <c r="H2202" i="10"/>
  <c r="G2202" i="10"/>
  <c r="F2202" i="10"/>
  <c r="H684" i="10"/>
  <c r="F684" i="10"/>
  <c r="G684" i="10" s="1"/>
  <c r="H588" i="10"/>
  <c r="G588" i="10"/>
  <c r="F588" i="10"/>
  <c r="H897" i="10"/>
  <c r="F897" i="10"/>
  <c r="G897" i="10" s="1"/>
  <c r="H634" i="10"/>
  <c r="F634" i="10"/>
  <c r="G634" i="10" s="1"/>
  <c r="H495" i="10"/>
  <c r="F495" i="10"/>
  <c r="G495" i="10" s="1"/>
  <c r="H160" i="10"/>
  <c r="F160" i="10"/>
  <c r="G160" i="10" s="1"/>
  <c r="H2266" i="10"/>
  <c r="G2266" i="10"/>
  <c r="F2266" i="10"/>
  <c r="H343" i="10"/>
  <c r="F343" i="10"/>
  <c r="G343" i="10" s="1"/>
  <c r="H342" i="10"/>
  <c r="G342" i="10"/>
  <c r="F342" i="10"/>
  <c r="H2306" i="10"/>
  <c r="G2306" i="10"/>
  <c r="F2306" i="10"/>
  <c r="H587" i="10"/>
  <c r="F587" i="10"/>
  <c r="G587" i="10" s="1"/>
  <c r="H2342" i="10"/>
  <c r="F2342" i="10"/>
  <c r="G2342" i="10" s="1"/>
  <c r="H983" i="10"/>
  <c r="G983" i="10"/>
  <c r="F983" i="10"/>
  <c r="H633" i="10"/>
  <c r="F633" i="10"/>
  <c r="G633" i="10" s="1"/>
  <c r="H159" i="10"/>
  <c r="G159" i="10"/>
  <c r="F159" i="10"/>
  <c r="H2073" i="10"/>
  <c r="F2073" i="10"/>
  <c r="G2073" i="10" s="1"/>
  <c r="H1366" i="10"/>
  <c r="F1366" i="10"/>
  <c r="G1366" i="10" s="1"/>
  <c r="H158" i="10"/>
  <c r="F158" i="10"/>
  <c r="G158" i="10" s="1"/>
  <c r="H738" i="10"/>
  <c r="F738" i="10"/>
  <c r="G738" i="10" s="1"/>
  <c r="H982" i="10"/>
  <c r="F982" i="10"/>
  <c r="G982" i="10" s="1"/>
  <c r="H118" i="10"/>
  <c r="G118" i="10"/>
  <c r="F118" i="10"/>
  <c r="H1209" i="10"/>
  <c r="F1209" i="10"/>
  <c r="G1209" i="10" s="1"/>
  <c r="H1917" i="10"/>
  <c r="F1917" i="10"/>
  <c r="G1917" i="10" s="1"/>
  <c r="H1413" i="10"/>
  <c r="G1413" i="10"/>
  <c r="F1413" i="10"/>
  <c r="H937" i="10"/>
  <c r="F937" i="10"/>
  <c r="G937" i="10" s="1"/>
  <c r="H1562" i="10"/>
  <c r="F1562" i="10"/>
  <c r="G1562" i="10" s="1"/>
  <c r="H494" i="10"/>
  <c r="F494" i="10"/>
  <c r="G494" i="10" s="1"/>
  <c r="H632" i="10"/>
  <c r="F632" i="10"/>
  <c r="G632" i="10" s="1"/>
  <c r="H1708" i="10"/>
  <c r="F1708" i="10"/>
  <c r="G1708" i="10" s="1"/>
  <c r="H157" i="10"/>
  <c r="F157" i="10"/>
  <c r="G157" i="10" s="1"/>
  <c r="H225" i="10"/>
  <c r="F225" i="10"/>
  <c r="G225" i="10" s="1"/>
  <c r="H493" i="10"/>
  <c r="F493" i="10"/>
  <c r="G493" i="10" s="1"/>
  <c r="H156" i="10"/>
  <c r="G156" i="10"/>
  <c r="F156" i="10"/>
  <c r="H1412" i="10"/>
  <c r="F1412" i="10"/>
  <c r="G1412" i="10" s="1"/>
  <c r="H1561" i="10"/>
  <c r="F1561" i="10"/>
  <c r="G1561" i="10" s="1"/>
  <c r="H1090" i="10"/>
  <c r="F1090" i="10"/>
  <c r="G1090" i="10" s="1"/>
  <c r="H2072" i="10"/>
  <c r="G2072" i="10"/>
  <c r="F2072" i="10"/>
  <c r="H117" i="10"/>
  <c r="F117" i="10"/>
  <c r="G117" i="10" s="1"/>
  <c r="H1042" i="10"/>
  <c r="F1042" i="10"/>
  <c r="G1042" i="10" s="1"/>
  <c r="H1089" i="10"/>
  <c r="F1089" i="10"/>
  <c r="G1089" i="10" s="1"/>
  <c r="H1660" i="10"/>
  <c r="F1660" i="10"/>
  <c r="G1660" i="10" s="1"/>
  <c r="H1411" i="10"/>
  <c r="F1411" i="10"/>
  <c r="G1411" i="10" s="1"/>
  <c r="H2017" i="10"/>
  <c r="F2017" i="10"/>
  <c r="G2017" i="10" s="1"/>
  <c r="H224" i="10"/>
  <c r="F224" i="10"/>
  <c r="G224" i="10" s="1"/>
  <c r="H1659" i="10"/>
  <c r="F1659" i="10"/>
  <c r="G1659" i="10" s="1"/>
  <c r="H1614" i="10"/>
  <c r="F1614" i="10"/>
  <c r="G1614" i="10" s="1"/>
  <c r="H223" i="10"/>
  <c r="F223" i="10"/>
  <c r="G223" i="10" s="1"/>
  <c r="H793" i="10"/>
  <c r="F793" i="10"/>
  <c r="G793" i="10" s="1"/>
  <c r="H1266" i="10"/>
  <c r="F1266" i="10"/>
  <c r="G1266" i="10" s="1"/>
  <c r="H2388" i="10"/>
  <c r="F2388" i="10"/>
  <c r="G2388" i="10" s="1"/>
  <c r="H341" i="10"/>
  <c r="F341" i="10"/>
  <c r="G341" i="10" s="1"/>
  <c r="H1809" i="10"/>
  <c r="G1809" i="10"/>
  <c r="F1809" i="10"/>
  <c r="H1560" i="10"/>
  <c r="F1560" i="10"/>
  <c r="G1560" i="10" s="1"/>
  <c r="H737" i="10"/>
  <c r="F737" i="10"/>
  <c r="G737" i="10" s="1"/>
  <c r="H536" i="10"/>
  <c r="F536" i="10"/>
  <c r="G536" i="10" s="1"/>
  <c r="H846" i="10"/>
  <c r="F846" i="10"/>
  <c r="G846" i="10" s="1"/>
  <c r="H631" i="10"/>
  <c r="G631" i="10"/>
  <c r="F631" i="10"/>
  <c r="H1808" i="10"/>
  <c r="F1808" i="10"/>
  <c r="G1808" i="10" s="1"/>
  <c r="H2436" i="10"/>
  <c r="F2436" i="10"/>
  <c r="G2436" i="10" s="1"/>
  <c r="H630" i="10"/>
  <c r="F630" i="10"/>
  <c r="G630" i="10" s="1"/>
  <c r="H1457" i="10"/>
  <c r="F1457" i="10"/>
  <c r="G1457" i="10" s="1"/>
  <c r="H68" i="10"/>
  <c r="F68" i="10"/>
  <c r="G68" i="10" s="1"/>
  <c r="H2201" i="10"/>
  <c r="F2201" i="10"/>
  <c r="G2201" i="10" s="1"/>
  <c r="H845" i="10"/>
  <c r="F845" i="10"/>
  <c r="G845" i="10" s="1"/>
  <c r="H340" i="10"/>
  <c r="G340" i="10"/>
  <c r="F340" i="10"/>
  <c r="H936" i="10"/>
  <c r="F936" i="10"/>
  <c r="G936" i="10" s="1"/>
  <c r="H1707" i="10"/>
  <c r="G1707" i="10"/>
  <c r="F1707" i="10"/>
  <c r="H1208" i="10"/>
  <c r="F1208" i="10"/>
  <c r="G1208" i="10" s="1"/>
  <c r="H981" i="10"/>
  <c r="F981" i="10"/>
  <c r="G981" i="10" s="1"/>
  <c r="H2016" i="10"/>
  <c r="F2016" i="10"/>
  <c r="G2016" i="10" s="1"/>
  <c r="H394" i="10"/>
  <c r="F394" i="10"/>
  <c r="G394" i="10" s="1"/>
  <c r="H1151" i="10"/>
  <c r="F1151" i="10"/>
  <c r="G1151" i="10" s="1"/>
  <c r="H2341" i="10"/>
  <c r="F2341" i="10"/>
  <c r="G2341" i="10" s="1"/>
  <c r="H1041" i="10"/>
  <c r="F1041" i="10"/>
  <c r="G1041" i="10" s="1"/>
  <c r="H1658" i="10"/>
  <c r="F1658" i="10"/>
  <c r="G1658" i="10" s="1"/>
  <c r="H1916" i="10"/>
  <c r="F1916" i="10"/>
  <c r="G1916" i="10" s="1"/>
  <c r="H1706" i="10"/>
  <c r="F1706" i="10"/>
  <c r="G1706" i="10" s="1"/>
  <c r="H1915" i="10"/>
  <c r="G1915" i="10"/>
  <c r="F1915" i="10"/>
  <c r="H2200" i="10"/>
  <c r="F2200" i="10"/>
  <c r="G2200" i="10" s="1"/>
  <c r="H393" i="10"/>
  <c r="F393" i="10"/>
  <c r="G393" i="10" s="1"/>
  <c r="H67" i="10"/>
  <c r="F67" i="10"/>
  <c r="G67" i="10" s="1"/>
  <c r="H629" i="10"/>
  <c r="F629" i="10"/>
  <c r="G629" i="10" s="1"/>
  <c r="H1613" i="10"/>
  <c r="F1613" i="10"/>
  <c r="G1613" i="10" s="1"/>
  <c r="H1410" i="10"/>
  <c r="G1410" i="10"/>
  <c r="F1410" i="10"/>
  <c r="H1516" i="10"/>
  <c r="F1516" i="10"/>
  <c r="G1516" i="10" s="1"/>
  <c r="H492" i="10"/>
  <c r="G492" i="10"/>
  <c r="F492" i="10"/>
  <c r="H844" i="10"/>
  <c r="F844" i="10"/>
  <c r="G844" i="10" s="1"/>
  <c r="H277" i="10"/>
  <c r="F277" i="10"/>
  <c r="G277" i="10" s="1"/>
  <c r="H392" i="10"/>
  <c r="F392" i="10"/>
  <c r="G392" i="10" s="1"/>
  <c r="H1040" i="10"/>
  <c r="F1040" i="10"/>
  <c r="G1040" i="10" s="1"/>
  <c r="H1807" i="10"/>
  <c r="F1807" i="10"/>
  <c r="G1807" i="10" s="1"/>
  <c r="H2015" i="10"/>
  <c r="F2015" i="10"/>
  <c r="G2015" i="10" s="1"/>
  <c r="H2014" i="10"/>
  <c r="G2014" i="10"/>
  <c r="F2014" i="10"/>
  <c r="H2013" i="10"/>
  <c r="F2013" i="10"/>
  <c r="G2013" i="10" s="1"/>
  <c r="H2012" i="10"/>
  <c r="F2012" i="10"/>
  <c r="G2012" i="10" s="1"/>
  <c r="H1763" i="10"/>
  <c r="F1763" i="10"/>
  <c r="G1763" i="10" s="1"/>
  <c r="H843" i="10"/>
  <c r="G843" i="10"/>
  <c r="F843" i="10"/>
  <c r="H2011" i="10"/>
  <c r="F2011" i="10"/>
  <c r="G2011" i="10" s="1"/>
  <c r="H1265" i="10"/>
  <c r="F1265" i="10"/>
  <c r="G1265" i="10" s="1"/>
  <c r="H1762" i="10"/>
  <c r="F1762" i="10"/>
  <c r="G1762" i="10" s="1"/>
  <c r="H116" i="10"/>
  <c r="G116" i="10"/>
  <c r="F116" i="10"/>
  <c r="H443" i="10"/>
  <c r="F443" i="10"/>
  <c r="G443" i="10" s="1"/>
  <c r="H115" i="10"/>
  <c r="F115" i="10"/>
  <c r="G115" i="10" s="1"/>
  <c r="H1409" i="10"/>
  <c r="F1409" i="10"/>
  <c r="G1409" i="10" s="1"/>
  <c r="H2305" i="10"/>
  <c r="F2305" i="10"/>
  <c r="G2305" i="10" s="1"/>
  <c r="H2482" i="10"/>
  <c r="G2482" i="10"/>
  <c r="F2482" i="10"/>
  <c r="H535" i="10"/>
  <c r="F535" i="10"/>
  <c r="G535" i="10" s="1"/>
  <c r="H534" i="10"/>
  <c r="F534" i="10"/>
  <c r="G534" i="10" s="1"/>
  <c r="H1039" i="10"/>
  <c r="F1039" i="10"/>
  <c r="G1039" i="10" s="1"/>
  <c r="H1867" i="10"/>
  <c r="F1867" i="10"/>
  <c r="G1867" i="10" s="1"/>
  <c r="H1308" i="10"/>
  <c r="G1308" i="10"/>
  <c r="F1308" i="10"/>
  <c r="H792" i="10"/>
  <c r="F792" i="10"/>
  <c r="G792" i="10" s="1"/>
  <c r="H1408" i="10"/>
  <c r="G1408" i="10"/>
  <c r="F1408" i="10"/>
  <c r="H2010" i="10"/>
  <c r="G2010" i="10"/>
  <c r="F2010" i="10"/>
  <c r="H2340" i="10"/>
  <c r="F2340" i="10"/>
  <c r="G2340" i="10" s="1"/>
  <c r="H1365" i="10"/>
  <c r="F1365" i="10"/>
  <c r="G1365" i="10" s="1"/>
  <c r="H586" i="10"/>
  <c r="G586" i="10"/>
  <c r="F586" i="10"/>
  <c r="H1307" i="10"/>
  <c r="F1307" i="10"/>
  <c r="G1307" i="10" s="1"/>
  <c r="H1559" i="10"/>
  <c r="F1559" i="10"/>
  <c r="G1559" i="10" s="1"/>
  <c r="H2387" i="10"/>
  <c r="F2387" i="10"/>
  <c r="G2387" i="10" s="1"/>
  <c r="H2071" i="10"/>
  <c r="G2071" i="10"/>
  <c r="F2071" i="10"/>
  <c r="H391" i="10"/>
  <c r="F391" i="10"/>
  <c r="G391" i="10" s="1"/>
  <c r="H1558" i="10"/>
  <c r="F1558" i="10"/>
  <c r="G1558" i="10" s="1"/>
  <c r="H896" i="10"/>
  <c r="F896" i="10"/>
  <c r="G896" i="10" s="1"/>
  <c r="H1866" i="10"/>
  <c r="G1866" i="10"/>
  <c r="F1866" i="10"/>
  <c r="H1865" i="10"/>
  <c r="F1865" i="10"/>
  <c r="G1865" i="10" s="1"/>
  <c r="H1612" i="10"/>
  <c r="F1612" i="10"/>
  <c r="G1612" i="10" s="1"/>
  <c r="H1914" i="10"/>
  <c r="F1914" i="10"/>
  <c r="G1914" i="10" s="1"/>
  <c r="H491" i="10"/>
  <c r="G491" i="10"/>
  <c r="F491" i="10"/>
  <c r="H490" i="10"/>
  <c r="F490" i="10"/>
  <c r="G490" i="10" s="1"/>
  <c r="H339" i="10"/>
  <c r="F339" i="10"/>
  <c r="G339" i="10" s="1"/>
  <c r="H222" i="10"/>
  <c r="F222" i="10"/>
  <c r="G222" i="10" s="1"/>
  <c r="H791" i="10"/>
  <c r="F791" i="10"/>
  <c r="G791" i="10" s="1"/>
  <c r="H1705" i="10"/>
  <c r="F1705" i="10"/>
  <c r="G1705" i="10" s="1"/>
  <c r="H2111" i="10"/>
  <c r="F2111" i="10"/>
  <c r="G2111" i="10" s="1"/>
  <c r="H2481" i="10"/>
  <c r="F2481" i="10"/>
  <c r="G2481" i="10" s="1"/>
  <c r="H1264" i="10"/>
  <c r="F1264" i="10"/>
  <c r="G1264" i="10" s="1"/>
  <c r="H2435" i="10"/>
  <c r="G2435" i="10"/>
  <c r="F2435" i="10"/>
  <c r="H980" i="10"/>
  <c r="F980" i="10"/>
  <c r="G980" i="10" s="1"/>
  <c r="H1657" i="10"/>
  <c r="F1657" i="10"/>
  <c r="G1657" i="10" s="1"/>
  <c r="H1306" i="10"/>
  <c r="F1306" i="10"/>
  <c r="G1306" i="10" s="1"/>
  <c r="H2160" i="10"/>
  <c r="F2160" i="10"/>
  <c r="G2160" i="10" s="1"/>
  <c r="H979" i="10"/>
  <c r="G979" i="10"/>
  <c r="F979" i="10"/>
  <c r="H628" i="10"/>
  <c r="F628" i="10"/>
  <c r="G628" i="10" s="1"/>
  <c r="H1263" i="10"/>
  <c r="G1263" i="10"/>
  <c r="F1263" i="10"/>
  <c r="H1262" i="10"/>
  <c r="F1262" i="10"/>
  <c r="G1262" i="10" s="1"/>
  <c r="H2386" i="10"/>
  <c r="F2386" i="10"/>
  <c r="G2386" i="10" s="1"/>
  <c r="H736" i="10"/>
  <c r="F736" i="10"/>
  <c r="G736" i="10" s="1"/>
  <c r="H1704" i="10"/>
  <c r="F1704" i="10"/>
  <c r="G1704" i="10" s="1"/>
  <c r="H1611" i="10"/>
  <c r="F1611" i="10"/>
  <c r="G1611" i="10" s="1"/>
  <c r="H25" i="10"/>
  <c r="F25" i="10"/>
  <c r="G25" i="10" s="1"/>
  <c r="H1806" i="10"/>
  <c r="F1806" i="10"/>
  <c r="G1806" i="10" s="1"/>
  <c r="H1964" i="10"/>
  <c r="F1964" i="10"/>
  <c r="G1964" i="10" s="1"/>
  <c r="H155" i="10"/>
  <c r="F155" i="10"/>
  <c r="G155" i="10" s="1"/>
  <c r="H24" i="10"/>
  <c r="F24" i="10"/>
  <c r="G24" i="10" s="1"/>
  <c r="H1761" i="10"/>
  <c r="F1761" i="10"/>
  <c r="G1761" i="10" s="1"/>
  <c r="H2339" i="10"/>
  <c r="G2339" i="10"/>
  <c r="F2339" i="10"/>
  <c r="H1805" i="10"/>
  <c r="F1805" i="10"/>
  <c r="G1805" i="10" s="1"/>
  <c r="H2480" i="10"/>
  <c r="G2480" i="10"/>
  <c r="F2480" i="10"/>
  <c r="H842" i="10"/>
  <c r="F842" i="10"/>
  <c r="G842" i="10" s="1"/>
  <c r="H1207" i="10"/>
  <c r="F1207" i="10"/>
  <c r="G1207" i="10" s="1"/>
  <c r="H1804" i="10"/>
  <c r="F1804" i="10"/>
  <c r="G1804" i="10" s="1"/>
  <c r="H154" i="10"/>
  <c r="F154" i="10"/>
  <c r="G154" i="10" s="1"/>
  <c r="H683" i="10"/>
  <c r="F683" i="10"/>
  <c r="G683" i="10" s="1"/>
  <c r="H841" i="10"/>
  <c r="G841" i="10"/>
  <c r="F841" i="10"/>
  <c r="H114" i="10"/>
  <c r="F114" i="10"/>
  <c r="G114" i="10" s="1"/>
  <c r="H2159" i="10"/>
  <c r="F2159" i="10"/>
  <c r="G2159" i="10" s="1"/>
  <c r="H2265" i="10"/>
  <c r="F2265" i="10"/>
  <c r="G2265" i="10" s="1"/>
  <c r="H390" i="10"/>
  <c r="F390" i="10"/>
  <c r="G390" i="10" s="1"/>
  <c r="H585" i="10"/>
  <c r="G585" i="10"/>
  <c r="F585" i="10"/>
  <c r="H2385" i="10"/>
  <c r="F2385" i="10"/>
  <c r="G2385" i="10" s="1"/>
  <c r="H735" i="10"/>
  <c r="F735" i="10"/>
  <c r="G735" i="10" s="1"/>
  <c r="H2199" i="10"/>
  <c r="F2199" i="10"/>
  <c r="G2199" i="10" s="1"/>
  <c r="H66" i="10"/>
  <c r="F66" i="10"/>
  <c r="G66" i="10" s="1"/>
  <c r="H276" i="10"/>
  <c r="G276" i="10"/>
  <c r="F276" i="10"/>
  <c r="H627" i="10"/>
  <c r="F627" i="10"/>
  <c r="G627" i="10" s="1"/>
  <c r="H935" i="10"/>
  <c r="F935" i="10"/>
  <c r="G935" i="10" s="1"/>
  <c r="H790" i="10"/>
  <c r="G790" i="10"/>
  <c r="F790" i="10"/>
  <c r="H2070" i="10"/>
  <c r="F2070" i="10"/>
  <c r="G2070" i="10" s="1"/>
  <c r="H1364" i="10"/>
  <c r="F1364" i="10"/>
  <c r="G1364" i="10" s="1"/>
  <c r="H1261" i="10"/>
  <c r="F1261" i="10"/>
  <c r="G1261" i="10" s="1"/>
  <c r="H1088" i="10"/>
  <c r="F1088" i="10"/>
  <c r="G1088" i="10" s="1"/>
  <c r="H1456" i="10"/>
  <c r="F1456" i="10"/>
  <c r="G1456" i="10" s="1"/>
  <c r="H153" i="10"/>
  <c r="F153" i="10"/>
  <c r="G153" i="10" s="1"/>
  <c r="H1150" i="10"/>
  <c r="G1150" i="10"/>
  <c r="F1150" i="10"/>
  <c r="H895" i="10"/>
  <c r="G895" i="10"/>
  <c r="F895" i="10"/>
  <c r="H2434" i="10"/>
  <c r="F2434" i="10"/>
  <c r="G2434" i="10" s="1"/>
  <c r="H442" i="10"/>
  <c r="F442" i="10"/>
  <c r="G442" i="10" s="1"/>
  <c r="H221" i="10"/>
  <c r="F221" i="10"/>
  <c r="G221" i="10" s="1"/>
  <c r="H2304" i="10"/>
  <c r="F2304" i="10"/>
  <c r="G2304" i="10" s="1"/>
  <c r="H2158" i="10"/>
  <c r="G2158" i="10"/>
  <c r="F2158" i="10"/>
  <c r="H840" i="10"/>
  <c r="F840" i="10"/>
  <c r="G840" i="10" s="1"/>
  <c r="H220" i="10"/>
  <c r="F220" i="10"/>
  <c r="G220" i="10" s="1"/>
  <c r="H338" i="10"/>
  <c r="G338" i="10"/>
  <c r="F338" i="10"/>
  <c r="H1455" i="10"/>
  <c r="F1455" i="10"/>
  <c r="G1455" i="10" s="1"/>
  <c r="H152" i="10"/>
  <c r="F152" i="10"/>
  <c r="G152" i="10" s="1"/>
  <c r="H389" i="10"/>
  <c r="G389" i="10"/>
  <c r="F389" i="10"/>
  <c r="H2433" i="10"/>
  <c r="F2433" i="10"/>
  <c r="G2433" i="10" s="1"/>
  <c r="H1407" i="10"/>
  <c r="G1407" i="10"/>
  <c r="F1407" i="10"/>
  <c r="H789" i="10"/>
  <c r="F789" i="10"/>
  <c r="G789" i="10" s="1"/>
  <c r="H2264" i="10"/>
  <c r="F2264" i="10"/>
  <c r="G2264" i="10" s="1"/>
  <c r="H1703" i="10"/>
  <c r="F1703" i="10"/>
  <c r="G1703" i="10" s="1"/>
  <c r="H1656" i="10"/>
  <c r="F1656" i="10"/>
  <c r="G1656" i="10" s="1"/>
  <c r="H489" i="10"/>
  <c r="F489" i="10"/>
  <c r="G489" i="10" s="1"/>
  <c r="H151" i="10"/>
  <c r="F151" i="10"/>
  <c r="G151" i="10" s="1"/>
  <c r="H275" i="10"/>
  <c r="F275" i="10"/>
  <c r="G275" i="10" s="1"/>
  <c r="H2432" i="10"/>
  <c r="G2432" i="10"/>
  <c r="F2432" i="10"/>
  <c r="H978" i="10"/>
  <c r="F978" i="10"/>
  <c r="G978" i="10" s="1"/>
  <c r="H1655" i="10"/>
  <c r="F1655" i="10"/>
  <c r="G1655" i="10" s="1"/>
  <c r="H1363" i="10"/>
  <c r="G1363" i="10"/>
  <c r="F1363" i="10"/>
  <c r="H2479" i="10"/>
  <c r="F2479" i="10"/>
  <c r="G2479" i="10" s="1"/>
  <c r="H1038" i="10"/>
  <c r="F1038" i="10"/>
  <c r="G1038" i="10" s="1"/>
  <c r="H1305" i="10"/>
  <c r="F1305" i="10"/>
  <c r="G1305" i="10" s="1"/>
  <c r="H1557" i="10"/>
  <c r="F1557" i="10"/>
  <c r="G1557" i="10" s="1"/>
  <c r="H2069" i="10"/>
  <c r="F2069" i="10"/>
  <c r="G2069" i="10" s="1"/>
  <c r="H1864" i="10"/>
  <c r="F1864" i="10"/>
  <c r="G1864" i="10" s="1"/>
  <c r="H2384" i="10"/>
  <c r="G2384" i="10"/>
  <c r="F2384" i="10"/>
  <c r="H388" i="10"/>
  <c r="G388" i="10"/>
  <c r="F388" i="10"/>
  <c r="H65" i="10"/>
  <c r="F65" i="10"/>
  <c r="G65" i="10" s="1"/>
  <c r="H1515" i="10"/>
  <c r="F1515" i="10"/>
  <c r="G1515" i="10" s="1"/>
  <c r="H1610" i="10"/>
  <c r="G1610" i="10"/>
  <c r="F1610" i="10"/>
  <c r="H1362" i="10"/>
  <c r="F1362" i="10"/>
  <c r="G1362" i="10" s="1"/>
  <c r="H1406" i="10"/>
  <c r="G1406" i="10"/>
  <c r="F1406" i="10"/>
  <c r="H1206" i="10"/>
  <c r="F1206" i="10"/>
  <c r="G1206" i="10" s="1"/>
  <c r="H1702" i="10"/>
  <c r="F1702" i="10"/>
  <c r="G1702" i="10" s="1"/>
  <c r="H1863" i="10"/>
  <c r="G1863" i="10"/>
  <c r="F1863" i="10"/>
  <c r="H274" i="10"/>
  <c r="F274" i="10"/>
  <c r="G274" i="10" s="1"/>
  <c r="H1205" i="10"/>
  <c r="F1205" i="10"/>
  <c r="G1205" i="10" s="1"/>
  <c r="H1454" i="10"/>
  <c r="G1454" i="10"/>
  <c r="F1454" i="10"/>
  <c r="H839" i="10"/>
  <c r="F839" i="10"/>
  <c r="G839" i="10" s="1"/>
  <c r="H1514" i="10"/>
  <c r="F1514" i="10"/>
  <c r="G1514" i="10" s="1"/>
  <c r="H788" i="10"/>
  <c r="F788" i="10"/>
  <c r="G788" i="10" s="1"/>
  <c r="H2009" i="10"/>
  <c r="G2009" i="10"/>
  <c r="F2009" i="10"/>
  <c r="H533" i="10"/>
  <c r="G533" i="10"/>
  <c r="F533" i="10"/>
  <c r="H1204" i="10"/>
  <c r="F1204" i="10"/>
  <c r="G1204" i="10" s="1"/>
  <c r="H934" i="10"/>
  <c r="F934" i="10"/>
  <c r="G934" i="10" s="1"/>
  <c r="H1203" i="10"/>
  <c r="F1203" i="10"/>
  <c r="G1203" i="10" s="1"/>
  <c r="H838" i="10"/>
  <c r="F838" i="10"/>
  <c r="G838" i="10" s="1"/>
  <c r="H273" i="10"/>
  <c r="G273" i="10"/>
  <c r="F273" i="10"/>
  <c r="H2478" i="10"/>
  <c r="F2478" i="10"/>
  <c r="G2478" i="10" s="1"/>
  <c r="H113" i="10"/>
  <c r="F113" i="10"/>
  <c r="G113" i="10" s="1"/>
  <c r="H1202" i="10"/>
  <c r="G1202" i="10"/>
  <c r="F1202" i="10"/>
  <c r="H1361" i="10"/>
  <c r="F1361" i="10"/>
  <c r="G1361" i="10" s="1"/>
  <c r="H1037" i="10"/>
  <c r="F1037" i="10"/>
  <c r="G1037" i="10" s="1"/>
  <c r="H2477" i="10"/>
  <c r="G2477" i="10"/>
  <c r="F2477" i="10"/>
  <c r="H626" i="10"/>
  <c r="F626" i="10"/>
  <c r="G626" i="10" s="1"/>
  <c r="H734" i="10"/>
  <c r="F734" i="10"/>
  <c r="G734" i="10" s="1"/>
  <c r="H1913" i="10"/>
  <c r="F1913" i="10"/>
  <c r="G1913" i="10" s="1"/>
  <c r="H150" i="10"/>
  <c r="G150" i="10"/>
  <c r="F150" i="10"/>
  <c r="H1862" i="10"/>
  <c r="F1862" i="10"/>
  <c r="G1862" i="10" s="1"/>
  <c r="H219" i="10"/>
  <c r="F219" i="10"/>
  <c r="G219" i="10" s="1"/>
  <c r="H532" i="10"/>
  <c r="F532" i="10"/>
  <c r="G532" i="10" s="1"/>
  <c r="H387" i="10"/>
  <c r="G387" i="10"/>
  <c r="F387" i="10"/>
  <c r="H1963" i="10"/>
  <c r="F1963" i="10"/>
  <c r="G1963" i="10" s="1"/>
  <c r="H1912" i="10"/>
  <c r="G1912" i="10"/>
  <c r="F1912" i="10"/>
  <c r="H1654" i="10"/>
  <c r="F1654" i="10"/>
  <c r="G1654" i="10" s="1"/>
  <c r="H112" i="10"/>
  <c r="G112" i="10"/>
  <c r="F112" i="10"/>
  <c r="H1087" i="10"/>
  <c r="F1087" i="10"/>
  <c r="G1087" i="10" s="1"/>
  <c r="H2263" i="10"/>
  <c r="F2263" i="10"/>
  <c r="G2263" i="10" s="1"/>
  <c r="H218" i="10"/>
  <c r="F218" i="10"/>
  <c r="G218" i="10" s="1"/>
  <c r="H1653" i="10"/>
  <c r="G1653" i="10"/>
  <c r="F1653" i="10"/>
  <c r="H1513" i="10"/>
  <c r="F1513" i="10"/>
  <c r="G1513" i="10" s="1"/>
  <c r="H2476" i="10"/>
  <c r="F2476" i="10"/>
  <c r="G2476" i="10" s="1"/>
  <c r="H2383" i="10"/>
  <c r="F2383" i="10"/>
  <c r="G2383" i="10" s="1"/>
  <c r="H1652" i="10"/>
  <c r="G1652" i="10"/>
  <c r="F1652" i="10"/>
  <c r="H682" i="10"/>
  <c r="F682" i="10"/>
  <c r="G682" i="10" s="1"/>
  <c r="H2068" i="10"/>
  <c r="F2068" i="10"/>
  <c r="G2068" i="10" s="1"/>
  <c r="H894" i="10"/>
  <c r="F894" i="10"/>
  <c r="G894" i="10" s="1"/>
  <c r="H272" i="10"/>
  <c r="F272" i="10"/>
  <c r="G272" i="10" s="1"/>
  <c r="H837" i="10"/>
  <c r="F837" i="10"/>
  <c r="G837" i="10" s="1"/>
  <c r="H1701" i="10"/>
  <c r="F1701" i="10"/>
  <c r="G1701" i="10" s="1"/>
  <c r="H2110" i="10"/>
  <c r="F2110" i="10"/>
  <c r="G2110" i="10" s="1"/>
  <c r="H2338" i="10"/>
  <c r="F2338" i="10"/>
  <c r="G2338" i="10" s="1"/>
  <c r="H2337" i="10"/>
  <c r="G2337" i="10"/>
  <c r="F2337" i="10"/>
  <c r="H2109" i="10"/>
  <c r="F2109" i="10"/>
  <c r="G2109" i="10" s="1"/>
  <c r="H386" i="10"/>
  <c r="F386" i="10"/>
  <c r="G386" i="10" s="1"/>
  <c r="H1149" i="10"/>
  <c r="G1149" i="10"/>
  <c r="F1149" i="10"/>
  <c r="H1405" i="10"/>
  <c r="F1405" i="10"/>
  <c r="G1405" i="10" s="1"/>
  <c r="H111" i="10"/>
  <c r="F111" i="10"/>
  <c r="G111" i="10" s="1"/>
  <c r="H1036" i="10"/>
  <c r="F1036" i="10"/>
  <c r="G1036" i="10" s="1"/>
  <c r="H2382" i="10"/>
  <c r="G2382" i="10"/>
  <c r="F2382" i="10"/>
  <c r="H733" i="10"/>
  <c r="F733" i="10"/>
  <c r="G733" i="10" s="1"/>
  <c r="H1861" i="10"/>
  <c r="F1861" i="10"/>
  <c r="G1861" i="10" s="1"/>
  <c r="H64" i="10"/>
  <c r="F64" i="10"/>
  <c r="G64" i="10" s="1"/>
  <c r="H893" i="10"/>
  <c r="G893" i="10"/>
  <c r="F893" i="10"/>
  <c r="H1512" i="10"/>
  <c r="F1512" i="10"/>
  <c r="G1512" i="10" s="1"/>
  <c r="H1803" i="10"/>
  <c r="G1803" i="10"/>
  <c r="F1803" i="10"/>
  <c r="H1511" i="10"/>
  <c r="F1511" i="10"/>
  <c r="G1511" i="10" s="1"/>
  <c r="H1304" i="10"/>
  <c r="G1304" i="10"/>
  <c r="F1304" i="10"/>
  <c r="H23" i="10"/>
  <c r="F23" i="10"/>
  <c r="G23" i="10" s="1"/>
  <c r="H2008" i="10"/>
  <c r="F2008" i="10"/>
  <c r="G2008" i="10" s="1"/>
  <c r="H2198" i="10"/>
  <c r="F2198" i="10"/>
  <c r="G2198" i="10" s="1"/>
  <c r="H1260" i="10"/>
  <c r="G1260" i="10"/>
  <c r="F1260" i="10"/>
  <c r="H2157" i="10"/>
  <c r="F2157" i="10"/>
  <c r="G2157" i="10" s="1"/>
  <c r="H2262" i="10"/>
  <c r="F2262" i="10"/>
  <c r="G2262" i="10" s="1"/>
  <c r="H1556" i="10"/>
  <c r="F1556" i="10"/>
  <c r="G1556" i="10" s="1"/>
  <c r="H441" i="10"/>
  <c r="G441" i="10"/>
  <c r="F441" i="10"/>
  <c r="H217" i="10"/>
  <c r="F217" i="10"/>
  <c r="G217" i="10" s="1"/>
  <c r="H531" i="10"/>
  <c r="F531" i="10"/>
  <c r="G531" i="10" s="1"/>
  <c r="H1860" i="10"/>
  <c r="F1860" i="10"/>
  <c r="G1860" i="10" s="1"/>
  <c r="H2156" i="10"/>
  <c r="F2156" i="10"/>
  <c r="G2156" i="10" s="1"/>
  <c r="H1859" i="10"/>
  <c r="F1859" i="10"/>
  <c r="G1859" i="10" s="1"/>
  <c r="H1303" i="10"/>
  <c r="F1303" i="10"/>
  <c r="G1303" i="10" s="1"/>
  <c r="H977" i="10"/>
  <c r="F977" i="10"/>
  <c r="G977" i="10" s="1"/>
  <c r="H1911" i="10"/>
  <c r="F1911" i="10"/>
  <c r="G1911" i="10" s="1"/>
  <c r="H836" i="10"/>
  <c r="G836" i="10"/>
  <c r="F836" i="10"/>
  <c r="H976" i="10"/>
  <c r="F976" i="10"/>
  <c r="G976" i="10" s="1"/>
  <c r="H440" i="10"/>
  <c r="F440" i="10"/>
  <c r="G440" i="10" s="1"/>
  <c r="H1148" i="10"/>
  <c r="G1148" i="10"/>
  <c r="F1148" i="10"/>
  <c r="H1404" i="10"/>
  <c r="F1404" i="10"/>
  <c r="G1404" i="10" s="1"/>
  <c r="H271" i="10"/>
  <c r="F271" i="10"/>
  <c r="G271" i="10" s="1"/>
  <c r="H337" i="10"/>
  <c r="F337" i="10"/>
  <c r="G337" i="10" s="1"/>
  <c r="H1802" i="10"/>
  <c r="G1802" i="10"/>
  <c r="F1802" i="10"/>
  <c r="H1201" i="10"/>
  <c r="F1201" i="10"/>
  <c r="G1201" i="10" s="1"/>
  <c r="H1700" i="10"/>
  <c r="F1700" i="10"/>
  <c r="G1700" i="10" s="1"/>
  <c r="H216" i="10"/>
  <c r="F216" i="10"/>
  <c r="G216" i="10" s="1"/>
  <c r="H1035" i="10"/>
  <c r="G1035" i="10"/>
  <c r="F1035" i="10"/>
  <c r="H2197" i="10"/>
  <c r="F2197" i="10"/>
  <c r="G2197" i="10" s="1"/>
  <c r="H215" i="10"/>
  <c r="G215" i="10"/>
  <c r="F215" i="10"/>
  <c r="H1403" i="10"/>
  <c r="F1403" i="10"/>
  <c r="G1403" i="10" s="1"/>
  <c r="H2007" i="10"/>
  <c r="G2007" i="10"/>
  <c r="F2007" i="10"/>
  <c r="H1086" i="10"/>
  <c r="F1086" i="10"/>
  <c r="G1086" i="10" s="1"/>
  <c r="H1555" i="10"/>
  <c r="F1555" i="10"/>
  <c r="G1555" i="10" s="1"/>
  <c r="H933" i="10"/>
  <c r="F933" i="10"/>
  <c r="G933" i="10" s="1"/>
  <c r="H1554" i="10"/>
  <c r="G1554" i="10"/>
  <c r="F1554" i="10"/>
  <c r="H110" i="10"/>
  <c r="F110" i="10"/>
  <c r="G110" i="10" s="1"/>
  <c r="H732" i="10"/>
  <c r="F732" i="10"/>
  <c r="G732" i="10" s="1"/>
  <c r="H1085" i="10"/>
  <c r="F1085" i="10"/>
  <c r="G1085" i="10" s="1"/>
  <c r="H2431" i="10"/>
  <c r="G2431" i="10"/>
  <c r="F2431" i="10"/>
  <c r="H2336" i="10"/>
  <c r="F2336" i="10"/>
  <c r="G2336" i="10" s="1"/>
  <c r="H149" i="10"/>
  <c r="F149" i="10"/>
  <c r="G149" i="10" s="1"/>
  <c r="H2381" i="10"/>
  <c r="F2381" i="10"/>
  <c r="G2381" i="10" s="1"/>
  <c r="H1699" i="10"/>
  <c r="F1699" i="10"/>
  <c r="G1699" i="10" s="1"/>
  <c r="H2380" i="10"/>
  <c r="F2380" i="10"/>
  <c r="G2380" i="10" s="1"/>
  <c r="H2335" i="10"/>
  <c r="F2335" i="10"/>
  <c r="G2335" i="10" s="1"/>
  <c r="H1760" i="10"/>
  <c r="F1760" i="10"/>
  <c r="G1760" i="10" s="1"/>
  <c r="H1360" i="10"/>
  <c r="F1360" i="10"/>
  <c r="G1360" i="10" s="1"/>
  <c r="H2155" i="10"/>
  <c r="G2155" i="10"/>
  <c r="F2155" i="10"/>
  <c r="H1359" i="10"/>
  <c r="F1359" i="10"/>
  <c r="G1359" i="10" s="1"/>
  <c r="H1858" i="10"/>
  <c r="F1858" i="10"/>
  <c r="G1858" i="10" s="1"/>
  <c r="H1759" i="10"/>
  <c r="G1759" i="10"/>
  <c r="F1759" i="10"/>
  <c r="H2334" i="10"/>
  <c r="F2334" i="10"/>
  <c r="G2334" i="10" s="1"/>
  <c r="H109" i="10"/>
  <c r="F109" i="10"/>
  <c r="G109" i="10" s="1"/>
  <c r="H1147" i="10"/>
  <c r="F1147" i="10"/>
  <c r="G1147" i="10" s="1"/>
  <c r="H488" i="10"/>
  <c r="G488" i="10"/>
  <c r="F488" i="10"/>
  <c r="H1801" i="10"/>
  <c r="F1801" i="10"/>
  <c r="G1801" i="10" s="1"/>
  <c r="H1200" i="10"/>
  <c r="F1200" i="10"/>
  <c r="G1200" i="10" s="1"/>
  <c r="H1146" i="10"/>
  <c r="F1146" i="10"/>
  <c r="G1146" i="10" s="1"/>
  <c r="H2430" i="10"/>
  <c r="G2430" i="10"/>
  <c r="F2430" i="10"/>
  <c r="H108" i="10"/>
  <c r="F108" i="10"/>
  <c r="G108" i="10" s="1"/>
  <c r="H1910" i="10"/>
  <c r="G1910" i="10"/>
  <c r="F1910" i="10"/>
  <c r="H1609" i="10"/>
  <c r="F1609" i="10"/>
  <c r="G1609" i="10" s="1"/>
  <c r="H1857" i="10"/>
  <c r="F1857" i="10"/>
  <c r="G1857" i="10" s="1"/>
  <c r="H1856" i="10"/>
  <c r="F1856" i="10"/>
  <c r="G1856" i="10" s="1"/>
  <c r="H731" i="10"/>
  <c r="F731" i="10"/>
  <c r="G731" i="10" s="1"/>
  <c r="H487" i="10"/>
  <c r="F487" i="10"/>
  <c r="G487" i="10" s="1"/>
  <c r="H2333" i="10"/>
  <c r="G2333" i="10"/>
  <c r="F2333" i="10"/>
  <c r="H385" i="10"/>
  <c r="F385" i="10"/>
  <c r="G385" i="10" s="1"/>
  <c r="H1800" i="10"/>
  <c r="F1800" i="10"/>
  <c r="G1800" i="10" s="1"/>
  <c r="H2261" i="10"/>
  <c r="F2261" i="10"/>
  <c r="G2261" i="10" s="1"/>
  <c r="H1034" i="10"/>
  <c r="G1034" i="10"/>
  <c r="F1034" i="10"/>
  <c r="H384" i="10"/>
  <c r="F384" i="10"/>
  <c r="G384" i="10" s="1"/>
  <c r="H2475" i="10"/>
  <c r="F2475" i="10"/>
  <c r="G2475" i="10" s="1"/>
  <c r="H892" i="10"/>
  <c r="F892" i="10"/>
  <c r="G892" i="10" s="1"/>
  <c r="H1358" i="10"/>
  <c r="F1358" i="10"/>
  <c r="G1358" i="10" s="1"/>
  <c r="H530" i="10"/>
  <c r="F530" i="10"/>
  <c r="G530" i="10" s="1"/>
  <c r="H681" i="10"/>
  <c r="F681" i="10"/>
  <c r="G681" i="10" s="1"/>
  <c r="H730" i="10"/>
  <c r="F730" i="10"/>
  <c r="G730" i="10" s="1"/>
  <c r="H1799" i="10"/>
  <c r="F1799" i="10"/>
  <c r="G1799" i="10" s="1"/>
  <c r="H2379" i="10"/>
  <c r="G2379" i="10"/>
  <c r="F2379" i="10"/>
  <c r="H1033" i="10"/>
  <c r="F1033" i="10"/>
  <c r="G1033" i="10" s="1"/>
  <c r="H1698" i="10"/>
  <c r="F1698" i="10"/>
  <c r="G1698" i="10" s="1"/>
  <c r="H336" i="10"/>
  <c r="G336" i="10"/>
  <c r="F336" i="10"/>
  <c r="H2332" i="10"/>
  <c r="F2332" i="10"/>
  <c r="G2332" i="10" s="1"/>
  <c r="H680" i="10"/>
  <c r="F680" i="10"/>
  <c r="G680" i="10" s="1"/>
  <c r="H335" i="10"/>
  <c r="F335" i="10"/>
  <c r="G335" i="10" s="1"/>
  <c r="H2154" i="10"/>
  <c r="G2154" i="10"/>
  <c r="F2154" i="10"/>
  <c r="H1651" i="10"/>
  <c r="F1651" i="10"/>
  <c r="G1651" i="10" s="1"/>
  <c r="H486" i="10"/>
  <c r="F486" i="10"/>
  <c r="G486" i="10" s="1"/>
  <c r="H975" i="10"/>
  <c r="F975" i="10"/>
  <c r="G975" i="10" s="1"/>
  <c r="H1608" i="10"/>
  <c r="G1608" i="10"/>
  <c r="F1608" i="10"/>
  <c r="H439" i="10"/>
  <c r="F439" i="10"/>
  <c r="G439" i="10" s="1"/>
  <c r="H1855" i="10"/>
  <c r="G1855" i="10"/>
  <c r="F1855" i="10"/>
  <c r="H932" i="10"/>
  <c r="F932" i="10"/>
  <c r="G932" i="10" s="1"/>
  <c r="H891" i="10"/>
  <c r="F891" i="10"/>
  <c r="G891" i="10" s="1"/>
  <c r="H1510" i="10"/>
  <c r="F1510" i="10"/>
  <c r="G1510" i="10" s="1"/>
  <c r="H2108" i="10"/>
  <c r="F2108" i="10"/>
  <c r="G2108" i="10" s="1"/>
  <c r="H1357" i="10"/>
  <c r="F1357" i="10"/>
  <c r="G1357" i="10" s="1"/>
  <c r="H931" i="10"/>
  <c r="G931" i="10"/>
  <c r="F931" i="10"/>
  <c r="H1453" i="10"/>
  <c r="F1453" i="10"/>
  <c r="G1453" i="10" s="1"/>
  <c r="H1259" i="10"/>
  <c r="F1259" i="10"/>
  <c r="G1259" i="10" s="1"/>
  <c r="H1607" i="10"/>
  <c r="F1607" i="10"/>
  <c r="G1607" i="10" s="1"/>
  <c r="H1650" i="10"/>
  <c r="G1650" i="10"/>
  <c r="F1650" i="10"/>
  <c r="H22" i="10"/>
  <c r="F22" i="10"/>
  <c r="G22" i="10" s="1"/>
  <c r="H2429" i="10"/>
  <c r="F2429" i="10"/>
  <c r="G2429" i="10" s="1"/>
  <c r="H787" i="10"/>
  <c r="F787" i="10"/>
  <c r="G787" i="10" s="1"/>
  <c r="H930" i="10"/>
  <c r="F930" i="10"/>
  <c r="G930" i="10" s="1"/>
  <c r="H1258" i="10"/>
  <c r="F1258" i="10"/>
  <c r="G1258" i="10" s="1"/>
  <c r="H2107" i="10"/>
  <c r="F2107" i="10"/>
  <c r="G2107" i="10" s="1"/>
  <c r="H1356" i="10"/>
  <c r="F1356" i="10"/>
  <c r="G1356" i="10" s="1"/>
  <c r="H729" i="10"/>
  <c r="F729" i="10"/>
  <c r="G729" i="10" s="1"/>
  <c r="H2196" i="10"/>
  <c r="F2196" i="10"/>
  <c r="G2196" i="10" s="1"/>
  <c r="H107" i="10"/>
  <c r="F107" i="10"/>
  <c r="G107" i="10" s="1"/>
  <c r="H438" i="10"/>
  <c r="F438" i="10"/>
  <c r="G438" i="10" s="1"/>
  <c r="H1355" i="10"/>
  <c r="G1355" i="10"/>
  <c r="F1355" i="10"/>
  <c r="H2428" i="10"/>
  <c r="F2428" i="10"/>
  <c r="G2428" i="10" s="1"/>
  <c r="H835" i="10"/>
  <c r="F835" i="10"/>
  <c r="G835" i="10" s="1"/>
  <c r="H728" i="10"/>
  <c r="F728" i="10"/>
  <c r="G728" i="10" s="1"/>
  <c r="H2427" i="10"/>
  <c r="G2427" i="10"/>
  <c r="F2427" i="10"/>
  <c r="H2106" i="10"/>
  <c r="F2106" i="10"/>
  <c r="G2106" i="10" s="1"/>
  <c r="H383" i="10"/>
  <c r="F383" i="10"/>
  <c r="G383" i="10" s="1"/>
  <c r="H214" i="10"/>
  <c r="F214" i="10"/>
  <c r="G214" i="10" s="1"/>
  <c r="H1452" i="10"/>
  <c r="G1452" i="10"/>
  <c r="F1452" i="10"/>
  <c r="H2378" i="10"/>
  <c r="F2378" i="10"/>
  <c r="G2378" i="10" s="1"/>
  <c r="H834" i="10"/>
  <c r="F834" i="10"/>
  <c r="G834" i="10" s="1"/>
  <c r="H833" i="10"/>
  <c r="F833" i="10"/>
  <c r="G833" i="10" s="1"/>
  <c r="H786" i="10"/>
  <c r="F786" i="10"/>
  <c r="G786" i="10" s="1"/>
  <c r="H213" i="10"/>
  <c r="F213" i="10"/>
  <c r="G213" i="10" s="1"/>
  <c r="H1257" i="10"/>
  <c r="F1257" i="10"/>
  <c r="G1257" i="10" s="1"/>
  <c r="H1553" i="10"/>
  <c r="F1553" i="10"/>
  <c r="G1553" i="10" s="1"/>
  <c r="H2474" i="10"/>
  <c r="G2474" i="10"/>
  <c r="F2474" i="10"/>
  <c r="H2426" i="10"/>
  <c r="F2426" i="10"/>
  <c r="G2426" i="10" s="1"/>
  <c r="H1697" i="10"/>
  <c r="F1697" i="10"/>
  <c r="G1697" i="10" s="1"/>
  <c r="H1696" i="10"/>
  <c r="F1696" i="10"/>
  <c r="G1696" i="10" s="1"/>
  <c r="H1509" i="10"/>
  <c r="G1509" i="10"/>
  <c r="F1509" i="10"/>
  <c r="H1758" i="10"/>
  <c r="F1758" i="10"/>
  <c r="G1758" i="10" s="1"/>
  <c r="H1354" i="10"/>
  <c r="F1354" i="10"/>
  <c r="G1354" i="10" s="1"/>
  <c r="H1451" i="10"/>
  <c r="F1451" i="10"/>
  <c r="G1451" i="10" s="1"/>
  <c r="H1508" i="10"/>
  <c r="F1508" i="10"/>
  <c r="G1508" i="10" s="1"/>
  <c r="H679" i="10"/>
  <c r="F679" i="10"/>
  <c r="G679" i="10" s="1"/>
  <c r="H1450" i="10"/>
  <c r="F1450" i="10"/>
  <c r="G1450" i="10" s="1"/>
  <c r="H1798" i="10"/>
  <c r="F1798" i="10"/>
  <c r="G1798" i="10" s="1"/>
  <c r="H1757" i="10"/>
  <c r="F1757" i="10"/>
  <c r="G1757" i="10" s="1"/>
  <c r="H2260" i="10"/>
  <c r="F2260" i="10"/>
  <c r="G2260" i="10" s="1"/>
  <c r="H1552" i="10"/>
  <c r="F1552" i="10"/>
  <c r="G1552" i="10" s="1"/>
  <c r="H270" i="10"/>
  <c r="F270" i="10"/>
  <c r="G270" i="10" s="1"/>
  <c r="H1145" i="10"/>
  <c r="G1145" i="10"/>
  <c r="F1145" i="10"/>
  <c r="H1551" i="10"/>
  <c r="F1551" i="10"/>
  <c r="G1551" i="10" s="1"/>
  <c r="H1084" i="10"/>
  <c r="F1084" i="10"/>
  <c r="G1084" i="10" s="1"/>
  <c r="H1797" i="10"/>
  <c r="F1797" i="10"/>
  <c r="G1797" i="10" s="1"/>
  <c r="H890" i="10"/>
  <c r="G890" i="10"/>
  <c r="F890" i="10"/>
  <c r="H269" i="10"/>
  <c r="F269" i="10"/>
  <c r="G269" i="10" s="1"/>
  <c r="H1695" i="10"/>
  <c r="F1695" i="10"/>
  <c r="G1695" i="10" s="1"/>
  <c r="H1083" i="10"/>
  <c r="F1083" i="10"/>
  <c r="G1083" i="10" s="1"/>
  <c r="H1032" i="10"/>
  <c r="G1032" i="10"/>
  <c r="F1032" i="10"/>
  <c r="H1909" i="10"/>
  <c r="F1909" i="10"/>
  <c r="G1909" i="10" s="1"/>
  <c r="H929" i="10"/>
  <c r="F929" i="10"/>
  <c r="G929" i="10" s="1"/>
  <c r="H212" i="10"/>
  <c r="F212" i="10"/>
  <c r="G212" i="10" s="1"/>
  <c r="H785" i="10"/>
  <c r="F785" i="10"/>
  <c r="G785" i="10" s="1"/>
  <c r="H1694" i="10"/>
  <c r="F1694" i="10"/>
  <c r="G1694" i="10" s="1"/>
  <c r="H211" i="10"/>
  <c r="F211" i="10"/>
  <c r="G211" i="10" s="1"/>
  <c r="H382" i="10"/>
  <c r="F382" i="10"/>
  <c r="G382" i="10" s="1"/>
  <c r="H2105" i="10"/>
  <c r="G2105" i="10"/>
  <c r="F2105" i="10"/>
  <c r="H1082" i="10"/>
  <c r="F1082" i="10"/>
  <c r="G1082" i="10" s="1"/>
  <c r="H485" i="10"/>
  <c r="F485" i="10"/>
  <c r="G485" i="10" s="1"/>
  <c r="H1144" i="10"/>
  <c r="F1144" i="10"/>
  <c r="G1144" i="10" s="1"/>
  <c r="H381" i="10"/>
  <c r="G381" i="10"/>
  <c r="F381" i="10"/>
  <c r="H2104" i="10"/>
  <c r="F2104" i="10"/>
  <c r="G2104" i="10" s="1"/>
  <c r="H484" i="10"/>
  <c r="F484" i="10"/>
  <c r="G484" i="10" s="1"/>
  <c r="H1449" i="10"/>
  <c r="F1449" i="10"/>
  <c r="G1449" i="10" s="1"/>
  <c r="H1081" i="10"/>
  <c r="F1081" i="10"/>
  <c r="G1081" i="10" s="1"/>
  <c r="H2303" i="10"/>
  <c r="F2303" i="10"/>
  <c r="G2303" i="10" s="1"/>
  <c r="H63" i="10"/>
  <c r="F63" i="10"/>
  <c r="G63" i="10" s="1"/>
  <c r="H678" i="10"/>
  <c r="F678" i="10"/>
  <c r="G678" i="10" s="1"/>
  <c r="H148" i="10"/>
  <c r="F148" i="10"/>
  <c r="G148" i="10" s="1"/>
  <c r="H380" i="10"/>
  <c r="F380" i="10"/>
  <c r="G380" i="10" s="1"/>
  <c r="H889" i="10"/>
  <c r="F889" i="10"/>
  <c r="G889" i="10" s="1"/>
  <c r="H2473" i="10"/>
  <c r="F2473" i="10"/>
  <c r="G2473" i="10" s="1"/>
  <c r="H62" i="10"/>
  <c r="G62" i="10"/>
  <c r="F62" i="10"/>
  <c r="H1143" i="10"/>
  <c r="F1143" i="10"/>
  <c r="G1143" i="10" s="1"/>
  <c r="H61" i="10"/>
  <c r="F61" i="10"/>
  <c r="G61" i="10" s="1"/>
  <c r="H2006" i="10"/>
  <c r="F2006" i="10"/>
  <c r="G2006" i="10" s="1"/>
  <c r="H677" i="10"/>
  <c r="G677" i="10"/>
  <c r="F677" i="10"/>
  <c r="H529" i="10"/>
  <c r="F529" i="10"/>
  <c r="G529" i="10" s="1"/>
  <c r="H483" i="10"/>
  <c r="F483" i="10"/>
  <c r="G483" i="10" s="1"/>
  <c r="H1199" i="10"/>
  <c r="F1199" i="10"/>
  <c r="G1199" i="10" s="1"/>
  <c r="H676" i="10"/>
  <c r="G676" i="10"/>
  <c r="F676" i="10"/>
  <c r="H482" i="10"/>
  <c r="F482" i="10"/>
  <c r="G482" i="10" s="1"/>
  <c r="H675" i="10"/>
  <c r="F675" i="10"/>
  <c r="G675" i="10" s="1"/>
  <c r="H1256" i="10"/>
  <c r="F1256" i="10"/>
  <c r="G1256" i="10" s="1"/>
  <c r="H2195" i="10"/>
  <c r="F2195" i="10"/>
  <c r="G2195" i="10" s="1"/>
  <c r="H1854" i="10"/>
  <c r="F1854" i="10"/>
  <c r="G1854" i="10" s="1"/>
  <c r="H974" i="10"/>
  <c r="F974" i="10"/>
  <c r="G974" i="10" s="1"/>
  <c r="H1962" i="10"/>
  <c r="F1962" i="10"/>
  <c r="G1962" i="10" s="1"/>
  <c r="H1198" i="10"/>
  <c r="G1198" i="10"/>
  <c r="F1198" i="10"/>
  <c r="H2331" i="10"/>
  <c r="F2331" i="10"/>
  <c r="G2331" i="10" s="1"/>
  <c r="H2067" i="10"/>
  <c r="F2067" i="10"/>
  <c r="G2067" i="10" s="1"/>
  <c r="H1142" i="10"/>
  <c r="F1142" i="10"/>
  <c r="G1142" i="10" s="1"/>
  <c r="H1961" i="10"/>
  <c r="G1961" i="10"/>
  <c r="F1961" i="10"/>
  <c r="H2425" i="10"/>
  <c r="F2425" i="10"/>
  <c r="G2425" i="10" s="1"/>
  <c r="H147" i="10"/>
  <c r="F147" i="10"/>
  <c r="G147" i="10" s="1"/>
  <c r="H2005" i="10"/>
  <c r="F2005" i="10"/>
  <c r="G2005" i="10" s="1"/>
  <c r="H2004" i="10"/>
  <c r="F2004" i="10"/>
  <c r="G2004" i="10" s="1"/>
  <c r="H1080" i="10"/>
  <c r="F1080" i="10"/>
  <c r="G1080" i="10" s="1"/>
  <c r="H437" i="10"/>
  <c r="F437" i="10"/>
  <c r="G437" i="10" s="1"/>
  <c r="H1693" i="10"/>
  <c r="F1693" i="10"/>
  <c r="G1693" i="10" s="1"/>
  <c r="H832" i="10"/>
  <c r="F832" i="10"/>
  <c r="G832" i="10" s="1"/>
  <c r="H2103" i="10"/>
  <c r="F2103" i="10"/>
  <c r="G2103" i="10" s="1"/>
  <c r="H1550" i="10"/>
  <c r="F1550" i="10"/>
  <c r="G1550" i="10" s="1"/>
  <c r="H2472" i="10"/>
  <c r="F2472" i="10"/>
  <c r="G2472" i="10" s="1"/>
  <c r="H1796" i="10"/>
  <c r="G1796" i="10"/>
  <c r="F1796" i="10"/>
  <c r="H1649" i="10"/>
  <c r="F1649" i="10"/>
  <c r="G1649" i="10" s="1"/>
  <c r="H268" i="10"/>
  <c r="F268" i="10"/>
  <c r="G268" i="10" s="1"/>
  <c r="H1255" i="10"/>
  <c r="F1255" i="10"/>
  <c r="G1255" i="10" s="1"/>
  <c r="H2259" i="10"/>
  <c r="G2259" i="10"/>
  <c r="F2259" i="10"/>
  <c r="H831" i="10"/>
  <c r="F831" i="10"/>
  <c r="G831" i="10" s="1"/>
  <c r="H210" i="10"/>
  <c r="F210" i="10"/>
  <c r="G210" i="10" s="1"/>
  <c r="H784" i="10"/>
  <c r="F784" i="10"/>
  <c r="G784" i="10" s="1"/>
  <c r="H1254" i="10"/>
  <c r="G1254" i="10"/>
  <c r="F1254" i="10"/>
  <c r="H1507" i="10"/>
  <c r="F1507" i="10"/>
  <c r="G1507" i="10" s="1"/>
  <c r="H436" i="10"/>
  <c r="F436" i="10"/>
  <c r="G436" i="10" s="1"/>
  <c r="H2066" i="10"/>
  <c r="F2066" i="10"/>
  <c r="G2066" i="10" s="1"/>
  <c r="H1606" i="10"/>
  <c r="F1606" i="10"/>
  <c r="G1606" i="10" s="1"/>
  <c r="H209" i="10"/>
  <c r="F209" i="10"/>
  <c r="G209" i="10" s="1"/>
  <c r="H584" i="10"/>
  <c r="F584" i="10"/>
  <c r="G584" i="10" s="1"/>
  <c r="H583" i="10"/>
  <c r="F583" i="10"/>
  <c r="G583" i="10" s="1"/>
  <c r="H208" i="10"/>
  <c r="G208" i="10"/>
  <c r="F208" i="10"/>
  <c r="H1756" i="10"/>
  <c r="F1756" i="10"/>
  <c r="G1756" i="10" s="1"/>
  <c r="H2258" i="10"/>
  <c r="F2258" i="10"/>
  <c r="G2258" i="10" s="1"/>
  <c r="H21" i="10"/>
  <c r="F21" i="10"/>
  <c r="G21" i="10" s="1"/>
  <c r="H1402" i="10"/>
  <c r="G1402" i="10"/>
  <c r="F1402" i="10"/>
  <c r="H334" i="10"/>
  <c r="F334" i="10"/>
  <c r="G334" i="10" s="1"/>
  <c r="H582" i="10"/>
  <c r="F582" i="10"/>
  <c r="G582" i="10" s="1"/>
  <c r="H1141" i="10"/>
  <c r="F1141" i="10"/>
  <c r="G1141" i="10" s="1"/>
  <c r="H20" i="10"/>
  <c r="F20" i="10"/>
  <c r="G20" i="10" s="1"/>
  <c r="H333" i="10"/>
  <c r="F333" i="10"/>
  <c r="G333" i="10" s="1"/>
  <c r="H1140" i="10"/>
  <c r="F1140" i="10"/>
  <c r="G1140" i="10" s="1"/>
  <c r="H973" i="10"/>
  <c r="F973" i="10"/>
  <c r="G973" i="10" s="1"/>
  <c r="H2257" i="10"/>
  <c r="F2257" i="10"/>
  <c r="G2257" i="10" s="1"/>
  <c r="H1079" i="10"/>
  <c r="F1079" i="10"/>
  <c r="G1079" i="10" s="1"/>
  <c r="H1908" i="10"/>
  <c r="F1908" i="10"/>
  <c r="G1908" i="10" s="1"/>
  <c r="H1078" i="10"/>
  <c r="F1078" i="10"/>
  <c r="G1078" i="10" s="1"/>
  <c r="H2256" i="10"/>
  <c r="G2256" i="10"/>
  <c r="F2256" i="10"/>
  <c r="H2065" i="10"/>
  <c r="F2065" i="10"/>
  <c r="G2065" i="10" s="1"/>
  <c r="H332" i="10"/>
  <c r="F332" i="10"/>
  <c r="G332" i="10" s="1"/>
  <c r="H2153" i="10"/>
  <c r="F2153" i="10"/>
  <c r="G2153" i="10" s="1"/>
  <c r="H1960" i="10"/>
  <c r="G1960" i="10"/>
  <c r="F1960" i="10"/>
  <c r="H625" i="10"/>
  <c r="F625" i="10"/>
  <c r="G625" i="10" s="1"/>
  <c r="H1959" i="10"/>
  <c r="F1959" i="10"/>
  <c r="G1959" i="10" s="1"/>
  <c r="H2471" i="10"/>
  <c r="F2471" i="10"/>
  <c r="G2471" i="10" s="1"/>
  <c r="H1031" i="10"/>
  <c r="G1031" i="10"/>
  <c r="F1031" i="10"/>
  <c r="H1853" i="10"/>
  <c r="F1853" i="10"/>
  <c r="G1853" i="10" s="1"/>
  <c r="H1077" i="10"/>
  <c r="F1077" i="10"/>
  <c r="G1077" i="10" s="1"/>
  <c r="H1030" i="10"/>
  <c r="F1030" i="10"/>
  <c r="G1030" i="10" s="1"/>
  <c r="H1401" i="10"/>
  <c r="F1401" i="10"/>
  <c r="G1401" i="10" s="1"/>
  <c r="H888" i="10"/>
  <c r="F888" i="10"/>
  <c r="G888" i="10" s="1"/>
  <c r="H481" i="10"/>
  <c r="F481" i="10"/>
  <c r="G481" i="10" s="1"/>
  <c r="H2255" i="10"/>
  <c r="F2255" i="10"/>
  <c r="G2255" i="10" s="1"/>
  <c r="H1648" i="10"/>
  <c r="G1648" i="10"/>
  <c r="F1648" i="10"/>
  <c r="H435" i="10"/>
  <c r="F435" i="10"/>
  <c r="G435" i="10" s="1"/>
  <c r="H1755" i="10"/>
  <c r="F1755" i="10"/>
  <c r="G1755" i="10" s="1"/>
  <c r="H1506" i="10"/>
  <c r="F1506" i="10"/>
  <c r="G1506" i="10" s="1"/>
  <c r="H1549" i="10"/>
  <c r="G1549" i="10"/>
  <c r="F1549" i="10"/>
  <c r="H1692" i="10"/>
  <c r="F1692" i="10"/>
  <c r="G1692" i="10" s="1"/>
  <c r="H624" i="10"/>
  <c r="F624" i="10"/>
  <c r="G624" i="10" s="1"/>
  <c r="H1852" i="10"/>
  <c r="F1852" i="10"/>
  <c r="G1852" i="10" s="1"/>
  <c r="H887" i="10"/>
  <c r="F887" i="10"/>
  <c r="G887" i="10" s="1"/>
  <c r="H2152" i="10"/>
  <c r="F2152" i="10"/>
  <c r="G2152" i="10" s="1"/>
  <c r="H928" i="10"/>
  <c r="F928" i="10"/>
  <c r="G928" i="10" s="1"/>
  <c r="H927" i="10"/>
  <c r="F927" i="10"/>
  <c r="G927" i="10" s="1"/>
  <c r="H886" i="10"/>
  <c r="F886" i="10"/>
  <c r="G886" i="10" s="1"/>
  <c r="H331" i="10"/>
  <c r="F331" i="10"/>
  <c r="G331" i="10" s="1"/>
  <c r="H1302" i="10"/>
  <c r="F1302" i="10"/>
  <c r="G1302" i="10" s="1"/>
  <c r="H926" i="10"/>
  <c r="F926" i="10"/>
  <c r="G926" i="10" s="1"/>
  <c r="H2470" i="10"/>
  <c r="G2470" i="10"/>
  <c r="F2470" i="10"/>
  <c r="H2330" i="10"/>
  <c r="F2330" i="10"/>
  <c r="G2330" i="10" s="1"/>
  <c r="H2194" i="10"/>
  <c r="F2194" i="10"/>
  <c r="G2194" i="10" s="1"/>
  <c r="H1139" i="10"/>
  <c r="F1139" i="10"/>
  <c r="G1139" i="10" s="1"/>
  <c r="H2469" i="10"/>
  <c r="G2469" i="10"/>
  <c r="F2469" i="10"/>
  <c r="H2377" i="10"/>
  <c r="F2377" i="10"/>
  <c r="G2377" i="10" s="1"/>
  <c r="H60" i="10"/>
  <c r="F60" i="10"/>
  <c r="G60" i="10" s="1"/>
  <c r="H1253" i="10"/>
  <c r="F1253" i="10"/>
  <c r="G1253" i="10" s="1"/>
  <c r="H207" i="10"/>
  <c r="G207" i="10"/>
  <c r="F207" i="10"/>
  <c r="H1029" i="10"/>
  <c r="F1029" i="10"/>
  <c r="G1029" i="10" s="1"/>
  <c r="H972" i="10"/>
  <c r="F972" i="10"/>
  <c r="G972" i="10" s="1"/>
  <c r="H2302" i="10"/>
  <c r="F2302" i="10"/>
  <c r="G2302" i="10" s="1"/>
  <c r="H925" i="10"/>
  <c r="F925" i="10"/>
  <c r="G925" i="10" s="1"/>
  <c r="H885" i="10"/>
  <c r="F885" i="10"/>
  <c r="G885" i="10" s="1"/>
  <c r="H1197" i="10"/>
  <c r="F1197" i="10"/>
  <c r="G1197" i="10" s="1"/>
  <c r="H1907" i="10"/>
  <c r="F1907" i="10"/>
  <c r="G1907" i="10" s="1"/>
  <c r="H674" i="10"/>
  <c r="G674" i="10"/>
  <c r="F674" i="10"/>
  <c r="H1138" i="10"/>
  <c r="F1138" i="10"/>
  <c r="G1138" i="10" s="1"/>
  <c r="H2376" i="10"/>
  <c r="F2376" i="10"/>
  <c r="G2376" i="10" s="1"/>
  <c r="H1548" i="10"/>
  <c r="F1548" i="10"/>
  <c r="G1548" i="10" s="1"/>
  <c r="H2064" i="10"/>
  <c r="G2064" i="10"/>
  <c r="F2064" i="10"/>
  <c r="H971" i="10"/>
  <c r="F971" i="10"/>
  <c r="G971" i="10" s="1"/>
  <c r="H1958" i="10"/>
  <c r="F1958" i="10"/>
  <c r="G1958" i="10" s="1"/>
  <c r="H330" i="10"/>
  <c r="F330" i="10"/>
  <c r="G330" i="10" s="1"/>
  <c r="H1137" i="10"/>
  <c r="F1137" i="10"/>
  <c r="G1137" i="10" s="1"/>
  <c r="H1647" i="10"/>
  <c r="F1647" i="10"/>
  <c r="G1647" i="10" s="1"/>
  <c r="H1353" i="10"/>
  <c r="F1353" i="10"/>
  <c r="G1353" i="10" s="1"/>
  <c r="H1906" i="10"/>
  <c r="F1906" i="10"/>
  <c r="G1906" i="10" s="1"/>
  <c r="H2468" i="10"/>
  <c r="F2468" i="10"/>
  <c r="G2468" i="10" s="1"/>
  <c r="H1851" i="10"/>
  <c r="F1851" i="10"/>
  <c r="G1851" i="10" s="1"/>
  <c r="H1448" i="10"/>
  <c r="F1448" i="10"/>
  <c r="G1448" i="10" s="1"/>
  <c r="H2375" i="10"/>
  <c r="F2375" i="10"/>
  <c r="G2375" i="10" s="1"/>
  <c r="H924" i="10"/>
  <c r="G924" i="10"/>
  <c r="F924" i="10"/>
  <c r="H1905" i="10"/>
  <c r="F1905" i="10"/>
  <c r="G1905" i="10" s="1"/>
  <c r="H2102" i="10"/>
  <c r="F2102" i="10"/>
  <c r="G2102" i="10" s="1"/>
  <c r="H1957" i="10"/>
  <c r="F1957" i="10"/>
  <c r="G1957" i="10" s="1"/>
  <c r="H1252" i="10"/>
  <c r="G1252" i="10"/>
  <c r="F1252" i="10"/>
  <c r="H329" i="10"/>
  <c r="F329" i="10"/>
  <c r="G329" i="10" s="1"/>
  <c r="H1136" i="10"/>
  <c r="F1136" i="10"/>
  <c r="G1136" i="10" s="1"/>
  <c r="H1956" i="10"/>
  <c r="F1956" i="10"/>
  <c r="G1956" i="10" s="1"/>
  <c r="H2193" i="10"/>
  <c r="G2193" i="10"/>
  <c r="F2193" i="10"/>
  <c r="H2003" i="10"/>
  <c r="F2003" i="10"/>
  <c r="G2003" i="10" s="1"/>
  <c r="H623" i="10"/>
  <c r="F623" i="10"/>
  <c r="G623" i="10" s="1"/>
  <c r="H528" i="10"/>
  <c r="F528" i="10"/>
  <c r="G528" i="10" s="1"/>
  <c r="H2424" i="10"/>
  <c r="F2424" i="10"/>
  <c r="G2424" i="10" s="1"/>
  <c r="H622" i="10"/>
  <c r="F622" i="10"/>
  <c r="G622" i="10" s="1"/>
  <c r="H480" i="10"/>
  <c r="F480" i="10"/>
  <c r="G480" i="10" s="1"/>
  <c r="H783" i="10"/>
  <c r="F783" i="10"/>
  <c r="G783" i="10" s="1"/>
  <c r="H782" i="10"/>
  <c r="G782" i="10"/>
  <c r="F782" i="10"/>
  <c r="H19" i="10"/>
  <c r="F19" i="10"/>
  <c r="G19" i="10" s="1"/>
  <c r="H830" i="10"/>
  <c r="F830" i="10"/>
  <c r="G830" i="10" s="1"/>
  <c r="H1955" i="10"/>
  <c r="F1955" i="10"/>
  <c r="G1955" i="10" s="1"/>
  <c r="H328" i="10"/>
  <c r="G328" i="10"/>
  <c r="F328" i="10"/>
  <c r="H1028" i="10"/>
  <c r="F1028" i="10"/>
  <c r="G1028" i="10" s="1"/>
  <c r="H1754" i="10"/>
  <c r="F1754" i="10"/>
  <c r="G1754" i="10" s="1"/>
  <c r="H1904" i="10"/>
  <c r="F1904" i="10"/>
  <c r="G1904" i="10" s="1"/>
  <c r="H581" i="10"/>
  <c r="F581" i="10"/>
  <c r="G581" i="10" s="1"/>
  <c r="H2002" i="10"/>
  <c r="F2002" i="10"/>
  <c r="G2002" i="10" s="1"/>
  <c r="H1027" i="10"/>
  <c r="F1027" i="10"/>
  <c r="G1027" i="10" s="1"/>
  <c r="H327" i="10"/>
  <c r="F327" i="10"/>
  <c r="G327" i="10" s="1"/>
  <c r="H580" i="10"/>
  <c r="F580" i="10"/>
  <c r="G580" i="10" s="1"/>
  <c r="H781" i="10"/>
  <c r="F781" i="10"/>
  <c r="G781" i="10" s="1"/>
  <c r="H18" i="10"/>
  <c r="F18" i="10"/>
  <c r="G18" i="10" s="1"/>
  <c r="H1076" i="10"/>
  <c r="F1076" i="10"/>
  <c r="G1076" i="10" s="1"/>
  <c r="H2467" i="10"/>
  <c r="G2467" i="10"/>
  <c r="F2467" i="10"/>
  <c r="H1026" i="10"/>
  <c r="F1026" i="10"/>
  <c r="G1026" i="10" s="1"/>
  <c r="H1251" i="10"/>
  <c r="F1251" i="10"/>
  <c r="G1251" i="10" s="1"/>
  <c r="H2423" i="10"/>
  <c r="F2423" i="10"/>
  <c r="G2423" i="10" s="1"/>
  <c r="H1954" i="10"/>
  <c r="G1954" i="10"/>
  <c r="F1954" i="10"/>
  <c r="H1850" i="10"/>
  <c r="F1850" i="10"/>
  <c r="G1850" i="10" s="1"/>
  <c r="H970" i="10"/>
  <c r="F970" i="10"/>
  <c r="G970" i="10" s="1"/>
  <c r="H1075" i="10"/>
  <c r="F1075" i="10"/>
  <c r="G1075" i="10" s="1"/>
  <c r="H2101" i="10"/>
  <c r="G2101" i="10"/>
  <c r="F2101" i="10"/>
  <c r="H527" i="10"/>
  <c r="F527" i="10"/>
  <c r="G527" i="10" s="1"/>
  <c r="H1753" i="10"/>
  <c r="F1753" i="10"/>
  <c r="G1753" i="10" s="1"/>
  <c r="H1025" i="10"/>
  <c r="F1025" i="10"/>
  <c r="G1025" i="10" s="1"/>
  <c r="H579" i="10"/>
  <c r="F579" i="10"/>
  <c r="G579" i="10" s="1"/>
  <c r="H267" i="10"/>
  <c r="F267" i="10"/>
  <c r="G267" i="10" s="1"/>
  <c r="H1447" i="10"/>
  <c r="F1447" i="10"/>
  <c r="G1447" i="10" s="1"/>
  <c r="H1953" i="10"/>
  <c r="F1953" i="10"/>
  <c r="G1953" i="10" s="1"/>
  <c r="H526" i="10"/>
  <c r="G526" i="10"/>
  <c r="F526" i="10"/>
  <c r="H1691" i="10"/>
  <c r="F1691" i="10"/>
  <c r="G1691" i="10" s="1"/>
  <c r="H106" i="10"/>
  <c r="F106" i="10"/>
  <c r="G106" i="10" s="1"/>
  <c r="H2100" i="10"/>
  <c r="F2100" i="10"/>
  <c r="G2100" i="10" s="1"/>
  <c r="H1301" i="10"/>
  <c r="G1301" i="10"/>
  <c r="F1301" i="10"/>
  <c r="H673" i="10"/>
  <c r="F673" i="10"/>
  <c r="G673" i="10" s="1"/>
  <c r="H266" i="10"/>
  <c r="F266" i="10"/>
  <c r="G266" i="10" s="1"/>
  <c r="H1505" i="10"/>
  <c r="F1505" i="10"/>
  <c r="G1505" i="10" s="1"/>
  <c r="H727" i="10"/>
  <c r="F727" i="10"/>
  <c r="G727" i="10" s="1"/>
  <c r="H1250" i="10"/>
  <c r="F1250" i="10"/>
  <c r="G1250" i="10" s="1"/>
  <c r="H379" i="10"/>
  <c r="F379" i="10"/>
  <c r="G379" i="10" s="1"/>
  <c r="H1135" i="10"/>
  <c r="F1135" i="10"/>
  <c r="G1135" i="10" s="1"/>
  <c r="H1849" i="10"/>
  <c r="F1849" i="10"/>
  <c r="G1849" i="10" s="1"/>
  <c r="H2466" i="10"/>
  <c r="F2466" i="10"/>
  <c r="G2466" i="10" s="1"/>
  <c r="H884" i="10"/>
  <c r="F884" i="10"/>
  <c r="G884" i="10" s="1"/>
  <c r="H17" i="10"/>
  <c r="F17" i="10"/>
  <c r="G17" i="10" s="1"/>
  <c r="H2151" i="10"/>
  <c r="G2151" i="10"/>
  <c r="F2151" i="10"/>
  <c r="H2329" i="10"/>
  <c r="F2329" i="10"/>
  <c r="G2329" i="10" s="1"/>
  <c r="H578" i="10"/>
  <c r="F578" i="10"/>
  <c r="G578" i="10" s="1"/>
  <c r="H1605" i="10"/>
  <c r="F1605" i="10"/>
  <c r="G1605" i="10" s="1"/>
  <c r="H2301" i="10"/>
  <c r="G2301" i="10"/>
  <c r="F2301" i="10"/>
  <c r="H829" i="10"/>
  <c r="F829" i="10"/>
  <c r="G829" i="10" s="1"/>
  <c r="H1646" i="10"/>
  <c r="F1646" i="10"/>
  <c r="G1646" i="10" s="1"/>
  <c r="H2374" i="10"/>
  <c r="F2374" i="10"/>
  <c r="G2374" i="10" s="1"/>
  <c r="H2328" i="10"/>
  <c r="G2328" i="10"/>
  <c r="F2328" i="10"/>
  <c r="H206" i="10"/>
  <c r="F206" i="10"/>
  <c r="G206" i="10" s="1"/>
  <c r="H2192" i="10"/>
  <c r="F2192" i="10"/>
  <c r="G2192" i="10" s="1"/>
  <c r="H1752" i="10"/>
  <c r="F1752" i="10"/>
  <c r="G1752" i="10" s="1"/>
  <c r="H265" i="10"/>
  <c r="F265" i="10"/>
  <c r="G265" i="10" s="1"/>
  <c r="H1952" i="10"/>
  <c r="F1952" i="10"/>
  <c r="G1952" i="10" s="1"/>
  <c r="H780" i="10"/>
  <c r="F780" i="10"/>
  <c r="G780" i="10" s="1"/>
  <c r="H621" i="10"/>
  <c r="F621" i="10"/>
  <c r="G621" i="10" s="1"/>
  <c r="H779" i="10"/>
  <c r="G779" i="10"/>
  <c r="F779" i="10"/>
  <c r="H1751" i="10"/>
  <c r="F1751" i="10"/>
  <c r="G1751" i="10" s="1"/>
  <c r="H105" i="10"/>
  <c r="F105" i="10"/>
  <c r="G105" i="10" s="1"/>
  <c r="H1249" i="10"/>
  <c r="F1249" i="10"/>
  <c r="G1249" i="10" s="1"/>
  <c r="H1504" i="10"/>
  <c r="G1504" i="10"/>
  <c r="F1504" i="10"/>
  <c r="H1951" i="10"/>
  <c r="F1951" i="10"/>
  <c r="G1951" i="10" s="1"/>
  <c r="H434" i="10"/>
  <c r="F434" i="10"/>
  <c r="G434" i="10" s="1"/>
  <c r="H378" i="10"/>
  <c r="F378" i="10"/>
  <c r="G378" i="10" s="1"/>
  <c r="H1134" i="10"/>
  <c r="F1134" i="10"/>
  <c r="G1134" i="10" s="1"/>
  <c r="H2099" i="10"/>
  <c r="F2099" i="10"/>
  <c r="G2099" i="10" s="1"/>
  <c r="H1690" i="10"/>
  <c r="F1690" i="10"/>
  <c r="G1690" i="10" s="1"/>
  <c r="H620" i="10"/>
  <c r="F620" i="10"/>
  <c r="G620" i="10" s="1"/>
  <c r="H2063" i="10"/>
  <c r="F2063" i="10"/>
  <c r="G2063" i="10" s="1"/>
  <c r="H525" i="10"/>
  <c r="F525" i="10"/>
  <c r="G525" i="10" s="1"/>
  <c r="H2300" i="10"/>
  <c r="F2300" i="10"/>
  <c r="G2300" i="10" s="1"/>
  <c r="H1503" i="10"/>
  <c r="F1503" i="10"/>
  <c r="G1503" i="10" s="1"/>
  <c r="H969" i="10"/>
  <c r="G969" i="10"/>
  <c r="F969" i="10"/>
  <c r="H59" i="10"/>
  <c r="F59" i="10"/>
  <c r="G59" i="10" s="1"/>
  <c r="H883" i="10"/>
  <c r="F883" i="10"/>
  <c r="G883" i="10" s="1"/>
  <c r="H778" i="10"/>
  <c r="F778" i="10"/>
  <c r="G778" i="10" s="1"/>
  <c r="H377" i="10"/>
  <c r="G377" i="10"/>
  <c r="F377" i="10"/>
  <c r="H2098" i="10"/>
  <c r="F2098" i="10"/>
  <c r="G2098" i="10" s="1"/>
  <c r="H619" i="10"/>
  <c r="F619" i="10"/>
  <c r="G619" i="10" s="1"/>
  <c r="H264" i="10"/>
  <c r="F264" i="10"/>
  <c r="G264" i="10" s="1"/>
  <c r="H2191" i="10"/>
  <c r="G2191" i="10"/>
  <c r="F2191" i="10"/>
  <c r="H882" i="10"/>
  <c r="F882" i="10"/>
  <c r="G882" i="10" s="1"/>
  <c r="H1502" i="10"/>
  <c r="F1502" i="10"/>
  <c r="G1502" i="10" s="1"/>
  <c r="H2001" i="10"/>
  <c r="F2001" i="10"/>
  <c r="G2001" i="10" s="1"/>
  <c r="H2190" i="10"/>
  <c r="F2190" i="10"/>
  <c r="G2190" i="10" s="1"/>
  <c r="H1645" i="10"/>
  <c r="F1645" i="10"/>
  <c r="G1645" i="10" s="1"/>
  <c r="H1400" i="10"/>
  <c r="F1400" i="10"/>
  <c r="G1400" i="10" s="1"/>
  <c r="H577" i="10"/>
  <c r="F577" i="10"/>
  <c r="G577" i="10" s="1"/>
  <c r="H1750" i="10"/>
  <c r="G1750" i="10"/>
  <c r="F1750" i="10"/>
  <c r="H376" i="10"/>
  <c r="F376" i="10"/>
  <c r="G376" i="10" s="1"/>
  <c r="H1604" i="10"/>
  <c r="F1604" i="10"/>
  <c r="G1604" i="10" s="1"/>
  <c r="H968" i="10"/>
  <c r="F968" i="10"/>
  <c r="G968" i="10" s="1"/>
  <c r="H205" i="10"/>
  <c r="G205" i="10"/>
  <c r="F205" i="10"/>
  <c r="H2062" i="10"/>
  <c r="F2062" i="10"/>
  <c r="G2062" i="10" s="1"/>
  <c r="H433" i="10"/>
  <c r="F433" i="10"/>
  <c r="G433" i="10" s="1"/>
  <c r="H1603" i="10"/>
  <c r="F1603" i="10"/>
  <c r="G1603" i="10" s="1"/>
  <c r="H1024" i="10"/>
  <c r="F1024" i="10"/>
  <c r="G1024" i="10" s="1"/>
  <c r="H2465" i="10"/>
  <c r="F2465" i="10"/>
  <c r="G2465" i="10" s="1"/>
  <c r="H2299" i="10"/>
  <c r="F2299" i="10"/>
  <c r="G2299" i="10" s="1"/>
  <c r="H524" i="10"/>
  <c r="F524" i="10"/>
  <c r="G524" i="10" s="1"/>
  <c r="H726" i="10"/>
  <c r="F726" i="10"/>
  <c r="G726" i="10" s="1"/>
  <c r="H2373" i="10"/>
  <c r="F2373" i="10"/>
  <c r="G2373" i="10" s="1"/>
  <c r="H2000" i="10"/>
  <c r="F2000" i="10"/>
  <c r="G2000" i="10" s="1"/>
  <c r="H1023" i="10"/>
  <c r="F1023" i="10"/>
  <c r="G1023" i="10" s="1"/>
  <c r="H2189" i="10"/>
  <c r="G2189" i="10"/>
  <c r="F2189" i="10"/>
  <c r="H263" i="10"/>
  <c r="F263" i="10"/>
  <c r="G263" i="10" s="1"/>
  <c r="H1352" i="10"/>
  <c r="F1352" i="10"/>
  <c r="G1352" i="10" s="1"/>
  <c r="H576" i="10"/>
  <c r="F576" i="10"/>
  <c r="G576" i="10" s="1"/>
  <c r="H479" i="10"/>
  <c r="G479" i="10"/>
  <c r="F479" i="10"/>
  <c r="H1248" i="10"/>
  <c r="F1248" i="10"/>
  <c r="G1248" i="10" s="1"/>
  <c r="H2422" i="10"/>
  <c r="F2422" i="10"/>
  <c r="G2422" i="10" s="1"/>
  <c r="H16" i="10"/>
  <c r="F16" i="10"/>
  <c r="G16" i="10" s="1"/>
  <c r="H2150" i="10"/>
  <c r="G2150" i="10"/>
  <c r="F2150" i="10"/>
  <c r="H1689" i="10"/>
  <c r="F1689" i="10"/>
  <c r="G1689" i="10" s="1"/>
  <c r="H2061" i="10"/>
  <c r="F2061" i="10"/>
  <c r="G2061" i="10" s="1"/>
  <c r="H1446" i="10"/>
  <c r="F1446" i="10"/>
  <c r="G1446" i="10" s="1"/>
  <c r="H15" i="10"/>
  <c r="F15" i="10"/>
  <c r="G15" i="10" s="1"/>
  <c r="H1399" i="10"/>
  <c r="F1399" i="10"/>
  <c r="G1399" i="10" s="1"/>
  <c r="H2254" i="10"/>
  <c r="F2254" i="10"/>
  <c r="G2254" i="10" s="1"/>
  <c r="H1547" i="10"/>
  <c r="F1547" i="10"/>
  <c r="G1547" i="10" s="1"/>
  <c r="H1950" i="10"/>
  <c r="G1950" i="10"/>
  <c r="F1950" i="10"/>
  <c r="H104" i="10"/>
  <c r="F104" i="10"/>
  <c r="G104" i="10" s="1"/>
  <c r="H1300" i="10"/>
  <c r="F1300" i="10"/>
  <c r="G1300" i="10" s="1"/>
  <c r="H1247" i="10"/>
  <c r="F1247" i="10"/>
  <c r="G1247" i="10" s="1"/>
  <c r="H1949" i="10"/>
  <c r="G1949" i="10"/>
  <c r="F1949" i="10"/>
  <c r="H1501" i="10"/>
  <c r="F1501" i="10"/>
  <c r="G1501" i="10" s="1"/>
  <c r="H432" i="10"/>
  <c r="F432" i="10"/>
  <c r="G432" i="10" s="1"/>
  <c r="H431" i="10"/>
  <c r="F431" i="10"/>
  <c r="G431" i="10" s="1"/>
  <c r="H2464" i="10"/>
  <c r="F2464" i="10"/>
  <c r="G2464" i="10" s="1"/>
  <c r="H725" i="10"/>
  <c r="F725" i="10"/>
  <c r="G725" i="10" s="1"/>
  <c r="H262" i="10"/>
  <c r="F262" i="10"/>
  <c r="G262" i="10" s="1"/>
  <c r="H2097" i="10"/>
  <c r="F2097" i="10"/>
  <c r="G2097" i="10" s="1"/>
  <c r="H1848" i="10"/>
  <c r="F1848" i="10"/>
  <c r="G1848" i="10" s="1"/>
  <c r="H1351" i="10"/>
  <c r="F1351" i="10"/>
  <c r="G1351" i="10" s="1"/>
  <c r="H1299" i="10"/>
  <c r="F1299" i="10"/>
  <c r="G1299" i="10" s="1"/>
  <c r="H1903" i="10"/>
  <c r="F1903" i="10"/>
  <c r="G1903" i="10" s="1"/>
  <c r="H204" i="10"/>
  <c r="G204" i="10"/>
  <c r="F204" i="10"/>
  <c r="H2096" i="10"/>
  <c r="F2096" i="10"/>
  <c r="G2096" i="10" s="1"/>
  <c r="H1196" i="10"/>
  <c r="F1196" i="10"/>
  <c r="G1196" i="10" s="1"/>
  <c r="H1074" i="10"/>
  <c r="F1074" i="10"/>
  <c r="G1074" i="10" s="1"/>
  <c r="H2298" i="10"/>
  <c r="G2298" i="10"/>
  <c r="F2298" i="10"/>
  <c r="H2463" i="10"/>
  <c r="F2463" i="10"/>
  <c r="G2463" i="10" s="1"/>
  <c r="H1246" i="10"/>
  <c r="F1246" i="10"/>
  <c r="G1246" i="10" s="1"/>
  <c r="H1500" i="10"/>
  <c r="F1500" i="10"/>
  <c r="G1500" i="10" s="1"/>
  <c r="H1948" i="10"/>
  <c r="G1948" i="10"/>
  <c r="F1948" i="10"/>
  <c r="H923" i="10"/>
  <c r="F923" i="10"/>
  <c r="G923" i="10" s="1"/>
  <c r="H375" i="10"/>
  <c r="F375" i="10"/>
  <c r="G375" i="10" s="1"/>
  <c r="H1795" i="10"/>
  <c r="F1795" i="10"/>
  <c r="G1795" i="10" s="1"/>
  <c r="H2149" i="10"/>
  <c r="F2149" i="10"/>
  <c r="G2149" i="10" s="1"/>
  <c r="H1298" i="10"/>
  <c r="G1298" i="10"/>
  <c r="F1298" i="10"/>
  <c r="H1445" i="10"/>
  <c r="F1445" i="10"/>
  <c r="G1445" i="10" s="1"/>
  <c r="H478" i="10"/>
  <c r="F478" i="10"/>
  <c r="G478" i="10" s="1"/>
  <c r="H1644" i="10"/>
  <c r="F1644" i="10"/>
  <c r="G1644" i="10" s="1"/>
  <c r="H618" i="10"/>
  <c r="G618" i="10"/>
  <c r="F618" i="10"/>
  <c r="H374" i="10"/>
  <c r="F374" i="10"/>
  <c r="G374" i="10" s="1"/>
  <c r="H967" i="10"/>
  <c r="F967" i="10"/>
  <c r="G967" i="10" s="1"/>
  <c r="H1073" i="10"/>
  <c r="G1073" i="10"/>
  <c r="F1073" i="10"/>
  <c r="H777" i="10"/>
  <c r="F777" i="10"/>
  <c r="G777" i="10" s="1"/>
  <c r="H966" i="10"/>
  <c r="F966" i="10"/>
  <c r="G966" i="10" s="1"/>
  <c r="H1072" i="10"/>
  <c r="F1072" i="10"/>
  <c r="G1072" i="10" s="1"/>
  <c r="H523" i="10"/>
  <c r="F523" i="10"/>
  <c r="G523" i="10" s="1"/>
  <c r="H1688" i="10"/>
  <c r="F1688" i="10"/>
  <c r="G1688" i="10" s="1"/>
  <c r="H1602" i="10"/>
  <c r="F1602" i="10"/>
  <c r="G1602" i="10" s="1"/>
  <c r="H326" i="10"/>
  <c r="F326" i="10"/>
  <c r="G326" i="10" s="1"/>
  <c r="H1350" i="10"/>
  <c r="F1350" i="10"/>
  <c r="G1350" i="10" s="1"/>
  <c r="H881" i="10"/>
  <c r="F881" i="10"/>
  <c r="G881" i="10" s="1"/>
  <c r="H828" i="10"/>
  <c r="F828" i="10"/>
  <c r="G828" i="10" s="1"/>
  <c r="H1999" i="10"/>
  <c r="F1999" i="10"/>
  <c r="G1999" i="10" s="1"/>
  <c r="H1998" i="10"/>
  <c r="G1998" i="10"/>
  <c r="F1998" i="10"/>
  <c r="H2372" i="10"/>
  <c r="F2372" i="10"/>
  <c r="G2372" i="10" s="1"/>
  <c r="H1071" i="10"/>
  <c r="F1071" i="10"/>
  <c r="G1071" i="10" s="1"/>
  <c r="H1349" i="10"/>
  <c r="F1349" i="10"/>
  <c r="G1349" i="10" s="1"/>
  <c r="H103" i="10"/>
  <c r="F103" i="10"/>
  <c r="G103" i="10" s="1"/>
  <c r="H1749" i="10"/>
  <c r="F1749" i="10"/>
  <c r="G1749" i="10" s="1"/>
  <c r="H2060" i="10"/>
  <c r="F2060" i="10"/>
  <c r="G2060" i="10" s="1"/>
  <c r="H1643" i="10"/>
  <c r="F1643" i="10"/>
  <c r="G1643" i="10" s="1"/>
  <c r="H146" i="10"/>
  <c r="F146" i="10"/>
  <c r="G146" i="10" s="1"/>
  <c r="H1022" i="10"/>
  <c r="F1022" i="10"/>
  <c r="G1022" i="10" s="1"/>
  <c r="H1902" i="10"/>
  <c r="F1902" i="10"/>
  <c r="G1902" i="10" s="1"/>
  <c r="H617" i="10"/>
  <c r="F617" i="10"/>
  <c r="G617" i="10" s="1"/>
  <c r="H575" i="10"/>
  <c r="F575" i="10"/>
  <c r="G575" i="10" s="1"/>
  <c r="H922" i="10"/>
  <c r="F922" i="10"/>
  <c r="G922" i="10" s="1"/>
  <c r="H1947" i="10"/>
  <c r="F1947" i="10"/>
  <c r="G1947" i="10" s="1"/>
  <c r="H203" i="10"/>
  <c r="F203" i="10"/>
  <c r="G203" i="10" s="1"/>
  <c r="H202" i="10"/>
  <c r="F202" i="10"/>
  <c r="G202" i="10" s="1"/>
  <c r="H430" i="10"/>
  <c r="F430" i="10"/>
  <c r="G430" i="10" s="1"/>
  <c r="H373" i="10"/>
  <c r="F373" i="10"/>
  <c r="G373" i="10" s="1"/>
  <c r="H574" i="10"/>
  <c r="F574" i="10"/>
  <c r="G574" i="10" s="1"/>
  <c r="H261" i="10"/>
  <c r="F261" i="10"/>
  <c r="G261" i="10" s="1"/>
  <c r="H724" i="10"/>
  <c r="G724" i="10"/>
  <c r="F724" i="10"/>
  <c r="H2462" i="10"/>
  <c r="F2462" i="10"/>
  <c r="G2462" i="10" s="1"/>
  <c r="H2059" i="10"/>
  <c r="F2059" i="10"/>
  <c r="G2059" i="10" s="1"/>
  <c r="H1245" i="10"/>
  <c r="F1245" i="10"/>
  <c r="G1245" i="10" s="1"/>
  <c r="H1348" i="10"/>
  <c r="F1348" i="10"/>
  <c r="G1348" i="10" s="1"/>
  <c r="H325" i="10"/>
  <c r="F325" i="10"/>
  <c r="G325" i="10" s="1"/>
  <c r="H2461" i="10"/>
  <c r="F2461" i="10"/>
  <c r="G2461" i="10" s="1"/>
  <c r="H1297" i="10"/>
  <c r="F1297" i="10"/>
  <c r="G1297" i="10" s="1"/>
  <c r="H1296" i="10"/>
  <c r="F1296" i="10"/>
  <c r="G1296" i="10" s="1"/>
  <c r="H1748" i="10"/>
  <c r="F1748" i="10"/>
  <c r="G1748" i="10" s="1"/>
  <c r="H1997" i="10"/>
  <c r="F1997" i="10"/>
  <c r="G1997" i="10" s="1"/>
  <c r="H477" i="10"/>
  <c r="F477" i="10"/>
  <c r="G477" i="10" s="1"/>
  <c r="H2188" i="10"/>
  <c r="F2188" i="10"/>
  <c r="G2188" i="10" s="1"/>
  <c r="H2421" i="10"/>
  <c r="F2421" i="10"/>
  <c r="G2421" i="10" s="1"/>
  <c r="H1601" i="10"/>
  <c r="F1601" i="10"/>
  <c r="G1601" i="10" s="1"/>
  <c r="H372" i="10"/>
  <c r="G372" i="10"/>
  <c r="F372" i="10"/>
  <c r="H2187" i="10"/>
  <c r="G2187" i="10"/>
  <c r="F2187" i="10"/>
  <c r="H2253" i="10"/>
  <c r="F2253" i="10"/>
  <c r="G2253" i="10" s="1"/>
  <c r="H2420" i="10"/>
  <c r="G2420" i="10"/>
  <c r="F2420" i="10"/>
  <c r="H965" i="10"/>
  <c r="F965" i="10"/>
  <c r="G965" i="10" s="1"/>
  <c r="H1021" i="10"/>
  <c r="F1021" i="10"/>
  <c r="G1021" i="10" s="1"/>
  <c r="H145" i="10"/>
  <c r="F145" i="10"/>
  <c r="G145" i="10" s="1"/>
  <c r="H2297" i="10"/>
  <c r="F2297" i="10"/>
  <c r="G2297" i="10" s="1"/>
  <c r="H1244" i="10"/>
  <c r="F1244" i="10"/>
  <c r="G1244" i="10" s="1"/>
  <c r="H1499" i="10"/>
  <c r="G1499" i="10"/>
  <c r="F1499" i="10"/>
  <c r="H14" i="10"/>
  <c r="F14" i="10"/>
  <c r="G14" i="10" s="1"/>
  <c r="H371" i="10"/>
  <c r="F371" i="10"/>
  <c r="G371" i="10" s="1"/>
  <c r="H324" i="10"/>
  <c r="F324" i="10"/>
  <c r="G324" i="10" s="1"/>
  <c r="H616" i="10"/>
  <c r="F616" i="10"/>
  <c r="G616" i="10" s="1"/>
  <c r="H1347" i="10"/>
  <c r="F1347" i="10"/>
  <c r="G1347" i="10" s="1"/>
  <c r="H1133" i="10"/>
  <c r="F1133" i="10"/>
  <c r="G1133" i="10" s="1"/>
  <c r="H144" i="10"/>
  <c r="F144" i="10"/>
  <c r="G144" i="10" s="1"/>
  <c r="H1498" i="10"/>
  <c r="G1498" i="10"/>
  <c r="F1498" i="10"/>
  <c r="H776" i="10"/>
  <c r="F776" i="10"/>
  <c r="G776" i="10" s="1"/>
  <c r="H323" i="10"/>
  <c r="F323" i="10"/>
  <c r="G323" i="10" s="1"/>
  <c r="H201" i="10"/>
  <c r="F201" i="10"/>
  <c r="G201" i="10" s="1"/>
  <c r="H429" i="10"/>
  <c r="F429" i="10"/>
  <c r="G429" i="10" s="1"/>
  <c r="H2058" i="10"/>
  <c r="F2058" i="10"/>
  <c r="G2058" i="10" s="1"/>
  <c r="H2148" i="10"/>
  <c r="F2148" i="10"/>
  <c r="G2148" i="10" s="1"/>
  <c r="H2296" i="10"/>
  <c r="F2296" i="10"/>
  <c r="G2296" i="10" s="1"/>
  <c r="H260" i="10"/>
  <c r="F260" i="10"/>
  <c r="G260" i="10" s="1"/>
  <c r="H2295" i="10"/>
  <c r="F2295" i="10"/>
  <c r="G2295" i="10" s="1"/>
  <c r="H1444" i="10"/>
  <c r="F1444" i="10"/>
  <c r="G1444" i="10" s="1"/>
  <c r="H615" i="10"/>
  <c r="G615" i="10"/>
  <c r="F615" i="10"/>
  <c r="H428" i="10"/>
  <c r="F428" i="10"/>
  <c r="G428" i="10" s="1"/>
  <c r="H522" i="10"/>
  <c r="F522" i="10"/>
  <c r="G522" i="10" s="1"/>
  <c r="H370" i="10"/>
  <c r="F370" i="10"/>
  <c r="G370" i="10" s="1"/>
  <c r="H672" i="10"/>
  <c r="G672" i="10"/>
  <c r="F672" i="10"/>
  <c r="H775" i="10"/>
  <c r="G775" i="10"/>
  <c r="F775" i="10"/>
  <c r="H1346" i="10"/>
  <c r="F1346" i="10"/>
  <c r="G1346" i="10" s="1"/>
  <c r="H1546" i="10"/>
  <c r="G1546" i="10"/>
  <c r="F1546" i="10"/>
  <c r="H2095" i="10"/>
  <c r="F2095" i="10"/>
  <c r="G2095" i="10" s="1"/>
  <c r="H1687" i="10"/>
  <c r="F1687" i="10"/>
  <c r="G1687" i="10" s="1"/>
  <c r="H1345" i="10"/>
  <c r="F1345" i="10"/>
  <c r="G1345" i="10" s="1"/>
  <c r="H1195" i="10"/>
  <c r="F1195" i="10"/>
  <c r="G1195" i="10" s="1"/>
  <c r="H614" i="10"/>
  <c r="F614" i="10"/>
  <c r="G614" i="10" s="1"/>
  <c r="H102" i="10"/>
  <c r="F102" i="10"/>
  <c r="G102" i="10" s="1"/>
  <c r="H259" i="10"/>
  <c r="F259" i="10"/>
  <c r="G259" i="10" s="1"/>
  <c r="H2327" i="10"/>
  <c r="F2327" i="10"/>
  <c r="G2327" i="10" s="1"/>
  <c r="H827" i="10"/>
  <c r="F827" i="10"/>
  <c r="G827" i="10" s="1"/>
  <c r="H723" i="10"/>
  <c r="F723" i="10"/>
  <c r="G723" i="10" s="1"/>
  <c r="H427" i="10"/>
  <c r="F427" i="10"/>
  <c r="G427" i="10" s="1"/>
  <c r="H322" i="10"/>
  <c r="F322" i="10"/>
  <c r="G322" i="10" s="1"/>
  <c r="H2294" i="10"/>
  <c r="F2294" i="10"/>
  <c r="G2294" i="10" s="1"/>
  <c r="H1132" i="10"/>
  <c r="G1132" i="10"/>
  <c r="F1132" i="10"/>
  <c r="H1901" i="10"/>
  <c r="F1901" i="10"/>
  <c r="G1901" i="10" s="1"/>
  <c r="H2186" i="10"/>
  <c r="F2186" i="10"/>
  <c r="G2186" i="10" s="1"/>
  <c r="H1443" i="10"/>
  <c r="F1443" i="10"/>
  <c r="G1443" i="10" s="1"/>
  <c r="H13" i="10"/>
  <c r="F13" i="10"/>
  <c r="G13" i="10" s="1"/>
  <c r="H200" i="10"/>
  <c r="F200" i="10"/>
  <c r="G200" i="10" s="1"/>
  <c r="H1996" i="10"/>
  <c r="F1996" i="10"/>
  <c r="G1996" i="10" s="1"/>
  <c r="H1995" i="10"/>
  <c r="F1995" i="10"/>
  <c r="G1995" i="10" s="1"/>
  <c r="H880" i="10"/>
  <c r="G880" i="10"/>
  <c r="F880" i="10"/>
  <c r="H199" i="10"/>
  <c r="F199" i="10"/>
  <c r="G199" i="10" s="1"/>
  <c r="H2293" i="10"/>
  <c r="F2293" i="10"/>
  <c r="G2293" i="10" s="1"/>
  <c r="H12" i="10"/>
  <c r="G12" i="10"/>
  <c r="F12" i="10"/>
  <c r="H2057" i="10"/>
  <c r="F2057" i="10"/>
  <c r="G2057" i="10" s="1"/>
  <c r="H321" i="10"/>
  <c r="F321" i="10"/>
  <c r="G321" i="10" s="1"/>
  <c r="H613" i="10"/>
  <c r="F613" i="10"/>
  <c r="G613" i="10" s="1"/>
  <c r="H612" i="10"/>
  <c r="G612" i="10"/>
  <c r="F612" i="10"/>
  <c r="H101" i="10"/>
  <c r="G101" i="10"/>
  <c r="F101" i="10"/>
  <c r="H1020" i="10"/>
  <c r="F1020" i="10"/>
  <c r="G1020" i="10" s="1"/>
  <c r="H320" i="10"/>
  <c r="G320" i="10"/>
  <c r="F320" i="10"/>
  <c r="H1642" i="10"/>
  <c r="F1642" i="10"/>
  <c r="G1642" i="10" s="1"/>
  <c r="H774" i="10"/>
  <c r="G774" i="10"/>
  <c r="F774" i="10"/>
  <c r="H521" i="10"/>
  <c r="F521" i="10"/>
  <c r="G521" i="10" s="1"/>
  <c r="H1019" i="10"/>
  <c r="F1019" i="10"/>
  <c r="G1019" i="10" s="1"/>
  <c r="H671" i="10"/>
  <c r="F671" i="10"/>
  <c r="G671" i="10" s="1"/>
  <c r="H1295" i="10"/>
  <c r="F1295" i="10"/>
  <c r="G1295" i="10" s="1"/>
  <c r="H1900" i="10"/>
  <c r="F1900" i="10"/>
  <c r="G1900" i="10" s="1"/>
  <c r="H826" i="10"/>
  <c r="F826" i="10"/>
  <c r="G826" i="10" s="1"/>
  <c r="H100" i="10"/>
  <c r="F100" i="10"/>
  <c r="G100" i="10" s="1"/>
  <c r="H2056" i="10"/>
  <c r="F2056" i="10"/>
  <c r="G2056" i="10" s="1"/>
  <c r="H1545" i="10"/>
  <c r="F1545" i="10"/>
  <c r="G1545" i="10" s="1"/>
  <c r="H1243" i="10"/>
  <c r="F1243" i="10"/>
  <c r="G1243" i="10" s="1"/>
  <c r="H2460" i="10"/>
  <c r="F2460" i="10"/>
  <c r="G2460" i="10" s="1"/>
  <c r="H1294" i="10"/>
  <c r="G1294" i="10"/>
  <c r="F1294" i="10"/>
  <c r="H573" i="10"/>
  <c r="F573" i="10"/>
  <c r="G573" i="10" s="1"/>
  <c r="H99" i="10"/>
  <c r="F99" i="10"/>
  <c r="G99" i="10" s="1"/>
  <c r="H2371" i="10"/>
  <c r="F2371" i="10"/>
  <c r="G2371" i="10" s="1"/>
  <c r="H1686" i="10"/>
  <c r="F1686" i="10"/>
  <c r="G1686" i="10" s="1"/>
  <c r="H2185" i="10"/>
  <c r="F2185" i="10"/>
  <c r="G2185" i="10" s="1"/>
  <c r="H1899" i="10"/>
  <c r="F1899" i="10"/>
  <c r="G1899" i="10" s="1"/>
  <c r="H773" i="10"/>
  <c r="F773" i="10"/>
  <c r="G773" i="10" s="1"/>
  <c r="H1544" i="10"/>
  <c r="F1544" i="10"/>
  <c r="G1544" i="10" s="1"/>
  <c r="H2184" i="10"/>
  <c r="F2184" i="10"/>
  <c r="G2184" i="10" s="1"/>
  <c r="H1398" i="10"/>
  <c r="F1398" i="10"/>
  <c r="G1398" i="10" s="1"/>
  <c r="H2252" i="10"/>
  <c r="G2252" i="10"/>
  <c r="F2252" i="10"/>
  <c r="H98" i="10"/>
  <c r="F98" i="10"/>
  <c r="G98" i="10" s="1"/>
  <c r="H1600" i="10"/>
  <c r="F1600" i="10"/>
  <c r="G1600" i="10" s="1"/>
  <c r="H879" i="10"/>
  <c r="F879" i="10"/>
  <c r="G879" i="10" s="1"/>
  <c r="H2251" i="10"/>
  <c r="G2251" i="10"/>
  <c r="F2251" i="10"/>
  <c r="H1497" i="10"/>
  <c r="G1497" i="10"/>
  <c r="F1497" i="10"/>
  <c r="H2292" i="10"/>
  <c r="F2292" i="10"/>
  <c r="G2292" i="10" s="1"/>
  <c r="H772" i="10"/>
  <c r="G772" i="10"/>
  <c r="F772" i="10"/>
  <c r="H921" i="10"/>
  <c r="F921" i="10"/>
  <c r="G921" i="10" s="1"/>
  <c r="H1242" i="10"/>
  <c r="F1242" i="10"/>
  <c r="G1242" i="10" s="1"/>
  <c r="H722" i="10"/>
  <c r="F722" i="10"/>
  <c r="G722" i="10" s="1"/>
  <c r="H520" i="10"/>
  <c r="F520" i="10"/>
  <c r="G520" i="10" s="1"/>
  <c r="H198" i="10"/>
  <c r="F198" i="10"/>
  <c r="G198" i="10" s="1"/>
  <c r="H1241" i="10"/>
  <c r="F1241" i="10"/>
  <c r="G1241" i="10" s="1"/>
  <c r="H920" i="10"/>
  <c r="F920" i="10"/>
  <c r="G920" i="10" s="1"/>
  <c r="H1599" i="10"/>
  <c r="F1599" i="10"/>
  <c r="G1599" i="10" s="1"/>
  <c r="H611" i="10"/>
  <c r="F611" i="10"/>
  <c r="G611" i="10" s="1"/>
  <c r="H721" i="10"/>
  <c r="F721" i="10"/>
  <c r="G721" i="10" s="1"/>
  <c r="H97" i="10"/>
  <c r="F97" i="10"/>
  <c r="G97" i="10" s="1"/>
  <c r="H476" i="10"/>
  <c r="F476" i="10"/>
  <c r="G476" i="10" s="1"/>
  <c r="H197" i="10"/>
  <c r="G197" i="10"/>
  <c r="F197" i="10"/>
  <c r="H1946" i="10"/>
  <c r="G1946" i="10"/>
  <c r="F1946" i="10"/>
  <c r="H1496" i="10"/>
  <c r="F1496" i="10"/>
  <c r="G1496" i="10" s="1"/>
  <c r="H670" i="10"/>
  <c r="G670" i="10"/>
  <c r="F670" i="10"/>
  <c r="H878" i="10"/>
  <c r="F878" i="10"/>
  <c r="G878" i="10" s="1"/>
  <c r="H2094" i="10"/>
  <c r="F2094" i="10"/>
  <c r="G2094" i="10" s="1"/>
  <c r="H1194" i="10"/>
  <c r="F1194" i="10"/>
  <c r="G1194" i="10" s="1"/>
  <c r="H1397" i="10"/>
  <c r="F1397" i="10"/>
  <c r="G1397" i="10" s="1"/>
  <c r="H1685" i="10"/>
  <c r="F1685" i="10"/>
  <c r="G1685" i="10" s="1"/>
  <c r="H720" i="10"/>
  <c r="F720" i="10"/>
  <c r="G720" i="10" s="1"/>
  <c r="H96" i="10"/>
  <c r="F96" i="10"/>
  <c r="G96" i="10" s="1"/>
  <c r="H1018" i="10"/>
  <c r="F1018" i="10"/>
  <c r="G1018" i="10" s="1"/>
  <c r="H1193" i="10"/>
  <c r="G1193" i="10"/>
  <c r="F1193" i="10"/>
  <c r="H2459" i="10"/>
  <c r="F2459" i="10"/>
  <c r="G2459" i="10" s="1"/>
  <c r="H2458" i="10"/>
  <c r="F2458" i="10"/>
  <c r="G2458" i="10" s="1"/>
  <c r="H2370" i="10"/>
  <c r="F2370" i="10"/>
  <c r="G2370" i="10" s="1"/>
  <c r="H258" i="10"/>
  <c r="F258" i="10"/>
  <c r="G258" i="10" s="1"/>
  <c r="H2291" i="10"/>
  <c r="G2291" i="10"/>
  <c r="F2291" i="10"/>
  <c r="H771" i="10"/>
  <c r="F771" i="10"/>
  <c r="G771" i="10" s="1"/>
  <c r="H2183" i="10"/>
  <c r="F2183" i="10"/>
  <c r="G2183" i="10" s="1"/>
  <c r="H1641" i="10"/>
  <c r="F1641" i="10"/>
  <c r="G1641" i="10" s="1"/>
  <c r="H964" i="10"/>
  <c r="F964" i="10"/>
  <c r="G964" i="10" s="1"/>
  <c r="H1847" i="10"/>
  <c r="F1847" i="10"/>
  <c r="G1847" i="10" s="1"/>
  <c r="H475" i="10"/>
  <c r="F475" i="10"/>
  <c r="G475" i="10" s="1"/>
  <c r="H2369" i="10"/>
  <c r="F2369" i="10"/>
  <c r="G2369" i="10" s="1"/>
  <c r="H1070" i="10"/>
  <c r="G1070" i="10"/>
  <c r="F1070" i="10"/>
  <c r="H196" i="10"/>
  <c r="F196" i="10"/>
  <c r="G196" i="10" s="1"/>
  <c r="H1131" i="10"/>
  <c r="G1131" i="10"/>
  <c r="F1131" i="10"/>
  <c r="H1747" i="10"/>
  <c r="G1747" i="10"/>
  <c r="F1747" i="10"/>
  <c r="H319" i="10"/>
  <c r="G319" i="10"/>
  <c r="F319" i="10"/>
  <c r="H1543" i="10"/>
  <c r="F1543" i="10"/>
  <c r="G1543" i="10" s="1"/>
  <c r="H426" i="10"/>
  <c r="F426" i="10"/>
  <c r="G426" i="10" s="1"/>
  <c r="H1130" i="10"/>
  <c r="G1130" i="10"/>
  <c r="F1130" i="10"/>
  <c r="H195" i="10"/>
  <c r="F195" i="10"/>
  <c r="G195" i="10" s="1"/>
  <c r="H1017" i="10"/>
  <c r="F1017" i="10"/>
  <c r="G1017" i="10" s="1"/>
  <c r="H825" i="10"/>
  <c r="G825" i="10"/>
  <c r="F825" i="10"/>
  <c r="H824" i="10"/>
  <c r="F824" i="10"/>
  <c r="G824" i="10" s="1"/>
  <c r="H1994" i="10"/>
  <c r="F1994" i="10"/>
  <c r="G1994" i="10" s="1"/>
  <c r="H1898" i="10"/>
  <c r="F1898" i="10"/>
  <c r="G1898" i="10" s="1"/>
  <c r="H318" i="10"/>
  <c r="F318" i="10"/>
  <c r="G318" i="10" s="1"/>
  <c r="H2290" i="10"/>
  <c r="F2290" i="10"/>
  <c r="G2290" i="10" s="1"/>
  <c r="H1396" i="10"/>
  <c r="G1396" i="10"/>
  <c r="F1396" i="10"/>
  <c r="H1442" i="10"/>
  <c r="F1442" i="10"/>
  <c r="G1442" i="10" s="1"/>
  <c r="H823" i="10"/>
  <c r="F823" i="10"/>
  <c r="G823" i="10" s="1"/>
  <c r="H194" i="10"/>
  <c r="F194" i="10"/>
  <c r="G194" i="10" s="1"/>
  <c r="H2055" i="10"/>
  <c r="G2055" i="10"/>
  <c r="F2055" i="10"/>
  <c r="H1746" i="10"/>
  <c r="F1746" i="10"/>
  <c r="G1746" i="10" s="1"/>
  <c r="H11" i="10"/>
  <c r="F11" i="10"/>
  <c r="G11" i="10" s="1"/>
  <c r="H2289" i="10"/>
  <c r="F2289" i="10"/>
  <c r="G2289" i="10" s="1"/>
  <c r="H1293" i="10"/>
  <c r="F1293" i="10"/>
  <c r="G1293" i="10" s="1"/>
  <c r="H95" i="10"/>
  <c r="F95" i="10"/>
  <c r="G95" i="10" s="1"/>
  <c r="H1395" i="10"/>
  <c r="G1395" i="10"/>
  <c r="F1395" i="10"/>
  <c r="H1897" i="10"/>
  <c r="F1897" i="10"/>
  <c r="G1897" i="10" s="1"/>
  <c r="H2250" i="10"/>
  <c r="F2250" i="10"/>
  <c r="G2250" i="10" s="1"/>
  <c r="H1794" i="10"/>
  <c r="F1794" i="10"/>
  <c r="G1794" i="10" s="1"/>
  <c r="H1745" i="10"/>
  <c r="F1745" i="10"/>
  <c r="G1745" i="10" s="1"/>
  <c r="H1846" i="10"/>
  <c r="F1846" i="10"/>
  <c r="G1846" i="10" s="1"/>
  <c r="H1845" i="10"/>
  <c r="F1845" i="10"/>
  <c r="G1845" i="10" s="1"/>
  <c r="H2419" i="10"/>
  <c r="F2419" i="10"/>
  <c r="G2419" i="10" s="1"/>
  <c r="H1684" i="10"/>
  <c r="F1684" i="10"/>
  <c r="G1684" i="10" s="1"/>
  <c r="H519" i="10"/>
  <c r="G519" i="10"/>
  <c r="F519" i="10"/>
  <c r="H257" i="10"/>
  <c r="G257" i="10"/>
  <c r="F257" i="10"/>
  <c r="H1344" i="10"/>
  <c r="F1344" i="10"/>
  <c r="G1344" i="10" s="1"/>
  <c r="H919" i="10"/>
  <c r="F919" i="10"/>
  <c r="G919" i="10" s="1"/>
  <c r="H822" i="10"/>
  <c r="G822" i="10"/>
  <c r="F822" i="10"/>
  <c r="H143" i="10"/>
  <c r="F143" i="10"/>
  <c r="G143" i="10" s="1"/>
  <c r="H1192" i="10"/>
  <c r="F1192" i="10"/>
  <c r="G1192" i="10" s="1"/>
  <c r="H1744" i="10"/>
  <c r="G1744" i="10"/>
  <c r="F1744" i="10"/>
  <c r="H1191" i="10"/>
  <c r="F1191" i="10"/>
  <c r="G1191" i="10" s="1"/>
  <c r="H963" i="10"/>
  <c r="F963" i="10"/>
  <c r="G963" i="10" s="1"/>
  <c r="H2418" i="10"/>
  <c r="F2418" i="10"/>
  <c r="G2418" i="10" s="1"/>
  <c r="H2249" i="10"/>
  <c r="F2249" i="10"/>
  <c r="G2249" i="10" s="1"/>
  <c r="H1945" i="10"/>
  <c r="F1945" i="10"/>
  <c r="G1945" i="10" s="1"/>
  <c r="H572" i="10"/>
  <c r="F572" i="10"/>
  <c r="G572" i="10" s="1"/>
  <c r="H94" i="10"/>
  <c r="F94" i="10"/>
  <c r="G94" i="10" s="1"/>
  <c r="H93" i="10"/>
  <c r="F93" i="10"/>
  <c r="G93" i="10" s="1"/>
  <c r="H1683" i="10"/>
  <c r="G1683" i="10"/>
  <c r="F1683" i="10"/>
  <c r="H193" i="10"/>
  <c r="G193" i="10"/>
  <c r="F193" i="10"/>
  <c r="H1896" i="10"/>
  <c r="F1896" i="10"/>
  <c r="G1896" i="10" s="1"/>
  <c r="H1844" i="10"/>
  <c r="F1844" i="10"/>
  <c r="G1844" i="10" s="1"/>
  <c r="H2326" i="10"/>
  <c r="G2326" i="10"/>
  <c r="F2326" i="10"/>
  <c r="H2248" i="10"/>
  <c r="F2248" i="10"/>
  <c r="G2248" i="10" s="1"/>
  <c r="H1292" i="10"/>
  <c r="F1292" i="10"/>
  <c r="G1292" i="10" s="1"/>
  <c r="H2093" i="10"/>
  <c r="F2093" i="10"/>
  <c r="G2093" i="10" s="1"/>
  <c r="H918" i="10"/>
  <c r="F918" i="10"/>
  <c r="G918" i="10" s="1"/>
  <c r="H1343" i="10"/>
  <c r="F1343" i="10"/>
  <c r="G1343" i="10" s="1"/>
  <c r="H877" i="10"/>
  <c r="F877" i="10"/>
  <c r="G877" i="10" s="1"/>
  <c r="H518" i="10"/>
  <c r="F518" i="10"/>
  <c r="G518" i="10" s="1"/>
  <c r="H1394" i="10"/>
  <c r="F1394" i="10"/>
  <c r="G1394" i="10" s="1"/>
  <c r="H2054" i="10"/>
  <c r="G2054" i="10"/>
  <c r="F2054" i="10"/>
  <c r="H2053" i="10"/>
  <c r="F2053" i="10"/>
  <c r="G2053" i="10" s="1"/>
  <c r="H1993" i="10"/>
  <c r="G1993" i="10"/>
  <c r="F1993" i="10"/>
  <c r="H1342" i="10"/>
  <c r="F1342" i="10"/>
  <c r="G1342" i="10" s="1"/>
  <c r="H1441" i="10"/>
  <c r="G1441" i="10"/>
  <c r="F1441" i="10"/>
  <c r="H821" i="10"/>
  <c r="F821" i="10"/>
  <c r="G821" i="10" s="1"/>
  <c r="H1495" i="10"/>
  <c r="F1495" i="10"/>
  <c r="G1495" i="10" s="1"/>
  <c r="H256" i="10"/>
  <c r="G256" i="10"/>
  <c r="F256" i="10"/>
  <c r="H1992" i="10"/>
  <c r="F1992" i="10"/>
  <c r="G1992" i="10" s="1"/>
  <c r="H876" i="10"/>
  <c r="F876" i="10"/>
  <c r="G876" i="10" s="1"/>
  <c r="H2147" i="10"/>
  <c r="G2147" i="10"/>
  <c r="F2147" i="10"/>
  <c r="H1843" i="10"/>
  <c r="F1843" i="10"/>
  <c r="G1843" i="10" s="1"/>
  <c r="H669" i="10"/>
  <c r="F669" i="10"/>
  <c r="G669" i="10" s="1"/>
  <c r="H255" i="10"/>
  <c r="F255" i="10"/>
  <c r="G255" i="10" s="1"/>
  <c r="H1842" i="10"/>
  <c r="F1842" i="10"/>
  <c r="G1842" i="10" s="1"/>
  <c r="H668" i="10"/>
  <c r="F668" i="10"/>
  <c r="G668" i="10" s="1"/>
  <c r="H1291" i="10"/>
  <c r="G1291" i="10"/>
  <c r="F1291" i="10"/>
  <c r="H517" i="10"/>
  <c r="F517" i="10"/>
  <c r="G517" i="10" s="1"/>
  <c r="H317" i="10"/>
  <c r="F317" i="10"/>
  <c r="G317" i="10" s="1"/>
  <c r="H2457" i="10"/>
  <c r="G2457" i="10"/>
  <c r="F2457" i="10"/>
  <c r="H1341" i="10"/>
  <c r="G1341" i="10"/>
  <c r="F1341" i="10"/>
  <c r="H875" i="10"/>
  <c r="F875" i="10"/>
  <c r="G875" i="10" s="1"/>
  <c r="H1240" i="10"/>
  <c r="F1240" i="10"/>
  <c r="G1240" i="10" s="1"/>
  <c r="H516" i="10"/>
  <c r="G516" i="10"/>
  <c r="F516" i="10"/>
  <c r="H1682" i="10"/>
  <c r="F1682" i="10"/>
  <c r="G1682" i="10" s="1"/>
  <c r="H2052" i="10"/>
  <c r="F2052" i="10"/>
  <c r="G2052" i="10" s="1"/>
  <c r="H1239" i="10"/>
  <c r="G1239" i="10"/>
  <c r="F1239" i="10"/>
  <c r="H1016" i="10"/>
  <c r="F1016" i="10"/>
  <c r="G1016" i="10" s="1"/>
  <c r="H1841" i="10"/>
  <c r="F1841" i="10"/>
  <c r="G1841" i="10" s="1"/>
  <c r="H1681" i="10"/>
  <c r="F1681" i="10"/>
  <c r="G1681" i="10" s="1"/>
  <c r="H1542" i="10"/>
  <c r="F1542" i="10"/>
  <c r="G1542" i="10" s="1"/>
  <c r="H719" i="10"/>
  <c r="F719" i="10"/>
  <c r="G719" i="10" s="1"/>
  <c r="H770" i="10"/>
  <c r="F770" i="10"/>
  <c r="G770" i="10" s="1"/>
  <c r="H2247" i="10"/>
  <c r="F2247" i="10"/>
  <c r="G2247" i="10" s="1"/>
  <c r="H10" i="10"/>
  <c r="F10" i="10"/>
  <c r="G10" i="10" s="1"/>
  <c r="H474" i="10"/>
  <c r="F474" i="10"/>
  <c r="G474" i="10" s="1"/>
  <c r="H820" i="10"/>
  <c r="F820" i="10"/>
  <c r="G820" i="10" s="1"/>
  <c r="H425" i="10"/>
  <c r="G425" i="10"/>
  <c r="F425" i="10"/>
  <c r="H9" i="10"/>
  <c r="F9" i="10"/>
  <c r="G9" i="10" s="1"/>
  <c r="H962" i="10"/>
  <c r="F962" i="10"/>
  <c r="G962" i="10" s="1"/>
  <c r="H1895" i="10"/>
  <c r="F1895" i="10"/>
  <c r="G1895" i="10" s="1"/>
  <c r="H1894" i="10"/>
  <c r="F1894" i="10"/>
  <c r="G1894" i="10" s="1"/>
  <c r="H473" i="10"/>
  <c r="F473" i="10"/>
  <c r="G473" i="10" s="1"/>
  <c r="H1440" i="10"/>
  <c r="G1440" i="10"/>
  <c r="F1440" i="10"/>
  <c r="H2417" i="10"/>
  <c r="F2417" i="10"/>
  <c r="G2417" i="10" s="1"/>
  <c r="H2146" i="10"/>
  <c r="F2146" i="10"/>
  <c r="G2146" i="10" s="1"/>
  <c r="H1439" i="10"/>
  <c r="F1439" i="10"/>
  <c r="G1439" i="10" s="1"/>
  <c r="H8" i="10"/>
  <c r="F8" i="10"/>
  <c r="G8" i="10" s="1"/>
  <c r="H2456" i="10"/>
  <c r="F2456" i="10"/>
  <c r="G2456" i="10" s="1"/>
  <c r="H472" i="10"/>
  <c r="F472" i="10"/>
  <c r="G472" i="10" s="1"/>
  <c r="H1438" i="10"/>
  <c r="F1438" i="10"/>
  <c r="G1438" i="10" s="1"/>
  <c r="H874" i="10"/>
  <c r="G874" i="10"/>
  <c r="F874" i="10"/>
  <c r="H571" i="10"/>
  <c r="F571" i="10"/>
  <c r="G571" i="10" s="1"/>
  <c r="H667" i="10"/>
  <c r="G667" i="10"/>
  <c r="F667" i="10"/>
  <c r="H1793" i="10"/>
  <c r="F1793" i="10"/>
  <c r="G1793" i="10" s="1"/>
  <c r="H7" i="10"/>
  <c r="F7" i="10"/>
  <c r="G7" i="10" s="1"/>
  <c r="H1129" i="10"/>
  <c r="F1129" i="10"/>
  <c r="G1129" i="10" s="1"/>
  <c r="H92" i="10"/>
  <c r="F92" i="10"/>
  <c r="G92" i="10" s="1"/>
  <c r="H1290" i="10"/>
  <c r="F1290" i="10"/>
  <c r="G1290" i="10" s="1"/>
  <c r="H1494" i="10"/>
  <c r="F1494" i="10"/>
  <c r="G1494" i="10" s="1"/>
  <c r="H1015" i="10"/>
  <c r="F1015" i="10"/>
  <c r="G1015" i="10" s="1"/>
  <c r="H666" i="10"/>
  <c r="F666" i="10"/>
  <c r="G666" i="10" s="1"/>
  <c r="H718" i="10"/>
  <c r="F718" i="10"/>
  <c r="G718" i="10" s="1"/>
  <c r="H1128" i="10"/>
  <c r="G1128" i="10"/>
  <c r="F1128" i="10"/>
  <c r="H1598" i="10"/>
  <c r="F1598" i="10"/>
  <c r="G1598" i="10" s="1"/>
  <c r="H515" i="10"/>
  <c r="F515" i="10"/>
  <c r="G515" i="10" s="1"/>
  <c r="H1190" i="10"/>
  <c r="F1190" i="10"/>
  <c r="G1190" i="10" s="1"/>
  <c r="H2416" i="10"/>
  <c r="G2416" i="10"/>
  <c r="F2416" i="10"/>
  <c r="H6" i="10"/>
  <c r="F6" i="10"/>
  <c r="G6" i="10" s="1"/>
  <c r="H91" i="10"/>
  <c r="F91" i="10"/>
  <c r="G91" i="10" s="1"/>
  <c r="H2368" i="10"/>
  <c r="F2368" i="10"/>
  <c r="G2368" i="10" s="1"/>
  <c r="H717" i="10"/>
  <c r="G717" i="10"/>
  <c r="F717" i="10"/>
  <c r="H1437" i="10"/>
  <c r="F1437" i="10"/>
  <c r="G1437" i="10" s="1"/>
  <c r="H665" i="10"/>
  <c r="F665" i="10"/>
  <c r="G665" i="10" s="1"/>
  <c r="H664" i="10"/>
  <c r="F664" i="10"/>
  <c r="G664" i="10" s="1"/>
  <c r="H2051" i="10"/>
  <c r="G2051" i="10"/>
  <c r="F2051" i="10"/>
  <c r="H873" i="10"/>
  <c r="F873" i="10"/>
  <c r="G873" i="10" s="1"/>
  <c r="H1541" i="10"/>
  <c r="F1541" i="10"/>
  <c r="G1541" i="10" s="1"/>
  <c r="H1743" i="10"/>
  <c r="F1743" i="10"/>
  <c r="G1743" i="10" s="1"/>
  <c r="H5" i="10"/>
  <c r="G5" i="10"/>
  <c r="F5" i="10"/>
  <c r="H1393" i="10"/>
  <c r="G1393" i="10"/>
  <c r="F1393" i="10"/>
  <c r="H1014" i="10"/>
  <c r="F1014" i="10"/>
  <c r="G1014" i="10" s="1"/>
  <c r="H369" i="10"/>
  <c r="F369" i="10"/>
  <c r="G369" i="10" s="1"/>
  <c r="H90" i="10"/>
  <c r="G90" i="10"/>
  <c r="F90" i="10"/>
  <c r="H1127" i="10"/>
  <c r="F1127" i="10"/>
  <c r="G1127" i="10" s="1"/>
  <c r="H368" i="10"/>
  <c r="F368" i="10"/>
  <c r="G368" i="10" s="1"/>
  <c r="H1289" i="10"/>
  <c r="F1289" i="10"/>
  <c r="G1289" i="10" s="1"/>
  <c r="H2455" i="10"/>
  <c r="F2455" i="10"/>
  <c r="G2455" i="10" s="1"/>
  <c r="H1640" i="10"/>
  <c r="F1640" i="10"/>
  <c r="G1640" i="10" s="1"/>
  <c r="H192" i="10"/>
  <c r="F192" i="10"/>
  <c r="G192" i="10" s="1"/>
  <c r="H191" i="10"/>
  <c r="F191" i="10"/>
  <c r="G191" i="10" s="1"/>
  <c r="H961" i="10"/>
  <c r="G961" i="10"/>
  <c r="F961" i="10"/>
  <c r="H1944" i="10"/>
  <c r="F1944" i="10"/>
  <c r="G1944" i="10" s="1"/>
  <c r="H1943" i="10"/>
  <c r="G1943" i="10"/>
  <c r="F1943" i="10"/>
  <c r="H2415" i="10"/>
  <c r="F2415" i="10"/>
  <c r="G2415" i="10" s="1"/>
  <c r="H2367" i="10"/>
  <c r="F2367" i="10"/>
  <c r="G2367" i="10" s="1"/>
  <c r="H1126" i="10"/>
  <c r="G1126" i="10"/>
  <c r="F1126" i="10"/>
  <c r="H1493" i="10"/>
  <c r="F1493" i="10"/>
  <c r="G1493" i="10" s="1"/>
  <c r="H1742" i="10"/>
  <c r="F1742" i="10"/>
  <c r="G1742" i="10" s="1"/>
  <c r="H2050" i="10"/>
  <c r="F2050" i="10"/>
  <c r="G2050" i="10" s="1"/>
  <c r="H514" i="10"/>
  <c r="F514" i="10"/>
  <c r="G514" i="10" s="1"/>
  <c r="H1013" i="10"/>
  <c r="F1013" i="10"/>
  <c r="G1013" i="10" s="1"/>
  <c r="H1942" i="10"/>
  <c r="F1942" i="10"/>
  <c r="G1942" i="10" s="1"/>
  <c r="H58" i="10"/>
  <c r="G58" i="10"/>
  <c r="F58" i="10"/>
  <c r="H1189" i="10"/>
  <c r="F1189" i="10"/>
  <c r="G1189" i="10" s="1"/>
  <c r="H89" i="10"/>
  <c r="F89" i="10"/>
  <c r="G89" i="10" s="1"/>
  <c r="H2246" i="10"/>
  <c r="G2246" i="10"/>
  <c r="F2246" i="10"/>
  <c r="H819" i="10"/>
  <c r="G819" i="10"/>
  <c r="F819" i="10"/>
  <c r="H1340" i="10"/>
  <c r="F1340" i="10"/>
  <c r="G1340" i="10" s="1"/>
  <c r="H2288" i="10"/>
  <c r="F2288" i="10"/>
  <c r="G2288" i="10" s="1"/>
  <c r="H1012" i="10"/>
  <c r="F1012" i="10"/>
  <c r="G1012" i="10" s="1"/>
  <c r="H1540" i="10"/>
  <c r="G1540" i="10"/>
  <c r="F1540" i="10"/>
  <c r="H1639" i="10"/>
  <c r="F1639" i="10"/>
  <c r="G1639" i="10" s="1"/>
  <c r="H872" i="10"/>
  <c r="F872" i="10"/>
  <c r="G872" i="10" s="1"/>
  <c r="H367" i="10"/>
  <c r="G367" i="10"/>
  <c r="F367" i="10"/>
  <c r="H1188" i="10"/>
  <c r="G1188" i="10"/>
  <c r="F1188" i="10"/>
  <c r="H2287" i="10"/>
  <c r="F2287" i="10"/>
  <c r="G2287" i="10" s="1"/>
  <c r="H513" i="10"/>
  <c r="F513" i="10"/>
  <c r="G513" i="10" s="1"/>
  <c r="H663" i="10"/>
  <c r="F663" i="10"/>
  <c r="G663" i="10" s="1"/>
  <c r="H1238" i="10"/>
  <c r="F1238" i="10"/>
  <c r="G1238" i="10" s="1"/>
  <c r="H2454" i="10"/>
  <c r="F2454" i="10"/>
  <c r="G2454" i="10" s="1"/>
  <c r="H471" i="10"/>
  <c r="F471" i="10"/>
  <c r="G471" i="10" s="1"/>
  <c r="H1680" i="10"/>
  <c r="F1680" i="10"/>
  <c r="G1680" i="10" s="1"/>
  <c r="H917" i="10"/>
  <c r="F917" i="10"/>
  <c r="G917" i="10" s="1"/>
  <c r="H512" i="10"/>
  <c r="F512" i="10"/>
  <c r="G512" i="10" s="1"/>
  <c r="H1392" i="10"/>
  <c r="F1392" i="10"/>
  <c r="G1392" i="10" s="1"/>
  <c r="H1492" i="10"/>
  <c r="F1492" i="10"/>
  <c r="G1492" i="10" s="1"/>
  <c r="H2286" i="10"/>
  <c r="F2286" i="10"/>
  <c r="G2286" i="10" s="1"/>
  <c r="H1187" i="10"/>
  <c r="G1187" i="10"/>
  <c r="F1187" i="10"/>
  <c r="H2414" i="10"/>
  <c r="F2414" i="10"/>
  <c r="G2414" i="10" s="1"/>
  <c r="H316" i="10"/>
  <c r="F316" i="10"/>
  <c r="G316" i="10" s="1"/>
  <c r="H511" i="10"/>
  <c r="F511" i="10"/>
  <c r="G511" i="10" s="1"/>
  <c r="H2245" i="10"/>
  <c r="F2245" i="10"/>
  <c r="G2245" i="10" s="1"/>
  <c r="H610" i="10"/>
  <c r="F610" i="10"/>
  <c r="G610" i="10" s="1"/>
  <c r="H570" i="10"/>
  <c r="F570" i="10"/>
  <c r="G570" i="10" s="1"/>
  <c r="H315" i="10"/>
  <c r="F315" i="10"/>
  <c r="G315" i="10" s="1"/>
  <c r="H1069" i="10"/>
  <c r="F1069" i="10"/>
  <c r="G1069" i="10" s="1"/>
  <c r="H366" i="10"/>
  <c r="F366" i="10"/>
  <c r="G366" i="10" s="1"/>
  <c r="H609" i="10"/>
  <c r="F609" i="10"/>
  <c r="G609" i="10" s="1"/>
  <c r="H2145" i="10"/>
  <c r="G2145" i="10"/>
  <c r="F2145" i="10"/>
  <c r="H1679" i="10"/>
  <c r="F1679" i="10"/>
  <c r="G1679" i="10" s="1"/>
  <c r="H1840" i="10"/>
  <c r="F1840" i="10"/>
  <c r="G1840" i="10" s="1"/>
  <c r="H1741" i="10"/>
  <c r="F1741" i="10"/>
  <c r="G1741" i="10" s="1"/>
  <c r="H57" i="10"/>
  <c r="F57" i="10"/>
  <c r="G57" i="10" s="1"/>
  <c r="H1740" i="10"/>
  <c r="F1740" i="10"/>
  <c r="G1740" i="10" s="1"/>
  <c r="H424" i="10"/>
  <c r="F424" i="10"/>
  <c r="G424" i="10" s="1"/>
  <c r="H1288" i="10"/>
  <c r="F1288" i="10"/>
  <c r="G1288" i="10" s="1"/>
  <c r="H254" i="10"/>
  <c r="F254" i="10"/>
  <c r="G254" i="10" s="1"/>
  <c r="H716" i="10"/>
  <c r="F716" i="10"/>
  <c r="G716" i="10" s="1"/>
  <c r="H1893" i="10"/>
  <c r="G1893" i="10"/>
  <c r="F1893" i="10"/>
  <c r="H314" i="10"/>
  <c r="F314" i="10"/>
  <c r="G314" i="10" s="1"/>
  <c r="H4" i="10"/>
  <c r="F4" i="10"/>
  <c r="G4" i="10" s="1"/>
  <c r="H1125" i="10"/>
  <c r="F1125" i="10"/>
  <c r="G1125" i="10" s="1"/>
  <c r="H3" i="10"/>
  <c r="F3" i="10"/>
  <c r="G3" i="10" s="1"/>
  <c r="H1491" i="10"/>
  <c r="F1491" i="10"/>
  <c r="G1491" i="10" s="1"/>
  <c r="H2453" i="10"/>
  <c r="F2453" i="10"/>
  <c r="G2453" i="10" s="1"/>
  <c r="H2244" i="10"/>
  <c r="F2244" i="10"/>
  <c r="G2244" i="10" s="1"/>
  <c r="H2182" i="10"/>
  <c r="G2182" i="10"/>
  <c r="F2182" i="10"/>
  <c r="H1068" i="10"/>
  <c r="F1068" i="10"/>
  <c r="G1068" i="10" s="1"/>
  <c r="H2243" i="10"/>
  <c r="F2243" i="10"/>
  <c r="G2243" i="10" s="1"/>
  <c r="H253" i="10"/>
  <c r="G253" i="10"/>
  <c r="F253" i="10"/>
  <c r="H510" i="10"/>
  <c r="G510" i="10"/>
  <c r="F510" i="10"/>
  <c r="H2325" i="10"/>
  <c r="F2325" i="10"/>
  <c r="G2325" i="10" s="1"/>
  <c r="H2049" i="10"/>
  <c r="F2049" i="10"/>
  <c r="G2049" i="10" s="1"/>
  <c r="H88" i="10"/>
  <c r="F88" i="10"/>
  <c r="G88" i="10" s="1"/>
  <c r="H1597" i="10"/>
  <c r="F1597" i="10"/>
  <c r="G1597" i="10" s="1"/>
  <c r="H1067" i="10"/>
  <c r="G1067" i="10"/>
  <c r="F1067" i="10"/>
  <c r="H1186" i="10"/>
  <c r="F1186" i="10"/>
  <c r="G1186" i="10" s="1"/>
  <c r="H1991" i="10"/>
  <c r="F1991" i="10"/>
  <c r="G1991" i="10" s="1"/>
  <c r="H1839" i="10"/>
  <c r="F1839" i="10"/>
  <c r="G1839" i="10" s="1"/>
  <c r="H2366" i="10"/>
  <c r="F2366" i="10"/>
  <c r="G2366" i="10" s="1"/>
  <c r="H2048" i="10"/>
  <c r="F2048" i="10"/>
  <c r="G2048" i="10" s="1"/>
  <c r="H1124" i="10"/>
  <c r="F1124" i="10"/>
  <c r="G1124" i="10" s="1"/>
  <c r="H1838" i="10"/>
  <c r="F1838" i="10"/>
  <c r="G1838" i="10" s="1"/>
  <c r="H818" i="10"/>
  <c r="F818" i="10"/>
  <c r="G818" i="10" s="1"/>
  <c r="H916" i="10"/>
  <c r="G916" i="10"/>
  <c r="F916" i="10"/>
  <c r="H2047" i="10"/>
  <c r="F2047" i="10"/>
  <c r="G2047" i="10" s="1"/>
  <c r="H2144" i="10"/>
  <c r="F2144" i="10"/>
  <c r="G2144" i="10" s="1"/>
  <c r="H817" i="10"/>
  <c r="F817" i="10"/>
  <c r="G817" i="10" s="1"/>
  <c r="H1490" i="10"/>
  <c r="F1490" i="10"/>
  <c r="G1490" i="10" s="1"/>
  <c r="H769" i="10"/>
  <c r="G769" i="10"/>
  <c r="F769" i="10"/>
  <c r="H2242" i="10"/>
  <c r="F2242" i="10"/>
  <c r="G2242" i="10" s="1"/>
  <c r="H1837" i="10"/>
  <c r="F1837" i="10"/>
  <c r="G1837" i="10" s="1"/>
  <c r="H2143" i="10"/>
  <c r="G2143" i="10"/>
  <c r="F2143" i="10"/>
  <c r="H871" i="10"/>
  <c r="F871" i="10"/>
  <c r="G871" i="10" s="1"/>
  <c r="H56" i="10"/>
  <c r="F56" i="10"/>
  <c r="G56" i="10" s="1"/>
  <c r="H365" i="10"/>
  <c r="F365" i="10"/>
  <c r="G365" i="10" s="1"/>
  <c r="H2046" i="10"/>
  <c r="G2046" i="10"/>
  <c r="F2046" i="10"/>
  <c r="H2142" i="10"/>
  <c r="G2142" i="10"/>
  <c r="F2142" i="10"/>
  <c r="H364" i="10"/>
  <c r="F364" i="10"/>
  <c r="G364" i="10" s="1"/>
  <c r="H960" i="10"/>
  <c r="F960" i="10"/>
  <c r="G960" i="10" s="1"/>
  <c r="H2" i="10"/>
  <c r="F2" i="10"/>
  <c r="G2" i="10" s="1"/>
  <c r="H2324" i="10"/>
  <c r="F2324" i="10"/>
  <c r="G2324" i="10" s="1"/>
  <c r="H2241" i="10"/>
  <c r="F2241" i="10"/>
  <c r="G2241" i="10" s="1"/>
  <c r="H190" i="10"/>
  <c r="F190" i="10"/>
  <c r="G190" i="10" s="1"/>
  <c r="H189" i="10"/>
  <c r="G189" i="10"/>
  <c r="F189" i="10"/>
  <c r="H1638" i="10"/>
  <c r="F1638" i="10"/>
  <c r="G1638" i="10" s="1"/>
  <c r="H915" i="10"/>
  <c r="F915" i="10"/>
  <c r="G915" i="10" s="1"/>
  <c r="H1436" i="10"/>
  <c r="G1436" i="10"/>
  <c r="F1436" i="10"/>
  <c r="H959" i="10"/>
  <c r="G959" i="10"/>
  <c r="F959" i="10"/>
  <c r="H1123" i="10"/>
  <c r="F1123" i="10"/>
  <c r="G1123" i="10" s="1"/>
  <c r="H1596" i="10"/>
  <c r="F1596" i="10"/>
  <c r="G1596" i="10" s="1"/>
  <c r="H1892" i="10"/>
  <c r="F1892" i="10"/>
  <c r="G1892" i="10" s="1"/>
  <c r="H914" i="10"/>
  <c r="F914" i="10"/>
  <c r="G914" i="10" s="1"/>
  <c r="H2413" i="10"/>
  <c r="G2413" i="10"/>
  <c r="F2413" i="10"/>
  <c r="H1941" i="10"/>
  <c r="F1941" i="10"/>
  <c r="G1941" i="10" s="1"/>
  <c r="H569" i="10"/>
  <c r="F569" i="10"/>
  <c r="G569" i="10" s="1"/>
  <c r="H470" i="10"/>
  <c r="F470" i="10"/>
  <c r="G470" i="10" s="1"/>
  <c r="H1678" i="10"/>
  <c r="F1678" i="10"/>
  <c r="G1678" i="10" s="1"/>
  <c r="H1122" i="10"/>
  <c r="F1122" i="10"/>
  <c r="G1122" i="10" s="1"/>
  <c r="H1066" i="10"/>
  <c r="G1066" i="10"/>
  <c r="F1066" i="10"/>
  <c r="H1677" i="10"/>
  <c r="G1677" i="10"/>
  <c r="F1677" i="10"/>
  <c r="H1676" i="10"/>
  <c r="F1676" i="10"/>
  <c r="G1676" i="10" s="1"/>
  <c r="H608" i="10"/>
  <c r="G608" i="10"/>
  <c r="F608" i="10"/>
  <c r="H1595" i="10"/>
  <c r="F1595" i="10"/>
  <c r="G1595" i="10" s="1"/>
  <c r="H2412" i="10"/>
  <c r="F2412" i="10"/>
  <c r="G2412" i="10" s="1"/>
  <c r="H1339" i="10"/>
  <c r="F1339" i="10"/>
  <c r="G1339" i="10" s="1"/>
  <c r="C28" i="9"/>
  <c r="D28" i="9"/>
  <c r="E28" i="9"/>
  <c r="F28" i="9"/>
  <c r="G28" i="9"/>
  <c r="H28" i="9"/>
  <c r="I28" i="9"/>
  <c r="J28" i="9"/>
  <c r="K28" i="9"/>
  <c r="L28" i="9"/>
  <c r="M28" i="9"/>
  <c r="B28" i="9"/>
  <c r="C24" i="9"/>
  <c r="C25" i="9" s="1"/>
  <c r="C26" i="9" s="1" a="1"/>
  <c r="C26" i="9" s="1"/>
  <c r="D24" i="9"/>
  <c r="D25" i="9" s="1"/>
  <c r="D26" i="9" s="1" a="1"/>
  <c r="D26" i="9" s="1"/>
  <c r="E24" i="9"/>
  <c r="E25" i="9" s="1"/>
  <c r="E26" i="9" s="1" a="1"/>
  <c r="E26" i="9" s="1"/>
  <c r="F24" i="9"/>
  <c r="G24" i="9"/>
  <c r="H24" i="9"/>
  <c r="I24" i="9"/>
  <c r="J24" i="9"/>
  <c r="K24" i="9"/>
  <c r="K25" i="9" s="1"/>
  <c r="K26" i="9" s="1" a="1"/>
  <c r="K26" i="9" s="1"/>
  <c r="L24" i="9"/>
  <c r="L25" i="9" s="1"/>
  <c r="L26" i="9" s="1" a="1"/>
  <c r="L26" i="9" s="1"/>
  <c r="M24" i="9"/>
  <c r="F25" i="9"/>
  <c r="F26" i="9" s="1" a="1"/>
  <c r="F26" i="9" s="1"/>
  <c r="G25" i="9"/>
  <c r="G26" i="9" s="1" a="1"/>
  <c r="G26" i="9" s="1"/>
  <c r="H25" i="9"/>
  <c r="H26" i="9" s="1" a="1"/>
  <c r="H26" i="9" s="1"/>
  <c r="I25" i="9"/>
  <c r="J25" i="9"/>
  <c r="J26" i="9" s="1" a="1"/>
  <c r="J26" i="9" s="1"/>
  <c r="M25" i="9"/>
  <c r="M26" i="9" s="1" a="1"/>
  <c r="M26" i="9" s="1"/>
  <c r="I26" i="9" a="1"/>
  <c r="I26" i="9" s="1"/>
  <c r="B26" i="9" a="1"/>
  <c r="B26" i="9" s="1"/>
  <c r="B25" i="9"/>
  <c r="B24" i="9"/>
  <c r="H2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H1709" i="2"/>
  <c r="H1710" i="2"/>
  <c r="H1711" i="2"/>
  <c r="H1712" i="2"/>
  <c r="H1713" i="2"/>
  <c r="H1714" i="2"/>
  <c r="H1715" i="2"/>
  <c r="H1716" i="2"/>
  <c r="H1717" i="2"/>
  <c r="H1718" i="2"/>
  <c r="H1719" i="2"/>
  <c r="H1720" i="2"/>
  <c r="H1721" i="2"/>
  <c r="H1722" i="2"/>
  <c r="H1723" i="2"/>
  <c r="H1724" i="2"/>
  <c r="H1725" i="2"/>
  <c r="H1726" i="2"/>
  <c r="H1727" i="2"/>
  <c r="H1728" i="2"/>
  <c r="H1729" i="2"/>
  <c r="H1730" i="2"/>
  <c r="H1731" i="2"/>
  <c r="H1732" i="2"/>
  <c r="H1733" i="2"/>
  <c r="H1734" i="2"/>
  <c r="H1735" i="2"/>
  <c r="H1736" i="2"/>
  <c r="H1737" i="2"/>
  <c r="H1738" i="2"/>
  <c r="H1739" i="2"/>
  <c r="H1740" i="2"/>
  <c r="H1741" i="2"/>
  <c r="H1742" i="2"/>
  <c r="H1743" i="2"/>
  <c r="H1744" i="2"/>
  <c r="H1745" i="2"/>
  <c r="H1746" i="2"/>
  <c r="H1747" i="2"/>
  <c r="H1748" i="2"/>
  <c r="H1749" i="2"/>
  <c r="H1750" i="2"/>
  <c r="H1751" i="2"/>
  <c r="H1752" i="2"/>
  <c r="H1753" i="2"/>
  <c r="H1754" i="2"/>
  <c r="H1755" i="2"/>
  <c r="H1756" i="2"/>
  <c r="H1757" i="2"/>
  <c r="H1758" i="2"/>
  <c r="H1759" i="2"/>
  <c r="H1760" i="2"/>
  <c r="H1761" i="2"/>
  <c r="H1762" i="2"/>
  <c r="H1763" i="2"/>
  <c r="H1764" i="2"/>
  <c r="H1765" i="2"/>
  <c r="H1766" i="2"/>
  <c r="H1767" i="2"/>
  <c r="H1768" i="2"/>
  <c r="H1769" i="2"/>
  <c r="H1770" i="2"/>
  <c r="H1771" i="2"/>
  <c r="H1772" i="2"/>
  <c r="H1773" i="2"/>
  <c r="H1774" i="2"/>
  <c r="H1775" i="2"/>
  <c r="H1776" i="2"/>
  <c r="H1777" i="2"/>
  <c r="H1778" i="2"/>
  <c r="H1779" i="2"/>
  <c r="H1780" i="2"/>
  <c r="H1781" i="2"/>
  <c r="H1782" i="2"/>
  <c r="H1783" i="2"/>
  <c r="H1784" i="2"/>
  <c r="H1785" i="2"/>
  <c r="H1786" i="2"/>
  <c r="H1787" i="2"/>
  <c r="H1788" i="2"/>
  <c r="H1789" i="2"/>
  <c r="H1790" i="2"/>
  <c r="H1791" i="2"/>
  <c r="H1792" i="2"/>
  <c r="H1793" i="2"/>
  <c r="H1794" i="2"/>
  <c r="H1795" i="2"/>
  <c r="H1796" i="2"/>
  <c r="H1797" i="2"/>
  <c r="H1798" i="2"/>
  <c r="H1799" i="2"/>
  <c r="H1800" i="2"/>
  <c r="H1801" i="2"/>
  <c r="H1802" i="2"/>
  <c r="H1803" i="2"/>
  <c r="H1804" i="2"/>
  <c r="H1805" i="2"/>
  <c r="H1806" i="2"/>
  <c r="H1807" i="2"/>
  <c r="H1808" i="2"/>
  <c r="H1809" i="2"/>
  <c r="H1810" i="2"/>
  <c r="H1811" i="2"/>
  <c r="H1812" i="2"/>
  <c r="H1813" i="2"/>
  <c r="H1814" i="2"/>
  <c r="H1815" i="2"/>
  <c r="H1816" i="2"/>
  <c r="H1817" i="2"/>
  <c r="H1818" i="2"/>
  <c r="H1819" i="2"/>
  <c r="H1820" i="2"/>
  <c r="H1821" i="2"/>
  <c r="H1822" i="2"/>
  <c r="H1823" i="2"/>
  <c r="H1824" i="2"/>
  <c r="H1825" i="2"/>
  <c r="H1826" i="2"/>
  <c r="H1827" i="2"/>
  <c r="H1828" i="2"/>
  <c r="H1829" i="2"/>
  <c r="H1830" i="2"/>
  <c r="H1831" i="2"/>
  <c r="H1832" i="2"/>
  <c r="H1833" i="2"/>
  <c r="H1834" i="2"/>
  <c r="H1835" i="2"/>
  <c r="H1836" i="2"/>
  <c r="H1837" i="2"/>
  <c r="H1838" i="2"/>
  <c r="H1839" i="2"/>
  <c r="H1840" i="2"/>
  <c r="H1841" i="2"/>
  <c r="H1842" i="2"/>
  <c r="H1843" i="2"/>
  <c r="H1844" i="2"/>
  <c r="H1845" i="2"/>
  <c r="H1846" i="2"/>
  <c r="H1847" i="2"/>
  <c r="H1848" i="2"/>
  <c r="H1849" i="2"/>
  <c r="H1850" i="2"/>
  <c r="H1851" i="2"/>
  <c r="H1852" i="2"/>
  <c r="H1853" i="2"/>
  <c r="H1854" i="2"/>
  <c r="H1855" i="2"/>
  <c r="H1856" i="2"/>
  <c r="H1857" i="2"/>
  <c r="H1858" i="2"/>
  <c r="H1859" i="2"/>
  <c r="H1860" i="2"/>
  <c r="H1861" i="2"/>
  <c r="H1862" i="2"/>
  <c r="H1863" i="2"/>
  <c r="H1864" i="2"/>
  <c r="H1865" i="2"/>
  <c r="H1866" i="2"/>
  <c r="H1867" i="2"/>
  <c r="H1868" i="2"/>
  <c r="H1869" i="2"/>
  <c r="H1870" i="2"/>
  <c r="H1871" i="2"/>
  <c r="H1872" i="2"/>
  <c r="H1873" i="2"/>
  <c r="H1874" i="2"/>
  <c r="H1875" i="2"/>
  <c r="H1876" i="2"/>
  <c r="H1877" i="2"/>
  <c r="H1878" i="2"/>
  <c r="H1879" i="2"/>
  <c r="H1880" i="2"/>
  <c r="H1881" i="2"/>
  <c r="H1882" i="2"/>
  <c r="H1883" i="2"/>
  <c r="H1884" i="2"/>
  <c r="H1885" i="2"/>
  <c r="H1886" i="2"/>
  <c r="H1887" i="2"/>
  <c r="H1888" i="2"/>
  <c r="H1889" i="2"/>
  <c r="H1890" i="2"/>
  <c r="H1891" i="2"/>
  <c r="H1892" i="2"/>
  <c r="H1893" i="2"/>
  <c r="H1894" i="2"/>
  <c r="H1895" i="2"/>
  <c r="H1896" i="2"/>
  <c r="H1897" i="2"/>
  <c r="H1898" i="2"/>
  <c r="H1899" i="2"/>
  <c r="H1900" i="2"/>
  <c r="H1901" i="2"/>
  <c r="H1902" i="2"/>
  <c r="H1903" i="2"/>
  <c r="H1904" i="2"/>
  <c r="H1905" i="2"/>
  <c r="H1906" i="2"/>
  <c r="H1907" i="2"/>
  <c r="H1908" i="2"/>
  <c r="H1909" i="2"/>
  <c r="H1910" i="2"/>
  <c r="H1911" i="2"/>
  <c r="H1912" i="2"/>
  <c r="H1913" i="2"/>
  <c r="H1914" i="2"/>
  <c r="H1915" i="2"/>
  <c r="H1916" i="2"/>
  <c r="H1917" i="2"/>
  <c r="H1918" i="2"/>
  <c r="H1919" i="2"/>
  <c r="H1920" i="2"/>
  <c r="H1921" i="2"/>
  <c r="H1922" i="2"/>
  <c r="H1923" i="2"/>
  <c r="H1924" i="2"/>
  <c r="H1925" i="2"/>
  <c r="H1926" i="2"/>
  <c r="H1927" i="2"/>
  <c r="H1928" i="2"/>
  <c r="H1929" i="2"/>
  <c r="H1930" i="2"/>
  <c r="H1931" i="2"/>
  <c r="H1932" i="2"/>
  <c r="H1933" i="2"/>
  <c r="H1934" i="2"/>
  <c r="H1935" i="2"/>
  <c r="H1936" i="2"/>
  <c r="H1937" i="2"/>
  <c r="H1938" i="2"/>
  <c r="H1939" i="2"/>
  <c r="H1940" i="2"/>
  <c r="H1941" i="2"/>
  <c r="H1942" i="2"/>
  <c r="H1943" i="2"/>
  <c r="H1944" i="2"/>
  <c r="H1945" i="2"/>
  <c r="H1946" i="2"/>
  <c r="H1947" i="2"/>
  <c r="H1948" i="2"/>
  <c r="H1949" i="2"/>
  <c r="H1950" i="2"/>
  <c r="H1951" i="2"/>
  <c r="H1952" i="2"/>
  <c r="H1953" i="2"/>
  <c r="H1954" i="2"/>
  <c r="H1955" i="2"/>
  <c r="H1956" i="2"/>
  <c r="H1957" i="2"/>
  <c r="H1958" i="2"/>
  <c r="H1959" i="2"/>
  <c r="H1960" i="2"/>
  <c r="H1961" i="2"/>
  <c r="H1962" i="2"/>
  <c r="H1963" i="2"/>
  <c r="H1964" i="2"/>
  <c r="H1965" i="2"/>
  <c r="H1966" i="2"/>
  <c r="H1967" i="2"/>
  <c r="H1968" i="2"/>
  <c r="H1969" i="2"/>
  <c r="H1970" i="2"/>
  <c r="H1971" i="2"/>
  <c r="H1972" i="2"/>
  <c r="H1973" i="2"/>
  <c r="H1974" i="2"/>
  <c r="H1975" i="2"/>
  <c r="H1976" i="2"/>
  <c r="H1977" i="2"/>
  <c r="H1978" i="2"/>
  <c r="H1979" i="2"/>
  <c r="H1980" i="2"/>
  <c r="H1981" i="2"/>
  <c r="H1982" i="2"/>
  <c r="H1983" i="2"/>
  <c r="H1984" i="2"/>
  <c r="H1985" i="2"/>
  <c r="H1986" i="2"/>
  <c r="H1987" i="2"/>
  <c r="H1988" i="2"/>
  <c r="H1989" i="2"/>
  <c r="H1990" i="2"/>
  <c r="H1991" i="2"/>
  <c r="H1992" i="2"/>
  <c r="H1993" i="2"/>
  <c r="H1994" i="2"/>
  <c r="H1995" i="2"/>
  <c r="H1996" i="2"/>
  <c r="H1997" i="2"/>
  <c r="H1998" i="2"/>
  <c r="H1999" i="2"/>
  <c r="H2000" i="2"/>
  <c r="H2001" i="2"/>
  <c r="H2002" i="2"/>
  <c r="H2003" i="2"/>
  <c r="H2004" i="2"/>
  <c r="H2005" i="2"/>
  <c r="H2006" i="2"/>
  <c r="H2007" i="2"/>
  <c r="H2008" i="2"/>
  <c r="H2009" i="2"/>
  <c r="H2010" i="2"/>
  <c r="H2011" i="2"/>
  <c r="H2012" i="2"/>
  <c r="H2013" i="2"/>
  <c r="H2014" i="2"/>
  <c r="H2015" i="2"/>
  <c r="H2016" i="2"/>
  <c r="H2017" i="2"/>
  <c r="H2018" i="2"/>
  <c r="H2019" i="2"/>
  <c r="H2020" i="2"/>
  <c r="H2021" i="2"/>
  <c r="H2022" i="2"/>
  <c r="H2023" i="2"/>
  <c r="H2024" i="2"/>
  <c r="H2025" i="2"/>
  <c r="H2026" i="2"/>
  <c r="H2027" i="2"/>
  <c r="H2028" i="2"/>
  <c r="H2029" i="2"/>
  <c r="H2030" i="2"/>
  <c r="H2031" i="2"/>
  <c r="H2032" i="2"/>
  <c r="H2033" i="2"/>
  <c r="H2034" i="2"/>
  <c r="H2035" i="2"/>
  <c r="H2036" i="2"/>
  <c r="H2037" i="2"/>
  <c r="H2038" i="2"/>
  <c r="H2039" i="2"/>
  <c r="H2040" i="2"/>
  <c r="H2041" i="2"/>
  <c r="H2042" i="2"/>
  <c r="H2043" i="2"/>
  <c r="H2044" i="2"/>
  <c r="H2045" i="2"/>
  <c r="H2046" i="2"/>
  <c r="H2047" i="2"/>
  <c r="H2048" i="2"/>
  <c r="H2049" i="2"/>
  <c r="H2050" i="2"/>
  <c r="H2051" i="2"/>
  <c r="H2052" i="2"/>
  <c r="H2053" i="2"/>
  <c r="H2054" i="2"/>
  <c r="H2055" i="2"/>
  <c r="H2056" i="2"/>
  <c r="H2057" i="2"/>
  <c r="H2058" i="2"/>
  <c r="H2059" i="2"/>
  <c r="H2060" i="2"/>
  <c r="H2061" i="2"/>
  <c r="H2062" i="2"/>
  <c r="H2063" i="2"/>
  <c r="H2064" i="2"/>
  <c r="H2065" i="2"/>
  <c r="H2066" i="2"/>
  <c r="H2067" i="2"/>
  <c r="H2068" i="2"/>
  <c r="H2069" i="2"/>
  <c r="H2070" i="2"/>
  <c r="H2071" i="2"/>
  <c r="H2072" i="2"/>
  <c r="H2073" i="2"/>
  <c r="H2074" i="2"/>
  <c r="H2075" i="2"/>
  <c r="H2076" i="2"/>
  <c r="H2077" i="2"/>
  <c r="H2078" i="2"/>
  <c r="H2079" i="2"/>
  <c r="H2080" i="2"/>
  <c r="H2081" i="2"/>
  <c r="H2082" i="2"/>
  <c r="H2083" i="2"/>
  <c r="H2084" i="2"/>
  <c r="H2085" i="2"/>
  <c r="H2086" i="2"/>
  <c r="H2087" i="2"/>
  <c r="H2088" i="2"/>
  <c r="H2089" i="2"/>
  <c r="H2090" i="2"/>
  <c r="H2091" i="2"/>
  <c r="H2092" i="2"/>
  <c r="H2093" i="2"/>
  <c r="H2094" i="2"/>
  <c r="H2095" i="2"/>
  <c r="H2096" i="2"/>
  <c r="H2097" i="2"/>
  <c r="H2098" i="2"/>
  <c r="H2099" i="2"/>
  <c r="H2100" i="2"/>
  <c r="H2101" i="2"/>
  <c r="H2102" i="2"/>
  <c r="H2103" i="2"/>
  <c r="H2104" i="2"/>
  <c r="H2105" i="2"/>
  <c r="H2106" i="2"/>
  <c r="H2107" i="2"/>
  <c r="H2108" i="2"/>
  <c r="H2109" i="2"/>
  <c r="H2110" i="2"/>
  <c r="H2111" i="2"/>
  <c r="H2112" i="2"/>
  <c r="H2113" i="2"/>
  <c r="H2114" i="2"/>
  <c r="H2115" i="2"/>
  <c r="H2116" i="2"/>
  <c r="H2117" i="2"/>
  <c r="H2118" i="2"/>
  <c r="H2119" i="2"/>
  <c r="H2120" i="2"/>
  <c r="H2121" i="2"/>
  <c r="H2122" i="2"/>
  <c r="H2123" i="2"/>
  <c r="H2124" i="2"/>
  <c r="H2125" i="2"/>
  <c r="H2126" i="2"/>
  <c r="H2127" i="2"/>
  <c r="H2128" i="2"/>
  <c r="H2129" i="2"/>
  <c r="H2130" i="2"/>
  <c r="H2131" i="2"/>
  <c r="H2132" i="2"/>
  <c r="H2133" i="2"/>
  <c r="H2134" i="2"/>
  <c r="H2135" i="2"/>
  <c r="H2136" i="2"/>
  <c r="H2137" i="2"/>
  <c r="H2138" i="2"/>
  <c r="H2139" i="2"/>
  <c r="H2140" i="2"/>
  <c r="H2141" i="2"/>
  <c r="H2142" i="2"/>
  <c r="H2143" i="2"/>
  <c r="H2144" i="2"/>
  <c r="H2145" i="2"/>
  <c r="H2146" i="2"/>
  <c r="H2147" i="2"/>
  <c r="H2148" i="2"/>
  <c r="H2149" i="2"/>
  <c r="H2150" i="2"/>
  <c r="H2151" i="2"/>
  <c r="H2152" i="2"/>
  <c r="H2153" i="2"/>
  <c r="H2154" i="2"/>
  <c r="H2155" i="2"/>
  <c r="H2156" i="2"/>
  <c r="H2157" i="2"/>
  <c r="H2158" i="2"/>
  <c r="H2159" i="2"/>
  <c r="H2160" i="2"/>
  <c r="H2161" i="2"/>
  <c r="H2162" i="2"/>
  <c r="H2163" i="2"/>
  <c r="H2164" i="2"/>
  <c r="H2165" i="2"/>
  <c r="H2166" i="2"/>
  <c r="H2167" i="2"/>
  <c r="H2168" i="2"/>
  <c r="H2169" i="2"/>
  <c r="H2170" i="2"/>
  <c r="H2171" i="2"/>
  <c r="H2172" i="2"/>
  <c r="H2173" i="2"/>
  <c r="H2174" i="2"/>
  <c r="H2175" i="2"/>
  <c r="H2176" i="2"/>
  <c r="H2177" i="2"/>
  <c r="H2178" i="2"/>
  <c r="H2179" i="2"/>
  <c r="H2180" i="2"/>
  <c r="H2181" i="2"/>
  <c r="H2182" i="2"/>
  <c r="H2183" i="2"/>
  <c r="H2184" i="2"/>
  <c r="H2185" i="2"/>
  <c r="H2186" i="2"/>
  <c r="H2187" i="2"/>
  <c r="H2188" i="2"/>
  <c r="H2189" i="2"/>
  <c r="H2190" i="2"/>
  <c r="H2191" i="2"/>
  <c r="H2192" i="2"/>
  <c r="H2193" i="2"/>
  <c r="H2194" i="2"/>
  <c r="H2195" i="2"/>
  <c r="H2196" i="2"/>
  <c r="H2197" i="2"/>
  <c r="H2198" i="2"/>
  <c r="H2199" i="2"/>
  <c r="H2200" i="2"/>
  <c r="H2201" i="2"/>
  <c r="H2202" i="2"/>
  <c r="H2203" i="2"/>
  <c r="H2204" i="2"/>
  <c r="H2205" i="2"/>
  <c r="H2206" i="2"/>
  <c r="H2207" i="2"/>
  <c r="H2208" i="2"/>
  <c r="H2209" i="2"/>
  <c r="H2210" i="2"/>
  <c r="H2211" i="2"/>
  <c r="H2212" i="2"/>
  <c r="H2213" i="2"/>
  <c r="H2214" i="2"/>
  <c r="H2215" i="2"/>
  <c r="H2216" i="2"/>
  <c r="H2217" i="2"/>
  <c r="H2218" i="2"/>
  <c r="H2219" i="2"/>
  <c r="H2220" i="2"/>
  <c r="H2221" i="2"/>
  <c r="H2222" i="2"/>
  <c r="H2223" i="2"/>
  <c r="H2224" i="2"/>
  <c r="H2225" i="2"/>
  <c r="H2226" i="2"/>
  <c r="H2227" i="2"/>
  <c r="H2228" i="2"/>
  <c r="H2229" i="2"/>
  <c r="H2230" i="2"/>
  <c r="H2231" i="2"/>
  <c r="H2232" i="2"/>
  <c r="H2233" i="2"/>
  <c r="H2234" i="2"/>
  <c r="H2235" i="2"/>
  <c r="H2236" i="2"/>
  <c r="H2237" i="2"/>
  <c r="H2238" i="2"/>
  <c r="H2239" i="2"/>
  <c r="H2240" i="2"/>
  <c r="H2241" i="2"/>
  <c r="H2242" i="2"/>
  <c r="H2243" i="2"/>
  <c r="H2244" i="2"/>
  <c r="H2245" i="2"/>
  <c r="H2246" i="2"/>
  <c r="H2247" i="2"/>
  <c r="H2248" i="2"/>
  <c r="H2249" i="2"/>
  <c r="H2250" i="2"/>
  <c r="H2251" i="2"/>
  <c r="H2252" i="2"/>
  <c r="H2253" i="2"/>
  <c r="H2254" i="2"/>
  <c r="H2255" i="2"/>
  <c r="H2256" i="2"/>
  <c r="H2257" i="2"/>
  <c r="H2258" i="2"/>
  <c r="H2259" i="2"/>
  <c r="H2260" i="2"/>
  <c r="H2261" i="2"/>
  <c r="H2262" i="2"/>
  <c r="H2263" i="2"/>
  <c r="H2264" i="2"/>
  <c r="H2265" i="2"/>
  <c r="H2266" i="2"/>
  <c r="H2267" i="2"/>
  <c r="H2268" i="2"/>
  <c r="H2269" i="2"/>
  <c r="H2270" i="2"/>
  <c r="H2271" i="2"/>
  <c r="H2272" i="2"/>
  <c r="H2273" i="2"/>
  <c r="H2274" i="2"/>
  <c r="H2275" i="2"/>
  <c r="H2276" i="2"/>
  <c r="H2277" i="2"/>
  <c r="H2278" i="2"/>
  <c r="H2279" i="2"/>
  <c r="H2280" i="2"/>
  <c r="H2281" i="2"/>
  <c r="H2282" i="2"/>
  <c r="H2283" i="2"/>
  <c r="H2284" i="2"/>
  <c r="H2285" i="2"/>
  <c r="H2286" i="2"/>
  <c r="H2287" i="2"/>
  <c r="H2288" i="2"/>
  <c r="H2289" i="2"/>
  <c r="H2290" i="2"/>
  <c r="H2291" i="2"/>
  <c r="H2292" i="2"/>
  <c r="H2293" i="2"/>
  <c r="H2294" i="2"/>
  <c r="H2295" i="2"/>
  <c r="H2296" i="2"/>
  <c r="H2297" i="2"/>
  <c r="H2298" i="2"/>
  <c r="H2299" i="2"/>
  <c r="H2300" i="2"/>
  <c r="H2301" i="2"/>
  <c r="H2302" i="2"/>
  <c r="H2303" i="2"/>
  <c r="H2304" i="2"/>
  <c r="H2305" i="2"/>
  <c r="H2306" i="2"/>
  <c r="H2307" i="2"/>
  <c r="H2308" i="2"/>
  <c r="H2309" i="2"/>
  <c r="H2310" i="2"/>
  <c r="H2311" i="2"/>
  <c r="H2312" i="2"/>
  <c r="H2313" i="2"/>
  <c r="H2314" i="2"/>
  <c r="H2315" i="2"/>
  <c r="H2316" i="2"/>
  <c r="H2317" i="2"/>
  <c r="H2318" i="2"/>
  <c r="H2319" i="2"/>
  <c r="H2320" i="2"/>
  <c r="H2321" i="2"/>
  <c r="H2322" i="2"/>
  <c r="H2323" i="2"/>
  <c r="H2324" i="2"/>
  <c r="H2325" i="2"/>
  <c r="H2326" i="2"/>
  <c r="H2327" i="2"/>
  <c r="H2328" i="2"/>
  <c r="H2329" i="2"/>
  <c r="H2330" i="2"/>
  <c r="H2331" i="2"/>
  <c r="H2332" i="2"/>
  <c r="H2333" i="2"/>
  <c r="H2334" i="2"/>
  <c r="H2335" i="2"/>
  <c r="H2336" i="2"/>
  <c r="H2337" i="2"/>
  <c r="H2338" i="2"/>
  <c r="H2339" i="2"/>
  <c r="H2340" i="2"/>
  <c r="H2341" i="2"/>
  <c r="H2342" i="2"/>
  <c r="H2343" i="2"/>
  <c r="H2344" i="2"/>
  <c r="H2345" i="2"/>
  <c r="H2346" i="2"/>
  <c r="H2347" i="2"/>
  <c r="H2348" i="2"/>
  <c r="H2349" i="2"/>
  <c r="H2350" i="2"/>
  <c r="H2351" i="2"/>
  <c r="H2352" i="2"/>
  <c r="H2353" i="2"/>
  <c r="H2354" i="2"/>
  <c r="H2355" i="2"/>
  <c r="H2356" i="2"/>
  <c r="H2357" i="2"/>
  <c r="H2358" i="2"/>
  <c r="H2359" i="2"/>
  <c r="H2360" i="2"/>
  <c r="H2361" i="2"/>
  <c r="H2362" i="2"/>
  <c r="H2363" i="2"/>
  <c r="H2364" i="2"/>
  <c r="H2365" i="2"/>
  <c r="H2366" i="2"/>
  <c r="H2367" i="2"/>
  <c r="H2368" i="2"/>
  <c r="H2369" i="2"/>
  <c r="H2370" i="2"/>
  <c r="H2371" i="2"/>
  <c r="H2372" i="2"/>
  <c r="H2373" i="2"/>
  <c r="H2374" i="2"/>
  <c r="H2375" i="2"/>
  <c r="H2376" i="2"/>
  <c r="H2377" i="2"/>
  <c r="H2378" i="2"/>
  <c r="H2379" i="2"/>
  <c r="H2380" i="2"/>
  <c r="H2381" i="2"/>
  <c r="H2382" i="2"/>
  <c r="H2383" i="2"/>
  <c r="H2384" i="2"/>
  <c r="H2385" i="2"/>
  <c r="H2386" i="2"/>
  <c r="H2387" i="2"/>
  <c r="H2388" i="2"/>
  <c r="H2389" i="2"/>
  <c r="H2390" i="2"/>
  <c r="H2391" i="2"/>
  <c r="H2392" i="2"/>
  <c r="H2393" i="2"/>
  <c r="H2394" i="2"/>
  <c r="H2395" i="2"/>
  <c r="H2396" i="2"/>
  <c r="H2397" i="2"/>
  <c r="H2398" i="2"/>
  <c r="H2399" i="2"/>
  <c r="H2400" i="2"/>
  <c r="H2401" i="2"/>
  <c r="H2402" i="2"/>
  <c r="H2403" i="2"/>
  <c r="H2404" i="2"/>
  <c r="H2405" i="2"/>
  <c r="H2406" i="2"/>
  <c r="H2407" i="2"/>
  <c r="H2408" i="2"/>
  <c r="H2409" i="2"/>
  <c r="H2410" i="2"/>
  <c r="H2411" i="2"/>
  <c r="H2412" i="2"/>
  <c r="H2413" i="2"/>
  <c r="H2414" i="2"/>
  <c r="H2415" i="2"/>
  <c r="H2416" i="2"/>
  <c r="H2417" i="2"/>
  <c r="H2418" i="2"/>
  <c r="H2419" i="2"/>
  <c r="H2420" i="2"/>
  <c r="H2421" i="2"/>
  <c r="H2422" i="2"/>
  <c r="H2423" i="2"/>
  <c r="H2424" i="2"/>
  <c r="H2425" i="2"/>
  <c r="H2426" i="2"/>
  <c r="H2427" i="2"/>
  <c r="H2428" i="2"/>
  <c r="H2429" i="2"/>
  <c r="H2430" i="2"/>
  <c r="H2431" i="2"/>
  <c r="H2432" i="2"/>
  <c r="H2433" i="2"/>
  <c r="H2434" i="2"/>
  <c r="H2435" i="2"/>
  <c r="H2436" i="2"/>
  <c r="H2437" i="2"/>
  <c r="H2438" i="2"/>
  <c r="H2439" i="2"/>
  <c r="H2440" i="2"/>
  <c r="H2441" i="2"/>
  <c r="H2442" i="2"/>
  <c r="H2443" i="2"/>
  <c r="H2444" i="2"/>
  <c r="H2445" i="2"/>
  <c r="H2446" i="2"/>
  <c r="H2447" i="2"/>
  <c r="H2448" i="2"/>
  <c r="H2449" i="2"/>
  <c r="H2450" i="2"/>
  <c r="H2451" i="2"/>
  <c r="H2452" i="2"/>
  <c r="H2453" i="2"/>
  <c r="H2454" i="2"/>
  <c r="H2455" i="2"/>
  <c r="H2456" i="2"/>
  <c r="H2457" i="2"/>
  <c r="H2458" i="2"/>
  <c r="H2459" i="2"/>
  <c r="H2460" i="2"/>
  <c r="H2461" i="2"/>
  <c r="H2462" i="2"/>
  <c r="H2463" i="2"/>
  <c r="H2464" i="2"/>
  <c r="H2465" i="2"/>
  <c r="H2466" i="2"/>
  <c r="H2467" i="2"/>
  <c r="H2468" i="2"/>
  <c r="H2469" i="2"/>
  <c r="H2470" i="2"/>
  <c r="H2471" i="2"/>
  <c r="H2472" i="2"/>
  <c r="H2473" i="2"/>
  <c r="H2474" i="2"/>
  <c r="H2475" i="2"/>
  <c r="H2476" i="2"/>
  <c r="H2477" i="2"/>
  <c r="H2478" i="2"/>
  <c r="H2479" i="2"/>
  <c r="H2480" i="2"/>
  <c r="H2481" i="2"/>
  <c r="H2482" i="2"/>
  <c r="H2483" i="2"/>
  <c r="H2484" i="2"/>
  <c r="H2485" i="2"/>
  <c r="H2486" i="2"/>
  <c r="H2487" i="2"/>
  <c r="H2488" i="2"/>
  <c r="H2489" i="2"/>
  <c r="H2490" i="2"/>
  <c r="H2491" i="2"/>
  <c r="H2492" i="2"/>
  <c r="H2493" i="2"/>
  <c r="H2494" i="2"/>
  <c r="H2495" i="2"/>
  <c r="H2496" i="2"/>
  <c r="H2497" i="2"/>
  <c r="H2498" i="2"/>
  <c r="H2499" i="2"/>
  <c r="H2500" i="2"/>
  <c r="H2501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301" i="2"/>
  <c r="G302" i="2"/>
  <c r="G303" i="2"/>
  <c r="G304" i="2"/>
  <c r="G305" i="2"/>
  <c r="G306" i="2"/>
  <c r="G307" i="2"/>
  <c r="G308" i="2"/>
  <c r="G309" i="2"/>
  <c r="G310" i="2"/>
  <c r="G311" i="2"/>
  <c r="G312" i="2"/>
  <c r="G313" i="2"/>
  <c r="G314" i="2"/>
  <c r="G315" i="2"/>
  <c r="G316" i="2"/>
  <c r="G317" i="2"/>
  <c r="G318" i="2"/>
  <c r="G319" i="2"/>
  <c r="G320" i="2"/>
  <c r="G321" i="2"/>
  <c r="G322" i="2"/>
  <c r="G323" i="2"/>
  <c r="G324" i="2"/>
  <c r="G325" i="2"/>
  <c r="G326" i="2"/>
  <c r="G327" i="2"/>
  <c r="G328" i="2"/>
  <c r="G329" i="2"/>
  <c r="G330" i="2"/>
  <c r="G331" i="2"/>
  <c r="G332" i="2"/>
  <c r="G333" i="2"/>
  <c r="G334" i="2"/>
  <c r="G335" i="2"/>
  <c r="G336" i="2"/>
  <c r="G337" i="2"/>
  <c r="G338" i="2"/>
  <c r="G339" i="2"/>
  <c r="G340" i="2"/>
  <c r="G341" i="2"/>
  <c r="G342" i="2"/>
  <c r="G343" i="2"/>
  <c r="G344" i="2"/>
  <c r="G345" i="2"/>
  <c r="G346" i="2"/>
  <c r="G347" i="2"/>
  <c r="G348" i="2"/>
  <c r="G349" i="2"/>
  <c r="G350" i="2"/>
  <c r="G351" i="2"/>
  <c r="G352" i="2"/>
  <c r="G353" i="2"/>
  <c r="G354" i="2"/>
  <c r="G355" i="2"/>
  <c r="G356" i="2"/>
  <c r="G357" i="2"/>
  <c r="G358" i="2"/>
  <c r="G359" i="2"/>
  <c r="G360" i="2"/>
  <c r="G361" i="2"/>
  <c r="G362" i="2"/>
  <c r="G363" i="2"/>
  <c r="G364" i="2"/>
  <c r="G365" i="2"/>
  <c r="G366" i="2"/>
  <c r="G367" i="2"/>
  <c r="G368" i="2"/>
  <c r="G369" i="2"/>
  <c r="G370" i="2"/>
  <c r="G371" i="2"/>
  <c r="G372" i="2"/>
  <c r="G373" i="2"/>
  <c r="G374" i="2"/>
  <c r="G375" i="2"/>
  <c r="G376" i="2"/>
  <c r="G377" i="2"/>
  <c r="G378" i="2"/>
  <c r="G379" i="2"/>
  <c r="G380" i="2"/>
  <c r="G381" i="2"/>
  <c r="G382" i="2"/>
  <c r="G383" i="2"/>
  <c r="G384" i="2"/>
  <c r="G385" i="2"/>
  <c r="G386" i="2"/>
  <c r="G387" i="2"/>
  <c r="G388" i="2"/>
  <c r="G389" i="2"/>
  <c r="G390" i="2"/>
  <c r="G391" i="2"/>
  <c r="G392" i="2"/>
  <c r="G393" i="2"/>
  <c r="G394" i="2"/>
  <c r="G395" i="2"/>
  <c r="G396" i="2"/>
  <c r="G397" i="2"/>
  <c r="G398" i="2"/>
  <c r="G399" i="2"/>
  <c r="G400" i="2"/>
  <c r="G401" i="2"/>
  <c r="G402" i="2"/>
  <c r="G403" i="2"/>
  <c r="G404" i="2"/>
  <c r="G405" i="2"/>
  <c r="G406" i="2"/>
  <c r="G407" i="2"/>
  <c r="G408" i="2"/>
  <c r="G409" i="2"/>
  <c r="G410" i="2"/>
  <c r="G411" i="2"/>
  <c r="G412" i="2"/>
  <c r="G413" i="2"/>
  <c r="G414" i="2"/>
  <c r="G415" i="2"/>
  <c r="G416" i="2"/>
  <c r="G417" i="2"/>
  <c r="G418" i="2"/>
  <c r="G419" i="2"/>
  <c r="G420" i="2"/>
  <c r="G421" i="2"/>
  <c r="G422" i="2"/>
  <c r="G423" i="2"/>
  <c r="G424" i="2"/>
  <c r="G425" i="2"/>
  <c r="G426" i="2"/>
  <c r="G427" i="2"/>
  <c r="G428" i="2"/>
  <c r="G429" i="2"/>
  <c r="G430" i="2"/>
  <c r="G431" i="2"/>
  <c r="G432" i="2"/>
  <c r="G433" i="2"/>
  <c r="G434" i="2"/>
  <c r="G435" i="2"/>
  <c r="G436" i="2"/>
  <c r="G437" i="2"/>
  <c r="G438" i="2"/>
  <c r="G439" i="2"/>
  <c r="G440" i="2"/>
  <c r="G441" i="2"/>
  <c r="G442" i="2"/>
  <c r="G443" i="2"/>
  <c r="G444" i="2"/>
  <c r="G445" i="2"/>
  <c r="G446" i="2"/>
  <c r="G447" i="2"/>
  <c r="G448" i="2"/>
  <c r="G449" i="2"/>
  <c r="G450" i="2"/>
  <c r="G451" i="2"/>
  <c r="G452" i="2"/>
  <c r="G453" i="2"/>
  <c r="G454" i="2"/>
  <c r="G455" i="2"/>
  <c r="G456" i="2"/>
  <c r="G457" i="2"/>
  <c r="G458" i="2"/>
  <c r="G459" i="2"/>
  <c r="G460" i="2"/>
  <c r="G461" i="2"/>
  <c r="G462" i="2"/>
  <c r="G463" i="2"/>
  <c r="G464" i="2"/>
  <c r="G465" i="2"/>
  <c r="G466" i="2"/>
  <c r="G467" i="2"/>
  <c r="G468" i="2"/>
  <c r="G469" i="2"/>
  <c r="G470" i="2"/>
  <c r="G471" i="2"/>
  <c r="G472" i="2"/>
  <c r="G473" i="2"/>
  <c r="G474" i="2"/>
  <c r="G475" i="2"/>
  <c r="G476" i="2"/>
  <c r="G477" i="2"/>
  <c r="G478" i="2"/>
  <c r="G479" i="2"/>
  <c r="G480" i="2"/>
  <c r="G481" i="2"/>
  <c r="G482" i="2"/>
  <c r="G483" i="2"/>
  <c r="G484" i="2"/>
  <c r="G485" i="2"/>
  <c r="G486" i="2"/>
  <c r="G487" i="2"/>
  <c r="G488" i="2"/>
  <c r="G489" i="2"/>
  <c r="G490" i="2"/>
  <c r="G491" i="2"/>
  <c r="G492" i="2"/>
  <c r="G493" i="2"/>
  <c r="G494" i="2"/>
  <c r="G495" i="2"/>
  <c r="G496" i="2"/>
  <c r="G497" i="2"/>
  <c r="G498" i="2"/>
  <c r="G499" i="2"/>
  <c r="G500" i="2"/>
  <c r="G501" i="2"/>
  <c r="G502" i="2"/>
  <c r="G503" i="2"/>
  <c r="G504" i="2"/>
  <c r="G505" i="2"/>
  <c r="G506" i="2"/>
  <c r="G507" i="2"/>
  <c r="G508" i="2"/>
  <c r="G509" i="2"/>
  <c r="G510" i="2"/>
  <c r="G511" i="2"/>
  <c r="G512" i="2"/>
  <c r="G513" i="2"/>
  <c r="G514" i="2"/>
  <c r="G515" i="2"/>
  <c r="G516" i="2"/>
  <c r="G517" i="2"/>
  <c r="G518" i="2"/>
  <c r="G519" i="2"/>
  <c r="G520" i="2"/>
  <c r="G521" i="2"/>
  <c r="G522" i="2"/>
  <c r="G523" i="2"/>
  <c r="G524" i="2"/>
  <c r="G525" i="2"/>
  <c r="G526" i="2"/>
  <c r="G527" i="2"/>
  <c r="G528" i="2"/>
  <c r="G529" i="2"/>
  <c r="G530" i="2"/>
  <c r="G531" i="2"/>
  <c r="G532" i="2"/>
  <c r="G533" i="2"/>
  <c r="G534" i="2"/>
  <c r="G535" i="2"/>
  <c r="G536" i="2"/>
  <c r="G537" i="2"/>
  <c r="G538" i="2"/>
  <c r="G539" i="2"/>
  <c r="G540" i="2"/>
  <c r="G541" i="2"/>
  <c r="G542" i="2"/>
  <c r="G543" i="2"/>
  <c r="G544" i="2"/>
  <c r="G545" i="2"/>
  <c r="G546" i="2"/>
  <c r="G547" i="2"/>
  <c r="G548" i="2"/>
  <c r="G549" i="2"/>
  <c r="G550" i="2"/>
  <c r="G551" i="2"/>
  <c r="G552" i="2"/>
  <c r="G553" i="2"/>
  <c r="G554" i="2"/>
  <c r="G555" i="2"/>
  <c r="G556" i="2"/>
  <c r="G557" i="2"/>
  <c r="G558" i="2"/>
  <c r="G559" i="2"/>
  <c r="G560" i="2"/>
  <c r="G561" i="2"/>
  <c r="G562" i="2"/>
  <c r="G563" i="2"/>
  <c r="G564" i="2"/>
  <c r="G565" i="2"/>
  <c r="G566" i="2"/>
  <c r="G567" i="2"/>
  <c r="G568" i="2"/>
  <c r="G569" i="2"/>
  <c r="G570" i="2"/>
  <c r="G571" i="2"/>
  <c r="G572" i="2"/>
  <c r="G573" i="2"/>
  <c r="G574" i="2"/>
  <c r="G575" i="2"/>
  <c r="G576" i="2"/>
  <c r="G577" i="2"/>
  <c r="G578" i="2"/>
  <c r="G579" i="2"/>
  <c r="G580" i="2"/>
  <c r="G581" i="2"/>
  <c r="G582" i="2"/>
  <c r="G583" i="2"/>
  <c r="G584" i="2"/>
  <c r="G585" i="2"/>
  <c r="G586" i="2"/>
  <c r="G587" i="2"/>
  <c r="G588" i="2"/>
  <c r="G589" i="2"/>
  <c r="G590" i="2"/>
  <c r="G591" i="2"/>
  <c r="G592" i="2"/>
  <c r="G593" i="2"/>
  <c r="G594" i="2"/>
  <c r="G595" i="2"/>
  <c r="G596" i="2"/>
  <c r="G597" i="2"/>
  <c r="G598" i="2"/>
  <c r="G599" i="2"/>
  <c r="G600" i="2"/>
  <c r="G601" i="2"/>
  <c r="G602" i="2"/>
  <c r="G603" i="2"/>
  <c r="G604" i="2"/>
  <c r="G605" i="2"/>
  <c r="G606" i="2"/>
  <c r="G607" i="2"/>
  <c r="G608" i="2"/>
  <c r="G609" i="2"/>
  <c r="G610" i="2"/>
  <c r="G611" i="2"/>
  <c r="G612" i="2"/>
  <c r="G613" i="2"/>
  <c r="G614" i="2"/>
  <c r="G615" i="2"/>
  <c r="G616" i="2"/>
  <c r="G617" i="2"/>
  <c r="G618" i="2"/>
  <c r="G619" i="2"/>
  <c r="G620" i="2"/>
  <c r="G621" i="2"/>
  <c r="G622" i="2"/>
  <c r="G623" i="2"/>
  <c r="G624" i="2"/>
  <c r="G625" i="2"/>
  <c r="G626" i="2"/>
  <c r="G627" i="2"/>
  <c r="G628" i="2"/>
  <c r="G629" i="2"/>
  <c r="G630" i="2"/>
  <c r="G631" i="2"/>
  <c r="G632" i="2"/>
  <c r="G633" i="2"/>
  <c r="G634" i="2"/>
  <c r="G635" i="2"/>
  <c r="G636" i="2"/>
  <c r="G637" i="2"/>
  <c r="G638" i="2"/>
  <c r="G639" i="2"/>
  <c r="G640" i="2"/>
  <c r="G641" i="2"/>
  <c r="G642" i="2"/>
  <c r="G643" i="2"/>
  <c r="G644" i="2"/>
  <c r="G645" i="2"/>
  <c r="G646" i="2"/>
  <c r="G647" i="2"/>
  <c r="G648" i="2"/>
  <c r="G649" i="2"/>
  <c r="G650" i="2"/>
  <c r="G651" i="2"/>
  <c r="G652" i="2"/>
  <c r="G653" i="2"/>
  <c r="G654" i="2"/>
  <c r="G655" i="2"/>
  <c r="G656" i="2"/>
  <c r="G657" i="2"/>
  <c r="G658" i="2"/>
  <c r="G659" i="2"/>
  <c r="G660" i="2"/>
  <c r="G661" i="2"/>
  <c r="G662" i="2"/>
  <c r="G663" i="2"/>
  <c r="G664" i="2"/>
  <c r="G665" i="2"/>
  <c r="G666" i="2"/>
  <c r="G667" i="2"/>
  <c r="G668" i="2"/>
  <c r="G669" i="2"/>
  <c r="G670" i="2"/>
  <c r="G671" i="2"/>
  <c r="G672" i="2"/>
  <c r="G673" i="2"/>
  <c r="G674" i="2"/>
  <c r="G675" i="2"/>
  <c r="G676" i="2"/>
  <c r="G677" i="2"/>
  <c r="G678" i="2"/>
  <c r="G679" i="2"/>
  <c r="G680" i="2"/>
  <c r="G681" i="2"/>
  <c r="G682" i="2"/>
  <c r="G683" i="2"/>
  <c r="G684" i="2"/>
  <c r="G685" i="2"/>
  <c r="G686" i="2"/>
  <c r="G687" i="2"/>
  <c r="G688" i="2"/>
  <c r="G689" i="2"/>
  <c r="G690" i="2"/>
  <c r="G691" i="2"/>
  <c r="G692" i="2"/>
  <c r="G693" i="2"/>
  <c r="G694" i="2"/>
  <c r="G695" i="2"/>
  <c r="G696" i="2"/>
  <c r="G697" i="2"/>
  <c r="G698" i="2"/>
  <c r="G699" i="2"/>
  <c r="G700" i="2"/>
  <c r="G701" i="2"/>
  <c r="G702" i="2"/>
  <c r="G703" i="2"/>
  <c r="G704" i="2"/>
  <c r="G705" i="2"/>
  <c r="G706" i="2"/>
  <c r="G707" i="2"/>
  <c r="G708" i="2"/>
  <c r="G709" i="2"/>
  <c r="G710" i="2"/>
  <c r="G711" i="2"/>
  <c r="G712" i="2"/>
  <c r="G713" i="2"/>
  <c r="G714" i="2"/>
  <c r="G715" i="2"/>
  <c r="G716" i="2"/>
  <c r="G717" i="2"/>
  <c r="G718" i="2"/>
  <c r="G719" i="2"/>
  <c r="G720" i="2"/>
  <c r="G721" i="2"/>
  <c r="G722" i="2"/>
  <c r="G723" i="2"/>
  <c r="G724" i="2"/>
  <c r="G725" i="2"/>
  <c r="G726" i="2"/>
  <c r="G727" i="2"/>
  <c r="G728" i="2"/>
  <c r="G729" i="2"/>
  <c r="G730" i="2"/>
  <c r="G731" i="2"/>
  <c r="G732" i="2"/>
  <c r="G733" i="2"/>
  <c r="G734" i="2"/>
  <c r="G735" i="2"/>
  <c r="G736" i="2"/>
  <c r="G737" i="2"/>
  <c r="G738" i="2"/>
  <c r="G739" i="2"/>
  <c r="G740" i="2"/>
  <c r="G741" i="2"/>
  <c r="G742" i="2"/>
  <c r="G743" i="2"/>
  <c r="G744" i="2"/>
  <c r="G745" i="2"/>
  <c r="G746" i="2"/>
  <c r="G747" i="2"/>
  <c r="G748" i="2"/>
  <c r="G749" i="2"/>
  <c r="G750" i="2"/>
  <c r="G751" i="2"/>
  <c r="G752" i="2"/>
  <c r="G753" i="2"/>
  <c r="G754" i="2"/>
  <c r="G755" i="2"/>
  <c r="G756" i="2"/>
  <c r="G757" i="2"/>
  <c r="G758" i="2"/>
  <c r="G759" i="2"/>
  <c r="G760" i="2"/>
  <c r="G761" i="2"/>
  <c r="G762" i="2"/>
  <c r="G763" i="2"/>
  <c r="G764" i="2"/>
  <c r="G765" i="2"/>
  <c r="G766" i="2"/>
  <c r="G767" i="2"/>
  <c r="G768" i="2"/>
  <c r="G769" i="2"/>
  <c r="G770" i="2"/>
  <c r="G771" i="2"/>
  <c r="G772" i="2"/>
  <c r="G773" i="2"/>
  <c r="G774" i="2"/>
  <c r="G775" i="2"/>
  <c r="G776" i="2"/>
  <c r="G777" i="2"/>
  <c r="G778" i="2"/>
  <c r="G779" i="2"/>
  <c r="G780" i="2"/>
  <c r="G781" i="2"/>
  <c r="G782" i="2"/>
  <c r="G783" i="2"/>
  <c r="G784" i="2"/>
  <c r="G785" i="2"/>
  <c r="G786" i="2"/>
  <c r="G787" i="2"/>
  <c r="G788" i="2"/>
  <c r="G789" i="2"/>
  <c r="G790" i="2"/>
  <c r="G791" i="2"/>
  <c r="G792" i="2"/>
  <c r="G793" i="2"/>
  <c r="G794" i="2"/>
  <c r="G795" i="2"/>
  <c r="G796" i="2"/>
  <c r="G797" i="2"/>
  <c r="G798" i="2"/>
  <c r="G799" i="2"/>
  <c r="G800" i="2"/>
  <c r="G801" i="2"/>
  <c r="G802" i="2"/>
  <c r="G803" i="2"/>
  <c r="G804" i="2"/>
  <c r="G805" i="2"/>
  <c r="G806" i="2"/>
  <c r="G807" i="2"/>
  <c r="G808" i="2"/>
  <c r="G809" i="2"/>
  <c r="G810" i="2"/>
  <c r="G811" i="2"/>
  <c r="G812" i="2"/>
  <c r="G813" i="2"/>
  <c r="G814" i="2"/>
  <c r="G815" i="2"/>
  <c r="G816" i="2"/>
  <c r="G817" i="2"/>
  <c r="G818" i="2"/>
  <c r="G819" i="2"/>
  <c r="G820" i="2"/>
  <c r="G821" i="2"/>
  <c r="G822" i="2"/>
  <c r="G823" i="2"/>
  <c r="G824" i="2"/>
  <c r="G825" i="2"/>
  <c r="G826" i="2"/>
  <c r="G827" i="2"/>
  <c r="G828" i="2"/>
  <c r="G829" i="2"/>
  <c r="G830" i="2"/>
  <c r="G831" i="2"/>
  <c r="G832" i="2"/>
  <c r="G833" i="2"/>
  <c r="G834" i="2"/>
  <c r="G835" i="2"/>
  <c r="G836" i="2"/>
  <c r="G837" i="2"/>
  <c r="G838" i="2"/>
  <c r="G839" i="2"/>
  <c r="G840" i="2"/>
  <c r="G841" i="2"/>
  <c r="G842" i="2"/>
  <c r="G843" i="2"/>
  <c r="G844" i="2"/>
  <c r="G845" i="2"/>
  <c r="G846" i="2"/>
  <c r="G847" i="2"/>
  <c r="G848" i="2"/>
  <c r="G849" i="2"/>
  <c r="G850" i="2"/>
  <c r="G851" i="2"/>
  <c r="G852" i="2"/>
  <c r="G853" i="2"/>
  <c r="G854" i="2"/>
  <c r="G855" i="2"/>
  <c r="G856" i="2"/>
  <c r="G857" i="2"/>
  <c r="G858" i="2"/>
  <c r="G859" i="2"/>
  <c r="G860" i="2"/>
  <c r="G861" i="2"/>
  <c r="G862" i="2"/>
  <c r="G863" i="2"/>
  <c r="G864" i="2"/>
  <c r="G865" i="2"/>
  <c r="G866" i="2"/>
  <c r="G867" i="2"/>
  <c r="G868" i="2"/>
  <c r="G869" i="2"/>
  <c r="G870" i="2"/>
  <c r="G871" i="2"/>
  <c r="G872" i="2"/>
  <c r="G873" i="2"/>
  <c r="G874" i="2"/>
  <c r="G875" i="2"/>
  <c r="G876" i="2"/>
  <c r="G877" i="2"/>
  <c r="G878" i="2"/>
  <c r="G879" i="2"/>
  <c r="G880" i="2"/>
  <c r="G881" i="2"/>
  <c r="G882" i="2"/>
  <c r="G883" i="2"/>
  <c r="G884" i="2"/>
  <c r="G885" i="2"/>
  <c r="G886" i="2"/>
  <c r="G887" i="2"/>
  <c r="G888" i="2"/>
  <c r="G889" i="2"/>
  <c r="G890" i="2"/>
  <c r="G891" i="2"/>
  <c r="G892" i="2"/>
  <c r="G893" i="2"/>
  <c r="G894" i="2"/>
  <c r="G895" i="2"/>
  <c r="G896" i="2"/>
  <c r="G897" i="2"/>
  <c r="G898" i="2"/>
  <c r="G899" i="2"/>
  <c r="G900" i="2"/>
  <c r="G901" i="2"/>
  <c r="G902" i="2"/>
  <c r="G903" i="2"/>
  <c r="G904" i="2"/>
  <c r="G905" i="2"/>
  <c r="G906" i="2"/>
  <c r="G907" i="2"/>
  <c r="G908" i="2"/>
  <c r="G909" i="2"/>
  <c r="G910" i="2"/>
  <c r="G911" i="2"/>
  <c r="G912" i="2"/>
  <c r="G913" i="2"/>
  <c r="G914" i="2"/>
  <c r="G915" i="2"/>
  <c r="G916" i="2"/>
  <c r="G917" i="2"/>
  <c r="G918" i="2"/>
  <c r="G919" i="2"/>
  <c r="G920" i="2"/>
  <c r="G921" i="2"/>
  <c r="G922" i="2"/>
  <c r="G923" i="2"/>
  <c r="G924" i="2"/>
  <c r="G925" i="2"/>
  <c r="G926" i="2"/>
  <c r="G927" i="2"/>
  <c r="G928" i="2"/>
  <c r="G929" i="2"/>
  <c r="G930" i="2"/>
  <c r="G931" i="2"/>
  <c r="G932" i="2"/>
  <c r="G933" i="2"/>
  <c r="G934" i="2"/>
  <c r="G935" i="2"/>
  <c r="G936" i="2"/>
  <c r="G937" i="2"/>
  <c r="G938" i="2"/>
  <c r="G939" i="2"/>
  <c r="G940" i="2"/>
  <c r="G941" i="2"/>
  <c r="G942" i="2"/>
  <c r="G943" i="2"/>
  <c r="G944" i="2"/>
  <c r="G945" i="2"/>
  <c r="G946" i="2"/>
  <c r="G947" i="2"/>
  <c r="G948" i="2"/>
  <c r="G949" i="2"/>
  <c r="G950" i="2"/>
  <c r="G951" i="2"/>
  <c r="G952" i="2"/>
  <c r="G953" i="2"/>
  <c r="G954" i="2"/>
  <c r="G955" i="2"/>
  <c r="G956" i="2"/>
  <c r="G957" i="2"/>
  <c r="G958" i="2"/>
  <c r="G959" i="2"/>
  <c r="G960" i="2"/>
  <c r="G961" i="2"/>
  <c r="G962" i="2"/>
  <c r="G963" i="2"/>
  <c r="G964" i="2"/>
  <c r="G965" i="2"/>
  <c r="G966" i="2"/>
  <c r="G967" i="2"/>
  <c r="G968" i="2"/>
  <c r="G969" i="2"/>
  <c r="G970" i="2"/>
  <c r="G971" i="2"/>
  <c r="G972" i="2"/>
  <c r="G973" i="2"/>
  <c r="G974" i="2"/>
  <c r="G975" i="2"/>
  <c r="G976" i="2"/>
  <c r="G977" i="2"/>
  <c r="G978" i="2"/>
  <c r="G979" i="2"/>
  <c r="G980" i="2"/>
  <c r="G981" i="2"/>
  <c r="G982" i="2"/>
  <c r="G983" i="2"/>
  <c r="G984" i="2"/>
  <c r="G985" i="2"/>
  <c r="G986" i="2"/>
  <c r="G987" i="2"/>
  <c r="G988" i="2"/>
  <c r="G989" i="2"/>
  <c r="G990" i="2"/>
  <c r="G991" i="2"/>
  <c r="G992" i="2"/>
  <c r="G993" i="2"/>
  <c r="G994" i="2"/>
  <c r="G995" i="2"/>
  <c r="G996" i="2"/>
  <c r="G997" i="2"/>
  <c r="G998" i="2"/>
  <c r="G999" i="2"/>
  <c r="G1000" i="2"/>
  <c r="G1001" i="2"/>
  <c r="G1002" i="2"/>
  <c r="G1003" i="2"/>
  <c r="G1004" i="2"/>
  <c r="G1005" i="2"/>
  <c r="G1006" i="2"/>
  <c r="G1007" i="2"/>
  <c r="G1008" i="2"/>
  <c r="G1009" i="2"/>
  <c r="G1010" i="2"/>
  <c r="G1011" i="2"/>
  <c r="G1012" i="2"/>
  <c r="G1013" i="2"/>
  <c r="G1014" i="2"/>
  <c r="G1015" i="2"/>
  <c r="G1016" i="2"/>
  <c r="G1017" i="2"/>
  <c r="G1018" i="2"/>
  <c r="G1019" i="2"/>
  <c r="G1020" i="2"/>
  <c r="G1021" i="2"/>
  <c r="G1022" i="2"/>
  <c r="G1023" i="2"/>
  <c r="G1024" i="2"/>
  <c r="G1025" i="2"/>
  <c r="G1026" i="2"/>
  <c r="G1027" i="2"/>
  <c r="G1028" i="2"/>
  <c r="G1029" i="2"/>
  <c r="G1030" i="2"/>
  <c r="G1031" i="2"/>
  <c r="G1032" i="2"/>
  <c r="G1033" i="2"/>
  <c r="G1034" i="2"/>
  <c r="G1035" i="2"/>
  <c r="G1036" i="2"/>
  <c r="G1037" i="2"/>
  <c r="G1038" i="2"/>
  <c r="G1039" i="2"/>
  <c r="G1040" i="2"/>
  <c r="G1041" i="2"/>
  <c r="G1042" i="2"/>
  <c r="G1043" i="2"/>
  <c r="G1044" i="2"/>
  <c r="G1045" i="2"/>
  <c r="G1046" i="2"/>
  <c r="G1047" i="2"/>
  <c r="G1048" i="2"/>
  <c r="G1049" i="2"/>
  <c r="G1050" i="2"/>
  <c r="G1051" i="2"/>
  <c r="G1052" i="2"/>
  <c r="G1053" i="2"/>
  <c r="G1054" i="2"/>
  <c r="G1055" i="2"/>
  <c r="G1056" i="2"/>
  <c r="G1057" i="2"/>
  <c r="G1058" i="2"/>
  <c r="G1059" i="2"/>
  <c r="G1060" i="2"/>
  <c r="G1061" i="2"/>
  <c r="G1062" i="2"/>
  <c r="G1063" i="2"/>
  <c r="G1064" i="2"/>
  <c r="G1065" i="2"/>
  <c r="G1066" i="2"/>
  <c r="G1067" i="2"/>
  <c r="G1068" i="2"/>
  <c r="G1069" i="2"/>
  <c r="G1070" i="2"/>
  <c r="G1071" i="2"/>
  <c r="G1072" i="2"/>
  <c r="G1073" i="2"/>
  <c r="G1074" i="2"/>
  <c r="G1075" i="2"/>
  <c r="G1076" i="2"/>
  <c r="G1077" i="2"/>
  <c r="G1078" i="2"/>
  <c r="G1079" i="2"/>
  <c r="G1080" i="2"/>
  <c r="G1081" i="2"/>
  <c r="G1082" i="2"/>
  <c r="G1083" i="2"/>
  <c r="G1084" i="2"/>
  <c r="G1085" i="2"/>
  <c r="G1086" i="2"/>
  <c r="G1087" i="2"/>
  <c r="G1088" i="2"/>
  <c r="G1089" i="2"/>
  <c r="G1090" i="2"/>
  <c r="G1091" i="2"/>
  <c r="G1092" i="2"/>
  <c r="G1093" i="2"/>
  <c r="G1094" i="2"/>
  <c r="G1095" i="2"/>
  <c r="G1096" i="2"/>
  <c r="G1097" i="2"/>
  <c r="G1098" i="2"/>
  <c r="G1099" i="2"/>
  <c r="G1100" i="2"/>
  <c r="G1101" i="2"/>
  <c r="G1102" i="2"/>
  <c r="G1103" i="2"/>
  <c r="G1104" i="2"/>
  <c r="G1105" i="2"/>
  <c r="G1106" i="2"/>
  <c r="G1107" i="2"/>
  <c r="G1108" i="2"/>
  <c r="G1109" i="2"/>
  <c r="G1110" i="2"/>
  <c r="G1111" i="2"/>
  <c r="G1112" i="2"/>
  <c r="G1113" i="2"/>
  <c r="G1114" i="2"/>
  <c r="G1115" i="2"/>
  <c r="G1116" i="2"/>
  <c r="G1117" i="2"/>
  <c r="G1118" i="2"/>
  <c r="G1119" i="2"/>
  <c r="G1120" i="2"/>
  <c r="G1121" i="2"/>
  <c r="G1122" i="2"/>
  <c r="G1123" i="2"/>
  <c r="G1124" i="2"/>
  <c r="G1125" i="2"/>
  <c r="G1126" i="2"/>
  <c r="G1127" i="2"/>
  <c r="G1128" i="2"/>
  <c r="G1129" i="2"/>
  <c r="G1130" i="2"/>
  <c r="G1131" i="2"/>
  <c r="G1132" i="2"/>
  <c r="G1133" i="2"/>
  <c r="G1134" i="2"/>
  <c r="G1135" i="2"/>
  <c r="G1136" i="2"/>
  <c r="G1137" i="2"/>
  <c r="G1138" i="2"/>
  <c r="G1139" i="2"/>
  <c r="G1140" i="2"/>
  <c r="G1141" i="2"/>
  <c r="G1142" i="2"/>
  <c r="G1143" i="2"/>
  <c r="G1144" i="2"/>
  <c r="G1145" i="2"/>
  <c r="G1146" i="2"/>
  <c r="G1147" i="2"/>
  <c r="G1148" i="2"/>
  <c r="G1149" i="2"/>
  <c r="G1150" i="2"/>
  <c r="G1151" i="2"/>
  <c r="G1152" i="2"/>
  <c r="G1153" i="2"/>
  <c r="G1154" i="2"/>
  <c r="G1155" i="2"/>
  <c r="G1156" i="2"/>
  <c r="G1157" i="2"/>
  <c r="G1158" i="2"/>
  <c r="G1159" i="2"/>
  <c r="G1160" i="2"/>
  <c r="G1161" i="2"/>
  <c r="G1162" i="2"/>
  <c r="G1163" i="2"/>
  <c r="G1164" i="2"/>
  <c r="G1165" i="2"/>
  <c r="G1166" i="2"/>
  <c r="G1167" i="2"/>
  <c r="G1168" i="2"/>
  <c r="G1169" i="2"/>
  <c r="G1170" i="2"/>
  <c r="G1171" i="2"/>
  <c r="G1172" i="2"/>
  <c r="G1173" i="2"/>
  <c r="G1174" i="2"/>
  <c r="G1175" i="2"/>
  <c r="G1176" i="2"/>
  <c r="G1177" i="2"/>
  <c r="G1178" i="2"/>
  <c r="G1179" i="2"/>
  <c r="G1180" i="2"/>
  <c r="G1181" i="2"/>
  <c r="G1182" i="2"/>
  <c r="G1183" i="2"/>
  <c r="G1184" i="2"/>
  <c r="G1185" i="2"/>
  <c r="G1186" i="2"/>
  <c r="G1187" i="2"/>
  <c r="G1188" i="2"/>
  <c r="G1189" i="2"/>
  <c r="G1190" i="2"/>
  <c r="G1191" i="2"/>
  <c r="G1192" i="2"/>
  <c r="G1193" i="2"/>
  <c r="G1194" i="2"/>
  <c r="G1195" i="2"/>
  <c r="G1196" i="2"/>
  <c r="G1197" i="2"/>
  <c r="G1198" i="2"/>
  <c r="G1199" i="2"/>
  <c r="G1200" i="2"/>
  <c r="G1201" i="2"/>
  <c r="G1202" i="2"/>
  <c r="G1203" i="2"/>
  <c r="G1204" i="2"/>
  <c r="G1205" i="2"/>
  <c r="G1206" i="2"/>
  <c r="G1207" i="2"/>
  <c r="G1208" i="2"/>
  <c r="G1209" i="2"/>
  <c r="G1210" i="2"/>
  <c r="G1211" i="2"/>
  <c r="G1212" i="2"/>
  <c r="G1213" i="2"/>
  <c r="G1214" i="2"/>
  <c r="G1215" i="2"/>
  <c r="G1216" i="2"/>
  <c r="G1217" i="2"/>
  <c r="G1218" i="2"/>
  <c r="G1219" i="2"/>
  <c r="G1220" i="2"/>
  <c r="G1221" i="2"/>
  <c r="G1222" i="2"/>
  <c r="G1223" i="2"/>
  <c r="G1224" i="2"/>
  <c r="G1225" i="2"/>
  <c r="G1226" i="2"/>
  <c r="G1227" i="2"/>
  <c r="G1228" i="2"/>
  <c r="G1229" i="2"/>
  <c r="G1230" i="2"/>
  <c r="G1231" i="2"/>
  <c r="G1232" i="2"/>
  <c r="G1233" i="2"/>
  <c r="G1234" i="2"/>
  <c r="G1235" i="2"/>
  <c r="G1236" i="2"/>
  <c r="G1237" i="2"/>
  <c r="G1238" i="2"/>
  <c r="G1239" i="2"/>
  <c r="G1240" i="2"/>
  <c r="G1241" i="2"/>
  <c r="G1242" i="2"/>
  <c r="G1243" i="2"/>
  <c r="G1244" i="2"/>
  <c r="G1245" i="2"/>
  <c r="G1246" i="2"/>
  <c r="G1247" i="2"/>
  <c r="G1248" i="2"/>
  <c r="G1249" i="2"/>
  <c r="G1250" i="2"/>
  <c r="G1251" i="2"/>
  <c r="G1252" i="2"/>
  <c r="G1253" i="2"/>
  <c r="G1254" i="2"/>
  <c r="G1255" i="2"/>
  <c r="G1256" i="2"/>
  <c r="G1257" i="2"/>
  <c r="G1258" i="2"/>
  <c r="G1259" i="2"/>
  <c r="G1260" i="2"/>
  <c r="G1261" i="2"/>
  <c r="G1262" i="2"/>
  <c r="G1263" i="2"/>
  <c r="G1264" i="2"/>
  <c r="G1265" i="2"/>
  <c r="G1266" i="2"/>
  <c r="G1267" i="2"/>
  <c r="G1268" i="2"/>
  <c r="G1269" i="2"/>
  <c r="G1270" i="2"/>
  <c r="G1271" i="2"/>
  <c r="G1272" i="2"/>
  <c r="G1273" i="2"/>
  <c r="G1274" i="2"/>
  <c r="G1275" i="2"/>
  <c r="G1276" i="2"/>
  <c r="G1277" i="2"/>
  <c r="G1278" i="2"/>
  <c r="G1279" i="2"/>
  <c r="G1280" i="2"/>
  <c r="G1281" i="2"/>
  <c r="G1282" i="2"/>
  <c r="G1283" i="2"/>
  <c r="G1284" i="2"/>
  <c r="G1285" i="2"/>
  <c r="G1286" i="2"/>
  <c r="G1287" i="2"/>
  <c r="G1288" i="2"/>
  <c r="G1289" i="2"/>
  <c r="G1290" i="2"/>
  <c r="G1291" i="2"/>
  <c r="G1292" i="2"/>
  <c r="G1293" i="2"/>
  <c r="G1294" i="2"/>
  <c r="G1295" i="2"/>
  <c r="G1296" i="2"/>
  <c r="G1297" i="2"/>
  <c r="G1298" i="2"/>
  <c r="G1299" i="2"/>
  <c r="G1300" i="2"/>
  <c r="G1301" i="2"/>
  <c r="G1302" i="2"/>
  <c r="G1303" i="2"/>
  <c r="G1304" i="2"/>
  <c r="G1305" i="2"/>
  <c r="G1306" i="2"/>
  <c r="G1307" i="2"/>
  <c r="G1308" i="2"/>
  <c r="G1309" i="2"/>
  <c r="G1310" i="2"/>
  <c r="G1311" i="2"/>
  <c r="G1312" i="2"/>
  <c r="G1313" i="2"/>
  <c r="G1314" i="2"/>
  <c r="G1315" i="2"/>
  <c r="G1316" i="2"/>
  <c r="G1317" i="2"/>
  <c r="G1318" i="2"/>
  <c r="G1319" i="2"/>
  <c r="G1320" i="2"/>
  <c r="G1321" i="2"/>
  <c r="G1322" i="2"/>
  <c r="G1323" i="2"/>
  <c r="G1324" i="2"/>
  <c r="G1325" i="2"/>
  <c r="G1326" i="2"/>
  <c r="G1327" i="2"/>
  <c r="G1328" i="2"/>
  <c r="G1329" i="2"/>
  <c r="G1330" i="2"/>
  <c r="G1331" i="2"/>
  <c r="G1332" i="2"/>
  <c r="G1333" i="2"/>
  <c r="G1334" i="2"/>
  <c r="G1335" i="2"/>
  <c r="G1336" i="2"/>
  <c r="G1337" i="2"/>
  <c r="G1338" i="2"/>
  <c r="G1339" i="2"/>
  <c r="G1340" i="2"/>
  <c r="G1341" i="2"/>
  <c r="G1342" i="2"/>
  <c r="G1343" i="2"/>
  <c r="G1344" i="2"/>
  <c r="G1345" i="2"/>
  <c r="G1346" i="2"/>
  <c r="G1347" i="2"/>
  <c r="G1348" i="2"/>
  <c r="G1349" i="2"/>
  <c r="G1350" i="2"/>
  <c r="G1351" i="2"/>
  <c r="G1352" i="2"/>
  <c r="G1353" i="2"/>
  <c r="G1354" i="2"/>
  <c r="G1355" i="2"/>
  <c r="G1356" i="2"/>
  <c r="G1357" i="2"/>
  <c r="G1358" i="2"/>
  <c r="G1359" i="2"/>
  <c r="G1360" i="2"/>
  <c r="G1361" i="2"/>
  <c r="G1362" i="2"/>
  <c r="G1363" i="2"/>
  <c r="G1364" i="2"/>
  <c r="G1365" i="2"/>
  <c r="G1366" i="2"/>
  <c r="G1367" i="2"/>
  <c r="G1368" i="2"/>
  <c r="G1369" i="2"/>
  <c r="G1370" i="2"/>
  <c r="G1371" i="2"/>
  <c r="G1372" i="2"/>
  <c r="G1373" i="2"/>
  <c r="G1374" i="2"/>
  <c r="G1375" i="2"/>
  <c r="G1376" i="2"/>
  <c r="G1377" i="2"/>
  <c r="G1378" i="2"/>
  <c r="G1379" i="2"/>
  <c r="G1380" i="2"/>
  <c r="G1381" i="2"/>
  <c r="G1382" i="2"/>
  <c r="G1383" i="2"/>
  <c r="G1384" i="2"/>
  <c r="G1385" i="2"/>
  <c r="G1386" i="2"/>
  <c r="G1387" i="2"/>
  <c r="G1388" i="2"/>
  <c r="G1389" i="2"/>
  <c r="G1390" i="2"/>
  <c r="G1391" i="2"/>
  <c r="G1392" i="2"/>
  <c r="G1393" i="2"/>
  <c r="G1394" i="2"/>
  <c r="G1395" i="2"/>
  <c r="G1396" i="2"/>
  <c r="G1397" i="2"/>
  <c r="G1398" i="2"/>
  <c r="G1399" i="2"/>
  <c r="G1400" i="2"/>
  <c r="G1401" i="2"/>
  <c r="G1402" i="2"/>
  <c r="G1403" i="2"/>
  <c r="G1404" i="2"/>
  <c r="G1405" i="2"/>
  <c r="G1406" i="2"/>
  <c r="G1407" i="2"/>
  <c r="G1408" i="2"/>
  <c r="G1409" i="2"/>
  <c r="G1410" i="2"/>
  <c r="G1411" i="2"/>
  <c r="G1412" i="2"/>
  <c r="G1413" i="2"/>
  <c r="G1414" i="2"/>
  <c r="G1415" i="2"/>
  <c r="G1416" i="2"/>
  <c r="G1417" i="2"/>
  <c r="G1418" i="2"/>
  <c r="G1419" i="2"/>
  <c r="G1420" i="2"/>
  <c r="G1421" i="2"/>
  <c r="G1422" i="2"/>
  <c r="G1423" i="2"/>
  <c r="G1424" i="2"/>
  <c r="G1425" i="2"/>
  <c r="G1426" i="2"/>
  <c r="G1427" i="2"/>
  <c r="G1428" i="2"/>
  <c r="G1429" i="2"/>
  <c r="G1430" i="2"/>
  <c r="G1431" i="2"/>
  <c r="G1432" i="2"/>
  <c r="G1433" i="2"/>
  <c r="G1434" i="2"/>
  <c r="G1435" i="2"/>
  <c r="G1436" i="2"/>
  <c r="G1437" i="2"/>
  <c r="G1438" i="2"/>
  <c r="G1439" i="2"/>
  <c r="G1440" i="2"/>
  <c r="G1441" i="2"/>
  <c r="G1442" i="2"/>
  <c r="G1443" i="2"/>
  <c r="G1444" i="2"/>
  <c r="G1445" i="2"/>
  <c r="G1446" i="2"/>
  <c r="G1447" i="2"/>
  <c r="G1448" i="2"/>
  <c r="G1449" i="2"/>
  <c r="G1450" i="2"/>
  <c r="G1451" i="2"/>
  <c r="G1452" i="2"/>
  <c r="G1453" i="2"/>
  <c r="G1454" i="2"/>
  <c r="G1455" i="2"/>
  <c r="G1456" i="2"/>
  <c r="G1457" i="2"/>
  <c r="G1458" i="2"/>
  <c r="G1459" i="2"/>
  <c r="G1460" i="2"/>
  <c r="G1461" i="2"/>
  <c r="G1462" i="2"/>
  <c r="G1463" i="2"/>
  <c r="G1464" i="2"/>
  <c r="G1465" i="2"/>
  <c r="G1466" i="2"/>
  <c r="G1467" i="2"/>
  <c r="G1468" i="2"/>
  <c r="G1469" i="2"/>
  <c r="G1470" i="2"/>
  <c r="G1471" i="2"/>
  <c r="G1472" i="2"/>
  <c r="G1473" i="2"/>
  <c r="G1474" i="2"/>
  <c r="G1475" i="2"/>
  <c r="G1476" i="2"/>
  <c r="G1477" i="2"/>
  <c r="G1478" i="2"/>
  <c r="G1479" i="2"/>
  <c r="G1480" i="2"/>
  <c r="G1481" i="2"/>
  <c r="G1482" i="2"/>
  <c r="G1483" i="2"/>
  <c r="G1484" i="2"/>
  <c r="G1485" i="2"/>
  <c r="G1486" i="2"/>
  <c r="G1487" i="2"/>
  <c r="G1488" i="2"/>
  <c r="G1489" i="2"/>
  <c r="G1490" i="2"/>
  <c r="G1491" i="2"/>
  <c r="G1492" i="2"/>
  <c r="G1493" i="2"/>
  <c r="G1494" i="2"/>
  <c r="G1495" i="2"/>
  <c r="G1496" i="2"/>
  <c r="G1497" i="2"/>
  <c r="G1498" i="2"/>
  <c r="G1499" i="2"/>
  <c r="G1500" i="2"/>
  <c r="G1501" i="2"/>
  <c r="G1502" i="2"/>
  <c r="G1503" i="2"/>
  <c r="G1504" i="2"/>
  <c r="G1505" i="2"/>
  <c r="G1506" i="2"/>
  <c r="G1507" i="2"/>
  <c r="G1508" i="2"/>
  <c r="G1509" i="2"/>
  <c r="G1510" i="2"/>
  <c r="G1511" i="2"/>
  <c r="G1512" i="2"/>
  <c r="G1513" i="2"/>
  <c r="G1514" i="2"/>
  <c r="G1515" i="2"/>
  <c r="G1516" i="2"/>
  <c r="G1517" i="2"/>
  <c r="G1518" i="2"/>
  <c r="G1519" i="2"/>
  <c r="G1520" i="2"/>
  <c r="G1521" i="2"/>
  <c r="G1522" i="2"/>
  <c r="G1523" i="2"/>
  <c r="G1524" i="2"/>
  <c r="G1525" i="2"/>
  <c r="G1526" i="2"/>
  <c r="G1527" i="2"/>
  <c r="G1528" i="2"/>
  <c r="G1529" i="2"/>
  <c r="G1530" i="2"/>
  <c r="G1531" i="2"/>
  <c r="G1532" i="2"/>
  <c r="G1533" i="2"/>
  <c r="G1534" i="2"/>
  <c r="G1535" i="2"/>
  <c r="G1536" i="2"/>
  <c r="G1537" i="2"/>
  <c r="G1538" i="2"/>
  <c r="G1539" i="2"/>
  <c r="G1540" i="2"/>
  <c r="G1541" i="2"/>
  <c r="G1542" i="2"/>
  <c r="G1543" i="2"/>
  <c r="G1544" i="2"/>
  <c r="G1545" i="2"/>
  <c r="G1546" i="2"/>
  <c r="G1547" i="2"/>
  <c r="G1548" i="2"/>
  <c r="G1549" i="2"/>
  <c r="G1550" i="2"/>
  <c r="G1551" i="2"/>
  <c r="G1552" i="2"/>
  <c r="G1553" i="2"/>
  <c r="G1554" i="2"/>
  <c r="G1555" i="2"/>
  <c r="G1556" i="2"/>
  <c r="G1557" i="2"/>
  <c r="G1558" i="2"/>
  <c r="G1559" i="2"/>
  <c r="G1560" i="2"/>
  <c r="G1561" i="2"/>
  <c r="G1562" i="2"/>
  <c r="G1563" i="2"/>
  <c r="G1564" i="2"/>
  <c r="G1565" i="2"/>
  <c r="G1566" i="2"/>
  <c r="G1567" i="2"/>
  <c r="G1568" i="2"/>
  <c r="G1569" i="2"/>
  <c r="G1570" i="2"/>
  <c r="G1571" i="2"/>
  <c r="G1572" i="2"/>
  <c r="G1573" i="2"/>
  <c r="G1574" i="2"/>
  <c r="G1575" i="2"/>
  <c r="G1576" i="2"/>
  <c r="G1577" i="2"/>
  <c r="G1578" i="2"/>
  <c r="G1579" i="2"/>
  <c r="G1580" i="2"/>
  <c r="G1581" i="2"/>
  <c r="G1582" i="2"/>
  <c r="G1583" i="2"/>
  <c r="G1584" i="2"/>
  <c r="G1585" i="2"/>
  <c r="G1586" i="2"/>
  <c r="G1587" i="2"/>
  <c r="G1588" i="2"/>
  <c r="G1589" i="2"/>
  <c r="G1590" i="2"/>
  <c r="G1591" i="2"/>
  <c r="G1592" i="2"/>
  <c r="G1593" i="2"/>
  <c r="G1594" i="2"/>
  <c r="G1595" i="2"/>
  <c r="G1596" i="2"/>
  <c r="G1597" i="2"/>
  <c r="G1598" i="2"/>
  <c r="G1599" i="2"/>
  <c r="G1600" i="2"/>
  <c r="G1601" i="2"/>
  <c r="G1602" i="2"/>
  <c r="G1603" i="2"/>
  <c r="G1604" i="2"/>
  <c r="G1605" i="2"/>
  <c r="G1606" i="2"/>
  <c r="G1607" i="2"/>
  <c r="G1608" i="2"/>
  <c r="G1609" i="2"/>
  <c r="G1610" i="2"/>
  <c r="G1611" i="2"/>
  <c r="G1612" i="2"/>
  <c r="G1613" i="2"/>
  <c r="G1614" i="2"/>
  <c r="G1615" i="2"/>
  <c r="G1616" i="2"/>
  <c r="G1617" i="2"/>
  <c r="G1618" i="2"/>
  <c r="G1619" i="2"/>
  <c r="G1620" i="2"/>
  <c r="G1621" i="2"/>
  <c r="G1622" i="2"/>
  <c r="G1623" i="2"/>
  <c r="G1624" i="2"/>
  <c r="G1625" i="2"/>
  <c r="G1626" i="2"/>
  <c r="G1627" i="2"/>
  <c r="G1628" i="2"/>
  <c r="G1629" i="2"/>
  <c r="G1630" i="2"/>
  <c r="G1631" i="2"/>
  <c r="G1632" i="2"/>
  <c r="G1633" i="2"/>
  <c r="G1634" i="2"/>
  <c r="G1635" i="2"/>
  <c r="G1636" i="2"/>
  <c r="G1637" i="2"/>
  <c r="G1638" i="2"/>
  <c r="G1639" i="2"/>
  <c r="G1640" i="2"/>
  <c r="G1641" i="2"/>
  <c r="G1642" i="2"/>
  <c r="G1643" i="2"/>
  <c r="G1644" i="2"/>
  <c r="G1645" i="2"/>
  <c r="G1646" i="2"/>
  <c r="G1647" i="2"/>
  <c r="G1648" i="2"/>
  <c r="G1649" i="2"/>
  <c r="G1650" i="2"/>
  <c r="G1651" i="2"/>
  <c r="G1652" i="2"/>
  <c r="G1653" i="2"/>
  <c r="G1654" i="2"/>
  <c r="G1655" i="2"/>
  <c r="G1656" i="2"/>
  <c r="G1657" i="2"/>
  <c r="G1658" i="2"/>
  <c r="G1659" i="2"/>
  <c r="G1660" i="2"/>
  <c r="G1661" i="2"/>
  <c r="G1662" i="2"/>
  <c r="G1663" i="2"/>
  <c r="G1664" i="2"/>
  <c r="G1665" i="2"/>
  <c r="G1666" i="2"/>
  <c r="G1667" i="2"/>
  <c r="G1668" i="2"/>
  <c r="G1669" i="2"/>
  <c r="G1670" i="2"/>
  <c r="G1671" i="2"/>
  <c r="G1672" i="2"/>
  <c r="G1673" i="2"/>
  <c r="G1674" i="2"/>
  <c r="G1675" i="2"/>
  <c r="G1676" i="2"/>
  <c r="G1677" i="2"/>
  <c r="G1678" i="2"/>
  <c r="G1679" i="2"/>
  <c r="G1680" i="2"/>
  <c r="G1681" i="2"/>
  <c r="G1682" i="2"/>
  <c r="G1683" i="2"/>
  <c r="G1684" i="2"/>
  <c r="G1685" i="2"/>
  <c r="G1686" i="2"/>
  <c r="G1687" i="2"/>
  <c r="G1688" i="2"/>
  <c r="G1689" i="2"/>
  <c r="G1690" i="2"/>
  <c r="G1691" i="2"/>
  <c r="G1692" i="2"/>
  <c r="G1693" i="2"/>
  <c r="G1694" i="2"/>
  <c r="G1695" i="2"/>
  <c r="G1696" i="2"/>
  <c r="G1697" i="2"/>
  <c r="G1698" i="2"/>
  <c r="G1699" i="2"/>
  <c r="G1700" i="2"/>
  <c r="G1701" i="2"/>
  <c r="G1702" i="2"/>
  <c r="G1703" i="2"/>
  <c r="G1704" i="2"/>
  <c r="G1705" i="2"/>
  <c r="G1706" i="2"/>
  <c r="G1707" i="2"/>
  <c r="G1708" i="2"/>
  <c r="G1709" i="2"/>
  <c r="G1710" i="2"/>
  <c r="G1711" i="2"/>
  <c r="G1712" i="2"/>
  <c r="G1713" i="2"/>
  <c r="G1714" i="2"/>
  <c r="G1715" i="2"/>
  <c r="G1716" i="2"/>
  <c r="G1717" i="2"/>
  <c r="G1718" i="2"/>
  <c r="G1719" i="2"/>
  <c r="G1720" i="2"/>
  <c r="G1721" i="2"/>
  <c r="G1722" i="2"/>
  <c r="G1723" i="2"/>
  <c r="G1724" i="2"/>
  <c r="G1725" i="2"/>
  <c r="G1726" i="2"/>
  <c r="G1727" i="2"/>
  <c r="G1728" i="2"/>
  <c r="G1729" i="2"/>
  <c r="G1730" i="2"/>
  <c r="G1731" i="2"/>
  <c r="G1732" i="2"/>
  <c r="G1733" i="2"/>
  <c r="G1734" i="2"/>
  <c r="G1735" i="2"/>
  <c r="G1736" i="2"/>
  <c r="G1737" i="2"/>
  <c r="G1738" i="2"/>
  <c r="G1739" i="2"/>
  <c r="G1740" i="2"/>
  <c r="G1741" i="2"/>
  <c r="G1742" i="2"/>
  <c r="G1743" i="2"/>
  <c r="G1744" i="2"/>
  <c r="G1745" i="2"/>
  <c r="G1746" i="2"/>
  <c r="G1747" i="2"/>
  <c r="G1748" i="2"/>
  <c r="G1749" i="2"/>
  <c r="G1750" i="2"/>
  <c r="G1751" i="2"/>
  <c r="G1752" i="2"/>
  <c r="G1753" i="2"/>
  <c r="G1754" i="2"/>
  <c r="G1755" i="2"/>
  <c r="G1756" i="2"/>
  <c r="G1757" i="2"/>
  <c r="G1758" i="2"/>
  <c r="G1759" i="2"/>
  <c r="G1760" i="2"/>
  <c r="G1761" i="2"/>
  <c r="G1762" i="2"/>
  <c r="G1763" i="2"/>
  <c r="G1764" i="2"/>
  <c r="G1765" i="2"/>
  <c r="G1766" i="2"/>
  <c r="G1767" i="2"/>
  <c r="G1768" i="2"/>
  <c r="G1769" i="2"/>
  <c r="G1770" i="2"/>
  <c r="G1771" i="2"/>
  <c r="G1772" i="2"/>
  <c r="G1773" i="2"/>
  <c r="G1774" i="2"/>
  <c r="G1775" i="2"/>
  <c r="G1776" i="2"/>
  <c r="G1777" i="2"/>
  <c r="G1778" i="2"/>
  <c r="G1779" i="2"/>
  <c r="G1780" i="2"/>
  <c r="G1781" i="2"/>
  <c r="G1782" i="2"/>
  <c r="G1783" i="2"/>
  <c r="G1784" i="2"/>
  <c r="G1785" i="2"/>
  <c r="G1786" i="2"/>
  <c r="G1787" i="2"/>
  <c r="G1788" i="2"/>
  <c r="G1789" i="2"/>
  <c r="G1790" i="2"/>
  <c r="G1791" i="2"/>
  <c r="G1792" i="2"/>
  <c r="G1793" i="2"/>
  <c r="G1794" i="2"/>
  <c r="G1795" i="2"/>
  <c r="G1796" i="2"/>
  <c r="G1797" i="2"/>
  <c r="G1798" i="2"/>
  <c r="G1799" i="2"/>
  <c r="G1800" i="2"/>
  <c r="G1801" i="2"/>
  <c r="G1802" i="2"/>
  <c r="G1803" i="2"/>
  <c r="G1804" i="2"/>
  <c r="G1805" i="2"/>
  <c r="G1806" i="2"/>
  <c r="G1807" i="2"/>
  <c r="G1808" i="2"/>
  <c r="G1809" i="2"/>
  <c r="G1810" i="2"/>
  <c r="G1811" i="2"/>
  <c r="G1812" i="2"/>
  <c r="G1813" i="2"/>
  <c r="G1814" i="2"/>
  <c r="G1815" i="2"/>
  <c r="G1816" i="2"/>
  <c r="G1817" i="2"/>
  <c r="G1818" i="2"/>
  <c r="G1819" i="2"/>
  <c r="G1820" i="2"/>
  <c r="G1821" i="2"/>
  <c r="G1822" i="2"/>
  <c r="G1823" i="2"/>
  <c r="G1824" i="2"/>
  <c r="G1825" i="2"/>
  <c r="G1826" i="2"/>
  <c r="G1827" i="2"/>
  <c r="G1828" i="2"/>
  <c r="G1829" i="2"/>
  <c r="G1830" i="2"/>
  <c r="G1831" i="2"/>
  <c r="G1832" i="2"/>
  <c r="G1833" i="2"/>
  <c r="G1834" i="2"/>
  <c r="G1835" i="2"/>
  <c r="G1836" i="2"/>
  <c r="G1837" i="2"/>
  <c r="G1838" i="2"/>
  <c r="G1839" i="2"/>
  <c r="G1840" i="2"/>
  <c r="G1841" i="2"/>
  <c r="G1842" i="2"/>
  <c r="G1843" i="2"/>
  <c r="G1844" i="2"/>
  <c r="G1845" i="2"/>
  <c r="G1846" i="2"/>
  <c r="G1847" i="2"/>
  <c r="G1848" i="2"/>
  <c r="G1849" i="2"/>
  <c r="G1850" i="2"/>
  <c r="G1851" i="2"/>
  <c r="G1852" i="2"/>
  <c r="G1853" i="2"/>
  <c r="G1854" i="2"/>
  <c r="G1855" i="2"/>
  <c r="G1856" i="2"/>
  <c r="G1857" i="2"/>
  <c r="G1858" i="2"/>
  <c r="G1859" i="2"/>
  <c r="G1860" i="2"/>
  <c r="G1861" i="2"/>
  <c r="G1862" i="2"/>
  <c r="G1863" i="2"/>
  <c r="G1864" i="2"/>
  <c r="G1865" i="2"/>
  <c r="G1866" i="2"/>
  <c r="G1867" i="2"/>
  <c r="G1868" i="2"/>
  <c r="G1869" i="2"/>
  <c r="G1870" i="2"/>
  <c r="G1871" i="2"/>
  <c r="G1872" i="2"/>
  <c r="G1873" i="2"/>
  <c r="G1874" i="2"/>
  <c r="G1875" i="2"/>
  <c r="G1876" i="2"/>
  <c r="G1877" i="2"/>
  <c r="G1878" i="2"/>
  <c r="G1879" i="2"/>
  <c r="G1880" i="2"/>
  <c r="G1881" i="2"/>
  <c r="G1882" i="2"/>
  <c r="G1883" i="2"/>
  <c r="G1884" i="2"/>
  <c r="G1885" i="2"/>
  <c r="G1886" i="2"/>
  <c r="G1887" i="2"/>
  <c r="G1888" i="2"/>
  <c r="G1889" i="2"/>
  <c r="G1890" i="2"/>
  <c r="G1891" i="2"/>
  <c r="G1892" i="2"/>
  <c r="G1893" i="2"/>
  <c r="G1894" i="2"/>
  <c r="G1895" i="2"/>
  <c r="G1896" i="2"/>
  <c r="G1897" i="2"/>
  <c r="G1898" i="2"/>
  <c r="G1899" i="2"/>
  <c r="G1900" i="2"/>
  <c r="G1901" i="2"/>
  <c r="G1902" i="2"/>
  <c r="G1903" i="2"/>
  <c r="G1904" i="2"/>
  <c r="G1905" i="2"/>
  <c r="G1906" i="2"/>
  <c r="G1907" i="2"/>
  <c r="G1908" i="2"/>
  <c r="G1909" i="2"/>
  <c r="G1910" i="2"/>
  <c r="G1911" i="2"/>
  <c r="G1912" i="2"/>
  <c r="G1913" i="2"/>
  <c r="G1914" i="2"/>
  <c r="G1915" i="2"/>
  <c r="G1916" i="2"/>
  <c r="G1917" i="2"/>
  <c r="G1918" i="2"/>
  <c r="G1919" i="2"/>
  <c r="G1920" i="2"/>
  <c r="G1921" i="2"/>
  <c r="G1922" i="2"/>
  <c r="G1923" i="2"/>
  <c r="G1924" i="2"/>
  <c r="G1925" i="2"/>
  <c r="G1926" i="2"/>
  <c r="G1927" i="2"/>
  <c r="G1928" i="2"/>
  <c r="G1929" i="2"/>
  <c r="G1930" i="2"/>
  <c r="G1931" i="2"/>
  <c r="G1932" i="2"/>
  <c r="G1933" i="2"/>
  <c r="G1934" i="2"/>
  <c r="G1935" i="2"/>
  <c r="G1936" i="2"/>
  <c r="G1937" i="2"/>
  <c r="G1938" i="2"/>
  <c r="G1939" i="2"/>
  <c r="G1940" i="2"/>
  <c r="G1941" i="2"/>
  <c r="G1942" i="2"/>
  <c r="G1943" i="2"/>
  <c r="G1944" i="2"/>
  <c r="G1945" i="2"/>
  <c r="G1946" i="2"/>
  <c r="G1947" i="2"/>
  <c r="G1948" i="2"/>
  <c r="G1949" i="2"/>
  <c r="G1950" i="2"/>
  <c r="G1951" i="2"/>
  <c r="G1952" i="2"/>
  <c r="G1953" i="2"/>
  <c r="G1954" i="2"/>
  <c r="G1955" i="2"/>
  <c r="G1956" i="2"/>
  <c r="G1957" i="2"/>
  <c r="G1958" i="2"/>
  <c r="G1959" i="2"/>
  <c r="G1960" i="2"/>
  <c r="G1961" i="2"/>
  <c r="G1962" i="2"/>
  <c r="G1963" i="2"/>
  <c r="G1964" i="2"/>
  <c r="G1965" i="2"/>
  <c r="G1966" i="2"/>
  <c r="G1967" i="2"/>
  <c r="G1968" i="2"/>
  <c r="G1969" i="2"/>
  <c r="G1970" i="2"/>
  <c r="G1971" i="2"/>
  <c r="G1972" i="2"/>
  <c r="G1973" i="2"/>
  <c r="G1974" i="2"/>
  <c r="G1975" i="2"/>
  <c r="G1976" i="2"/>
  <c r="G1977" i="2"/>
  <c r="G1978" i="2"/>
  <c r="G1979" i="2"/>
  <c r="G1980" i="2"/>
  <c r="G1981" i="2"/>
  <c r="G1982" i="2"/>
  <c r="G1983" i="2"/>
  <c r="G1984" i="2"/>
  <c r="G1985" i="2"/>
  <c r="G1986" i="2"/>
  <c r="G1987" i="2"/>
  <c r="G1988" i="2"/>
  <c r="G1989" i="2"/>
  <c r="G1990" i="2"/>
  <c r="G1991" i="2"/>
  <c r="G1992" i="2"/>
  <c r="G1993" i="2"/>
  <c r="G1994" i="2"/>
  <c r="G1995" i="2"/>
  <c r="G1996" i="2"/>
  <c r="G1997" i="2"/>
  <c r="G1998" i="2"/>
  <c r="G1999" i="2"/>
  <c r="G2000" i="2"/>
  <c r="G2001" i="2"/>
  <c r="G2002" i="2"/>
  <c r="G2003" i="2"/>
  <c r="G2004" i="2"/>
  <c r="G2005" i="2"/>
  <c r="G2006" i="2"/>
  <c r="G2007" i="2"/>
  <c r="G2008" i="2"/>
  <c r="G2009" i="2"/>
  <c r="G2010" i="2"/>
  <c r="G2011" i="2"/>
  <c r="G2012" i="2"/>
  <c r="G2013" i="2"/>
  <c r="G2014" i="2"/>
  <c r="G2015" i="2"/>
  <c r="G2016" i="2"/>
  <c r="G2017" i="2"/>
  <c r="G2018" i="2"/>
  <c r="G2019" i="2"/>
  <c r="G2020" i="2"/>
  <c r="G2021" i="2"/>
  <c r="G2022" i="2"/>
  <c r="G2023" i="2"/>
  <c r="G2024" i="2"/>
  <c r="G2025" i="2"/>
  <c r="G2026" i="2"/>
  <c r="G2027" i="2"/>
  <c r="G2028" i="2"/>
  <c r="G2029" i="2"/>
  <c r="G2030" i="2"/>
  <c r="G2031" i="2"/>
  <c r="G2032" i="2"/>
  <c r="G2033" i="2"/>
  <c r="G2034" i="2"/>
  <c r="G2035" i="2"/>
  <c r="G2036" i="2"/>
  <c r="G2037" i="2"/>
  <c r="G2038" i="2"/>
  <c r="G2039" i="2"/>
  <c r="G2040" i="2"/>
  <c r="G2041" i="2"/>
  <c r="G2042" i="2"/>
  <c r="G2043" i="2"/>
  <c r="G2044" i="2"/>
  <c r="G2045" i="2"/>
  <c r="G2046" i="2"/>
  <c r="G2047" i="2"/>
  <c r="G2048" i="2"/>
  <c r="G2049" i="2"/>
  <c r="G2050" i="2"/>
  <c r="G2051" i="2"/>
  <c r="G2052" i="2"/>
  <c r="G2053" i="2"/>
  <c r="G2054" i="2"/>
  <c r="G2055" i="2"/>
  <c r="G2056" i="2"/>
  <c r="G2057" i="2"/>
  <c r="G2058" i="2"/>
  <c r="G2059" i="2"/>
  <c r="G2060" i="2"/>
  <c r="G2061" i="2"/>
  <c r="G2062" i="2"/>
  <c r="G2063" i="2"/>
  <c r="G2064" i="2"/>
  <c r="G2065" i="2"/>
  <c r="G2066" i="2"/>
  <c r="G2067" i="2"/>
  <c r="G2068" i="2"/>
  <c r="G2069" i="2"/>
  <c r="G2070" i="2"/>
  <c r="G2071" i="2"/>
  <c r="G2072" i="2"/>
  <c r="G2073" i="2"/>
  <c r="G2074" i="2"/>
  <c r="G2075" i="2"/>
  <c r="G2076" i="2"/>
  <c r="G2077" i="2"/>
  <c r="G2078" i="2"/>
  <c r="G2079" i="2"/>
  <c r="G2080" i="2"/>
  <c r="G2081" i="2"/>
  <c r="G2082" i="2"/>
  <c r="G2083" i="2"/>
  <c r="G2084" i="2"/>
  <c r="G2085" i="2"/>
  <c r="G2086" i="2"/>
  <c r="G2087" i="2"/>
  <c r="G2088" i="2"/>
  <c r="G2089" i="2"/>
  <c r="G2090" i="2"/>
  <c r="G2091" i="2"/>
  <c r="G2092" i="2"/>
  <c r="G2093" i="2"/>
  <c r="G2094" i="2"/>
  <c r="G2095" i="2"/>
  <c r="G2096" i="2"/>
  <c r="G2097" i="2"/>
  <c r="G2098" i="2"/>
  <c r="G2099" i="2"/>
  <c r="G2100" i="2"/>
  <c r="G2101" i="2"/>
  <c r="G2102" i="2"/>
  <c r="G2103" i="2"/>
  <c r="G2104" i="2"/>
  <c r="G2105" i="2"/>
  <c r="G2106" i="2"/>
  <c r="G2107" i="2"/>
  <c r="G2108" i="2"/>
  <c r="G2109" i="2"/>
  <c r="G2110" i="2"/>
  <c r="G2111" i="2"/>
  <c r="G2112" i="2"/>
  <c r="G2113" i="2"/>
  <c r="G2114" i="2"/>
  <c r="G2115" i="2"/>
  <c r="G2116" i="2"/>
  <c r="G2117" i="2"/>
  <c r="G2118" i="2"/>
  <c r="G2119" i="2"/>
  <c r="G2120" i="2"/>
  <c r="G2121" i="2"/>
  <c r="G2122" i="2"/>
  <c r="G2123" i="2"/>
  <c r="G2124" i="2"/>
  <c r="G2125" i="2"/>
  <c r="G2126" i="2"/>
  <c r="G2127" i="2"/>
  <c r="G2128" i="2"/>
  <c r="G2129" i="2"/>
  <c r="G2130" i="2"/>
  <c r="G2131" i="2"/>
  <c r="G2132" i="2"/>
  <c r="G2133" i="2"/>
  <c r="G2134" i="2"/>
  <c r="G2135" i="2"/>
  <c r="G2136" i="2"/>
  <c r="G2137" i="2"/>
  <c r="G2138" i="2"/>
  <c r="G2139" i="2"/>
  <c r="G2140" i="2"/>
  <c r="G2141" i="2"/>
  <c r="G2142" i="2"/>
  <c r="G2143" i="2"/>
  <c r="G2144" i="2"/>
  <c r="G2145" i="2"/>
  <c r="G2146" i="2"/>
  <c r="G2147" i="2"/>
  <c r="G2148" i="2"/>
  <c r="G2149" i="2"/>
  <c r="G2150" i="2"/>
  <c r="G2151" i="2"/>
  <c r="G2152" i="2"/>
  <c r="G2153" i="2"/>
  <c r="G2154" i="2"/>
  <c r="G2155" i="2"/>
  <c r="G2156" i="2"/>
  <c r="G2157" i="2"/>
  <c r="G2158" i="2"/>
  <c r="G2159" i="2"/>
  <c r="G2160" i="2"/>
  <c r="G2161" i="2"/>
  <c r="G2162" i="2"/>
  <c r="G2163" i="2"/>
  <c r="G2164" i="2"/>
  <c r="G2165" i="2"/>
  <c r="G2166" i="2"/>
  <c r="G2167" i="2"/>
  <c r="G2168" i="2"/>
  <c r="G2169" i="2"/>
  <c r="G2170" i="2"/>
  <c r="G2171" i="2"/>
  <c r="G2172" i="2"/>
  <c r="G2173" i="2"/>
  <c r="G2174" i="2"/>
  <c r="G2175" i="2"/>
  <c r="G2176" i="2"/>
  <c r="G2177" i="2"/>
  <c r="G2178" i="2"/>
  <c r="G2179" i="2"/>
  <c r="G2180" i="2"/>
  <c r="G2181" i="2"/>
  <c r="G2182" i="2"/>
  <c r="G2183" i="2"/>
  <c r="G2184" i="2"/>
  <c r="G2185" i="2"/>
  <c r="G2186" i="2"/>
  <c r="G2187" i="2"/>
  <c r="G2188" i="2"/>
  <c r="G2189" i="2"/>
  <c r="G2190" i="2"/>
  <c r="G2191" i="2"/>
  <c r="G2192" i="2"/>
  <c r="G2193" i="2"/>
  <c r="G2194" i="2"/>
  <c r="G2195" i="2"/>
  <c r="G2196" i="2"/>
  <c r="G2197" i="2"/>
  <c r="G2198" i="2"/>
  <c r="G2199" i="2"/>
  <c r="G2200" i="2"/>
  <c r="G2201" i="2"/>
  <c r="G2202" i="2"/>
  <c r="G2203" i="2"/>
  <c r="G2204" i="2"/>
  <c r="G2205" i="2"/>
  <c r="G2206" i="2"/>
  <c r="G2207" i="2"/>
  <c r="G2208" i="2"/>
  <c r="G2209" i="2"/>
  <c r="G2210" i="2"/>
  <c r="G2211" i="2"/>
  <c r="G2212" i="2"/>
  <c r="G2213" i="2"/>
  <c r="G2214" i="2"/>
  <c r="G2215" i="2"/>
  <c r="G2216" i="2"/>
  <c r="G2217" i="2"/>
  <c r="G2218" i="2"/>
  <c r="G2219" i="2"/>
  <c r="G2220" i="2"/>
  <c r="G2221" i="2"/>
  <c r="G2222" i="2"/>
  <c r="G2223" i="2"/>
  <c r="G2224" i="2"/>
  <c r="G2225" i="2"/>
  <c r="G2226" i="2"/>
  <c r="G2227" i="2"/>
  <c r="G2228" i="2"/>
  <c r="G2229" i="2"/>
  <c r="G2230" i="2"/>
  <c r="G2231" i="2"/>
  <c r="G2232" i="2"/>
  <c r="G2233" i="2"/>
  <c r="G2234" i="2"/>
  <c r="G2235" i="2"/>
  <c r="G2236" i="2"/>
  <c r="G2237" i="2"/>
  <c r="G2238" i="2"/>
  <c r="G2239" i="2"/>
  <c r="G2240" i="2"/>
  <c r="G2241" i="2"/>
  <c r="G2242" i="2"/>
  <c r="G2243" i="2"/>
  <c r="G2244" i="2"/>
  <c r="G2245" i="2"/>
  <c r="G2246" i="2"/>
  <c r="G2247" i="2"/>
  <c r="G2248" i="2"/>
  <c r="G2249" i="2"/>
  <c r="G2250" i="2"/>
  <c r="G2251" i="2"/>
  <c r="G2252" i="2"/>
  <c r="G2253" i="2"/>
  <c r="G2254" i="2"/>
  <c r="G2255" i="2"/>
  <c r="G2256" i="2"/>
  <c r="G2257" i="2"/>
  <c r="G2258" i="2"/>
  <c r="G2259" i="2"/>
  <c r="G2260" i="2"/>
  <c r="G2261" i="2"/>
  <c r="G2262" i="2"/>
  <c r="G2263" i="2"/>
  <c r="G2264" i="2"/>
  <c r="G2265" i="2"/>
  <c r="G2266" i="2"/>
  <c r="G2267" i="2"/>
  <c r="G2268" i="2"/>
  <c r="G2269" i="2"/>
  <c r="G2270" i="2"/>
  <c r="G2271" i="2"/>
  <c r="G2272" i="2"/>
  <c r="G2273" i="2"/>
  <c r="G2274" i="2"/>
  <c r="G2275" i="2"/>
  <c r="G2276" i="2"/>
  <c r="G2277" i="2"/>
  <c r="G2278" i="2"/>
  <c r="G2279" i="2"/>
  <c r="G2280" i="2"/>
  <c r="G2281" i="2"/>
  <c r="G2282" i="2"/>
  <c r="G2283" i="2"/>
  <c r="G2284" i="2"/>
  <c r="G2285" i="2"/>
  <c r="G2286" i="2"/>
  <c r="G2287" i="2"/>
  <c r="G2288" i="2"/>
  <c r="G2289" i="2"/>
  <c r="G2290" i="2"/>
  <c r="G2291" i="2"/>
  <c r="G2292" i="2"/>
  <c r="G2293" i="2"/>
  <c r="G2294" i="2"/>
  <c r="G2295" i="2"/>
  <c r="G2296" i="2"/>
  <c r="G2297" i="2"/>
  <c r="G2298" i="2"/>
  <c r="G2299" i="2"/>
  <c r="G2300" i="2"/>
  <c r="G2301" i="2"/>
  <c r="G2302" i="2"/>
  <c r="G2303" i="2"/>
  <c r="G2304" i="2"/>
  <c r="G2305" i="2"/>
  <c r="G2306" i="2"/>
  <c r="G2307" i="2"/>
  <c r="G2308" i="2"/>
  <c r="G2309" i="2"/>
  <c r="G2310" i="2"/>
  <c r="G2311" i="2"/>
  <c r="G2312" i="2"/>
  <c r="G2313" i="2"/>
  <c r="G2314" i="2"/>
  <c r="G2315" i="2"/>
  <c r="G2316" i="2"/>
  <c r="G2317" i="2"/>
  <c r="G2318" i="2"/>
  <c r="G2319" i="2"/>
  <c r="G2320" i="2"/>
  <c r="G2321" i="2"/>
  <c r="G2322" i="2"/>
  <c r="G2323" i="2"/>
  <c r="G2324" i="2"/>
  <c r="G2325" i="2"/>
  <c r="G2326" i="2"/>
  <c r="G2327" i="2"/>
  <c r="G2328" i="2"/>
  <c r="G2329" i="2"/>
  <c r="G2330" i="2"/>
  <c r="G2331" i="2"/>
  <c r="G2332" i="2"/>
  <c r="G2333" i="2"/>
  <c r="G2334" i="2"/>
  <c r="G2335" i="2"/>
  <c r="G2336" i="2"/>
  <c r="G2337" i="2"/>
  <c r="G2338" i="2"/>
  <c r="G2339" i="2"/>
  <c r="G2340" i="2"/>
  <c r="G2341" i="2"/>
  <c r="G2342" i="2"/>
  <c r="G2343" i="2"/>
  <c r="G2344" i="2"/>
  <c r="G2345" i="2"/>
  <c r="G2346" i="2"/>
  <c r="G2347" i="2"/>
  <c r="G2348" i="2"/>
  <c r="G2349" i="2"/>
  <c r="G2350" i="2"/>
  <c r="G2351" i="2"/>
  <c r="G2352" i="2"/>
  <c r="G2353" i="2"/>
  <c r="G2354" i="2"/>
  <c r="G2355" i="2"/>
  <c r="G2356" i="2"/>
  <c r="G2357" i="2"/>
  <c r="G2358" i="2"/>
  <c r="G2359" i="2"/>
  <c r="G2360" i="2"/>
  <c r="G2361" i="2"/>
  <c r="G2362" i="2"/>
  <c r="G2363" i="2"/>
  <c r="G2364" i="2"/>
  <c r="G2365" i="2"/>
  <c r="G2366" i="2"/>
  <c r="G2367" i="2"/>
  <c r="G2368" i="2"/>
  <c r="G2369" i="2"/>
  <c r="G2370" i="2"/>
  <c r="G2371" i="2"/>
  <c r="G2372" i="2"/>
  <c r="G2373" i="2"/>
  <c r="G2374" i="2"/>
  <c r="G2375" i="2"/>
  <c r="G2376" i="2"/>
  <c r="G2377" i="2"/>
  <c r="G2378" i="2"/>
  <c r="G2379" i="2"/>
  <c r="G2380" i="2"/>
  <c r="G2381" i="2"/>
  <c r="G2382" i="2"/>
  <c r="G2383" i="2"/>
  <c r="G2384" i="2"/>
  <c r="G2385" i="2"/>
  <c r="G2386" i="2"/>
  <c r="G2387" i="2"/>
  <c r="G2388" i="2"/>
  <c r="G2389" i="2"/>
  <c r="G2390" i="2"/>
  <c r="G2391" i="2"/>
  <c r="G2392" i="2"/>
  <c r="G2393" i="2"/>
  <c r="G2394" i="2"/>
  <c r="G2395" i="2"/>
  <c r="G2396" i="2"/>
  <c r="G2397" i="2"/>
  <c r="G2398" i="2"/>
  <c r="G2399" i="2"/>
  <c r="G2400" i="2"/>
  <c r="G2401" i="2"/>
  <c r="G2402" i="2"/>
  <c r="G2403" i="2"/>
  <c r="G2404" i="2"/>
  <c r="G2405" i="2"/>
  <c r="G2406" i="2"/>
  <c r="G2407" i="2"/>
  <c r="G2408" i="2"/>
  <c r="G2409" i="2"/>
  <c r="G2410" i="2"/>
  <c r="G2411" i="2"/>
  <c r="G2412" i="2"/>
  <c r="G2413" i="2"/>
  <c r="G2414" i="2"/>
  <c r="G2415" i="2"/>
  <c r="G2416" i="2"/>
  <c r="G2417" i="2"/>
  <c r="G2418" i="2"/>
  <c r="G2419" i="2"/>
  <c r="G2420" i="2"/>
  <c r="G2421" i="2"/>
  <c r="G2422" i="2"/>
  <c r="G2423" i="2"/>
  <c r="G2424" i="2"/>
  <c r="G2425" i="2"/>
  <c r="G2426" i="2"/>
  <c r="G2427" i="2"/>
  <c r="G2428" i="2"/>
  <c r="G2429" i="2"/>
  <c r="G2430" i="2"/>
  <c r="G2431" i="2"/>
  <c r="G2432" i="2"/>
  <c r="G2433" i="2"/>
  <c r="G2434" i="2"/>
  <c r="G2435" i="2"/>
  <c r="G2436" i="2"/>
  <c r="G2437" i="2"/>
  <c r="G2438" i="2"/>
  <c r="G2439" i="2"/>
  <c r="G2440" i="2"/>
  <c r="G2441" i="2"/>
  <c r="G2442" i="2"/>
  <c r="G2443" i="2"/>
  <c r="G2444" i="2"/>
  <c r="G2445" i="2"/>
  <c r="G2446" i="2"/>
  <c r="G2447" i="2"/>
  <c r="G2448" i="2"/>
  <c r="G2449" i="2"/>
  <c r="G2450" i="2"/>
  <c r="G2451" i="2"/>
  <c r="G2452" i="2"/>
  <c r="G2453" i="2"/>
  <c r="G2454" i="2"/>
  <c r="G2455" i="2"/>
  <c r="G2456" i="2"/>
  <c r="G2457" i="2"/>
  <c r="G2458" i="2"/>
  <c r="G2459" i="2"/>
  <c r="G2460" i="2"/>
  <c r="G2461" i="2"/>
  <c r="G2462" i="2"/>
  <c r="G2463" i="2"/>
  <c r="G2464" i="2"/>
  <c r="G2465" i="2"/>
  <c r="G2466" i="2"/>
  <c r="G2467" i="2"/>
  <c r="G2468" i="2"/>
  <c r="G2469" i="2"/>
  <c r="G2470" i="2"/>
  <c r="G2471" i="2"/>
  <c r="G2472" i="2"/>
  <c r="G2473" i="2"/>
  <c r="G2474" i="2"/>
  <c r="G2475" i="2"/>
  <c r="G2476" i="2"/>
  <c r="G2477" i="2"/>
  <c r="G2478" i="2"/>
  <c r="G2479" i="2"/>
  <c r="G2480" i="2"/>
  <c r="G2481" i="2"/>
  <c r="G2482" i="2"/>
  <c r="G2483" i="2"/>
  <c r="G2484" i="2"/>
  <c r="G2485" i="2"/>
  <c r="G2486" i="2"/>
  <c r="G2487" i="2"/>
  <c r="G2488" i="2"/>
  <c r="G2489" i="2"/>
  <c r="G2490" i="2"/>
  <c r="G2491" i="2"/>
  <c r="G2492" i="2"/>
  <c r="G2493" i="2"/>
  <c r="G2494" i="2"/>
  <c r="G2495" i="2"/>
  <c r="G2496" i="2"/>
  <c r="G2497" i="2"/>
  <c r="G2498" i="2"/>
  <c r="G2499" i="2"/>
  <c r="G2500" i="2"/>
  <c r="G2501" i="2"/>
  <c r="G2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95" i="2"/>
  <c r="F96" i="2"/>
  <c r="F97" i="2"/>
  <c r="F98" i="2"/>
  <c r="F99" i="2"/>
  <c r="F100" i="2"/>
  <c r="F101" i="2"/>
  <c r="F102" i="2"/>
  <c r="F103" i="2"/>
  <c r="F104" i="2"/>
  <c r="F105" i="2"/>
  <c r="F106" i="2"/>
  <c r="F107" i="2"/>
  <c r="F108" i="2"/>
  <c r="F109" i="2"/>
  <c r="F110" i="2"/>
  <c r="F111" i="2"/>
  <c r="F112" i="2"/>
  <c r="F113" i="2"/>
  <c r="F114" i="2"/>
  <c r="F115" i="2"/>
  <c r="F116" i="2"/>
  <c r="F117" i="2"/>
  <c r="F118" i="2"/>
  <c r="F119" i="2"/>
  <c r="F120" i="2"/>
  <c r="F121" i="2"/>
  <c r="F122" i="2"/>
  <c r="F123" i="2"/>
  <c r="F124" i="2"/>
  <c r="F125" i="2"/>
  <c r="F126" i="2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F143" i="2"/>
  <c r="F144" i="2"/>
  <c r="F145" i="2"/>
  <c r="F146" i="2"/>
  <c r="F147" i="2"/>
  <c r="F148" i="2"/>
  <c r="F149" i="2"/>
  <c r="F150" i="2"/>
  <c r="F151" i="2"/>
  <c r="F152" i="2"/>
  <c r="F153" i="2"/>
  <c r="F154" i="2"/>
  <c r="F155" i="2"/>
  <c r="F156" i="2"/>
  <c r="F157" i="2"/>
  <c r="F158" i="2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F175" i="2"/>
  <c r="F176" i="2"/>
  <c r="F177" i="2"/>
  <c r="F178" i="2"/>
  <c r="F179" i="2"/>
  <c r="F180" i="2"/>
  <c r="F181" i="2"/>
  <c r="F182" i="2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200" i="2"/>
  <c r="F201" i="2"/>
  <c r="F202" i="2"/>
  <c r="F203" i="2"/>
  <c r="F204" i="2"/>
  <c r="F205" i="2"/>
  <c r="F206" i="2"/>
  <c r="F207" i="2"/>
  <c r="F208" i="2"/>
  <c r="F209" i="2"/>
  <c r="F210" i="2"/>
  <c r="F211" i="2"/>
  <c r="F212" i="2"/>
  <c r="F213" i="2"/>
  <c r="F214" i="2"/>
  <c r="F215" i="2"/>
  <c r="F216" i="2"/>
  <c r="F217" i="2"/>
  <c r="F218" i="2"/>
  <c r="F219" i="2"/>
  <c r="F220" i="2"/>
  <c r="F221" i="2"/>
  <c r="F222" i="2"/>
  <c r="F223" i="2"/>
  <c r="F224" i="2"/>
  <c r="F225" i="2"/>
  <c r="F226" i="2"/>
  <c r="F227" i="2"/>
  <c r="F228" i="2"/>
  <c r="F229" i="2"/>
  <c r="F230" i="2"/>
  <c r="F231" i="2"/>
  <c r="F232" i="2"/>
  <c r="F233" i="2"/>
  <c r="F234" i="2"/>
  <c r="F235" i="2"/>
  <c r="F236" i="2"/>
  <c r="F237" i="2"/>
  <c r="F238" i="2"/>
  <c r="F239" i="2"/>
  <c r="F240" i="2"/>
  <c r="F241" i="2"/>
  <c r="F242" i="2"/>
  <c r="F243" i="2"/>
  <c r="F244" i="2"/>
  <c r="F245" i="2"/>
  <c r="F246" i="2"/>
  <c r="F247" i="2"/>
  <c r="F248" i="2"/>
  <c r="F249" i="2"/>
  <c r="F250" i="2"/>
  <c r="F251" i="2"/>
  <c r="F252" i="2"/>
  <c r="F253" i="2"/>
  <c r="F254" i="2"/>
  <c r="F255" i="2"/>
  <c r="F256" i="2"/>
  <c r="F257" i="2"/>
  <c r="F258" i="2"/>
  <c r="F259" i="2"/>
  <c r="F260" i="2"/>
  <c r="F261" i="2"/>
  <c r="F262" i="2"/>
  <c r="F263" i="2"/>
  <c r="F264" i="2"/>
  <c r="F265" i="2"/>
  <c r="F266" i="2"/>
  <c r="F267" i="2"/>
  <c r="F268" i="2"/>
  <c r="F269" i="2"/>
  <c r="F270" i="2"/>
  <c r="F271" i="2"/>
  <c r="F272" i="2"/>
  <c r="F273" i="2"/>
  <c r="F274" i="2"/>
  <c r="F275" i="2"/>
  <c r="F276" i="2"/>
  <c r="F277" i="2"/>
  <c r="F278" i="2"/>
  <c r="F279" i="2"/>
  <c r="F280" i="2"/>
  <c r="F281" i="2"/>
  <c r="F282" i="2"/>
  <c r="F283" i="2"/>
  <c r="F284" i="2"/>
  <c r="F285" i="2"/>
  <c r="F286" i="2"/>
  <c r="F287" i="2"/>
  <c r="F288" i="2"/>
  <c r="F289" i="2"/>
  <c r="F290" i="2"/>
  <c r="F291" i="2"/>
  <c r="F292" i="2"/>
  <c r="F293" i="2"/>
  <c r="F294" i="2"/>
  <c r="F295" i="2"/>
  <c r="F296" i="2"/>
  <c r="F297" i="2"/>
  <c r="F298" i="2"/>
  <c r="F299" i="2"/>
  <c r="F300" i="2"/>
  <c r="F301" i="2"/>
  <c r="F302" i="2"/>
  <c r="F303" i="2"/>
  <c r="F304" i="2"/>
  <c r="F305" i="2"/>
  <c r="F306" i="2"/>
  <c r="F307" i="2"/>
  <c r="F308" i="2"/>
  <c r="F309" i="2"/>
  <c r="F310" i="2"/>
  <c r="F311" i="2"/>
  <c r="F312" i="2"/>
  <c r="F313" i="2"/>
  <c r="F314" i="2"/>
  <c r="F315" i="2"/>
  <c r="F316" i="2"/>
  <c r="F317" i="2"/>
  <c r="F318" i="2"/>
  <c r="F319" i="2"/>
  <c r="F320" i="2"/>
  <c r="F321" i="2"/>
  <c r="F322" i="2"/>
  <c r="F323" i="2"/>
  <c r="F324" i="2"/>
  <c r="F325" i="2"/>
  <c r="F326" i="2"/>
  <c r="F327" i="2"/>
  <c r="F328" i="2"/>
  <c r="F329" i="2"/>
  <c r="F330" i="2"/>
  <c r="F331" i="2"/>
  <c r="F332" i="2"/>
  <c r="F333" i="2"/>
  <c r="F334" i="2"/>
  <c r="F335" i="2"/>
  <c r="F336" i="2"/>
  <c r="F337" i="2"/>
  <c r="F338" i="2"/>
  <c r="F339" i="2"/>
  <c r="F340" i="2"/>
  <c r="F341" i="2"/>
  <c r="F342" i="2"/>
  <c r="F343" i="2"/>
  <c r="F344" i="2"/>
  <c r="F345" i="2"/>
  <c r="F346" i="2"/>
  <c r="F347" i="2"/>
  <c r="F348" i="2"/>
  <c r="F349" i="2"/>
  <c r="F350" i="2"/>
  <c r="F351" i="2"/>
  <c r="F352" i="2"/>
  <c r="F353" i="2"/>
  <c r="F354" i="2"/>
  <c r="F355" i="2"/>
  <c r="F356" i="2"/>
  <c r="F357" i="2"/>
  <c r="F358" i="2"/>
  <c r="F359" i="2"/>
  <c r="F360" i="2"/>
  <c r="F361" i="2"/>
  <c r="F362" i="2"/>
  <c r="F363" i="2"/>
  <c r="F364" i="2"/>
  <c r="F365" i="2"/>
  <c r="F366" i="2"/>
  <c r="F367" i="2"/>
  <c r="F368" i="2"/>
  <c r="F369" i="2"/>
  <c r="F370" i="2"/>
  <c r="F371" i="2"/>
  <c r="F372" i="2"/>
  <c r="F373" i="2"/>
  <c r="F374" i="2"/>
  <c r="F375" i="2"/>
  <c r="F376" i="2"/>
  <c r="F377" i="2"/>
  <c r="F378" i="2"/>
  <c r="F379" i="2"/>
  <c r="F380" i="2"/>
  <c r="F381" i="2"/>
  <c r="F382" i="2"/>
  <c r="F383" i="2"/>
  <c r="F384" i="2"/>
  <c r="F385" i="2"/>
  <c r="F386" i="2"/>
  <c r="F387" i="2"/>
  <c r="F388" i="2"/>
  <c r="F389" i="2"/>
  <c r="F390" i="2"/>
  <c r="F391" i="2"/>
  <c r="F392" i="2"/>
  <c r="F393" i="2"/>
  <c r="F394" i="2"/>
  <c r="F395" i="2"/>
  <c r="F396" i="2"/>
  <c r="F397" i="2"/>
  <c r="F398" i="2"/>
  <c r="F399" i="2"/>
  <c r="F400" i="2"/>
  <c r="F401" i="2"/>
  <c r="F402" i="2"/>
  <c r="F403" i="2"/>
  <c r="F404" i="2"/>
  <c r="F405" i="2"/>
  <c r="F406" i="2"/>
  <c r="F407" i="2"/>
  <c r="F408" i="2"/>
  <c r="F409" i="2"/>
  <c r="F410" i="2"/>
  <c r="F411" i="2"/>
  <c r="F412" i="2"/>
  <c r="F413" i="2"/>
  <c r="F414" i="2"/>
  <c r="F415" i="2"/>
  <c r="F416" i="2"/>
  <c r="F417" i="2"/>
  <c r="F418" i="2"/>
  <c r="F419" i="2"/>
  <c r="F420" i="2"/>
  <c r="F421" i="2"/>
  <c r="F422" i="2"/>
  <c r="F423" i="2"/>
  <c r="F424" i="2"/>
  <c r="F425" i="2"/>
  <c r="F426" i="2"/>
  <c r="F427" i="2"/>
  <c r="F428" i="2"/>
  <c r="F429" i="2"/>
  <c r="F430" i="2"/>
  <c r="F431" i="2"/>
  <c r="F432" i="2"/>
  <c r="F433" i="2"/>
  <c r="F434" i="2"/>
  <c r="F435" i="2"/>
  <c r="F436" i="2"/>
  <c r="F437" i="2"/>
  <c r="F438" i="2"/>
  <c r="F439" i="2"/>
  <c r="F440" i="2"/>
  <c r="F441" i="2"/>
  <c r="F442" i="2"/>
  <c r="F443" i="2"/>
  <c r="F444" i="2"/>
  <c r="F445" i="2"/>
  <c r="F446" i="2"/>
  <c r="F447" i="2"/>
  <c r="F448" i="2"/>
  <c r="F449" i="2"/>
  <c r="F450" i="2"/>
  <c r="F451" i="2"/>
  <c r="F452" i="2"/>
  <c r="F453" i="2"/>
  <c r="F454" i="2"/>
  <c r="F455" i="2"/>
  <c r="F456" i="2"/>
  <c r="F457" i="2"/>
  <c r="F458" i="2"/>
  <c r="F459" i="2"/>
  <c r="F460" i="2"/>
  <c r="F461" i="2"/>
  <c r="F462" i="2"/>
  <c r="F463" i="2"/>
  <c r="F464" i="2"/>
  <c r="F465" i="2"/>
  <c r="F466" i="2"/>
  <c r="F467" i="2"/>
  <c r="F468" i="2"/>
  <c r="F469" i="2"/>
  <c r="F470" i="2"/>
  <c r="F471" i="2"/>
  <c r="F472" i="2"/>
  <c r="F473" i="2"/>
  <c r="F474" i="2"/>
  <c r="F475" i="2"/>
  <c r="F476" i="2"/>
  <c r="F477" i="2"/>
  <c r="F478" i="2"/>
  <c r="F479" i="2"/>
  <c r="F480" i="2"/>
  <c r="F481" i="2"/>
  <c r="F482" i="2"/>
  <c r="F483" i="2"/>
  <c r="F484" i="2"/>
  <c r="F485" i="2"/>
  <c r="F486" i="2"/>
  <c r="F487" i="2"/>
  <c r="F488" i="2"/>
  <c r="F489" i="2"/>
  <c r="F490" i="2"/>
  <c r="F491" i="2"/>
  <c r="F492" i="2"/>
  <c r="F493" i="2"/>
  <c r="F494" i="2"/>
  <c r="F495" i="2"/>
  <c r="F496" i="2"/>
  <c r="F497" i="2"/>
  <c r="F498" i="2"/>
  <c r="F499" i="2"/>
  <c r="F500" i="2"/>
  <c r="F501" i="2"/>
  <c r="F502" i="2"/>
  <c r="F503" i="2"/>
  <c r="F504" i="2"/>
  <c r="F505" i="2"/>
  <c r="F506" i="2"/>
  <c r="F507" i="2"/>
  <c r="F508" i="2"/>
  <c r="F509" i="2"/>
  <c r="F510" i="2"/>
  <c r="F511" i="2"/>
  <c r="F512" i="2"/>
  <c r="F513" i="2"/>
  <c r="F514" i="2"/>
  <c r="F515" i="2"/>
  <c r="F516" i="2"/>
  <c r="F517" i="2"/>
  <c r="F518" i="2"/>
  <c r="F519" i="2"/>
  <c r="F520" i="2"/>
  <c r="F521" i="2"/>
  <c r="F522" i="2"/>
  <c r="F523" i="2"/>
  <c r="F524" i="2"/>
  <c r="F525" i="2"/>
  <c r="F526" i="2"/>
  <c r="F527" i="2"/>
  <c r="F528" i="2"/>
  <c r="F529" i="2"/>
  <c r="F530" i="2"/>
  <c r="F531" i="2"/>
  <c r="F532" i="2"/>
  <c r="F533" i="2"/>
  <c r="F534" i="2"/>
  <c r="F535" i="2"/>
  <c r="F536" i="2"/>
  <c r="F537" i="2"/>
  <c r="F538" i="2"/>
  <c r="F539" i="2"/>
  <c r="F540" i="2"/>
  <c r="F541" i="2"/>
  <c r="F542" i="2"/>
  <c r="F543" i="2"/>
  <c r="F544" i="2"/>
  <c r="F545" i="2"/>
  <c r="F546" i="2"/>
  <c r="F547" i="2"/>
  <c r="F548" i="2"/>
  <c r="F549" i="2"/>
  <c r="F550" i="2"/>
  <c r="F551" i="2"/>
  <c r="F552" i="2"/>
  <c r="F553" i="2"/>
  <c r="F554" i="2"/>
  <c r="F555" i="2"/>
  <c r="F556" i="2"/>
  <c r="F557" i="2"/>
  <c r="F558" i="2"/>
  <c r="F559" i="2"/>
  <c r="F560" i="2"/>
  <c r="F561" i="2"/>
  <c r="F562" i="2"/>
  <c r="F563" i="2"/>
  <c r="F564" i="2"/>
  <c r="F565" i="2"/>
  <c r="F566" i="2"/>
  <c r="F567" i="2"/>
  <c r="F568" i="2"/>
  <c r="F569" i="2"/>
  <c r="F570" i="2"/>
  <c r="F571" i="2"/>
  <c r="F572" i="2"/>
  <c r="F573" i="2"/>
  <c r="F574" i="2"/>
  <c r="F575" i="2"/>
  <c r="F576" i="2"/>
  <c r="F577" i="2"/>
  <c r="F578" i="2"/>
  <c r="F579" i="2"/>
  <c r="F580" i="2"/>
  <c r="F581" i="2"/>
  <c r="F582" i="2"/>
  <c r="F583" i="2"/>
  <c r="F584" i="2"/>
  <c r="F585" i="2"/>
  <c r="F586" i="2"/>
  <c r="F587" i="2"/>
  <c r="F588" i="2"/>
  <c r="F589" i="2"/>
  <c r="F590" i="2"/>
  <c r="F591" i="2"/>
  <c r="F592" i="2"/>
  <c r="F593" i="2"/>
  <c r="F594" i="2"/>
  <c r="F595" i="2"/>
  <c r="F596" i="2"/>
  <c r="F597" i="2"/>
  <c r="F598" i="2"/>
  <c r="F599" i="2"/>
  <c r="F600" i="2"/>
  <c r="F601" i="2"/>
  <c r="F602" i="2"/>
  <c r="F603" i="2"/>
  <c r="F604" i="2"/>
  <c r="F605" i="2"/>
  <c r="F606" i="2"/>
  <c r="F607" i="2"/>
  <c r="F608" i="2"/>
  <c r="F609" i="2"/>
  <c r="F610" i="2"/>
  <c r="F611" i="2"/>
  <c r="F612" i="2"/>
  <c r="F613" i="2"/>
  <c r="F614" i="2"/>
  <c r="F615" i="2"/>
  <c r="F616" i="2"/>
  <c r="F617" i="2"/>
  <c r="F618" i="2"/>
  <c r="F619" i="2"/>
  <c r="F620" i="2"/>
  <c r="F621" i="2"/>
  <c r="F622" i="2"/>
  <c r="F623" i="2"/>
  <c r="F624" i="2"/>
  <c r="F625" i="2"/>
  <c r="F626" i="2"/>
  <c r="F627" i="2"/>
  <c r="F628" i="2"/>
  <c r="F629" i="2"/>
  <c r="F630" i="2"/>
  <c r="F631" i="2"/>
  <c r="F632" i="2"/>
  <c r="F633" i="2"/>
  <c r="F634" i="2"/>
  <c r="F635" i="2"/>
  <c r="F636" i="2"/>
  <c r="F637" i="2"/>
  <c r="F638" i="2"/>
  <c r="F639" i="2"/>
  <c r="F640" i="2"/>
  <c r="F641" i="2"/>
  <c r="F642" i="2"/>
  <c r="F643" i="2"/>
  <c r="F644" i="2"/>
  <c r="F645" i="2"/>
  <c r="F646" i="2"/>
  <c r="F647" i="2"/>
  <c r="F648" i="2"/>
  <c r="F649" i="2"/>
  <c r="F650" i="2"/>
  <c r="F651" i="2"/>
  <c r="F652" i="2"/>
  <c r="F653" i="2"/>
  <c r="F654" i="2"/>
  <c r="F655" i="2"/>
  <c r="F656" i="2"/>
  <c r="F657" i="2"/>
  <c r="F658" i="2"/>
  <c r="F659" i="2"/>
  <c r="F660" i="2"/>
  <c r="F661" i="2"/>
  <c r="F662" i="2"/>
  <c r="F663" i="2"/>
  <c r="F664" i="2"/>
  <c r="F665" i="2"/>
  <c r="F666" i="2"/>
  <c r="F667" i="2"/>
  <c r="F668" i="2"/>
  <c r="F669" i="2"/>
  <c r="F670" i="2"/>
  <c r="F671" i="2"/>
  <c r="F672" i="2"/>
  <c r="F673" i="2"/>
  <c r="F674" i="2"/>
  <c r="F675" i="2"/>
  <c r="F676" i="2"/>
  <c r="F677" i="2"/>
  <c r="F678" i="2"/>
  <c r="F679" i="2"/>
  <c r="F680" i="2"/>
  <c r="F681" i="2"/>
  <c r="F682" i="2"/>
  <c r="F683" i="2"/>
  <c r="F684" i="2"/>
  <c r="F685" i="2"/>
  <c r="F686" i="2"/>
  <c r="F687" i="2"/>
  <c r="F688" i="2"/>
  <c r="F689" i="2"/>
  <c r="F690" i="2"/>
  <c r="F691" i="2"/>
  <c r="F692" i="2"/>
  <c r="F693" i="2"/>
  <c r="F694" i="2"/>
  <c r="F695" i="2"/>
  <c r="F696" i="2"/>
  <c r="F697" i="2"/>
  <c r="F698" i="2"/>
  <c r="F699" i="2"/>
  <c r="F700" i="2"/>
  <c r="F701" i="2"/>
  <c r="F702" i="2"/>
  <c r="F703" i="2"/>
  <c r="F704" i="2"/>
  <c r="F705" i="2"/>
  <c r="F706" i="2"/>
  <c r="F707" i="2"/>
  <c r="F708" i="2"/>
  <c r="F709" i="2"/>
  <c r="F710" i="2"/>
  <c r="F711" i="2"/>
  <c r="F712" i="2"/>
  <c r="F713" i="2"/>
  <c r="F714" i="2"/>
  <c r="F715" i="2"/>
  <c r="F716" i="2"/>
  <c r="F717" i="2"/>
  <c r="F718" i="2"/>
  <c r="F719" i="2"/>
  <c r="F720" i="2"/>
  <c r="F721" i="2"/>
  <c r="F722" i="2"/>
  <c r="F723" i="2"/>
  <c r="F724" i="2"/>
  <c r="F725" i="2"/>
  <c r="F726" i="2"/>
  <c r="F727" i="2"/>
  <c r="F728" i="2"/>
  <c r="F729" i="2"/>
  <c r="F730" i="2"/>
  <c r="F731" i="2"/>
  <c r="F732" i="2"/>
  <c r="F733" i="2"/>
  <c r="F734" i="2"/>
  <c r="F735" i="2"/>
  <c r="F736" i="2"/>
  <c r="F737" i="2"/>
  <c r="F738" i="2"/>
  <c r="F739" i="2"/>
  <c r="F740" i="2"/>
  <c r="F741" i="2"/>
  <c r="F742" i="2"/>
  <c r="F743" i="2"/>
  <c r="F744" i="2"/>
  <c r="F745" i="2"/>
  <c r="F746" i="2"/>
  <c r="F747" i="2"/>
  <c r="F748" i="2"/>
  <c r="F749" i="2"/>
  <c r="F750" i="2"/>
  <c r="F751" i="2"/>
  <c r="F752" i="2"/>
  <c r="F753" i="2"/>
  <c r="F754" i="2"/>
  <c r="F755" i="2"/>
  <c r="F756" i="2"/>
  <c r="F757" i="2"/>
  <c r="F758" i="2"/>
  <c r="F759" i="2"/>
  <c r="F760" i="2"/>
  <c r="F761" i="2"/>
  <c r="F762" i="2"/>
  <c r="F763" i="2"/>
  <c r="F764" i="2"/>
  <c r="F765" i="2"/>
  <c r="F766" i="2"/>
  <c r="F767" i="2"/>
  <c r="F768" i="2"/>
  <c r="F769" i="2"/>
  <c r="F770" i="2"/>
  <c r="F771" i="2"/>
  <c r="F772" i="2"/>
  <c r="F773" i="2"/>
  <c r="F774" i="2"/>
  <c r="F775" i="2"/>
  <c r="F776" i="2"/>
  <c r="F777" i="2"/>
  <c r="F778" i="2"/>
  <c r="F779" i="2"/>
  <c r="F780" i="2"/>
  <c r="F781" i="2"/>
  <c r="F782" i="2"/>
  <c r="F783" i="2"/>
  <c r="F784" i="2"/>
  <c r="F785" i="2"/>
  <c r="F786" i="2"/>
  <c r="F787" i="2"/>
  <c r="F788" i="2"/>
  <c r="F789" i="2"/>
  <c r="F790" i="2"/>
  <c r="F791" i="2"/>
  <c r="F792" i="2"/>
  <c r="F793" i="2"/>
  <c r="F794" i="2"/>
  <c r="F795" i="2"/>
  <c r="F796" i="2"/>
  <c r="F797" i="2"/>
  <c r="F798" i="2"/>
  <c r="F799" i="2"/>
  <c r="F800" i="2"/>
  <c r="F801" i="2"/>
  <c r="F802" i="2"/>
  <c r="F803" i="2"/>
  <c r="F804" i="2"/>
  <c r="F805" i="2"/>
  <c r="F806" i="2"/>
  <c r="F807" i="2"/>
  <c r="F808" i="2"/>
  <c r="F809" i="2"/>
  <c r="F810" i="2"/>
  <c r="F811" i="2"/>
  <c r="F812" i="2"/>
  <c r="F813" i="2"/>
  <c r="F814" i="2"/>
  <c r="F815" i="2"/>
  <c r="F816" i="2"/>
  <c r="F817" i="2"/>
  <c r="F818" i="2"/>
  <c r="F819" i="2"/>
  <c r="F820" i="2"/>
  <c r="F821" i="2"/>
  <c r="F822" i="2"/>
  <c r="F823" i="2"/>
  <c r="F824" i="2"/>
  <c r="F825" i="2"/>
  <c r="F826" i="2"/>
  <c r="F827" i="2"/>
  <c r="F828" i="2"/>
  <c r="F829" i="2"/>
  <c r="F830" i="2"/>
  <c r="F831" i="2"/>
  <c r="F832" i="2"/>
  <c r="F833" i="2"/>
  <c r="F834" i="2"/>
  <c r="F835" i="2"/>
  <c r="F836" i="2"/>
  <c r="F837" i="2"/>
  <c r="F838" i="2"/>
  <c r="F839" i="2"/>
  <c r="F840" i="2"/>
  <c r="F841" i="2"/>
  <c r="F842" i="2"/>
  <c r="F843" i="2"/>
  <c r="F844" i="2"/>
  <c r="F845" i="2"/>
  <c r="F846" i="2"/>
  <c r="F847" i="2"/>
  <c r="F848" i="2"/>
  <c r="F849" i="2"/>
  <c r="F850" i="2"/>
  <c r="F851" i="2"/>
  <c r="F852" i="2"/>
  <c r="F853" i="2"/>
  <c r="F854" i="2"/>
  <c r="F855" i="2"/>
  <c r="F856" i="2"/>
  <c r="F857" i="2"/>
  <c r="F858" i="2"/>
  <c r="F859" i="2"/>
  <c r="F860" i="2"/>
  <c r="F861" i="2"/>
  <c r="F862" i="2"/>
  <c r="F863" i="2"/>
  <c r="F864" i="2"/>
  <c r="F865" i="2"/>
  <c r="F866" i="2"/>
  <c r="F867" i="2"/>
  <c r="F868" i="2"/>
  <c r="F869" i="2"/>
  <c r="F870" i="2"/>
  <c r="F871" i="2"/>
  <c r="F872" i="2"/>
  <c r="F873" i="2"/>
  <c r="F874" i="2"/>
  <c r="F875" i="2"/>
  <c r="F876" i="2"/>
  <c r="F877" i="2"/>
  <c r="F878" i="2"/>
  <c r="F879" i="2"/>
  <c r="F880" i="2"/>
  <c r="F881" i="2"/>
  <c r="F882" i="2"/>
  <c r="F883" i="2"/>
  <c r="F884" i="2"/>
  <c r="F885" i="2"/>
  <c r="F886" i="2"/>
  <c r="F887" i="2"/>
  <c r="F888" i="2"/>
  <c r="F889" i="2"/>
  <c r="F890" i="2"/>
  <c r="F891" i="2"/>
  <c r="F892" i="2"/>
  <c r="F893" i="2"/>
  <c r="F894" i="2"/>
  <c r="F895" i="2"/>
  <c r="F896" i="2"/>
  <c r="F897" i="2"/>
  <c r="F898" i="2"/>
  <c r="F899" i="2"/>
  <c r="F900" i="2"/>
  <c r="F901" i="2"/>
  <c r="F902" i="2"/>
  <c r="F903" i="2"/>
  <c r="F904" i="2"/>
  <c r="F905" i="2"/>
  <c r="F906" i="2"/>
  <c r="F907" i="2"/>
  <c r="F908" i="2"/>
  <c r="F909" i="2"/>
  <c r="F910" i="2"/>
  <c r="F911" i="2"/>
  <c r="F912" i="2"/>
  <c r="F913" i="2"/>
  <c r="F914" i="2"/>
  <c r="F915" i="2"/>
  <c r="F916" i="2"/>
  <c r="F917" i="2"/>
  <c r="F918" i="2"/>
  <c r="F919" i="2"/>
  <c r="F920" i="2"/>
  <c r="F921" i="2"/>
  <c r="F922" i="2"/>
  <c r="F923" i="2"/>
  <c r="F924" i="2"/>
  <c r="F925" i="2"/>
  <c r="F926" i="2"/>
  <c r="F927" i="2"/>
  <c r="F928" i="2"/>
  <c r="F929" i="2"/>
  <c r="F930" i="2"/>
  <c r="F931" i="2"/>
  <c r="F932" i="2"/>
  <c r="F933" i="2"/>
  <c r="F934" i="2"/>
  <c r="F935" i="2"/>
  <c r="F936" i="2"/>
  <c r="F937" i="2"/>
  <c r="F938" i="2"/>
  <c r="F939" i="2"/>
  <c r="F940" i="2"/>
  <c r="F941" i="2"/>
  <c r="F942" i="2"/>
  <c r="F943" i="2"/>
  <c r="F944" i="2"/>
  <c r="F945" i="2"/>
  <c r="F946" i="2"/>
  <c r="F947" i="2"/>
  <c r="F948" i="2"/>
  <c r="F949" i="2"/>
  <c r="F950" i="2"/>
  <c r="F951" i="2"/>
  <c r="F952" i="2"/>
  <c r="F953" i="2"/>
  <c r="F954" i="2"/>
  <c r="F955" i="2"/>
  <c r="F956" i="2"/>
  <c r="F957" i="2"/>
  <c r="F958" i="2"/>
  <c r="F959" i="2"/>
  <c r="F960" i="2"/>
  <c r="F961" i="2"/>
  <c r="F962" i="2"/>
  <c r="F963" i="2"/>
  <c r="F964" i="2"/>
  <c r="F965" i="2"/>
  <c r="F966" i="2"/>
  <c r="F967" i="2"/>
  <c r="F968" i="2"/>
  <c r="F969" i="2"/>
  <c r="F970" i="2"/>
  <c r="F971" i="2"/>
  <c r="F972" i="2"/>
  <c r="F973" i="2"/>
  <c r="F974" i="2"/>
  <c r="F975" i="2"/>
  <c r="F976" i="2"/>
  <c r="F977" i="2"/>
  <c r="F978" i="2"/>
  <c r="F979" i="2"/>
  <c r="F980" i="2"/>
  <c r="F981" i="2"/>
  <c r="F982" i="2"/>
  <c r="F983" i="2"/>
  <c r="F984" i="2"/>
  <c r="F985" i="2"/>
  <c r="F986" i="2"/>
  <c r="F987" i="2"/>
  <c r="F988" i="2"/>
  <c r="F989" i="2"/>
  <c r="F990" i="2"/>
  <c r="F991" i="2"/>
  <c r="F992" i="2"/>
  <c r="F993" i="2"/>
  <c r="F994" i="2"/>
  <c r="F995" i="2"/>
  <c r="F996" i="2"/>
  <c r="F997" i="2"/>
  <c r="F998" i="2"/>
  <c r="F999" i="2"/>
  <c r="F1000" i="2"/>
  <c r="F1001" i="2"/>
  <c r="F1002" i="2"/>
  <c r="F1003" i="2"/>
  <c r="F1004" i="2"/>
  <c r="F1005" i="2"/>
  <c r="F1006" i="2"/>
  <c r="F1007" i="2"/>
  <c r="F1008" i="2"/>
  <c r="F1009" i="2"/>
  <c r="F1010" i="2"/>
  <c r="F1011" i="2"/>
  <c r="F1012" i="2"/>
  <c r="F1013" i="2"/>
  <c r="F1014" i="2"/>
  <c r="F1015" i="2"/>
  <c r="F1016" i="2"/>
  <c r="F1017" i="2"/>
  <c r="F1018" i="2"/>
  <c r="F1019" i="2"/>
  <c r="F1020" i="2"/>
  <c r="F1021" i="2"/>
  <c r="F1022" i="2"/>
  <c r="F1023" i="2"/>
  <c r="F1024" i="2"/>
  <c r="F1025" i="2"/>
  <c r="F1026" i="2"/>
  <c r="F1027" i="2"/>
  <c r="F1028" i="2"/>
  <c r="F1029" i="2"/>
  <c r="F1030" i="2"/>
  <c r="F1031" i="2"/>
  <c r="F1032" i="2"/>
  <c r="F1033" i="2"/>
  <c r="F1034" i="2"/>
  <c r="F1035" i="2"/>
  <c r="F1036" i="2"/>
  <c r="F1037" i="2"/>
  <c r="F1038" i="2"/>
  <c r="F1039" i="2"/>
  <c r="F1040" i="2"/>
  <c r="F1041" i="2"/>
  <c r="F1042" i="2"/>
  <c r="F1043" i="2"/>
  <c r="F1044" i="2"/>
  <c r="F1045" i="2"/>
  <c r="F1046" i="2"/>
  <c r="F1047" i="2"/>
  <c r="F1048" i="2"/>
  <c r="F1049" i="2"/>
  <c r="F1050" i="2"/>
  <c r="F1051" i="2"/>
  <c r="F1052" i="2"/>
  <c r="F1053" i="2"/>
  <c r="F1054" i="2"/>
  <c r="F1055" i="2"/>
  <c r="F1056" i="2"/>
  <c r="F1057" i="2"/>
  <c r="F1058" i="2"/>
  <c r="F1059" i="2"/>
  <c r="F1060" i="2"/>
  <c r="F1061" i="2"/>
  <c r="F1062" i="2"/>
  <c r="F1063" i="2"/>
  <c r="F1064" i="2"/>
  <c r="F1065" i="2"/>
  <c r="F1066" i="2"/>
  <c r="F1067" i="2"/>
  <c r="F1068" i="2"/>
  <c r="F1069" i="2"/>
  <c r="F1070" i="2"/>
  <c r="F1071" i="2"/>
  <c r="F1072" i="2"/>
  <c r="F1073" i="2"/>
  <c r="F1074" i="2"/>
  <c r="F1075" i="2"/>
  <c r="F1076" i="2"/>
  <c r="F1077" i="2"/>
  <c r="F1078" i="2"/>
  <c r="F1079" i="2"/>
  <c r="F1080" i="2"/>
  <c r="F1081" i="2"/>
  <c r="F1082" i="2"/>
  <c r="F1083" i="2"/>
  <c r="F1084" i="2"/>
  <c r="F1085" i="2"/>
  <c r="F1086" i="2"/>
  <c r="F1087" i="2"/>
  <c r="F1088" i="2"/>
  <c r="F1089" i="2"/>
  <c r="F1090" i="2"/>
  <c r="F1091" i="2"/>
  <c r="F1092" i="2"/>
  <c r="F1093" i="2"/>
  <c r="F1094" i="2"/>
  <c r="F1095" i="2"/>
  <c r="F1096" i="2"/>
  <c r="F1097" i="2"/>
  <c r="F1098" i="2"/>
  <c r="F1099" i="2"/>
  <c r="F1100" i="2"/>
  <c r="F1101" i="2"/>
  <c r="F1102" i="2"/>
  <c r="F1103" i="2"/>
  <c r="F1104" i="2"/>
  <c r="F1105" i="2"/>
  <c r="F1106" i="2"/>
  <c r="F1107" i="2"/>
  <c r="F1108" i="2"/>
  <c r="F1109" i="2"/>
  <c r="F1110" i="2"/>
  <c r="F1111" i="2"/>
  <c r="F1112" i="2"/>
  <c r="F1113" i="2"/>
  <c r="F1114" i="2"/>
  <c r="F1115" i="2"/>
  <c r="F1116" i="2"/>
  <c r="F1117" i="2"/>
  <c r="F1118" i="2"/>
  <c r="F1119" i="2"/>
  <c r="F1120" i="2"/>
  <c r="F1121" i="2"/>
  <c r="F1122" i="2"/>
  <c r="F1123" i="2"/>
  <c r="F1124" i="2"/>
  <c r="F1125" i="2"/>
  <c r="F1126" i="2"/>
  <c r="F1127" i="2"/>
  <c r="F1128" i="2"/>
  <c r="F1129" i="2"/>
  <c r="F1130" i="2"/>
  <c r="F1131" i="2"/>
  <c r="F1132" i="2"/>
  <c r="F1133" i="2"/>
  <c r="F1134" i="2"/>
  <c r="F1135" i="2"/>
  <c r="F1136" i="2"/>
  <c r="F1137" i="2"/>
  <c r="F1138" i="2"/>
  <c r="F1139" i="2"/>
  <c r="F1140" i="2"/>
  <c r="F1141" i="2"/>
  <c r="F1142" i="2"/>
  <c r="F1143" i="2"/>
  <c r="F1144" i="2"/>
  <c r="F1145" i="2"/>
  <c r="F1146" i="2"/>
  <c r="F1147" i="2"/>
  <c r="F1148" i="2"/>
  <c r="F1149" i="2"/>
  <c r="F1150" i="2"/>
  <c r="F1151" i="2"/>
  <c r="F1152" i="2"/>
  <c r="F1153" i="2"/>
  <c r="F1154" i="2"/>
  <c r="F1155" i="2"/>
  <c r="F1156" i="2"/>
  <c r="F1157" i="2"/>
  <c r="F1158" i="2"/>
  <c r="F1159" i="2"/>
  <c r="F1160" i="2"/>
  <c r="F1161" i="2"/>
  <c r="F1162" i="2"/>
  <c r="F1163" i="2"/>
  <c r="F1164" i="2"/>
  <c r="F1165" i="2"/>
  <c r="F1166" i="2"/>
  <c r="F1167" i="2"/>
  <c r="F1168" i="2"/>
  <c r="F1169" i="2"/>
  <c r="F1170" i="2"/>
  <c r="F1171" i="2"/>
  <c r="F1172" i="2"/>
  <c r="F1173" i="2"/>
  <c r="F1174" i="2"/>
  <c r="F1175" i="2"/>
  <c r="F1176" i="2"/>
  <c r="F1177" i="2"/>
  <c r="F1178" i="2"/>
  <c r="F1179" i="2"/>
  <c r="F1180" i="2"/>
  <c r="F1181" i="2"/>
  <c r="F1182" i="2"/>
  <c r="F1183" i="2"/>
  <c r="F1184" i="2"/>
  <c r="F1185" i="2"/>
  <c r="F1186" i="2"/>
  <c r="F1187" i="2"/>
  <c r="F1188" i="2"/>
  <c r="F1189" i="2"/>
  <c r="F1190" i="2"/>
  <c r="F1191" i="2"/>
  <c r="F1192" i="2"/>
  <c r="F1193" i="2"/>
  <c r="F1194" i="2"/>
  <c r="F1195" i="2"/>
  <c r="F1196" i="2"/>
  <c r="F1197" i="2"/>
  <c r="F1198" i="2"/>
  <c r="F1199" i="2"/>
  <c r="F1200" i="2"/>
  <c r="F1201" i="2"/>
  <c r="F1202" i="2"/>
  <c r="F1203" i="2"/>
  <c r="F1204" i="2"/>
  <c r="F1205" i="2"/>
  <c r="F1206" i="2"/>
  <c r="F1207" i="2"/>
  <c r="F1208" i="2"/>
  <c r="F1209" i="2"/>
  <c r="F1210" i="2"/>
  <c r="F1211" i="2"/>
  <c r="F1212" i="2"/>
  <c r="F1213" i="2"/>
  <c r="F1214" i="2"/>
  <c r="F1215" i="2"/>
  <c r="F1216" i="2"/>
  <c r="F1217" i="2"/>
  <c r="F1218" i="2"/>
  <c r="F1219" i="2"/>
  <c r="F1220" i="2"/>
  <c r="F1221" i="2"/>
  <c r="F1222" i="2"/>
  <c r="F1223" i="2"/>
  <c r="F1224" i="2"/>
  <c r="F1225" i="2"/>
  <c r="F1226" i="2"/>
  <c r="F1227" i="2"/>
  <c r="F1228" i="2"/>
  <c r="F1229" i="2"/>
  <c r="F1230" i="2"/>
  <c r="F1231" i="2"/>
  <c r="F1232" i="2"/>
  <c r="F1233" i="2"/>
  <c r="F1234" i="2"/>
  <c r="F1235" i="2"/>
  <c r="F1236" i="2"/>
  <c r="F1237" i="2"/>
  <c r="F1238" i="2"/>
  <c r="F1239" i="2"/>
  <c r="F1240" i="2"/>
  <c r="F1241" i="2"/>
  <c r="F1242" i="2"/>
  <c r="F1243" i="2"/>
  <c r="F1244" i="2"/>
  <c r="F1245" i="2"/>
  <c r="F1246" i="2"/>
  <c r="F1247" i="2"/>
  <c r="F1248" i="2"/>
  <c r="F1249" i="2"/>
  <c r="F1250" i="2"/>
  <c r="F1251" i="2"/>
  <c r="F1252" i="2"/>
  <c r="F1253" i="2"/>
  <c r="F1254" i="2"/>
  <c r="F1255" i="2"/>
  <c r="F1256" i="2"/>
  <c r="F1257" i="2"/>
  <c r="F1258" i="2"/>
  <c r="F1259" i="2"/>
  <c r="F1260" i="2"/>
  <c r="F1261" i="2"/>
  <c r="F1262" i="2"/>
  <c r="F1263" i="2"/>
  <c r="F1264" i="2"/>
  <c r="F1265" i="2"/>
  <c r="F1266" i="2"/>
  <c r="F1267" i="2"/>
  <c r="F1268" i="2"/>
  <c r="F1269" i="2"/>
  <c r="F1270" i="2"/>
  <c r="F1271" i="2"/>
  <c r="F1272" i="2"/>
  <c r="F1273" i="2"/>
  <c r="F1274" i="2"/>
  <c r="F1275" i="2"/>
  <c r="F1276" i="2"/>
  <c r="F1277" i="2"/>
  <c r="F1278" i="2"/>
  <c r="F1279" i="2"/>
  <c r="F1280" i="2"/>
  <c r="F1281" i="2"/>
  <c r="F1282" i="2"/>
  <c r="F1283" i="2"/>
  <c r="F1284" i="2"/>
  <c r="F1285" i="2"/>
  <c r="F1286" i="2"/>
  <c r="F1287" i="2"/>
  <c r="F1288" i="2"/>
  <c r="F1289" i="2"/>
  <c r="F1290" i="2"/>
  <c r="F1291" i="2"/>
  <c r="F1292" i="2"/>
  <c r="F1293" i="2"/>
  <c r="F1294" i="2"/>
  <c r="F1295" i="2"/>
  <c r="F1296" i="2"/>
  <c r="F1297" i="2"/>
  <c r="F1298" i="2"/>
  <c r="F1299" i="2"/>
  <c r="F1300" i="2"/>
  <c r="F1301" i="2"/>
  <c r="F1302" i="2"/>
  <c r="F1303" i="2"/>
  <c r="F1304" i="2"/>
  <c r="F1305" i="2"/>
  <c r="F1306" i="2"/>
  <c r="F1307" i="2"/>
  <c r="F1308" i="2"/>
  <c r="F1309" i="2"/>
  <c r="F1310" i="2"/>
  <c r="F1311" i="2"/>
  <c r="F1312" i="2"/>
  <c r="F1313" i="2"/>
  <c r="F1314" i="2"/>
  <c r="F1315" i="2"/>
  <c r="F1316" i="2"/>
  <c r="F1317" i="2"/>
  <c r="F1318" i="2"/>
  <c r="F1319" i="2"/>
  <c r="F1320" i="2"/>
  <c r="F1321" i="2"/>
  <c r="F1322" i="2"/>
  <c r="F1323" i="2"/>
  <c r="F1324" i="2"/>
  <c r="F1325" i="2"/>
  <c r="F1326" i="2"/>
  <c r="F1327" i="2"/>
  <c r="F1328" i="2"/>
  <c r="F1329" i="2"/>
  <c r="F1330" i="2"/>
  <c r="F1331" i="2"/>
  <c r="F1332" i="2"/>
  <c r="F1333" i="2"/>
  <c r="F1334" i="2"/>
  <c r="F1335" i="2"/>
  <c r="F1336" i="2"/>
  <c r="F1337" i="2"/>
  <c r="F1338" i="2"/>
  <c r="F1339" i="2"/>
  <c r="F1340" i="2"/>
  <c r="F1341" i="2"/>
  <c r="F1342" i="2"/>
  <c r="F1343" i="2"/>
  <c r="F1344" i="2"/>
  <c r="F1345" i="2"/>
  <c r="F1346" i="2"/>
  <c r="F1347" i="2"/>
  <c r="F1348" i="2"/>
  <c r="F1349" i="2"/>
  <c r="F1350" i="2"/>
  <c r="F1351" i="2"/>
  <c r="F1352" i="2"/>
  <c r="F1353" i="2"/>
  <c r="F1354" i="2"/>
  <c r="F1355" i="2"/>
  <c r="F1356" i="2"/>
  <c r="F1357" i="2"/>
  <c r="F1358" i="2"/>
  <c r="F1359" i="2"/>
  <c r="F1360" i="2"/>
  <c r="F1361" i="2"/>
  <c r="F1362" i="2"/>
  <c r="F1363" i="2"/>
  <c r="F1364" i="2"/>
  <c r="F1365" i="2"/>
  <c r="F1366" i="2"/>
  <c r="F1367" i="2"/>
  <c r="F1368" i="2"/>
  <c r="F1369" i="2"/>
  <c r="F1370" i="2"/>
  <c r="F1371" i="2"/>
  <c r="F1372" i="2"/>
  <c r="F1373" i="2"/>
  <c r="F1374" i="2"/>
  <c r="F1375" i="2"/>
  <c r="F1376" i="2"/>
  <c r="F1377" i="2"/>
  <c r="F1378" i="2"/>
  <c r="F1379" i="2"/>
  <c r="F1380" i="2"/>
  <c r="F1381" i="2"/>
  <c r="F1382" i="2"/>
  <c r="F1383" i="2"/>
  <c r="F1384" i="2"/>
  <c r="F1385" i="2"/>
  <c r="F1386" i="2"/>
  <c r="F1387" i="2"/>
  <c r="F1388" i="2"/>
  <c r="F1389" i="2"/>
  <c r="F1390" i="2"/>
  <c r="F1391" i="2"/>
  <c r="F1392" i="2"/>
  <c r="F1393" i="2"/>
  <c r="F1394" i="2"/>
  <c r="F1395" i="2"/>
  <c r="F1396" i="2"/>
  <c r="F1397" i="2"/>
  <c r="F1398" i="2"/>
  <c r="F1399" i="2"/>
  <c r="F1400" i="2"/>
  <c r="F1401" i="2"/>
  <c r="F1402" i="2"/>
  <c r="F1403" i="2"/>
  <c r="F1404" i="2"/>
  <c r="F1405" i="2"/>
  <c r="F1406" i="2"/>
  <c r="F1407" i="2"/>
  <c r="F1408" i="2"/>
  <c r="F1409" i="2"/>
  <c r="F1410" i="2"/>
  <c r="F1411" i="2"/>
  <c r="F1412" i="2"/>
  <c r="F1413" i="2"/>
  <c r="F1414" i="2"/>
  <c r="F1415" i="2"/>
  <c r="F1416" i="2"/>
  <c r="F1417" i="2"/>
  <c r="F1418" i="2"/>
  <c r="F1419" i="2"/>
  <c r="F1420" i="2"/>
  <c r="F1421" i="2"/>
  <c r="F1422" i="2"/>
  <c r="F1423" i="2"/>
  <c r="F1424" i="2"/>
  <c r="F1425" i="2"/>
  <c r="F1426" i="2"/>
  <c r="F1427" i="2"/>
  <c r="F1428" i="2"/>
  <c r="F1429" i="2"/>
  <c r="F1430" i="2"/>
  <c r="F1431" i="2"/>
  <c r="F1432" i="2"/>
  <c r="F1433" i="2"/>
  <c r="F1434" i="2"/>
  <c r="F1435" i="2"/>
  <c r="F1436" i="2"/>
  <c r="F1437" i="2"/>
  <c r="F1438" i="2"/>
  <c r="F1439" i="2"/>
  <c r="F1440" i="2"/>
  <c r="F1441" i="2"/>
  <c r="F1442" i="2"/>
  <c r="F1443" i="2"/>
  <c r="F1444" i="2"/>
  <c r="F1445" i="2"/>
  <c r="F1446" i="2"/>
  <c r="F1447" i="2"/>
  <c r="F1448" i="2"/>
  <c r="F1449" i="2"/>
  <c r="F1450" i="2"/>
  <c r="F1451" i="2"/>
  <c r="F1452" i="2"/>
  <c r="F1453" i="2"/>
  <c r="F1454" i="2"/>
  <c r="F1455" i="2"/>
  <c r="F1456" i="2"/>
  <c r="F1457" i="2"/>
  <c r="F1458" i="2"/>
  <c r="F1459" i="2"/>
  <c r="F1460" i="2"/>
  <c r="F1461" i="2"/>
  <c r="F1462" i="2"/>
  <c r="F1463" i="2"/>
  <c r="F1464" i="2"/>
  <c r="F1465" i="2"/>
  <c r="F1466" i="2"/>
  <c r="F1467" i="2"/>
  <c r="F1468" i="2"/>
  <c r="F1469" i="2"/>
  <c r="F1470" i="2"/>
  <c r="F1471" i="2"/>
  <c r="F1472" i="2"/>
  <c r="F1473" i="2"/>
  <c r="F1474" i="2"/>
  <c r="F1475" i="2"/>
  <c r="F1476" i="2"/>
  <c r="F1477" i="2"/>
  <c r="F1478" i="2"/>
  <c r="F1479" i="2"/>
  <c r="F1480" i="2"/>
  <c r="F1481" i="2"/>
  <c r="F1482" i="2"/>
  <c r="F1483" i="2"/>
  <c r="F1484" i="2"/>
  <c r="F1485" i="2"/>
  <c r="F1486" i="2"/>
  <c r="F1487" i="2"/>
  <c r="F1488" i="2"/>
  <c r="F1489" i="2"/>
  <c r="F1490" i="2"/>
  <c r="F1491" i="2"/>
  <c r="F1492" i="2"/>
  <c r="F1493" i="2"/>
  <c r="F1494" i="2"/>
  <c r="F1495" i="2"/>
  <c r="F1496" i="2"/>
  <c r="F1497" i="2"/>
  <c r="F1498" i="2"/>
  <c r="F1499" i="2"/>
  <c r="F1500" i="2"/>
  <c r="F1501" i="2"/>
  <c r="F1502" i="2"/>
  <c r="F1503" i="2"/>
  <c r="F1504" i="2"/>
  <c r="F1505" i="2"/>
  <c r="F1506" i="2"/>
  <c r="F1507" i="2"/>
  <c r="F1508" i="2"/>
  <c r="F1509" i="2"/>
  <c r="F1510" i="2"/>
  <c r="F1511" i="2"/>
  <c r="F1512" i="2"/>
  <c r="F1513" i="2"/>
  <c r="F1514" i="2"/>
  <c r="F1515" i="2"/>
  <c r="F1516" i="2"/>
  <c r="F1517" i="2"/>
  <c r="F1518" i="2"/>
  <c r="F1519" i="2"/>
  <c r="F1520" i="2"/>
  <c r="F1521" i="2"/>
  <c r="F1522" i="2"/>
  <c r="F1523" i="2"/>
  <c r="F1524" i="2"/>
  <c r="F1525" i="2"/>
  <c r="F1526" i="2"/>
  <c r="F1527" i="2"/>
  <c r="F1528" i="2"/>
  <c r="F1529" i="2"/>
  <c r="F1530" i="2"/>
  <c r="F1531" i="2"/>
  <c r="F1532" i="2"/>
  <c r="F1533" i="2"/>
  <c r="F1534" i="2"/>
  <c r="F1535" i="2"/>
  <c r="F1536" i="2"/>
  <c r="F1537" i="2"/>
  <c r="F1538" i="2"/>
  <c r="F1539" i="2"/>
  <c r="F1540" i="2"/>
  <c r="F1541" i="2"/>
  <c r="F1542" i="2"/>
  <c r="F1543" i="2"/>
  <c r="F1544" i="2"/>
  <c r="F1545" i="2"/>
  <c r="F1546" i="2"/>
  <c r="F1547" i="2"/>
  <c r="F1548" i="2"/>
  <c r="F1549" i="2"/>
  <c r="F1550" i="2"/>
  <c r="F1551" i="2"/>
  <c r="F1552" i="2"/>
  <c r="F1553" i="2"/>
  <c r="F1554" i="2"/>
  <c r="F1555" i="2"/>
  <c r="F1556" i="2"/>
  <c r="F1557" i="2"/>
  <c r="F1558" i="2"/>
  <c r="F1559" i="2"/>
  <c r="F1560" i="2"/>
  <c r="F1561" i="2"/>
  <c r="F1562" i="2"/>
  <c r="F1563" i="2"/>
  <c r="F1564" i="2"/>
  <c r="F1565" i="2"/>
  <c r="F1566" i="2"/>
  <c r="F1567" i="2"/>
  <c r="F1568" i="2"/>
  <c r="F1569" i="2"/>
  <c r="F1570" i="2"/>
  <c r="F1571" i="2"/>
  <c r="F1572" i="2"/>
  <c r="F1573" i="2"/>
  <c r="F1574" i="2"/>
  <c r="F1575" i="2"/>
  <c r="F1576" i="2"/>
  <c r="F1577" i="2"/>
  <c r="F1578" i="2"/>
  <c r="F1579" i="2"/>
  <c r="F1580" i="2"/>
  <c r="F1581" i="2"/>
  <c r="F1582" i="2"/>
  <c r="F1583" i="2"/>
  <c r="F1584" i="2"/>
  <c r="F1585" i="2"/>
  <c r="F1586" i="2"/>
  <c r="F1587" i="2"/>
  <c r="F1588" i="2"/>
  <c r="F1589" i="2"/>
  <c r="F1590" i="2"/>
  <c r="F1591" i="2"/>
  <c r="F1592" i="2"/>
  <c r="F1593" i="2"/>
  <c r="F1594" i="2"/>
  <c r="F1595" i="2"/>
  <c r="F1596" i="2"/>
  <c r="F1597" i="2"/>
  <c r="F1598" i="2"/>
  <c r="F1599" i="2"/>
  <c r="F1600" i="2"/>
  <c r="F1601" i="2"/>
  <c r="F1602" i="2"/>
  <c r="F1603" i="2"/>
  <c r="F1604" i="2"/>
  <c r="F1605" i="2"/>
  <c r="F1606" i="2"/>
  <c r="F1607" i="2"/>
  <c r="F1608" i="2"/>
  <c r="F1609" i="2"/>
  <c r="F1610" i="2"/>
  <c r="F1611" i="2"/>
  <c r="F1612" i="2"/>
  <c r="F1613" i="2"/>
  <c r="F1614" i="2"/>
  <c r="F1615" i="2"/>
  <c r="F1616" i="2"/>
  <c r="F1617" i="2"/>
  <c r="F1618" i="2"/>
  <c r="F1619" i="2"/>
  <c r="F1620" i="2"/>
  <c r="F1621" i="2"/>
  <c r="F1622" i="2"/>
  <c r="F1623" i="2"/>
  <c r="F1624" i="2"/>
  <c r="F1625" i="2"/>
  <c r="F1626" i="2"/>
  <c r="F1627" i="2"/>
  <c r="F1628" i="2"/>
  <c r="F1629" i="2"/>
  <c r="F1630" i="2"/>
  <c r="F1631" i="2"/>
  <c r="F1632" i="2"/>
  <c r="F1633" i="2"/>
  <c r="F1634" i="2"/>
  <c r="F1635" i="2"/>
  <c r="F1636" i="2"/>
  <c r="F1637" i="2"/>
  <c r="F1638" i="2"/>
  <c r="F1639" i="2"/>
  <c r="F1640" i="2"/>
  <c r="F1641" i="2"/>
  <c r="F1642" i="2"/>
  <c r="F1643" i="2"/>
  <c r="F1644" i="2"/>
  <c r="F1645" i="2"/>
  <c r="F1646" i="2"/>
  <c r="F1647" i="2"/>
  <c r="F1648" i="2"/>
  <c r="F1649" i="2"/>
  <c r="F1650" i="2"/>
  <c r="F1651" i="2"/>
  <c r="F1652" i="2"/>
  <c r="F1653" i="2"/>
  <c r="F1654" i="2"/>
  <c r="F1655" i="2"/>
  <c r="F1656" i="2"/>
  <c r="F1657" i="2"/>
  <c r="F1658" i="2"/>
  <c r="F1659" i="2"/>
  <c r="F1660" i="2"/>
  <c r="F1661" i="2"/>
  <c r="F1662" i="2"/>
  <c r="F1663" i="2"/>
  <c r="F1664" i="2"/>
  <c r="F1665" i="2"/>
  <c r="F1666" i="2"/>
  <c r="F1667" i="2"/>
  <c r="F1668" i="2"/>
  <c r="F1669" i="2"/>
  <c r="F1670" i="2"/>
  <c r="F1671" i="2"/>
  <c r="F1672" i="2"/>
  <c r="F1673" i="2"/>
  <c r="F1674" i="2"/>
  <c r="F1675" i="2"/>
  <c r="F1676" i="2"/>
  <c r="F1677" i="2"/>
  <c r="F1678" i="2"/>
  <c r="F1679" i="2"/>
  <c r="F1680" i="2"/>
  <c r="F1681" i="2"/>
  <c r="F1682" i="2"/>
  <c r="F1683" i="2"/>
  <c r="F1684" i="2"/>
  <c r="F1685" i="2"/>
  <c r="F1686" i="2"/>
  <c r="F1687" i="2"/>
  <c r="F1688" i="2"/>
  <c r="F1689" i="2"/>
  <c r="F1690" i="2"/>
  <c r="F1691" i="2"/>
  <c r="F1692" i="2"/>
  <c r="F1693" i="2"/>
  <c r="F1694" i="2"/>
  <c r="F1695" i="2"/>
  <c r="F1696" i="2"/>
  <c r="F1697" i="2"/>
  <c r="F1698" i="2"/>
  <c r="F1699" i="2"/>
  <c r="F1700" i="2"/>
  <c r="F1701" i="2"/>
  <c r="F1702" i="2"/>
  <c r="F1703" i="2"/>
  <c r="F1704" i="2"/>
  <c r="F1705" i="2"/>
  <c r="F1706" i="2"/>
  <c r="F1707" i="2"/>
  <c r="F1708" i="2"/>
  <c r="F1709" i="2"/>
  <c r="F1710" i="2"/>
  <c r="F1711" i="2"/>
  <c r="F1712" i="2"/>
  <c r="F1713" i="2"/>
  <c r="F1714" i="2"/>
  <c r="F1715" i="2"/>
  <c r="F1716" i="2"/>
  <c r="F1717" i="2"/>
  <c r="F1718" i="2"/>
  <c r="F1719" i="2"/>
  <c r="F1720" i="2"/>
  <c r="F1721" i="2"/>
  <c r="F1722" i="2"/>
  <c r="F1723" i="2"/>
  <c r="F1724" i="2"/>
  <c r="F1725" i="2"/>
  <c r="F1726" i="2"/>
  <c r="F1727" i="2"/>
  <c r="F1728" i="2"/>
  <c r="F1729" i="2"/>
  <c r="F1730" i="2"/>
  <c r="F1731" i="2"/>
  <c r="F1732" i="2"/>
  <c r="F1733" i="2"/>
  <c r="F1734" i="2"/>
  <c r="F1735" i="2"/>
  <c r="F1736" i="2"/>
  <c r="F1737" i="2"/>
  <c r="F1738" i="2"/>
  <c r="F1739" i="2"/>
  <c r="F1740" i="2"/>
  <c r="F1741" i="2"/>
  <c r="F1742" i="2"/>
  <c r="F1743" i="2"/>
  <c r="F1744" i="2"/>
  <c r="F1745" i="2"/>
  <c r="F1746" i="2"/>
  <c r="F1747" i="2"/>
  <c r="F1748" i="2"/>
  <c r="F1749" i="2"/>
  <c r="F1750" i="2"/>
  <c r="F1751" i="2"/>
  <c r="F1752" i="2"/>
  <c r="F1753" i="2"/>
  <c r="F1754" i="2"/>
  <c r="F1755" i="2"/>
  <c r="F1756" i="2"/>
  <c r="F1757" i="2"/>
  <c r="F1758" i="2"/>
  <c r="F1759" i="2"/>
  <c r="F1760" i="2"/>
  <c r="F1761" i="2"/>
  <c r="F1762" i="2"/>
  <c r="F1763" i="2"/>
  <c r="F1764" i="2"/>
  <c r="F1765" i="2"/>
  <c r="F1766" i="2"/>
  <c r="F1767" i="2"/>
  <c r="F1768" i="2"/>
  <c r="F1769" i="2"/>
  <c r="F1770" i="2"/>
  <c r="F1771" i="2"/>
  <c r="F1772" i="2"/>
  <c r="F1773" i="2"/>
  <c r="F1774" i="2"/>
  <c r="F1775" i="2"/>
  <c r="F1776" i="2"/>
  <c r="F1777" i="2"/>
  <c r="F1778" i="2"/>
  <c r="F1779" i="2"/>
  <c r="F1780" i="2"/>
  <c r="F1781" i="2"/>
  <c r="F1782" i="2"/>
  <c r="F1783" i="2"/>
  <c r="F1784" i="2"/>
  <c r="F1785" i="2"/>
  <c r="F1786" i="2"/>
  <c r="F1787" i="2"/>
  <c r="F1788" i="2"/>
  <c r="F1789" i="2"/>
  <c r="F1790" i="2"/>
  <c r="F1791" i="2"/>
  <c r="F1792" i="2"/>
  <c r="F1793" i="2"/>
  <c r="F1794" i="2"/>
  <c r="F1795" i="2"/>
  <c r="F1796" i="2"/>
  <c r="F1797" i="2"/>
  <c r="F1798" i="2"/>
  <c r="F1799" i="2"/>
  <c r="F1800" i="2"/>
  <c r="F1801" i="2"/>
  <c r="F1802" i="2"/>
  <c r="F1803" i="2"/>
  <c r="F1804" i="2"/>
  <c r="F1805" i="2"/>
  <c r="F1806" i="2"/>
  <c r="F1807" i="2"/>
  <c r="F1808" i="2"/>
  <c r="F1809" i="2"/>
  <c r="F1810" i="2"/>
  <c r="F1811" i="2"/>
  <c r="F1812" i="2"/>
  <c r="F1813" i="2"/>
  <c r="F1814" i="2"/>
  <c r="F1815" i="2"/>
  <c r="F1816" i="2"/>
  <c r="F1817" i="2"/>
  <c r="F1818" i="2"/>
  <c r="F1819" i="2"/>
  <c r="F1820" i="2"/>
  <c r="F1821" i="2"/>
  <c r="F1822" i="2"/>
  <c r="F1823" i="2"/>
  <c r="F1824" i="2"/>
  <c r="F1825" i="2"/>
  <c r="F1826" i="2"/>
  <c r="F1827" i="2"/>
  <c r="F1828" i="2"/>
  <c r="F1829" i="2"/>
  <c r="F1830" i="2"/>
  <c r="F1831" i="2"/>
  <c r="F1832" i="2"/>
  <c r="F1833" i="2"/>
  <c r="F1834" i="2"/>
  <c r="F1835" i="2"/>
  <c r="F1836" i="2"/>
  <c r="F1837" i="2"/>
  <c r="F1838" i="2"/>
  <c r="F1839" i="2"/>
  <c r="F1840" i="2"/>
  <c r="F1841" i="2"/>
  <c r="F1842" i="2"/>
  <c r="F1843" i="2"/>
  <c r="F1844" i="2"/>
  <c r="F1845" i="2"/>
  <c r="F1846" i="2"/>
  <c r="F1847" i="2"/>
  <c r="F1848" i="2"/>
  <c r="F1849" i="2"/>
  <c r="F1850" i="2"/>
  <c r="F1851" i="2"/>
  <c r="F1852" i="2"/>
  <c r="F1853" i="2"/>
  <c r="F1854" i="2"/>
  <c r="F1855" i="2"/>
  <c r="F1856" i="2"/>
  <c r="F1857" i="2"/>
  <c r="F1858" i="2"/>
  <c r="F1859" i="2"/>
  <c r="F1860" i="2"/>
  <c r="F1861" i="2"/>
  <c r="F1862" i="2"/>
  <c r="F1863" i="2"/>
  <c r="F1864" i="2"/>
  <c r="F1865" i="2"/>
  <c r="F1866" i="2"/>
  <c r="F1867" i="2"/>
  <c r="F1868" i="2"/>
  <c r="F1869" i="2"/>
  <c r="F1870" i="2"/>
  <c r="F1871" i="2"/>
  <c r="F1872" i="2"/>
  <c r="F1873" i="2"/>
  <c r="F1874" i="2"/>
  <c r="F1875" i="2"/>
  <c r="F1876" i="2"/>
  <c r="F1877" i="2"/>
  <c r="F1878" i="2"/>
  <c r="F1879" i="2"/>
  <c r="F1880" i="2"/>
  <c r="F1881" i="2"/>
  <c r="F1882" i="2"/>
  <c r="F1883" i="2"/>
  <c r="F1884" i="2"/>
  <c r="F1885" i="2"/>
  <c r="F1886" i="2"/>
  <c r="F1887" i="2"/>
  <c r="F1888" i="2"/>
  <c r="F1889" i="2"/>
  <c r="F1890" i="2"/>
  <c r="F1891" i="2"/>
  <c r="F1892" i="2"/>
  <c r="F1893" i="2"/>
  <c r="F1894" i="2"/>
  <c r="F1895" i="2"/>
  <c r="F1896" i="2"/>
  <c r="F1897" i="2"/>
  <c r="F1898" i="2"/>
  <c r="F1899" i="2"/>
  <c r="F1900" i="2"/>
  <c r="F1901" i="2"/>
  <c r="F1902" i="2"/>
  <c r="F1903" i="2"/>
  <c r="F1904" i="2"/>
  <c r="F1905" i="2"/>
  <c r="F1906" i="2"/>
  <c r="F1907" i="2"/>
  <c r="F1908" i="2"/>
  <c r="F1909" i="2"/>
  <c r="F1910" i="2"/>
  <c r="F1911" i="2"/>
  <c r="F1912" i="2"/>
  <c r="F1913" i="2"/>
  <c r="F1914" i="2"/>
  <c r="F1915" i="2"/>
  <c r="F1916" i="2"/>
  <c r="F1917" i="2"/>
  <c r="F1918" i="2"/>
  <c r="F1919" i="2"/>
  <c r="F1920" i="2"/>
  <c r="F1921" i="2"/>
  <c r="F1922" i="2"/>
  <c r="F1923" i="2"/>
  <c r="F1924" i="2"/>
  <c r="F1925" i="2"/>
  <c r="F1926" i="2"/>
  <c r="F1927" i="2"/>
  <c r="F1928" i="2"/>
  <c r="F1929" i="2"/>
  <c r="F1930" i="2"/>
  <c r="F1931" i="2"/>
  <c r="F1932" i="2"/>
  <c r="F1933" i="2"/>
  <c r="F1934" i="2"/>
  <c r="F1935" i="2"/>
  <c r="F1936" i="2"/>
  <c r="F1937" i="2"/>
  <c r="F1938" i="2"/>
  <c r="F1939" i="2"/>
  <c r="F1940" i="2"/>
  <c r="F1941" i="2"/>
  <c r="F1942" i="2"/>
  <c r="F1943" i="2"/>
  <c r="F1944" i="2"/>
  <c r="F1945" i="2"/>
  <c r="F1946" i="2"/>
  <c r="F1947" i="2"/>
  <c r="F1948" i="2"/>
  <c r="F1949" i="2"/>
  <c r="F1950" i="2"/>
  <c r="F1951" i="2"/>
  <c r="F1952" i="2"/>
  <c r="F1953" i="2"/>
  <c r="F1954" i="2"/>
  <c r="F1955" i="2"/>
  <c r="F1956" i="2"/>
  <c r="F1957" i="2"/>
  <c r="F1958" i="2"/>
  <c r="F1959" i="2"/>
  <c r="F1960" i="2"/>
  <c r="F1961" i="2"/>
  <c r="F1962" i="2"/>
  <c r="F1963" i="2"/>
  <c r="F1964" i="2"/>
  <c r="F1965" i="2"/>
  <c r="F1966" i="2"/>
  <c r="F1967" i="2"/>
  <c r="F1968" i="2"/>
  <c r="F1969" i="2"/>
  <c r="F1970" i="2"/>
  <c r="F1971" i="2"/>
  <c r="F1972" i="2"/>
  <c r="F1973" i="2"/>
  <c r="F1974" i="2"/>
  <c r="F1975" i="2"/>
  <c r="F1976" i="2"/>
  <c r="F1977" i="2"/>
  <c r="F1978" i="2"/>
  <c r="F1979" i="2"/>
  <c r="F1980" i="2"/>
  <c r="F1981" i="2"/>
  <c r="F1982" i="2"/>
  <c r="F1983" i="2"/>
  <c r="F1984" i="2"/>
  <c r="F1985" i="2"/>
  <c r="F1986" i="2"/>
  <c r="F1987" i="2"/>
  <c r="F1988" i="2"/>
  <c r="F1989" i="2"/>
  <c r="F1990" i="2"/>
  <c r="F1991" i="2"/>
  <c r="F1992" i="2"/>
  <c r="F1993" i="2"/>
  <c r="F1994" i="2"/>
  <c r="F1995" i="2"/>
  <c r="F1996" i="2"/>
  <c r="F1997" i="2"/>
  <c r="F1998" i="2"/>
  <c r="F1999" i="2"/>
  <c r="F2000" i="2"/>
  <c r="F2001" i="2"/>
  <c r="F2002" i="2"/>
  <c r="F2003" i="2"/>
  <c r="F2004" i="2"/>
  <c r="F2005" i="2"/>
  <c r="F2006" i="2"/>
  <c r="F2007" i="2"/>
  <c r="F2008" i="2"/>
  <c r="F2009" i="2"/>
  <c r="F2010" i="2"/>
  <c r="F2011" i="2"/>
  <c r="F2012" i="2"/>
  <c r="F2013" i="2"/>
  <c r="F2014" i="2"/>
  <c r="F2015" i="2"/>
  <c r="F2016" i="2"/>
  <c r="F2017" i="2"/>
  <c r="F2018" i="2"/>
  <c r="F2019" i="2"/>
  <c r="F2020" i="2"/>
  <c r="F2021" i="2"/>
  <c r="F2022" i="2"/>
  <c r="F2023" i="2"/>
  <c r="F2024" i="2"/>
  <c r="F2025" i="2"/>
  <c r="F2026" i="2"/>
  <c r="F2027" i="2"/>
  <c r="F2028" i="2"/>
  <c r="F2029" i="2"/>
  <c r="F2030" i="2"/>
  <c r="F2031" i="2"/>
  <c r="F2032" i="2"/>
  <c r="F2033" i="2"/>
  <c r="F2034" i="2"/>
  <c r="F2035" i="2"/>
  <c r="F2036" i="2"/>
  <c r="F2037" i="2"/>
  <c r="F2038" i="2"/>
  <c r="F2039" i="2"/>
  <c r="F2040" i="2"/>
  <c r="F2041" i="2"/>
  <c r="F2042" i="2"/>
  <c r="F2043" i="2"/>
  <c r="F2044" i="2"/>
  <c r="F2045" i="2"/>
  <c r="F2046" i="2"/>
  <c r="F2047" i="2"/>
  <c r="F2048" i="2"/>
  <c r="F2049" i="2"/>
  <c r="F2050" i="2"/>
  <c r="F2051" i="2"/>
  <c r="F2052" i="2"/>
  <c r="F2053" i="2"/>
  <c r="F2054" i="2"/>
  <c r="F2055" i="2"/>
  <c r="F2056" i="2"/>
  <c r="F2057" i="2"/>
  <c r="F2058" i="2"/>
  <c r="F2059" i="2"/>
  <c r="F2060" i="2"/>
  <c r="F2061" i="2"/>
  <c r="F2062" i="2"/>
  <c r="F2063" i="2"/>
  <c r="F2064" i="2"/>
  <c r="F2065" i="2"/>
  <c r="F2066" i="2"/>
  <c r="F2067" i="2"/>
  <c r="F2068" i="2"/>
  <c r="F2069" i="2"/>
  <c r="F2070" i="2"/>
  <c r="F2071" i="2"/>
  <c r="F2072" i="2"/>
  <c r="F2073" i="2"/>
  <c r="F2074" i="2"/>
  <c r="F2075" i="2"/>
  <c r="F2076" i="2"/>
  <c r="F2077" i="2"/>
  <c r="F2078" i="2"/>
  <c r="F2079" i="2"/>
  <c r="F2080" i="2"/>
  <c r="F2081" i="2"/>
  <c r="F2082" i="2"/>
  <c r="F2083" i="2"/>
  <c r="F2084" i="2"/>
  <c r="F2085" i="2"/>
  <c r="F2086" i="2"/>
  <c r="F2087" i="2"/>
  <c r="F2088" i="2"/>
  <c r="F2089" i="2"/>
  <c r="F2090" i="2"/>
  <c r="F2091" i="2"/>
  <c r="F2092" i="2"/>
  <c r="F2093" i="2"/>
  <c r="F2094" i="2"/>
  <c r="F2095" i="2"/>
  <c r="F2096" i="2"/>
  <c r="F2097" i="2"/>
  <c r="F2098" i="2"/>
  <c r="F2099" i="2"/>
  <c r="F2100" i="2"/>
  <c r="F2101" i="2"/>
  <c r="F2102" i="2"/>
  <c r="F2103" i="2"/>
  <c r="F2104" i="2"/>
  <c r="F2105" i="2"/>
  <c r="F2106" i="2"/>
  <c r="F2107" i="2"/>
  <c r="F2108" i="2"/>
  <c r="F2109" i="2"/>
  <c r="F2110" i="2"/>
  <c r="F2111" i="2"/>
  <c r="F2112" i="2"/>
  <c r="F2113" i="2"/>
  <c r="F2114" i="2"/>
  <c r="F2115" i="2"/>
  <c r="F2116" i="2"/>
  <c r="F2117" i="2"/>
  <c r="F2118" i="2"/>
  <c r="F2119" i="2"/>
  <c r="F2120" i="2"/>
  <c r="F2121" i="2"/>
  <c r="F2122" i="2"/>
  <c r="F2123" i="2"/>
  <c r="F2124" i="2"/>
  <c r="F2125" i="2"/>
  <c r="F2126" i="2"/>
  <c r="F2127" i="2"/>
  <c r="F2128" i="2"/>
  <c r="F2129" i="2"/>
  <c r="F2130" i="2"/>
  <c r="F2131" i="2"/>
  <c r="F2132" i="2"/>
  <c r="F2133" i="2"/>
  <c r="F2134" i="2"/>
  <c r="F2135" i="2"/>
  <c r="F2136" i="2"/>
  <c r="F2137" i="2"/>
  <c r="F2138" i="2"/>
  <c r="F2139" i="2"/>
  <c r="F2140" i="2"/>
  <c r="F2141" i="2"/>
  <c r="F2142" i="2"/>
  <c r="F2143" i="2"/>
  <c r="F2144" i="2"/>
  <c r="F2145" i="2"/>
  <c r="F2146" i="2"/>
  <c r="F2147" i="2"/>
  <c r="F2148" i="2"/>
  <c r="F2149" i="2"/>
  <c r="F2150" i="2"/>
  <c r="F2151" i="2"/>
  <c r="F2152" i="2"/>
  <c r="F2153" i="2"/>
  <c r="F2154" i="2"/>
  <c r="F2155" i="2"/>
  <c r="F2156" i="2"/>
  <c r="F2157" i="2"/>
  <c r="F2158" i="2"/>
  <c r="F2159" i="2"/>
  <c r="F2160" i="2"/>
  <c r="F2161" i="2"/>
  <c r="F2162" i="2"/>
  <c r="F2163" i="2"/>
  <c r="F2164" i="2"/>
  <c r="F2165" i="2"/>
  <c r="F2166" i="2"/>
  <c r="F2167" i="2"/>
  <c r="F2168" i="2"/>
  <c r="F2169" i="2"/>
  <c r="F2170" i="2"/>
  <c r="F2171" i="2"/>
  <c r="F2172" i="2"/>
  <c r="F2173" i="2"/>
  <c r="F2174" i="2"/>
  <c r="F2175" i="2"/>
  <c r="F2176" i="2"/>
  <c r="F2177" i="2"/>
  <c r="F2178" i="2"/>
  <c r="F2179" i="2"/>
  <c r="F2180" i="2"/>
  <c r="F2181" i="2"/>
  <c r="F2182" i="2"/>
  <c r="F2183" i="2"/>
  <c r="F2184" i="2"/>
  <c r="F2185" i="2"/>
  <c r="F2186" i="2"/>
  <c r="F2187" i="2"/>
  <c r="F2188" i="2"/>
  <c r="F2189" i="2"/>
  <c r="F2190" i="2"/>
  <c r="F2191" i="2"/>
  <c r="F2192" i="2"/>
  <c r="F2193" i="2"/>
  <c r="F2194" i="2"/>
  <c r="F2195" i="2"/>
  <c r="F2196" i="2"/>
  <c r="F2197" i="2"/>
  <c r="F2198" i="2"/>
  <c r="F2199" i="2"/>
  <c r="F2200" i="2"/>
  <c r="F2201" i="2"/>
  <c r="F2202" i="2"/>
  <c r="F2203" i="2"/>
  <c r="F2204" i="2"/>
  <c r="F2205" i="2"/>
  <c r="F2206" i="2"/>
  <c r="F2207" i="2"/>
  <c r="F2208" i="2"/>
  <c r="F2209" i="2"/>
  <c r="F2210" i="2"/>
  <c r="F2211" i="2"/>
  <c r="F2212" i="2"/>
  <c r="F2213" i="2"/>
  <c r="F2214" i="2"/>
  <c r="F2215" i="2"/>
  <c r="F2216" i="2"/>
  <c r="F2217" i="2"/>
  <c r="F2218" i="2"/>
  <c r="F2219" i="2"/>
  <c r="F2220" i="2"/>
  <c r="F2221" i="2"/>
  <c r="F2222" i="2"/>
  <c r="F2223" i="2"/>
  <c r="F2224" i="2"/>
  <c r="F2225" i="2"/>
  <c r="F2226" i="2"/>
  <c r="F2227" i="2"/>
  <c r="F2228" i="2"/>
  <c r="F2229" i="2"/>
  <c r="F2230" i="2"/>
  <c r="F2231" i="2"/>
  <c r="F2232" i="2"/>
  <c r="F2233" i="2"/>
  <c r="F2234" i="2"/>
  <c r="F2235" i="2"/>
  <c r="F2236" i="2"/>
  <c r="F2237" i="2"/>
  <c r="F2238" i="2"/>
  <c r="F2239" i="2"/>
  <c r="F2240" i="2"/>
  <c r="F2241" i="2"/>
  <c r="F2242" i="2"/>
  <c r="F2243" i="2"/>
  <c r="F2244" i="2"/>
  <c r="F2245" i="2"/>
  <c r="F2246" i="2"/>
  <c r="F2247" i="2"/>
  <c r="F2248" i="2"/>
  <c r="F2249" i="2"/>
  <c r="F2250" i="2"/>
  <c r="F2251" i="2"/>
  <c r="F2252" i="2"/>
  <c r="F2253" i="2"/>
  <c r="F2254" i="2"/>
  <c r="F2255" i="2"/>
  <c r="F2256" i="2"/>
  <c r="F2257" i="2"/>
  <c r="F2258" i="2"/>
  <c r="F2259" i="2"/>
  <c r="F2260" i="2"/>
  <c r="F2261" i="2"/>
  <c r="F2262" i="2"/>
  <c r="F2263" i="2"/>
  <c r="F2264" i="2"/>
  <c r="F2265" i="2"/>
  <c r="F2266" i="2"/>
  <c r="F2267" i="2"/>
  <c r="F2268" i="2"/>
  <c r="F2269" i="2"/>
  <c r="F2270" i="2"/>
  <c r="F2271" i="2"/>
  <c r="F2272" i="2"/>
  <c r="F2273" i="2"/>
  <c r="F2274" i="2"/>
  <c r="F2275" i="2"/>
  <c r="F2276" i="2"/>
  <c r="F2277" i="2"/>
  <c r="F2278" i="2"/>
  <c r="F2279" i="2"/>
  <c r="F2280" i="2"/>
  <c r="F2281" i="2"/>
  <c r="F2282" i="2"/>
  <c r="F2283" i="2"/>
  <c r="F2284" i="2"/>
  <c r="F2285" i="2"/>
  <c r="F2286" i="2"/>
  <c r="F2287" i="2"/>
  <c r="F2288" i="2"/>
  <c r="F2289" i="2"/>
  <c r="F2290" i="2"/>
  <c r="F2291" i="2"/>
  <c r="F2292" i="2"/>
  <c r="F2293" i="2"/>
  <c r="F2294" i="2"/>
  <c r="F2295" i="2"/>
  <c r="F2296" i="2"/>
  <c r="F2297" i="2"/>
  <c r="F2298" i="2"/>
  <c r="F2299" i="2"/>
  <c r="F2300" i="2"/>
  <c r="F2301" i="2"/>
  <c r="F2302" i="2"/>
  <c r="F2303" i="2"/>
  <c r="F2304" i="2"/>
  <c r="F2305" i="2"/>
  <c r="F2306" i="2"/>
  <c r="F2307" i="2"/>
  <c r="F2308" i="2"/>
  <c r="F2309" i="2"/>
  <c r="F2310" i="2"/>
  <c r="F2311" i="2"/>
  <c r="F2312" i="2"/>
  <c r="F2313" i="2"/>
  <c r="F2314" i="2"/>
  <c r="F2315" i="2"/>
  <c r="F2316" i="2"/>
  <c r="F2317" i="2"/>
  <c r="F2318" i="2"/>
  <c r="F2319" i="2"/>
  <c r="F2320" i="2"/>
  <c r="F2321" i="2"/>
  <c r="F2322" i="2"/>
  <c r="F2323" i="2"/>
  <c r="F2324" i="2"/>
  <c r="F2325" i="2"/>
  <c r="F2326" i="2"/>
  <c r="F2327" i="2"/>
  <c r="F2328" i="2"/>
  <c r="F2329" i="2"/>
  <c r="F2330" i="2"/>
  <c r="F2331" i="2"/>
  <c r="F2332" i="2"/>
  <c r="F2333" i="2"/>
  <c r="F2334" i="2"/>
  <c r="F2335" i="2"/>
  <c r="F2336" i="2"/>
  <c r="F2337" i="2"/>
  <c r="F2338" i="2"/>
  <c r="F2339" i="2"/>
  <c r="F2340" i="2"/>
  <c r="F2341" i="2"/>
  <c r="F2342" i="2"/>
  <c r="F2343" i="2"/>
  <c r="F2344" i="2"/>
  <c r="F2345" i="2"/>
  <c r="F2346" i="2"/>
  <c r="F2347" i="2"/>
  <c r="F2348" i="2"/>
  <c r="F2349" i="2"/>
  <c r="F2350" i="2"/>
  <c r="F2351" i="2"/>
  <c r="F2352" i="2"/>
  <c r="F2353" i="2"/>
  <c r="F2354" i="2"/>
  <c r="F2355" i="2"/>
  <c r="F2356" i="2"/>
  <c r="F2357" i="2"/>
  <c r="F2358" i="2"/>
  <c r="F2359" i="2"/>
  <c r="F2360" i="2"/>
  <c r="F2361" i="2"/>
  <c r="F2362" i="2"/>
  <c r="F2363" i="2"/>
  <c r="F2364" i="2"/>
  <c r="F2365" i="2"/>
  <c r="F2366" i="2"/>
  <c r="F2367" i="2"/>
  <c r="F2368" i="2"/>
  <c r="F2369" i="2"/>
  <c r="F2370" i="2"/>
  <c r="F2371" i="2"/>
  <c r="F2372" i="2"/>
  <c r="F2373" i="2"/>
  <c r="F2374" i="2"/>
  <c r="F2375" i="2"/>
  <c r="F2376" i="2"/>
  <c r="F2377" i="2"/>
  <c r="F2378" i="2"/>
  <c r="F2379" i="2"/>
  <c r="F2380" i="2"/>
  <c r="F2381" i="2"/>
  <c r="F2382" i="2"/>
  <c r="F2383" i="2"/>
  <c r="F2384" i="2"/>
  <c r="F2385" i="2"/>
  <c r="F2386" i="2"/>
  <c r="F2387" i="2"/>
  <c r="F2388" i="2"/>
  <c r="F2389" i="2"/>
  <c r="F2390" i="2"/>
  <c r="F2391" i="2"/>
  <c r="F2392" i="2"/>
  <c r="F2393" i="2"/>
  <c r="F2394" i="2"/>
  <c r="F2395" i="2"/>
  <c r="F2396" i="2"/>
  <c r="F2397" i="2"/>
  <c r="F2398" i="2"/>
  <c r="F2399" i="2"/>
  <c r="F2400" i="2"/>
  <c r="F2401" i="2"/>
  <c r="F2402" i="2"/>
  <c r="F2403" i="2"/>
  <c r="F2404" i="2"/>
  <c r="F2405" i="2"/>
  <c r="F2406" i="2"/>
  <c r="F2407" i="2"/>
  <c r="F2408" i="2"/>
  <c r="F2409" i="2"/>
  <c r="F2410" i="2"/>
  <c r="F2411" i="2"/>
  <c r="F2412" i="2"/>
  <c r="F2413" i="2"/>
  <c r="F2414" i="2"/>
  <c r="F2415" i="2"/>
  <c r="F2416" i="2"/>
  <c r="F2417" i="2"/>
  <c r="F2418" i="2"/>
  <c r="F2419" i="2"/>
  <c r="F2420" i="2"/>
  <c r="F2421" i="2"/>
  <c r="F2422" i="2"/>
  <c r="F2423" i="2"/>
  <c r="F2424" i="2"/>
  <c r="F2425" i="2"/>
  <c r="F2426" i="2"/>
  <c r="F2427" i="2"/>
  <c r="F2428" i="2"/>
  <c r="F2429" i="2"/>
  <c r="F2430" i="2"/>
  <c r="F2431" i="2"/>
  <c r="F2432" i="2"/>
  <c r="F2433" i="2"/>
  <c r="F2434" i="2"/>
  <c r="F2435" i="2"/>
  <c r="F2436" i="2"/>
  <c r="F2437" i="2"/>
  <c r="F2438" i="2"/>
  <c r="F2439" i="2"/>
  <c r="F2440" i="2"/>
  <c r="F2441" i="2"/>
  <c r="F2442" i="2"/>
  <c r="F2443" i="2"/>
  <c r="F2444" i="2"/>
  <c r="F2445" i="2"/>
  <c r="F2446" i="2"/>
  <c r="F2447" i="2"/>
  <c r="F2448" i="2"/>
  <c r="F2449" i="2"/>
  <c r="F2450" i="2"/>
  <c r="F2451" i="2"/>
  <c r="F2452" i="2"/>
  <c r="F2453" i="2"/>
  <c r="F2454" i="2"/>
  <c r="F2455" i="2"/>
  <c r="F2456" i="2"/>
  <c r="F2457" i="2"/>
  <c r="F2458" i="2"/>
  <c r="F2459" i="2"/>
  <c r="F2460" i="2"/>
  <c r="F2461" i="2"/>
  <c r="F2462" i="2"/>
  <c r="F2463" i="2"/>
  <c r="F2464" i="2"/>
  <c r="F2465" i="2"/>
  <c r="F2466" i="2"/>
  <c r="F2467" i="2"/>
  <c r="F2468" i="2"/>
  <c r="F2469" i="2"/>
  <c r="F2470" i="2"/>
  <c r="F2471" i="2"/>
  <c r="F2472" i="2"/>
  <c r="F2473" i="2"/>
  <c r="F2474" i="2"/>
  <c r="F2475" i="2"/>
  <c r="F2476" i="2"/>
  <c r="F2477" i="2"/>
  <c r="F2478" i="2"/>
  <c r="F2479" i="2"/>
  <c r="F2480" i="2"/>
  <c r="F2481" i="2"/>
  <c r="F2482" i="2"/>
  <c r="F2483" i="2"/>
  <c r="F2484" i="2"/>
  <c r="F2485" i="2"/>
  <c r="F2486" i="2"/>
  <c r="F2487" i="2"/>
  <c r="F2488" i="2"/>
  <c r="F2489" i="2"/>
  <c r="F2490" i="2"/>
  <c r="F2491" i="2"/>
  <c r="F2492" i="2"/>
  <c r="F2493" i="2"/>
  <c r="F2494" i="2"/>
  <c r="F2495" i="2"/>
  <c r="F2496" i="2"/>
  <c r="F2497" i="2"/>
  <c r="F2498" i="2"/>
  <c r="F2499" i="2"/>
  <c r="F2500" i="2"/>
  <c r="F2501" i="2"/>
  <c r="F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2C0973C-F38A-49EA-9A8F-1DB39722F7D5}" keepAlive="1" name="Zapytanie — cennik" description="Połączenie z zapytaniem „cennik” w skoroszycie." type="5" refreshedVersion="0" background="1">
    <dbPr connection="Provider=Microsoft.Mashup.OleDb.1;Data Source=$Workbook$;Location=cennik;Extended Properties=&quot;&quot;" command="SELECT * FROM [cennik]"/>
  </connection>
  <connection id="2" xr16:uid="{711102D4-5F97-4D7E-82EB-F4A2ED7E37F2}" keepAlive="1" name="Zapytanie — cennik (2)" description="Połączenie z zapytaniem „cennik (2)” w skoroszycie." type="5" refreshedVersion="0" background="1">
    <dbPr connection="Provider=Microsoft.Mashup.OleDb.1;Data Source=$Workbook$;Location=&quot;cennik (2)&quot;;Extended Properties=&quot;&quot;" command="SELECT * FROM [cennik (2)]"/>
  </connection>
  <connection id="3" xr16:uid="{FEE02753-F7ED-4723-B010-CA2BE41B2A95}" keepAlive="1" name="Zapytanie — jablka" description="Połączenie z zapytaniem „jablka” w skoroszycie." type="5" refreshedVersion="0" background="1">
    <dbPr connection="Provider=Microsoft.Mashup.OleDb.1;Data Source=$Workbook$;Location=jablka;Extended Properties=&quot;&quot;" command="SELECT * FROM [jablka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<sst xmlns="http://schemas.openxmlformats.org/spreadsheetml/2006/main" count="15248" uniqueCount="120">
  <si>
    <t>Jonagold</t>
  </si>
  <si>
    <t>Z</t>
  </si>
  <si>
    <t>128-29-15-591</t>
  </si>
  <si>
    <t>192-09-72-275</t>
  </si>
  <si>
    <t>Jonagored</t>
  </si>
  <si>
    <t>140-36-11-559</t>
  </si>
  <si>
    <t>053-79-35-388</t>
  </si>
  <si>
    <t>159-34-45-151</t>
  </si>
  <si>
    <t>Alwa</t>
  </si>
  <si>
    <t>Ligol</t>
  </si>
  <si>
    <t>093-96-93-428</t>
  </si>
  <si>
    <t>Idared</t>
  </si>
  <si>
    <t>102-48-01-310</t>
  </si>
  <si>
    <t>Gala</t>
  </si>
  <si>
    <t>047-26-54-835</t>
  </si>
  <si>
    <t>Szampion</t>
  </si>
  <si>
    <t>050-38-86-889</t>
  </si>
  <si>
    <t>Gloster</t>
  </si>
  <si>
    <t>170-89-76-803</t>
  </si>
  <si>
    <t>080-77-49-649</t>
  </si>
  <si>
    <t>170-26-38-135</t>
  </si>
  <si>
    <t>089-90-67-935</t>
  </si>
  <si>
    <t>Cortland</t>
  </si>
  <si>
    <t>128-91-02-348</t>
  </si>
  <si>
    <t>153-24-82-022</t>
  </si>
  <si>
    <t>033-49-11-774</t>
  </si>
  <si>
    <t>179-22-38-195</t>
  </si>
  <si>
    <t>180-17-78-339</t>
  </si>
  <si>
    <t>014-02-05-290</t>
  </si>
  <si>
    <t>043-34-53-278</t>
  </si>
  <si>
    <t>178-24-36-171</t>
  </si>
  <si>
    <t>176-54-34-364</t>
  </si>
  <si>
    <t>015-89-55-248</t>
  </si>
  <si>
    <t>080-51-85-809</t>
  </si>
  <si>
    <t>164-61-25-530</t>
  </si>
  <si>
    <t>062-58-80-597</t>
  </si>
  <si>
    <t>131-80-62-556</t>
  </si>
  <si>
    <t>072-92-42-932</t>
  </si>
  <si>
    <t>182-72-86-381</t>
  </si>
  <si>
    <t>172-30-09-104</t>
  </si>
  <si>
    <t>105-89-55-029</t>
  </si>
  <si>
    <t>019-98-81-222</t>
  </si>
  <si>
    <t>047-70-78-199</t>
  </si>
  <si>
    <t>035-32-41-072</t>
  </si>
  <si>
    <t>178-41-36-927</t>
  </si>
  <si>
    <t>193-47-03-638</t>
  </si>
  <si>
    <t>039-15-21-087</t>
  </si>
  <si>
    <t>058-15-94-554</t>
  </si>
  <si>
    <t>126-55-91-375</t>
  </si>
  <si>
    <t>045-63-27-114</t>
  </si>
  <si>
    <t>162-82-16-285</t>
  </si>
  <si>
    <t>179-23-02-772</t>
  </si>
  <si>
    <t>128-69-77-900</t>
  </si>
  <si>
    <t>115-65-39-258</t>
  </si>
  <si>
    <t>054-09-46-315</t>
  </si>
  <si>
    <t>138-66-38-929</t>
  </si>
  <si>
    <t>091-99-74-175</t>
  </si>
  <si>
    <t>163-92-64-010</t>
  </si>
  <si>
    <t>177-95-05-373</t>
  </si>
  <si>
    <t>029-43-78-009</t>
  </si>
  <si>
    <t>Reneta</t>
  </si>
  <si>
    <t>J</t>
  </si>
  <si>
    <t>Melba</t>
  </si>
  <si>
    <t>L</t>
  </si>
  <si>
    <t>Papierowka</t>
  </si>
  <si>
    <t>Antonowka</t>
  </si>
  <si>
    <t>Kosztela</t>
  </si>
  <si>
    <t>Delikates</t>
  </si>
  <si>
    <t>Lobo</t>
  </si>
  <si>
    <t>Data</t>
  </si>
  <si>
    <t>Odmiana</t>
  </si>
  <si>
    <t>Kod</t>
  </si>
  <si>
    <t>NIP</t>
  </si>
  <si>
    <t>Kilogramy</t>
  </si>
  <si>
    <t>Cena</t>
  </si>
  <si>
    <t>Etykiety kolumn</t>
  </si>
  <si>
    <t>(puste)</t>
  </si>
  <si>
    <t>Suma końcowa</t>
  </si>
  <si>
    <t>Etykiety wierszy</t>
  </si>
  <si>
    <t>Suma z Kilogramy</t>
  </si>
  <si>
    <t>nip</t>
  </si>
  <si>
    <t>zimowe</t>
  </si>
  <si>
    <t>Przychód</t>
  </si>
  <si>
    <t>Suma z Przychód</t>
  </si>
  <si>
    <t>Miesiąc</t>
  </si>
  <si>
    <t>styczeń</t>
  </si>
  <si>
    <t>luty</t>
  </si>
  <si>
    <t>marzec</t>
  </si>
  <si>
    <t>kwiecień</t>
  </si>
  <si>
    <t>maj</t>
  </si>
  <si>
    <t>czerwiec</t>
  </si>
  <si>
    <t>lipiec</t>
  </si>
  <si>
    <t>sierpień</t>
  </si>
  <si>
    <t>wrzesień</t>
  </si>
  <si>
    <t>październik</t>
  </si>
  <si>
    <t>listopad</t>
  </si>
  <si>
    <t>grudzień</t>
  </si>
  <si>
    <t>styczeń - Gala</t>
  </si>
  <si>
    <t>luty - Gala</t>
  </si>
  <si>
    <t>marzec - Jonagored</t>
  </si>
  <si>
    <t>kwiecień - Gala</t>
  </si>
  <si>
    <t>maj - Gala</t>
  </si>
  <si>
    <t>czerwiec - Reneta</t>
  </si>
  <si>
    <t>lipiec - Melba</t>
  </si>
  <si>
    <t>sierpień - Reneta</t>
  </si>
  <si>
    <t>wrzesień - Reneta</t>
  </si>
  <si>
    <t>październik - Reneta</t>
  </si>
  <si>
    <t>listopad - Reneta</t>
  </si>
  <si>
    <t>grudzień - Jonagored</t>
  </si>
  <si>
    <t>Ilość kupiona do tej pory</t>
  </si>
  <si>
    <t>Zniżka1</t>
  </si>
  <si>
    <t>Zniżka2</t>
  </si>
  <si>
    <t>Suma zniżki</t>
  </si>
  <si>
    <t>styczen - Gala</t>
  </si>
  <si>
    <t>kwiecien - Gala</t>
  </si>
  <si>
    <t>sierpien - Reneta</t>
  </si>
  <si>
    <t>wrzesien - Reneta</t>
  </si>
  <si>
    <t>pazdziernik - Reneta</t>
  </si>
  <si>
    <t>grudzien - Jonagored</t>
  </si>
  <si>
    <t>Dane zaimportowane z Pythona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</si>
</sst>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2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3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14" fontId="0" fillId="3" borderId="4" xfId="0" applyNumberFormat="1" applyFill="1" applyBorder="1"/>
    <xf numFmtId="0" fontId="0" fillId="3" borderId="5" xfId="0" applyFill="1" applyBorder="1"/>
    <xf numFmtId="0" fontId="0" fillId="3" borderId="6" xfId="0" applyFill="1" applyBorder="1"/>
    <xf numFmtId="14" fontId="0" fillId="0" borderId="4" xfId="0" applyNumberFormat="1" applyBorder="1"/>
    <xf numFmtId="0" fontId="0" fillId="0" borderId="5" xfId="0" applyBorder="1"/>
    <xf numFmtId="0" fontId="0" fillId="0" borderId="6" xfId="0" applyBorder="1"/>
    <xf numFmtId="14" fontId="0" fillId="0" borderId="1" xfId="0" applyNumberFormat="1" applyBorder="1"/>
    <xf numFmtId="0" fontId="0" fillId="0" borderId="2" xfId="0" applyBorder="1"/>
    <xf numFmtId="0" fontId="0" fillId="3" borderId="4" xfId="0" applyFill="1" applyBorder="1"/>
    <xf numFmtId="0" fontId="0" fillId="0" borderId="4" xfId="0" applyBorder="1"/>
    <xf numFmtId="0" fontId="0" fillId="0" borderId="1" xfId="0" applyBorder="1"/>
    <xf numFmtId="0" fontId="0" fillId="0" borderId="0" xfId="0" pivotButton="1"/>
    <xf numFmtId="0" fontId="2" fillId="4" borderId="7" xfId="0" applyFont="1" applyFill="1" applyBorder="1"/>
    <xf numFmtId="0" fontId="0" fillId="0" borderId="0" xfId="0" applyAlignment="1">
      <alignment horizontal="left"/>
    </xf>
    <xf numFmtId="0" fontId="1" fillId="2" borderId="0" xfId="0" applyFont="1" applyFill="1"/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/>
    <xf numFmtId="14" fontId="0" fillId="6" borderId="4" xfId="0" applyNumberFormat="1" applyFill="1" applyBorder="1"/>
    <xf numFmtId="0" fontId="0" fillId="6" borderId="5" xfId="0" applyFill="1" applyBorder="1"/>
    <xf numFmtId="0" fontId="0" fillId="6" borderId="6" xfId="0" applyFill="1" applyBorder="1"/>
    <xf numFmtId="14" fontId="0" fillId="7" borderId="4" xfId="0" applyNumberFormat="1" applyFill="1" applyBorder="1"/>
    <xf numFmtId="0" fontId="0" fillId="7" borderId="5" xfId="0" applyFill="1" applyBorder="1"/>
    <xf numFmtId="0" fontId="0" fillId="7" borderId="6" xfId="0" applyFill="1" applyBorder="1"/>
    <xf numFmtId="14" fontId="0" fillId="6" borderId="1" xfId="0" applyNumberFormat="1" applyFill="1" applyBorder="1"/>
    <xf numFmtId="0" fontId="0" fillId="6" borderId="2" xfId="0" applyFill="1" applyBorder="1"/>
    <xf numFmtId="0" fontId="0" fillId="6" borderId="3" xfId="0" applyFill="1" applyBorder="1"/>
  </cellXfs>
  <cellStyles count="1">
    <cellStyle name="Normalny" xfId="0" builtinId="0"/>
  </cellStyles>
  <dxfs count="1"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pivotCacheDefinition" Target="pivotCache/pivotCacheDefinition3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Nazwy i ilości</a:t>
            </a:r>
            <a:r>
              <a:rPr lang="pl-PL" baseline="0"/>
              <a:t> sprzedanych najpopularniejszych odmian jabłek w każdym miesiącu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Sprzedana ilość (w kg)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'7.3.'!$R$6:$AC$6</c:f>
              <c:strCache>
                <c:ptCount val="12"/>
                <c:pt idx="0">
                  <c:v>styczeń - Gala</c:v>
                </c:pt>
                <c:pt idx="1">
                  <c:v>luty - Gala</c:v>
                </c:pt>
                <c:pt idx="2">
                  <c:v>marzec - Jonagored</c:v>
                </c:pt>
                <c:pt idx="3">
                  <c:v>kwiecień - Gala</c:v>
                </c:pt>
                <c:pt idx="4">
                  <c:v>maj - Gala</c:v>
                </c:pt>
                <c:pt idx="5">
                  <c:v>czerwiec - Reneta</c:v>
                </c:pt>
                <c:pt idx="6">
                  <c:v>lipiec - Melba</c:v>
                </c:pt>
                <c:pt idx="7">
                  <c:v>sierpień - Reneta</c:v>
                </c:pt>
                <c:pt idx="8">
                  <c:v>wrzesień - Reneta</c:v>
                </c:pt>
                <c:pt idx="9">
                  <c:v>październik - Reneta</c:v>
                </c:pt>
                <c:pt idx="10">
                  <c:v>listopad - Reneta</c:v>
                </c:pt>
                <c:pt idx="11">
                  <c:v>grudzień - Jonagored</c:v>
                </c:pt>
              </c:strCache>
            </c:strRef>
          </c:cat>
          <c:val>
            <c:numRef>
              <c:f>'7.3.'!$R$5:$AC$5</c:f>
              <c:numCache>
                <c:formatCode>General</c:formatCode>
                <c:ptCount val="12"/>
                <c:pt idx="0">
                  <c:v>14017</c:v>
                </c:pt>
                <c:pt idx="1">
                  <c:v>14969</c:v>
                </c:pt>
                <c:pt idx="2">
                  <c:v>15079</c:v>
                </c:pt>
                <c:pt idx="3">
                  <c:v>19404</c:v>
                </c:pt>
                <c:pt idx="4">
                  <c:v>17382</c:v>
                </c:pt>
                <c:pt idx="5">
                  <c:v>18661</c:v>
                </c:pt>
                <c:pt idx="6">
                  <c:v>21216</c:v>
                </c:pt>
                <c:pt idx="7">
                  <c:v>19054</c:v>
                </c:pt>
                <c:pt idx="8">
                  <c:v>20881</c:v>
                </c:pt>
                <c:pt idx="9">
                  <c:v>17065</c:v>
                </c:pt>
                <c:pt idx="10">
                  <c:v>19755</c:v>
                </c:pt>
                <c:pt idx="11">
                  <c:v>13425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31-42A8-9DF1-E20F6B1859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12521423"/>
        <c:axId val="2012521903"/>
      </c:barChart>
      <c:catAx>
        <c:axId val="2012521423"/>
        <c:scaling>
          <c:orientation val="minMax"/>
        </c:scaling>
        <c:delete val="0"/>
        <c:axPos val="b"/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2521903"/>
        <c:crosses val="autoZero"/>
        <c:auto val="1"/>
        <c:lblAlgn val="ctr"/>
        <c:lblOffset val="100"/>
        <c:noMultiLvlLbl val="0"/>
      </c:catAx>
      <c:valAx>
        <c:axId val="2012521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2012521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Ilość</a:t>
            </a:r>
            <a:r>
              <a:rPr lang="pl-PL" baseline="0"/>
              <a:t> kilogramów najpopularniejszej odmiany w każdym miesiącu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Arkusz1!$A$2:$A$13</c:f>
              <c:strCache>
                <c:ptCount val="12"/>
                <c:pt idx="0">
                  <c:v>styczen - Gala</c:v>
                </c:pt>
                <c:pt idx="1">
                  <c:v>luty - Gala</c:v>
                </c:pt>
                <c:pt idx="2">
                  <c:v>marzec - Jonagored</c:v>
                </c:pt>
                <c:pt idx="3">
                  <c:v>kwiecien - Gala</c:v>
                </c:pt>
                <c:pt idx="4">
                  <c:v>maj - Gala</c:v>
                </c:pt>
                <c:pt idx="5">
                  <c:v>czerwiec - Reneta</c:v>
                </c:pt>
                <c:pt idx="6">
                  <c:v>lipiec - Melba</c:v>
                </c:pt>
                <c:pt idx="7">
                  <c:v>sierpien - Reneta</c:v>
                </c:pt>
                <c:pt idx="8">
                  <c:v>wrzesien - Reneta</c:v>
                </c:pt>
                <c:pt idx="9">
                  <c:v>pazdziernik - Reneta</c:v>
                </c:pt>
                <c:pt idx="10">
                  <c:v>listopad - Reneta</c:v>
                </c:pt>
                <c:pt idx="11">
                  <c:v>grudzien - Jonagored</c:v>
                </c:pt>
              </c:strCache>
            </c:strRef>
          </c:cat>
          <c:val>
            <c:numRef>
              <c:f>Arkusz1!$B$2:$B$13</c:f>
              <c:numCache>
                <c:formatCode>General</c:formatCode>
                <c:ptCount val="12"/>
                <c:pt idx="0">
                  <c:v>14017</c:v>
                </c:pt>
                <c:pt idx="1">
                  <c:v>14969</c:v>
                </c:pt>
                <c:pt idx="2">
                  <c:v>15079</c:v>
                </c:pt>
                <c:pt idx="3">
                  <c:v>19404</c:v>
                </c:pt>
                <c:pt idx="4">
                  <c:v>17382</c:v>
                </c:pt>
                <c:pt idx="5">
                  <c:v>18661</c:v>
                </c:pt>
                <c:pt idx="6">
                  <c:v>21216</c:v>
                </c:pt>
                <c:pt idx="7">
                  <c:v>19054</c:v>
                </c:pt>
                <c:pt idx="8">
                  <c:v>20881</c:v>
                </c:pt>
                <c:pt idx="9">
                  <c:v>17065</c:v>
                </c:pt>
                <c:pt idx="10">
                  <c:v>19755</c:v>
                </c:pt>
                <c:pt idx="11">
                  <c:v>13425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78-4A46-840A-7F0D44A184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1650064"/>
        <c:axId val="131651024"/>
      </c:barChart>
      <c:catAx>
        <c:axId val="13165006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Miesiąc i najpopularniejsza w nim odmiana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1651024"/>
        <c:crosses val="autoZero"/>
        <c:auto val="1"/>
        <c:lblAlgn val="ctr"/>
        <c:lblOffset val="100"/>
        <c:noMultiLvlLbl val="0"/>
      </c:catAx>
      <c:valAx>
        <c:axId val="131651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Sprzedana ilość (w</a:t>
                </a:r>
                <a:r>
                  <a:rPr lang="pl-PL" baseline="0"/>
                  <a:t> kg)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1650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266701</xdr:colOff>
      <xdr:row>11</xdr:row>
      <xdr:rowOff>61911</xdr:rowOff>
    </xdr:from>
    <xdr:to>
      <xdr:col>28</xdr:col>
      <xdr:colOff>552450</xdr:colOff>
      <xdr:row>33</xdr:row>
      <xdr:rowOff>28574</xdr:rowOff>
    </xdr:to>
    <xdr:graphicFrame macro="">
      <xdr:nvGraphicFramePr>
        <xdr:cNvPr id="3" name="Wykres 2">
          <a:extLst>
            <a:ext uri="{FF2B5EF4-FFF2-40B4-BE49-F238E27FC236}">
              <a16:creationId xmlns:a16="http://schemas.microsoft.com/office/drawing/2014/main" id="{67115A3C-03BA-1D00-0AE0-9240FD5756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400050</xdr:colOff>
      <xdr:row>8</xdr:row>
      <xdr:rowOff>100012</xdr:rowOff>
    </xdr:from>
    <xdr:to>
      <xdr:col>16</xdr:col>
      <xdr:colOff>419100</xdr:colOff>
      <xdr:row>22</xdr:row>
      <xdr:rowOff>176212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5E35847-626C-4480-537A-01196EA414F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nge" refreshedDate="45460.822210300925" createdVersion="8" refreshedVersion="8" minRefreshableVersion="3" recordCount="2501" xr:uid="{C9E4AC14-47A4-4199-954B-DF33995C6103}">
  <cacheSource type="worksheet">
    <worksheetSource ref="A1:F1048576" sheet="jablka"/>
  </cacheSource>
  <cacheFields count="6">
    <cacheField name="Data" numFmtId="0">
      <sharedItems containsNonDate="0" containsDate="1" containsString="0" containsBlank="1" minDate="2022-01-03T00:00:00" maxDate="2023-01-01T00:00:00"/>
    </cacheField>
    <cacheField name="Odmiana" numFmtId="0">
      <sharedItems containsBlank="1" count="17">
        <s v="Jonagold"/>
        <s v="Jonagored"/>
        <s v="Alwa"/>
        <s v="Ligol"/>
        <s v="Idared"/>
        <s v="Gala"/>
        <s v="Szampion"/>
        <s v="Gloster"/>
        <s v="Cortland"/>
        <s v="Reneta"/>
        <s v="Melba"/>
        <s v="Papierowka"/>
        <s v="Antonowka"/>
        <s v="Kosztela"/>
        <s v="Delikates"/>
        <s v="Lobo"/>
        <m/>
      </sharedItems>
    </cacheField>
    <cacheField name="Kod" numFmtId="0">
      <sharedItems containsBlank="1" count="4">
        <s v="Z"/>
        <s v="J"/>
        <s v="L"/>
        <m/>
      </sharedItems>
    </cacheField>
    <cacheField name="NIP" numFmtId="0">
      <sharedItems containsBlank="1" count="51">
        <s v="128-29-15-591"/>
        <s v="192-09-72-275"/>
        <s v="140-36-11-559"/>
        <s v="053-79-35-388"/>
        <s v="159-34-45-151"/>
        <s v="093-96-93-428"/>
        <s v="102-48-01-310"/>
        <s v="047-26-54-835"/>
        <s v="050-38-86-889"/>
        <s v="170-89-76-803"/>
        <s v="080-77-49-649"/>
        <s v="170-26-38-135"/>
        <s v="089-90-67-935"/>
        <s v="128-91-02-348"/>
        <s v="153-24-82-022"/>
        <s v="033-49-11-774"/>
        <s v="179-22-38-195"/>
        <s v="180-17-78-339"/>
        <s v="014-02-05-290"/>
        <s v="043-34-53-278"/>
        <s v="178-24-36-171"/>
        <s v="176-54-34-364"/>
        <s v="015-89-55-248"/>
        <s v="080-51-85-809"/>
        <s v="164-61-25-530"/>
        <s v="062-58-80-597"/>
        <s v="131-80-62-556"/>
        <s v="072-92-42-932"/>
        <s v="182-72-86-381"/>
        <s v="172-30-09-104"/>
        <s v="105-89-55-029"/>
        <s v="019-98-81-222"/>
        <s v="047-70-78-199"/>
        <s v="035-32-41-072"/>
        <s v="178-41-36-927"/>
        <s v="193-47-03-638"/>
        <s v="039-15-21-087"/>
        <s v="058-15-94-554"/>
        <s v="126-55-91-375"/>
        <s v="045-63-27-114"/>
        <s v="162-82-16-285"/>
        <s v="179-23-02-772"/>
        <s v="128-69-77-900"/>
        <s v="115-65-39-258"/>
        <s v="054-09-46-315"/>
        <s v="138-66-38-929"/>
        <s v="091-99-74-175"/>
        <s v="163-92-64-010"/>
        <s v="177-95-05-373"/>
        <s v="029-43-78-009"/>
        <m/>
      </sharedItems>
    </cacheField>
    <cacheField name="Kilogramy" numFmtId="0">
      <sharedItems containsString="0" containsBlank="1" containsNumber="1" containsInteger="1" minValue="10" maxValue="797" count="646">
        <n v="470"/>
        <n v="410"/>
        <n v="242"/>
        <n v="533"/>
        <n v="543"/>
        <n v="341"/>
        <n v="284"/>
        <n v="159"/>
        <n v="609"/>
        <n v="464"/>
        <n v="570"/>
        <n v="222"/>
        <n v="720"/>
        <n v="283"/>
        <n v="204"/>
        <n v="368"/>
        <n v="110"/>
        <n v="534"/>
        <n v="438"/>
        <n v="34"/>
        <n v="64"/>
        <n v="555"/>
        <n v="640"/>
        <n v="331"/>
        <n v="114"/>
        <n v="378"/>
        <n v="206"/>
        <n v="318"/>
        <n v="657"/>
        <n v="316"/>
        <n v="139"/>
        <n v="254"/>
        <n v="69"/>
        <n v="141"/>
        <n v="740"/>
        <n v="715"/>
        <n v="446"/>
        <n v="390"/>
        <n v="455"/>
        <n v="323"/>
        <n v="115"/>
        <n v="629"/>
        <n v="11"/>
        <n v="270"/>
        <n v="377"/>
        <n v="371"/>
        <n v="288"/>
        <n v="306"/>
        <n v="258"/>
        <n v="260"/>
        <n v="103"/>
        <n v="127"/>
        <n v="32"/>
        <n v="196"/>
        <n v="120"/>
        <n v="372"/>
        <n v="577"/>
        <n v="88"/>
        <n v="266"/>
        <n v="85"/>
        <n v="695"/>
        <n v="232"/>
        <n v="734"/>
        <n v="424"/>
        <n v="193"/>
        <n v="13"/>
        <n v="450"/>
        <n v="356"/>
        <n v="281"/>
        <n v="415"/>
        <n v="627"/>
        <n v="369"/>
        <n v="89"/>
        <n v="579"/>
        <n v="412"/>
        <n v="403"/>
        <n v="92"/>
        <n v="269"/>
        <n v="752"/>
        <n v="408"/>
        <n v="536"/>
        <n v="47"/>
        <n v="249"/>
        <n v="566"/>
        <n v="364"/>
        <n v="461"/>
        <n v="256"/>
        <n v="94"/>
        <n v="183"/>
        <n v="463"/>
        <n v="169"/>
        <n v="556"/>
        <n v="583"/>
        <n v="374"/>
        <n v="308"/>
        <n v="240"/>
        <n v="298"/>
        <n v="272"/>
        <n v="430"/>
        <n v="532"/>
        <n v="396"/>
        <n v="520"/>
        <n v="296"/>
        <n v="400"/>
        <n v="221"/>
        <n v="19"/>
        <n v="346"/>
        <n v="419"/>
        <n v="211"/>
        <n v="15"/>
        <n v="212"/>
        <n v="511"/>
        <n v="447"/>
        <n v="327"/>
        <n v="241"/>
        <n v="497"/>
        <n v="111"/>
        <n v="482"/>
        <n v="46"/>
        <n v="385"/>
        <n v="717"/>
        <n v="135"/>
        <n v="234"/>
        <n v="402"/>
        <n v="478"/>
        <n v="361"/>
        <n v="247"/>
        <n v="590"/>
        <n v="59"/>
        <n v="781"/>
        <n v="132"/>
        <n v="23"/>
        <n v="186"/>
        <n v="255"/>
        <n v="113"/>
        <n v="407"/>
        <n v="339"/>
        <n v="305"/>
        <n v="621"/>
        <n v="591"/>
        <n v="136"/>
        <n v="417"/>
        <n v="311"/>
        <n v="409"/>
        <n v="646"/>
        <n v="460"/>
        <n v="568"/>
        <n v="350"/>
        <n v="367"/>
        <n v="431"/>
        <n v="389"/>
        <n v="79"/>
        <n v="257"/>
        <n v="625"/>
        <n v="81"/>
        <n v="337"/>
        <n v="12"/>
        <n v="129"/>
        <n v="301"/>
        <n v="354"/>
        <n v="112"/>
        <n v="783"/>
        <n v="299"/>
        <n v="145"/>
        <n v="581"/>
        <n v="197"/>
        <n v="493"/>
        <n v="321"/>
        <n v="18"/>
        <n v="45"/>
        <n v="712"/>
        <n v="317"/>
        <n v="605"/>
        <n v="148"/>
        <n v="144"/>
        <n v="289"/>
        <n v="67"/>
        <n v="310"/>
        <n v="440"/>
        <n v="25"/>
        <n v="508"/>
        <n v="429"/>
        <n v="100"/>
        <n v="559"/>
        <n v="483"/>
        <n v="481"/>
        <n v="344"/>
        <n v="650"/>
        <n v="187"/>
        <n v="433"/>
        <n v="180"/>
        <n v="231"/>
        <n v="551"/>
        <n v="149"/>
        <n v="697"/>
        <n v="737"/>
        <n v="366"/>
        <n v="90"/>
        <n v="96"/>
        <n v="524"/>
        <n v="84"/>
        <n v="388"/>
        <n v="353"/>
        <n v="185"/>
        <n v="476"/>
        <n v="330"/>
        <n v="44"/>
        <n v="602"/>
        <n v="107"/>
        <n v="335"/>
        <n v="49"/>
        <n v="578"/>
        <n v="238"/>
        <n v="675"/>
        <n v="477"/>
        <n v="413"/>
        <n v="421"/>
        <n v="340"/>
        <n v="191"/>
        <n v="170"/>
        <n v="42"/>
        <n v="393"/>
        <n v="333"/>
        <n v="259"/>
        <n v="227"/>
        <n v="498"/>
        <n v="93"/>
        <n v="538"/>
        <n v="167"/>
        <n v="71"/>
        <n v="573"/>
        <n v="728"/>
        <n v="99"/>
        <n v="487"/>
        <n v="375"/>
        <n v="163"/>
        <n v="489"/>
        <n v="16"/>
        <n v="293"/>
        <n v="128"/>
        <n v="150"/>
        <n v="465"/>
        <n v="263"/>
        <n v="603"/>
        <n v="475"/>
        <n v="387"/>
        <n v="574"/>
        <n v="294"/>
        <n v="753"/>
        <n v="154"/>
        <n v="780"/>
        <n v="542"/>
        <n v="510"/>
        <n v="384"/>
        <n v="39"/>
        <n v="522"/>
        <n v="315"/>
        <n v="610"/>
        <n v="243"/>
        <n v="398"/>
        <n v="176"/>
        <n v="342"/>
        <n v="456"/>
        <n v="682"/>
        <n v="292"/>
        <n v="680"/>
        <n v="454"/>
        <n v="692"/>
        <n v="435"/>
        <n v="130"/>
        <n v="74"/>
        <n v="205"/>
        <n v="332"/>
        <n v="599"/>
        <n v="235"/>
        <n v="155"/>
        <n v="576"/>
        <n v="395"/>
        <n v="448"/>
        <n v="418"/>
        <n v="328"/>
        <n v="678"/>
        <n v="685"/>
        <n v="126"/>
        <n v="133"/>
        <n v="491"/>
        <n v="628"/>
        <n v="459"/>
        <n v="172"/>
        <n v="674"/>
        <n v="209"/>
        <n v="177"/>
        <n v="14"/>
        <n v="36"/>
        <n v="480"/>
        <n v="65"/>
        <n v="322"/>
        <n v="466"/>
        <n v="302"/>
        <n v="223"/>
        <n v="320"/>
        <n v="329"/>
        <n v="123"/>
        <n v="560"/>
        <n v="345"/>
        <n v="488"/>
        <n v="537"/>
        <n v="86"/>
        <n v="426"/>
        <n v="80"/>
        <n v="394"/>
        <n v="563"/>
        <n v="436"/>
        <n v="668"/>
        <n v="274"/>
        <n v="224"/>
        <n v="244"/>
        <n v="213"/>
        <n v="495"/>
        <n v="743"/>
        <n v="405"/>
        <n v="264"/>
        <n v="165"/>
        <n v="91"/>
        <n v="529"/>
        <n v="658"/>
        <n v="768"/>
        <n v="277"/>
        <n v="420"/>
        <n v="17"/>
        <n v="381"/>
        <n v="614"/>
        <n v="750"/>
        <n v="324"/>
        <n v="386"/>
        <n v="278"/>
        <n v="359"/>
        <n v="397"/>
        <n v="437"/>
        <n v="53"/>
        <n v="661"/>
        <n v="506"/>
        <n v="667"/>
        <n v="469"/>
        <n v="546"/>
        <n v="245"/>
        <n v="68"/>
        <n v="182"/>
        <n v="116"/>
        <n v="512"/>
        <n v="40"/>
        <n v="138"/>
        <n v="709"/>
        <n v="362"/>
        <n v="156"/>
        <n v="434"/>
        <n v="422"/>
        <n v="161"/>
        <n v="634"/>
        <n v="276"/>
        <n v="73"/>
        <n v="51"/>
        <n v="684"/>
        <n v="194"/>
        <n v="336"/>
        <n v="363"/>
        <n v="108"/>
        <n v="490"/>
        <n v="282"/>
        <n v="75"/>
        <n v="117"/>
        <n v="314"/>
        <n v="106"/>
        <n v="681"/>
        <n v="188"/>
        <n v="474"/>
        <n v="216"/>
        <n v="351"/>
        <n v="540"/>
        <n v="580"/>
        <n v="22"/>
        <n v="291"/>
        <n v="722"/>
        <n v="273"/>
        <n v="593"/>
        <n v="505"/>
        <n v="535"/>
        <n v="229"/>
        <n v="677"/>
        <n v="218"/>
        <n v="83"/>
        <n v="338"/>
        <n v="399"/>
        <n v="616"/>
        <n v="343"/>
        <n v="776"/>
        <n v="220"/>
        <n v="406"/>
        <n v="612"/>
        <n v="214"/>
        <n v="358"/>
        <n v="517"/>
        <n v="442"/>
        <n v="33"/>
        <n v="56"/>
        <n v="60"/>
        <n v="624"/>
        <n v="297"/>
        <n v="392"/>
        <n v="178"/>
        <n v="571"/>
        <n v="451"/>
        <n v="217"/>
        <n v="195"/>
        <n v="230"/>
        <n v="383"/>
        <n v="710"/>
        <n v="20"/>
        <n v="730"/>
        <n v="688"/>
        <n v="379"/>
        <n v="582"/>
        <n v="620"/>
        <n v="453"/>
        <n v="101"/>
        <n v="457"/>
        <n v="541"/>
        <n v="472"/>
        <n v="611"/>
        <n v="771"/>
        <n v="52"/>
        <n v="564"/>
        <n v="428"/>
        <n v="633"/>
        <n v="307"/>
        <n v="253"/>
        <n v="334"/>
        <n v="95"/>
        <n v="547"/>
        <n v="638"/>
        <n v="200"/>
        <n v="598"/>
        <n v="427"/>
        <n v="550"/>
        <n v="279"/>
        <n v="458"/>
        <n v="656"/>
        <n v="376"/>
        <n v="119"/>
        <n v="77"/>
        <n v="795"/>
        <n v="500"/>
        <n v="207"/>
        <n v="304"/>
        <n v="271"/>
        <n v="189"/>
        <n v="349"/>
        <n v="166"/>
        <n v="27"/>
        <n v="246"/>
        <n v="549"/>
        <n v="237"/>
        <n v="319"/>
        <n v="623"/>
        <n v="404"/>
        <n v="423"/>
        <n v="467"/>
        <n v="303"/>
        <n v="122"/>
        <n v="76"/>
        <n v="648"/>
        <n v="411"/>
        <n v="295"/>
        <n v="557"/>
        <n v="312"/>
        <n v="210"/>
        <n v="131"/>
        <n v="516"/>
        <n v="797"/>
        <n v="146"/>
        <n v="513"/>
        <n v="219"/>
        <n v="143"/>
        <n v="745"/>
        <n v="504"/>
        <n v="87"/>
        <n v="252"/>
        <n v="548"/>
        <n v="233"/>
        <n v="171"/>
        <n v="527"/>
        <n v="401"/>
        <n v="525"/>
        <n v="641"/>
        <n v="558"/>
        <n v="55"/>
        <n v="347"/>
        <n v="521"/>
        <n v="794"/>
        <n v="391"/>
        <n v="97"/>
        <n v="190"/>
        <n v="594"/>
        <n v="770"/>
        <n v="58"/>
        <n v="380"/>
        <n v="43"/>
        <n v="357"/>
        <n v="592"/>
        <n v="109"/>
        <n v="585"/>
        <n v="225"/>
        <n v="562"/>
        <n v="670"/>
        <n v="280"/>
        <n v="355"/>
        <n v="519"/>
        <n v="441"/>
        <n v="360"/>
        <n v="567"/>
        <n v="502"/>
        <n v="313"/>
        <n v="226"/>
        <n v="484"/>
        <n v="37"/>
        <n v="526"/>
        <n v="452"/>
        <n v="228"/>
        <n v="636"/>
        <n v="164"/>
        <n v="173"/>
        <n v="637"/>
        <n v="449"/>
        <n v="676"/>
        <n v="777"/>
        <n v="575"/>
        <n v="31"/>
        <n v="499"/>
        <n v="174"/>
        <n v="181"/>
        <n v="201"/>
        <n v="473"/>
        <n v="300"/>
        <n v="198"/>
        <n v="30"/>
        <n v="50"/>
        <n v="290"/>
        <n v="102"/>
        <n v="287"/>
        <n v="325"/>
        <n v="286"/>
        <n v="140"/>
        <n v="285"/>
        <n v="35"/>
        <n v="28"/>
        <n v="160"/>
        <n v="414"/>
        <n v="137"/>
        <n v="38"/>
        <n v="492"/>
        <n v="352"/>
        <n v="124"/>
        <n v="485"/>
        <n v="61"/>
        <n v="439"/>
        <n v="29"/>
        <n v="208"/>
        <n v="66"/>
        <n v="105"/>
        <n v="265"/>
        <n v="179"/>
        <n v="326"/>
        <n v="239"/>
        <n v="445"/>
        <n v="151"/>
        <n v="152"/>
        <n v="215"/>
        <n v="479"/>
        <n v="147"/>
        <n v="62"/>
        <n v="104"/>
        <n v="236"/>
        <n v="275"/>
        <n v="373"/>
        <n v="162"/>
        <n v="365"/>
        <n v="21"/>
        <n v="153"/>
        <n v="262"/>
        <n v="192"/>
        <n v="432"/>
        <n v="54"/>
        <n v="184"/>
        <n v="82"/>
        <n v="157"/>
        <n v="248"/>
        <n v="267"/>
        <n v="125"/>
        <n v="203"/>
        <n v="118"/>
        <n v="70"/>
        <n v="10"/>
        <n v="250"/>
        <n v="175"/>
        <n v="48"/>
        <n v="57"/>
        <n v="309"/>
        <n v="98"/>
        <n v="261"/>
        <n v="471"/>
        <n v="444"/>
        <n v="251"/>
        <n v="416"/>
        <n v="348"/>
        <n v="268"/>
        <n v="370"/>
        <n v="443"/>
        <n v="24"/>
        <n v="26"/>
        <n v="494"/>
        <n v="425"/>
        <n v="468"/>
        <n v="168"/>
        <n v="72"/>
        <n v="142"/>
        <n v="41"/>
        <n v="462"/>
        <n v="158"/>
        <n v="714"/>
        <n v="778"/>
        <n v="606"/>
        <n v="501"/>
        <n v="382"/>
        <n v="561"/>
        <n v="654"/>
        <n v="686"/>
        <n v="645"/>
        <n v="689"/>
        <n v="665"/>
        <n v="572"/>
        <n v="662"/>
        <n v="78"/>
        <n v="553"/>
        <n v="496"/>
        <n v="509"/>
        <m/>
      </sharedItems>
    </cacheField>
    <cacheField name="Cena" numFmtId="0">
      <sharedItems containsString="0" containsBlank="1" containsNumber="1" minValue="2.4" maxValue="3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nge" refreshedDate="45460.824520717593" createdVersion="8" refreshedVersion="8" minRefreshableVersion="3" recordCount="2501" xr:uid="{8EFAD21C-EDD7-456F-9E14-02880FDB079D}">
  <cacheSource type="worksheet">
    <worksheetSource ref="A1:G1048576" sheet="jablka"/>
  </cacheSource>
  <cacheFields count="7">
    <cacheField name="Data" numFmtId="0">
      <sharedItems containsNonDate="0" containsDate="1" containsString="0" containsBlank="1" minDate="2022-01-03T00:00:00" maxDate="2023-01-01T00:00:00"/>
    </cacheField>
    <cacheField name="Odmiana" numFmtId="0">
      <sharedItems containsBlank="1" count="17">
        <s v="Jonagold"/>
        <s v="Jonagored"/>
        <s v="Alwa"/>
        <s v="Ligol"/>
        <s v="Idared"/>
        <s v="Gala"/>
        <s v="Szampion"/>
        <s v="Gloster"/>
        <s v="Cortland"/>
        <s v="Reneta"/>
        <s v="Melba"/>
        <s v="Papierowka"/>
        <s v="Antonowka"/>
        <s v="Kosztela"/>
        <s v="Delikates"/>
        <s v="Lobo"/>
        <m/>
      </sharedItems>
    </cacheField>
    <cacheField name="Kod" numFmtId="0">
      <sharedItems containsBlank="1"/>
    </cacheField>
    <cacheField name="NIP" numFmtId="0">
      <sharedItems containsBlank="1"/>
    </cacheField>
    <cacheField name="Kilogramy" numFmtId="0">
      <sharedItems containsString="0" containsBlank="1" containsNumber="1" containsInteger="1" minValue="10" maxValue="797"/>
    </cacheField>
    <cacheField name="Cena" numFmtId="0">
      <sharedItems containsString="0" containsBlank="1" containsNumber="1" minValue="2.4" maxValue="3.5"/>
    </cacheField>
    <cacheField name="Przychód" numFmtId="0">
      <sharedItems containsString="0" containsBlank="1" containsNumber="1" minValue="25" maxValue="2709.79999999999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enge" refreshedDate="45460.825872453701" createdVersion="8" refreshedVersion="8" minRefreshableVersion="3" recordCount="2501" xr:uid="{EF030DE8-B0D1-482B-A70F-3C96059CBAEA}">
  <cacheSource type="worksheet">
    <worksheetSource ref="A1:H1048576" sheet="jablka"/>
  </cacheSource>
  <cacheFields count="8">
    <cacheField name="Data" numFmtId="0">
      <sharedItems containsNonDate="0" containsDate="1" containsString="0" containsBlank="1" minDate="2022-01-03T00:00:00" maxDate="2023-01-01T00:00:00"/>
    </cacheField>
    <cacheField name="Odmiana" numFmtId="0">
      <sharedItems containsBlank="1" count="17">
        <s v="Jonagold"/>
        <s v="Jonagored"/>
        <s v="Alwa"/>
        <s v="Ligol"/>
        <s v="Idared"/>
        <s v="Gala"/>
        <s v="Szampion"/>
        <s v="Gloster"/>
        <s v="Cortland"/>
        <s v="Reneta"/>
        <s v="Melba"/>
        <s v="Papierowka"/>
        <s v="Antonowka"/>
        <s v="Kosztela"/>
        <s v="Delikates"/>
        <s v="Lobo"/>
        <m/>
      </sharedItems>
    </cacheField>
    <cacheField name="Kod" numFmtId="0">
      <sharedItems containsBlank="1"/>
    </cacheField>
    <cacheField name="NIP" numFmtId="0">
      <sharedItems containsBlank="1"/>
    </cacheField>
    <cacheField name="Kilogramy" numFmtId="0">
      <sharedItems containsString="0" containsBlank="1" containsNumber="1" containsInteger="1" minValue="10" maxValue="797"/>
    </cacheField>
    <cacheField name="Cena" numFmtId="0">
      <sharedItems containsString="0" containsBlank="1" containsNumber="1" minValue="2.4" maxValue="3.5"/>
    </cacheField>
    <cacheField name="Przychód" numFmtId="0">
      <sharedItems containsString="0" containsBlank="1" containsNumber="1" minValue="25" maxValue="2709.7999999999997"/>
    </cacheField>
    <cacheField name="Miesiąc" numFmtId="0">
      <sharedItems containsString="0" containsBlank="1" containsNumber="1" containsInteger="1" minValue="1" maxValue="12" count="13">
        <n v="1"/>
        <n v="2"/>
        <n v="3"/>
        <n v="4"/>
        <n v="5"/>
        <n v="6"/>
        <n v="7"/>
        <n v="8"/>
        <n v="9"/>
        <n v="10"/>
        <n v="11"/>
        <n v="12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1">
  <r>
    <d v="2022-01-03T00:00:00"/>
    <x v="0"/>
    <x v="0"/>
    <x v="0"/>
    <x v="0"/>
    <n v="3.4"/>
  </r>
  <r>
    <d v="2022-01-03T00:00:00"/>
    <x v="0"/>
    <x v="0"/>
    <x v="1"/>
    <x v="1"/>
    <n v="3.4"/>
  </r>
  <r>
    <d v="2022-01-03T00:00:00"/>
    <x v="1"/>
    <x v="0"/>
    <x v="2"/>
    <x v="2"/>
    <n v="3.5"/>
  </r>
  <r>
    <d v="2022-01-03T00:00:00"/>
    <x v="1"/>
    <x v="0"/>
    <x v="3"/>
    <x v="3"/>
    <n v="3.5"/>
  </r>
  <r>
    <d v="2022-01-03T00:00:00"/>
    <x v="0"/>
    <x v="0"/>
    <x v="4"/>
    <x v="4"/>
    <n v="3.4"/>
  </r>
  <r>
    <d v="2022-01-03T00:00:00"/>
    <x v="2"/>
    <x v="0"/>
    <x v="4"/>
    <x v="5"/>
    <n v="2.9"/>
  </r>
  <r>
    <d v="2022-01-03T00:00:00"/>
    <x v="3"/>
    <x v="0"/>
    <x v="5"/>
    <x v="6"/>
    <n v="3.4"/>
  </r>
  <r>
    <d v="2022-01-03T00:00:00"/>
    <x v="4"/>
    <x v="0"/>
    <x v="6"/>
    <x v="7"/>
    <n v="3.4"/>
  </r>
  <r>
    <d v="2022-01-03T00:00:00"/>
    <x v="5"/>
    <x v="0"/>
    <x v="4"/>
    <x v="8"/>
    <n v="3.4"/>
  </r>
  <r>
    <d v="2022-01-03T00:00:00"/>
    <x v="4"/>
    <x v="0"/>
    <x v="7"/>
    <x v="9"/>
    <n v="3.4"/>
  </r>
  <r>
    <d v="2022-01-03T00:00:00"/>
    <x v="6"/>
    <x v="0"/>
    <x v="8"/>
    <x v="10"/>
    <n v="2.4"/>
  </r>
  <r>
    <d v="2022-01-03T00:00:00"/>
    <x v="7"/>
    <x v="0"/>
    <x v="9"/>
    <x v="11"/>
    <n v="3.4"/>
  </r>
  <r>
    <d v="2022-01-03T00:00:00"/>
    <x v="5"/>
    <x v="0"/>
    <x v="1"/>
    <x v="12"/>
    <n v="3.4"/>
  </r>
  <r>
    <d v="2022-01-03T00:00:00"/>
    <x v="0"/>
    <x v="0"/>
    <x v="10"/>
    <x v="13"/>
    <n v="3.4"/>
  </r>
  <r>
    <d v="2022-01-04T00:00:00"/>
    <x v="6"/>
    <x v="0"/>
    <x v="11"/>
    <x v="14"/>
    <n v="2.4"/>
  </r>
  <r>
    <d v="2022-01-04T00:00:00"/>
    <x v="2"/>
    <x v="0"/>
    <x v="2"/>
    <x v="15"/>
    <n v="2.9"/>
  </r>
  <r>
    <d v="2022-01-04T00:00:00"/>
    <x v="7"/>
    <x v="0"/>
    <x v="6"/>
    <x v="16"/>
    <n v="3.4"/>
  </r>
  <r>
    <d v="2022-01-04T00:00:00"/>
    <x v="6"/>
    <x v="0"/>
    <x v="12"/>
    <x v="17"/>
    <n v="2.4"/>
  </r>
  <r>
    <d v="2022-01-04T00:00:00"/>
    <x v="8"/>
    <x v="0"/>
    <x v="13"/>
    <x v="18"/>
    <n v="3.2"/>
  </r>
  <r>
    <d v="2022-01-04T00:00:00"/>
    <x v="7"/>
    <x v="0"/>
    <x v="10"/>
    <x v="19"/>
    <n v="3.4"/>
  </r>
  <r>
    <d v="2022-01-04T00:00:00"/>
    <x v="3"/>
    <x v="0"/>
    <x v="14"/>
    <x v="20"/>
    <n v="3.4"/>
  </r>
  <r>
    <d v="2022-01-04T00:00:00"/>
    <x v="6"/>
    <x v="0"/>
    <x v="15"/>
    <x v="21"/>
    <n v="2.4"/>
  </r>
  <r>
    <d v="2022-01-04T00:00:00"/>
    <x v="1"/>
    <x v="0"/>
    <x v="15"/>
    <x v="22"/>
    <n v="3.5"/>
  </r>
  <r>
    <d v="2022-01-04T00:00:00"/>
    <x v="6"/>
    <x v="0"/>
    <x v="16"/>
    <x v="23"/>
    <n v="2.4"/>
  </r>
  <r>
    <d v="2022-01-05T00:00:00"/>
    <x v="2"/>
    <x v="0"/>
    <x v="17"/>
    <x v="24"/>
    <n v="2.9"/>
  </r>
  <r>
    <d v="2022-01-05T00:00:00"/>
    <x v="3"/>
    <x v="0"/>
    <x v="18"/>
    <x v="16"/>
    <n v="3.4"/>
  </r>
  <r>
    <d v="2022-01-05T00:00:00"/>
    <x v="0"/>
    <x v="0"/>
    <x v="12"/>
    <x v="25"/>
    <n v="3.4"/>
  </r>
  <r>
    <d v="2022-01-05T00:00:00"/>
    <x v="2"/>
    <x v="0"/>
    <x v="19"/>
    <x v="26"/>
    <n v="2.9"/>
  </r>
  <r>
    <d v="2022-01-05T00:00:00"/>
    <x v="1"/>
    <x v="0"/>
    <x v="20"/>
    <x v="27"/>
    <n v="3.5"/>
  </r>
  <r>
    <d v="2022-01-05T00:00:00"/>
    <x v="1"/>
    <x v="0"/>
    <x v="21"/>
    <x v="28"/>
    <n v="3.5"/>
  </r>
  <r>
    <d v="2022-01-05T00:00:00"/>
    <x v="0"/>
    <x v="0"/>
    <x v="19"/>
    <x v="29"/>
    <n v="3.4"/>
  </r>
  <r>
    <d v="2022-01-05T00:00:00"/>
    <x v="8"/>
    <x v="0"/>
    <x v="22"/>
    <x v="30"/>
    <n v="3.2"/>
  </r>
  <r>
    <d v="2022-01-06T00:00:00"/>
    <x v="4"/>
    <x v="0"/>
    <x v="23"/>
    <x v="31"/>
    <n v="3.4"/>
  </r>
  <r>
    <d v="2022-01-06T00:00:00"/>
    <x v="3"/>
    <x v="0"/>
    <x v="20"/>
    <x v="32"/>
    <n v="3.4"/>
  </r>
  <r>
    <d v="2022-01-07T00:00:00"/>
    <x v="4"/>
    <x v="0"/>
    <x v="24"/>
    <x v="33"/>
    <n v="3.4"/>
  </r>
  <r>
    <d v="2022-01-07T00:00:00"/>
    <x v="5"/>
    <x v="0"/>
    <x v="16"/>
    <x v="34"/>
    <n v="3.4"/>
  </r>
  <r>
    <d v="2022-01-07T00:00:00"/>
    <x v="5"/>
    <x v="0"/>
    <x v="25"/>
    <x v="35"/>
    <n v="3.4"/>
  </r>
  <r>
    <d v="2022-01-07T00:00:00"/>
    <x v="4"/>
    <x v="0"/>
    <x v="26"/>
    <x v="36"/>
    <n v="3.4"/>
  </r>
  <r>
    <d v="2022-01-07T00:00:00"/>
    <x v="0"/>
    <x v="0"/>
    <x v="27"/>
    <x v="37"/>
    <n v="3.4"/>
  </r>
  <r>
    <d v="2022-01-07T00:00:00"/>
    <x v="2"/>
    <x v="0"/>
    <x v="20"/>
    <x v="38"/>
    <n v="2.9"/>
  </r>
  <r>
    <d v="2022-01-07T00:00:00"/>
    <x v="5"/>
    <x v="0"/>
    <x v="21"/>
    <x v="39"/>
    <n v="3.4"/>
  </r>
  <r>
    <d v="2022-01-07T00:00:00"/>
    <x v="7"/>
    <x v="0"/>
    <x v="10"/>
    <x v="25"/>
    <n v="3.4"/>
  </r>
  <r>
    <d v="2022-01-07T00:00:00"/>
    <x v="7"/>
    <x v="0"/>
    <x v="27"/>
    <x v="40"/>
    <n v="3.4"/>
  </r>
  <r>
    <d v="2022-01-08T00:00:00"/>
    <x v="5"/>
    <x v="0"/>
    <x v="24"/>
    <x v="41"/>
    <n v="3.4"/>
  </r>
  <r>
    <d v="2022-01-08T00:00:00"/>
    <x v="7"/>
    <x v="0"/>
    <x v="6"/>
    <x v="42"/>
    <n v="3.4"/>
  </r>
  <r>
    <d v="2022-01-08T00:00:00"/>
    <x v="2"/>
    <x v="0"/>
    <x v="21"/>
    <x v="43"/>
    <n v="2.9"/>
  </r>
  <r>
    <d v="2022-01-08T00:00:00"/>
    <x v="4"/>
    <x v="0"/>
    <x v="28"/>
    <x v="30"/>
    <n v="3.4"/>
  </r>
  <r>
    <d v="2022-01-08T00:00:00"/>
    <x v="1"/>
    <x v="0"/>
    <x v="24"/>
    <x v="44"/>
    <n v="3.5"/>
  </r>
  <r>
    <d v="2022-01-08T00:00:00"/>
    <x v="3"/>
    <x v="0"/>
    <x v="29"/>
    <x v="45"/>
    <n v="3.4"/>
  </r>
  <r>
    <d v="2022-01-08T00:00:00"/>
    <x v="8"/>
    <x v="0"/>
    <x v="30"/>
    <x v="46"/>
    <n v="3.2"/>
  </r>
  <r>
    <d v="2022-01-08T00:00:00"/>
    <x v="6"/>
    <x v="0"/>
    <x v="5"/>
    <x v="47"/>
    <n v="2.4"/>
  </r>
  <r>
    <d v="2022-01-08T00:00:00"/>
    <x v="4"/>
    <x v="0"/>
    <x v="2"/>
    <x v="48"/>
    <n v="3.4"/>
  </r>
  <r>
    <d v="2022-01-10T00:00:00"/>
    <x v="6"/>
    <x v="0"/>
    <x v="31"/>
    <x v="49"/>
    <n v="2.4"/>
  </r>
  <r>
    <d v="2022-01-10T00:00:00"/>
    <x v="4"/>
    <x v="0"/>
    <x v="21"/>
    <x v="50"/>
    <n v="3.4"/>
  </r>
  <r>
    <d v="2022-01-10T00:00:00"/>
    <x v="3"/>
    <x v="0"/>
    <x v="17"/>
    <x v="51"/>
    <n v="3.4"/>
  </r>
  <r>
    <d v="2022-01-10T00:00:00"/>
    <x v="8"/>
    <x v="0"/>
    <x v="32"/>
    <x v="52"/>
    <n v="3.2"/>
  </r>
  <r>
    <d v="2022-01-10T00:00:00"/>
    <x v="3"/>
    <x v="0"/>
    <x v="33"/>
    <x v="53"/>
    <n v="3.4"/>
  </r>
  <r>
    <d v="2022-01-10T00:00:00"/>
    <x v="4"/>
    <x v="0"/>
    <x v="16"/>
    <x v="54"/>
    <n v="3.4"/>
  </r>
  <r>
    <d v="2022-01-10T00:00:00"/>
    <x v="3"/>
    <x v="0"/>
    <x v="5"/>
    <x v="55"/>
    <n v="3.4"/>
  </r>
  <r>
    <d v="2022-01-10T00:00:00"/>
    <x v="6"/>
    <x v="0"/>
    <x v="34"/>
    <x v="56"/>
    <n v="2.4"/>
  </r>
  <r>
    <d v="2022-01-10T00:00:00"/>
    <x v="7"/>
    <x v="0"/>
    <x v="16"/>
    <x v="57"/>
    <n v="3.4"/>
  </r>
  <r>
    <d v="2022-01-10T00:00:00"/>
    <x v="8"/>
    <x v="0"/>
    <x v="35"/>
    <x v="58"/>
    <n v="3.2"/>
  </r>
  <r>
    <d v="2022-01-10T00:00:00"/>
    <x v="2"/>
    <x v="0"/>
    <x v="26"/>
    <x v="59"/>
    <n v="2.9"/>
  </r>
  <r>
    <d v="2022-01-10T00:00:00"/>
    <x v="0"/>
    <x v="0"/>
    <x v="18"/>
    <x v="60"/>
    <n v="3.4"/>
  </r>
  <r>
    <d v="2022-01-10T00:00:00"/>
    <x v="2"/>
    <x v="0"/>
    <x v="6"/>
    <x v="39"/>
    <n v="2.9"/>
  </r>
  <r>
    <d v="2022-01-10T00:00:00"/>
    <x v="6"/>
    <x v="0"/>
    <x v="18"/>
    <x v="61"/>
    <n v="2.4"/>
  </r>
  <r>
    <d v="2022-01-10T00:00:00"/>
    <x v="5"/>
    <x v="0"/>
    <x v="36"/>
    <x v="62"/>
    <n v="3.4"/>
  </r>
  <r>
    <d v="2022-01-10T00:00:00"/>
    <x v="7"/>
    <x v="0"/>
    <x v="11"/>
    <x v="63"/>
    <n v="3.4"/>
  </r>
  <r>
    <d v="2022-01-11T00:00:00"/>
    <x v="4"/>
    <x v="0"/>
    <x v="37"/>
    <x v="31"/>
    <n v="3.4"/>
  </r>
  <r>
    <d v="2022-01-11T00:00:00"/>
    <x v="8"/>
    <x v="0"/>
    <x v="33"/>
    <x v="64"/>
    <n v="3.2"/>
  </r>
  <r>
    <d v="2022-01-11T00:00:00"/>
    <x v="7"/>
    <x v="0"/>
    <x v="38"/>
    <x v="65"/>
    <n v="3.4"/>
  </r>
  <r>
    <d v="2022-01-11T00:00:00"/>
    <x v="4"/>
    <x v="0"/>
    <x v="39"/>
    <x v="66"/>
    <n v="3.4"/>
  </r>
  <r>
    <d v="2022-01-12T00:00:00"/>
    <x v="1"/>
    <x v="0"/>
    <x v="40"/>
    <x v="67"/>
    <n v="3.5"/>
  </r>
  <r>
    <d v="2022-01-12T00:00:00"/>
    <x v="0"/>
    <x v="0"/>
    <x v="22"/>
    <x v="6"/>
    <n v="3.4"/>
  </r>
  <r>
    <d v="2022-01-12T00:00:00"/>
    <x v="0"/>
    <x v="0"/>
    <x v="40"/>
    <x v="68"/>
    <n v="3.4"/>
  </r>
  <r>
    <d v="2022-01-12T00:00:00"/>
    <x v="1"/>
    <x v="0"/>
    <x v="24"/>
    <x v="69"/>
    <n v="3.5"/>
  </r>
  <r>
    <d v="2022-01-12T00:00:00"/>
    <x v="1"/>
    <x v="0"/>
    <x v="4"/>
    <x v="70"/>
    <n v="3.5"/>
  </r>
  <r>
    <d v="2022-01-12T00:00:00"/>
    <x v="3"/>
    <x v="0"/>
    <x v="20"/>
    <x v="71"/>
    <n v="3.4"/>
  </r>
  <r>
    <d v="2022-01-12T00:00:00"/>
    <x v="2"/>
    <x v="0"/>
    <x v="3"/>
    <x v="72"/>
    <n v="2.9"/>
  </r>
  <r>
    <d v="2022-01-12T00:00:00"/>
    <x v="6"/>
    <x v="0"/>
    <x v="19"/>
    <x v="73"/>
    <n v="2.4"/>
  </r>
  <r>
    <d v="2022-01-12T00:00:00"/>
    <x v="2"/>
    <x v="0"/>
    <x v="5"/>
    <x v="74"/>
    <n v="2.9"/>
  </r>
  <r>
    <d v="2022-01-13T00:00:00"/>
    <x v="1"/>
    <x v="0"/>
    <x v="36"/>
    <x v="75"/>
    <n v="3.5"/>
  </r>
  <r>
    <d v="2022-01-13T00:00:00"/>
    <x v="2"/>
    <x v="0"/>
    <x v="8"/>
    <x v="76"/>
    <n v="2.9"/>
  </r>
  <r>
    <d v="2022-01-13T00:00:00"/>
    <x v="0"/>
    <x v="0"/>
    <x v="3"/>
    <x v="77"/>
    <n v="3.4"/>
  </r>
  <r>
    <d v="2022-01-13T00:00:00"/>
    <x v="7"/>
    <x v="0"/>
    <x v="16"/>
    <x v="7"/>
    <n v="3.4"/>
  </r>
  <r>
    <d v="2022-01-14T00:00:00"/>
    <x v="5"/>
    <x v="0"/>
    <x v="32"/>
    <x v="78"/>
    <n v="3.4"/>
  </r>
  <r>
    <d v="2022-01-14T00:00:00"/>
    <x v="6"/>
    <x v="0"/>
    <x v="36"/>
    <x v="79"/>
    <n v="2.4"/>
  </r>
  <r>
    <d v="2022-01-14T00:00:00"/>
    <x v="5"/>
    <x v="0"/>
    <x v="1"/>
    <x v="80"/>
    <n v="3.4"/>
  </r>
  <r>
    <d v="2022-01-14T00:00:00"/>
    <x v="7"/>
    <x v="0"/>
    <x v="30"/>
    <x v="81"/>
    <n v="3.4"/>
  </r>
  <r>
    <d v="2022-01-14T00:00:00"/>
    <x v="8"/>
    <x v="0"/>
    <x v="41"/>
    <x v="82"/>
    <n v="3.2"/>
  </r>
  <r>
    <d v="2022-01-14T00:00:00"/>
    <x v="5"/>
    <x v="0"/>
    <x v="26"/>
    <x v="83"/>
    <n v="3.4"/>
  </r>
  <r>
    <d v="2022-01-14T00:00:00"/>
    <x v="6"/>
    <x v="0"/>
    <x v="42"/>
    <x v="84"/>
    <n v="2.4"/>
  </r>
  <r>
    <d v="2022-01-14T00:00:00"/>
    <x v="3"/>
    <x v="0"/>
    <x v="32"/>
    <x v="85"/>
    <n v="3.4"/>
  </r>
  <r>
    <d v="2022-01-14T00:00:00"/>
    <x v="2"/>
    <x v="0"/>
    <x v="10"/>
    <x v="86"/>
    <n v="2.9"/>
  </r>
  <r>
    <d v="2022-01-14T00:00:00"/>
    <x v="8"/>
    <x v="0"/>
    <x v="4"/>
    <x v="87"/>
    <n v="3.2"/>
  </r>
  <r>
    <d v="2022-01-14T00:00:00"/>
    <x v="6"/>
    <x v="0"/>
    <x v="7"/>
    <x v="40"/>
    <n v="2.4"/>
  </r>
  <r>
    <d v="2022-01-14T00:00:00"/>
    <x v="7"/>
    <x v="0"/>
    <x v="35"/>
    <x v="88"/>
    <n v="3.4"/>
  </r>
  <r>
    <d v="2022-01-14T00:00:00"/>
    <x v="2"/>
    <x v="0"/>
    <x v="43"/>
    <x v="15"/>
    <n v="2.9"/>
  </r>
  <r>
    <d v="2022-01-14T00:00:00"/>
    <x v="1"/>
    <x v="0"/>
    <x v="44"/>
    <x v="89"/>
    <n v="3.5"/>
  </r>
  <r>
    <d v="2022-01-15T00:00:00"/>
    <x v="7"/>
    <x v="0"/>
    <x v="32"/>
    <x v="90"/>
    <n v="3.4"/>
  </r>
  <r>
    <d v="2022-01-15T00:00:00"/>
    <x v="6"/>
    <x v="0"/>
    <x v="41"/>
    <x v="91"/>
    <n v="2.4"/>
  </r>
  <r>
    <d v="2022-01-17T00:00:00"/>
    <x v="5"/>
    <x v="0"/>
    <x v="30"/>
    <x v="92"/>
    <n v="3.4"/>
  </r>
  <r>
    <d v="2022-01-17T00:00:00"/>
    <x v="1"/>
    <x v="0"/>
    <x v="19"/>
    <x v="25"/>
    <n v="3.5"/>
  </r>
  <r>
    <d v="2022-01-17T00:00:00"/>
    <x v="6"/>
    <x v="0"/>
    <x v="23"/>
    <x v="93"/>
    <n v="2.4"/>
  </r>
  <r>
    <d v="2022-01-17T00:00:00"/>
    <x v="8"/>
    <x v="0"/>
    <x v="14"/>
    <x v="94"/>
    <n v="3.2"/>
  </r>
  <r>
    <d v="2022-01-17T00:00:00"/>
    <x v="6"/>
    <x v="0"/>
    <x v="45"/>
    <x v="95"/>
    <n v="2.4"/>
  </r>
  <r>
    <d v="2022-01-17T00:00:00"/>
    <x v="3"/>
    <x v="0"/>
    <x v="46"/>
    <x v="96"/>
    <n v="3.4"/>
  </r>
  <r>
    <d v="2022-01-17T00:00:00"/>
    <x v="3"/>
    <x v="0"/>
    <x v="41"/>
    <x v="97"/>
    <n v="3.4"/>
  </r>
  <r>
    <d v="2022-01-17T00:00:00"/>
    <x v="0"/>
    <x v="0"/>
    <x v="0"/>
    <x v="98"/>
    <n v="3.4"/>
  </r>
  <r>
    <d v="2022-01-17T00:00:00"/>
    <x v="1"/>
    <x v="0"/>
    <x v="27"/>
    <x v="99"/>
    <n v="3.5"/>
  </r>
  <r>
    <d v="2022-01-17T00:00:00"/>
    <x v="0"/>
    <x v="0"/>
    <x v="16"/>
    <x v="100"/>
    <n v="3.4"/>
  </r>
  <r>
    <d v="2022-01-17T00:00:00"/>
    <x v="4"/>
    <x v="0"/>
    <x v="31"/>
    <x v="57"/>
    <n v="3.4"/>
  </r>
  <r>
    <d v="2022-01-17T00:00:00"/>
    <x v="0"/>
    <x v="0"/>
    <x v="30"/>
    <x v="101"/>
    <n v="3.4"/>
  </r>
  <r>
    <d v="2022-01-17T00:00:00"/>
    <x v="4"/>
    <x v="0"/>
    <x v="22"/>
    <x v="102"/>
    <n v="3.4"/>
  </r>
  <r>
    <d v="2022-01-17T00:00:00"/>
    <x v="3"/>
    <x v="0"/>
    <x v="9"/>
    <x v="103"/>
    <n v="3.4"/>
  </r>
  <r>
    <d v="2022-01-17T00:00:00"/>
    <x v="6"/>
    <x v="0"/>
    <x v="46"/>
    <x v="104"/>
    <n v="2.4"/>
  </r>
  <r>
    <d v="2022-01-17T00:00:00"/>
    <x v="0"/>
    <x v="0"/>
    <x v="32"/>
    <x v="86"/>
    <n v="3.4"/>
  </r>
  <r>
    <d v="2022-01-17T00:00:00"/>
    <x v="8"/>
    <x v="0"/>
    <x v="21"/>
    <x v="105"/>
    <n v="3.2"/>
  </r>
  <r>
    <d v="2022-01-17T00:00:00"/>
    <x v="2"/>
    <x v="0"/>
    <x v="40"/>
    <x v="25"/>
    <n v="2.9"/>
  </r>
  <r>
    <d v="2022-01-18T00:00:00"/>
    <x v="8"/>
    <x v="0"/>
    <x v="26"/>
    <x v="106"/>
    <n v="3.2"/>
  </r>
  <r>
    <d v="2022-01-18T00:00:00"/>
    <x v="3"/>
    <x v="0"/>
    <x v="6"/>
    <x v="107"/>
    <n v="3.4"/>
  </r>
  <r>
    <d v="2022-01-18T00:00:00"/>
    <x v="0"/>
    <x v="0"/>
    <x v="28"/>
    <x v="108"/>
    <n v="3.4"/>
  </r>
  <r>
    <d v="2022-01-18T00:00:00"/>
    <x v="5"/>
    <x v="0"/>
    <x v="1"/>
    <x v="56"/>
    <n v="3.4"/>
  </r>
  <r>
    <d v="2022-01-18T00:00:00"/>
    <x v="2"/>
    <x v="0"/>
    <x v="9"/>
    <x v="37"/>
    <n v="2.9"/>
  </r>
  <r>
    <d v="2022-01-18T00:00:00"/>
    <x v="4"/>
    <x v="0"/>
    <x v="9"/>
    <x v="109"/>
    <n v="3.4"/>
  </r>
  <r>
    <d v="2022-01-18T00:00:00"/>
    <x v="6"/>
    <x v="0"/>
    <x v="12"/>
    <x v="110"/>
    <n v="2.4"/>
  </r>
  <r>
    <d v="2022-01-18T00:00:00"/>
    <x v="6"/>
    <x v="0"/>
    <x v="15"/>
    <x v="107"/>
    <n v="2.4"/>
  </r>
  <r>
    <d v="2022-01-19T00:00:00"/>
    <x v="5"/>
    <x v="0"/>
    <x v="15"/>
    <x v="111"/>
    <n v="3.4"/>
  </r>
  <r>
    <d v="2022-01-19T00:00:00"/>
    <x v="7"/>
    <x v="0"/>
    <x v="14"/>
    <x v="112"/>
    <n v="3.4"/>
  </r>
  <r>
    <d v="2022-01-19T00:00:00"/>
    <x v="3"/>
    <x v="0"/>
    <x v="35"/>
    <x v="113"/>
    <n v="3.4"/>
  </r>
  <r>
    <d v="2022-01-19T00:00:00"/>
    <x v="0"/>
    <x v="0"/>
    <x v="38"/>
    <x v="114"/>
    <n v="3.4"/>
  </r>
  <r>
    <d v="2022-01-19T00:00:00"/>
    <x v="2"/>
    <x v="0"/>
    <x v="19"/>
    <x v="115"/>
    <n v="2.9"/>
  </r>
  <r>
    <d v="2022-01-19T00:00:00"/>
    <x v="8"/>
    <x v="0"/>
    <x v="6"/>
    <x v="116"/>
    <n v="3.2"/>
  </r>
  <r>
    <d v="2022-01-19T00:00:00"/>
    <x v="2"/>
    <x v="0"/>
    <x v="31"/>
    <x v="117"/>
    <n v="2.9"/>
  </r>
  <r>
    <d v="2022-01-19T00:00:00"/>
    <x v="7"/>
    <x v="0"/>
    <x v="19"/>
    <x v="118"/>
    <n v="3.4"/>
  </r>
  <r>
    <d v="2022-01-19T00:00:00"/>
    <x v="3"/>
    <x v="0"/>
    <x v="46"/>
    <x v="119"/>
    <n v="3.4"/>
  </r>
  <r>
    <d v="2022-01-19T00:00:00"/>
    <x v="5"/>
    <x v="0"/>
    <x v="42"/>
    <x v="120"/>
    <n v="3.4"/>
  </r>
  <r>
    <d v="2022-01-19T00:00:00"/>
    <x v="7"/>
    <x v="0"/>
    <x v="18"/>
    <x v="42"/>
    <n v="3.4"/>
  </r>
  <r>
    <d v="2022-01-20T00:00:00"/>
    <x v="4"/>
    <x v="0"/>
    <x v="40"/>
    <x v="121"/>
    <n v="3.4"/>
  </r>
  <r>
    <d v="2022-01-20T00:00:00"/>
    <x v="7"/>
    <x v="0"/>
    <x v="45"/>
    <x v="122"/>
    <n v="3.4"/>
  </r>
  <r>
    <d v="2022-01-20T00:00:00"/>
    <x v="6"/>
    <x v="0"/>
    <x v="23"/>
    <x v="123"/>
    <n v="2.4"/>
  </r>
  <r>
    <d v="2022-01-20T00:00:00"/>
    <x v="2"/>
    <x v="0"/>
    <x v="21"/>
    <x v="115"/>
    <n v="2.9"/>
  </r>
  <r>
    <d v="2022-01-20T00:00:00"/>
    <x v="6"/>
    <x v="0"/>
    <x v="44"/>
    <x v="124"/>
    <n v="2.4"/>
  </r>
  <r>
    <d v="2022-01-21T00:00:00"/>
    <x v="0"/>
    <x v="0"/>
    <x v="44"/>
    <x v="125"/>
    <n v="3.4"/>
  </r>
  <r>
    <d v="2022-01-21T00:00:00"/>
    <x v="8"/>
    <x v="0"/>
    <x v="13"/>
    <x v="1"/>
    <n v="3.2"/>
  </r>
  <r>
    <d v="2022-01-21T00:00:00"/>
    <x v="6"/>
    <x v="0"/>
    <x v="37"/>
    <x v="117"/>
    <n v="2.4"/>
  </r>
  <r>
    <d v="2022-01-21T00:00:00"/>
    <x v="3"/>
    <x v="0"/>
    <x v="28"/>
    <x v="126"/>
    <n v="3.4"/>
  </r>
  <r>
    <d v="2022-01-21T00:00:00"/>
    <x v="0"/>
    <x v="0"/>
    <x v="31"/>
    <x v="110"/>
    <n v="3.4"/>
  </r>
  <r>
    <d v="2022-01-22T00:00:00"/>
    <x v="1"/>
    <x v="0"/>
    <x v="18"/>
    <x v="127"/>
    <n v="3.5"/>
  </r>
  <r>
    <d v="2022-01-22T00:00:00"/>
    <x v="7"/>
    <x v="0"/>
    <x v="1"/>
    <x v="128"/>
    <n v="3.4"/>
  </r>
  <r>
    <d v="2022-01-24T00:00:00"/>
    <x v="0"/>
    <x v="0"/>
    <x v="30"/>
    <x v="85"/>
    <n v="3.4"/>
  </r>
  <r>
    <d v="2022-01-24T00:00:00"/>
    <x v="0"/>
    <x v="0"/>
    <x v="32"/>
    <x v="5"/>
    <n v="3.4"/>
  </r>
  <r>
    <d v="2022-01-24T00:00:00"/>
    <x v="5"/>
    <x v="0"/>
    <x v="2"/>
    <x v="129"/>
    <n v="3.4"/>
  </r>
  <r>
    <d v="2022-01-24T00:00:00"/>
    <x v="7"/>
    <x v="0"/>
    <x v="6"/>
    <x v="130"/>
    <n v="3.4"/>
  </r>
  <r>
    <d v="2022-01-24T00:00:00"/>
    <x v="3"/>
    <x v="0"/>
    <x v="37"/>
    <x v="131"/>
    <n v="3.4"/>
  </r>
  <r>
    <d v="2022-01-24T00:00:00"/>
    <x v="1"/>
    <x v="0"/>
    <x v="44"/>
    <x v="63"/>
    <n v="3.5"/>
  </r>
  <r>
    <d v="2022-01-24T00:00:00"/>
    <x v="7"/>
    <x v="0"/>
    <x v="46"/>
    <x v="132"/>
    <n v="3.4"/>
  </r>
  <r>
    <d v="2022-01-24T00:00:00"/>
    <x v="7"/>
    <x v="0"/>
    <x v="26"/>
    <x v="133"/>
    <n v="3.4"/>
  </r>
  <r>
    <d v="2022-01-24T00:00:00"/>
    <x v="4"/>
    <x v="0"/>
    <x v="38"/>
    <x v="134"/>
    <n v="3.4"/>
  </r>
  <r>
    <d v="2022-01-24T00:00:00"/>
    <x v="5"/>
    <x v="0"/>
    <x v="31"/>
    <x v="135"/>
    <n v="3.4"/>
  </r>
  <r>
    <d v="2022-01-24T00:00:00"/>
    <x v="4"/>
    <x v="0"/>
    <x v="6"/>
    <x v="136"/>
    <n v="3.4"/>
  </r>
  <r>
    <d v="2022-01-24T00:00:00"/>
    <x v="1"/>
    <x v="0"/>
    <x v="18"/>
    <x v="93"/>
    <n v="3.5"/>
  </r>
  <r>
    <d v="2022-01-24T00:00:00"/>
    <x v="1"/>
    <x v="0"/>
    <x v="47"/>
    <x v="137"/>
    <n v="3.5"/>
  </r>
  <r>
    <d v="2022-01-24T00:00:00"/>
    <x v="0"/>
    <x v="0"/>
    <x v="44"/>
    <x v="138"/>
    <n v="3.4"/>
  </r>
  <r>
    <d v="2022-01-24T00:00:00"/>
    <x v="5"/>
    <x v="0"/>
    <x v="8"/>
    <x v="139"/>
    <n v="3.4"/>
  </r>
  <r>
    <d v="2022-01-24T00:00:00"/>
    <x v="4"/>
    <x v="0"/>
    <x v="23"/>
    <x v="140"/>
    <n v="3.4"/>
  </r>
  <r>
    <d v="2022-01-24T00:00:00"/>
    <x v="2"/>
    <x v="0"/>
    <x v="13"/>
    <x v="137"/>
    <n v="2.9"/>
  </r>
  <r>
    <d v="2022-01-25T00:00:00"/>
    <x v="0"/>
    <x v="0"/>
    <x v="7"/>
    <x v="112"/>
    <n v="3.4"/>
  </r>
  <r>
    <d v="2022-01-25T00:00:00"/>
    <x v="3"/>
    <x v="0"/>
    <x v="35"/>
    <x v="141"/>
    <n v="3.4"/>
  </r>
  <r>
    <d v="2022-01-25T00:00:00"/>
    <x v="5"/>
    <x v="0"/>
    <x v="18"/>
    <x v="142"/>
    <n v="3.4"/>
  </r>
  <r>
    <d v="2022-01-26T00:00:00"/>
    <x v="4"/>
    <x v="0"/>
    <x v="13"/>
    <x v="143"/>
    <n v="3.4"/>
  </r>
  <r>
    <d v="2022-01-26T00:00:00"/>
    <x v="5"/>
    <x v="0"/>
    <x v="20"/>
    <x v="144"/>
    <n v="3.4"/>
  </r>
  <r>
    <d v="2022-01-26T00:00:00"/>
    <x v="0"/>
    <x v="0"/>
    <x v="1"/>
    <x v="145"/>
    <n v="3.4"/>
  </r>
  <r>
    <d v="2022-01-26T00:00:00"/>
    <x v="1"/>
    <x v="0"/>
    <x v="13"/>
    <x v="146"/>
    <n v="3.5"/>
  </r>
  <r>
    <d v="2022-01-26T00:00:00"/>
    <x v="4"/>
    <x v="0"/>
    <x v="7"/>
    <x v="147"/>
    <n v="3.4"/>
  </r>
  <r>
    <d v="2022-01-26T00:00:00"/>
    <x v="4"/>
    <x v="0"/>
    <x v="11"/>
    <x v="148"/>
    <n v="3.4"/>
  </r>
  <r>
    <d v="2022-01-26T00:00:00"/>
    <x v="8"/>
    <x v="0"/>
    <x v="11"/>
    <x v="149"/>
    <n v="3.2"/>
  </r>
  <r>
    <d v="2022-01-27T00:00:00"/>
    <x v="2"/>
    <x v="0"/>
    <x v="12"/>
    <x v="150"/>
    <n v="2.9"/>
  </r>
  <r>
    <d v="2022-01-27T00:00:00"/>
    <x v="2"/>
    <x v="0"/>
    <x v="18"/>
    <x v="69"/>
    <n v="2.9"/>
  </r>
  <r>
    <d v="2022-01-27T00:00:00"/>
    <x v="4"/>
    <x v="0"/>
    <x v="39"/>
    <x v="151"/>
    <n v="3.4"/>
  </r>
  <r>
    <d v="2022-01-27T00:00:00"/>
    <x v="4"/>
    <x v="0"/>
    <x v="27"/>
    <x v="152"/>
    <n v="3.4"/>
  </r>
  <r>
    <d v="2022-01-27T00:00:00"/>
    <x v="1"/>
    <x v="0"/>
    <x v="7"/>
    <x v="153"/>
    <n v="3.5"/>
  </r>
  <r>
    <d v="2022-01-28T00:00:00"/>
    <x v="3"/>
    <x v="0"/>
    <x v="18"/>
    <x v="154"/>
    <n v="3.4"/>
  </r>
  <r>
    <d v="2022-01-28T00:00:00"/>
    <x v="0"/>
    <x v="0"/>
    <x v="16"/>
    <x v="155"/>
    <n v="3.4"/>
  </r>
  <r>
    <d v="2022-01-28T00:00:00"/>
    <x v="2"/>
    <x v="0"/>
    <x v="25"/>
    <x v="156"/>
    <n v="2.9"/>
  </r>
  <r>
    <d v="2022-01-29T00:00:00"/>
    <x v="7"/>
    <x v="0"/>
    <x v="37"/>
    <x v="157"/>
    <n v="3.4"/>
  </r>
  <r>
    <d v="2022-01-29T00:00:00"/>
    <x v="2"/>
    <x v="0"/>
    <x v="45"/>
    <x v="158"/>
    <n v="2.9"/>
  </r>
  <r>
    <d v="2022-01-29T00:00:00"/>
    <x v="2"/>
    <x v="0"/>
    <x v="4"/>
    <x v="159"/>
    <n v="2.9"/>
  </r>
  <r>
    <d v="2022-01-29T00:00:00"/>
    <x v="8"/>
    <x v="0"/>
    <x v="24"/>
    <x v="160"/>
    <n v="3.2"/>
  </r>
  <r>
    <d v="2022-01-29T00:00:00"/>
    <x v="5"/>
    <x v="0"/>
    <x v="46"/>
    <x v="161"/>
    <n v="3.4"/>
  </r>
  <r>
    <d v="2022-01-29T00:00:00"/>
    <x v="2"/>
    <x v="0"/>
    <x v="43"/>
    <x v="162"/>
    <n v="2.9"/>
  </r>
  <r>
    <d v="2022-01-29T00:00:00"/>
    <x v="4"/>
    <x v="0"/>
    <x v="21"/>
    <x v="163"/>
    <n v="3.4"/>
  </r>
  <r>
    <d v="2022-01-31T00:00:00"/>
    <x v="3"/>
    <x v="0"/>
    <x v="4"/>
    <x v="133"/>
    <n v="3.4"/>
  </r>
  <r>
    <d v="2022-01-31T00:00:00"/>
    <x v="5"/>
    <x v="0"/>
    <x v="32"/>
    <x v="164"/>
    <n v="3.4"/>
  </r>
  <r>
    <d v="2022-01-31T00:00:00"/>
    <x v="6"/>
    <x v="0"/>
    <x v="43"/>
    <x v="165"/>
    <n v="2.4"/>
  </r>
  <r>
    <d v="2022-01-31T00:00:00"/>
    <x v="5"/>
    <x v="0"/>
    <x v="23"/>
    <x v="166"/>
    <n v="3.4"/>
  </r>
  <r>
    <d v="2022-01-31T00:00:00"/>
    <x v="6"/>
    <x v="0"/>
    <x v="0"/>
    <x v="167"/>
    <n v="2.4"/>
  </r>
  <r>
    <d v="2022-01-31T00:00:00"/>
    <x v="2"/>
    <x v="0"/>
    <x v="35"/>
    <x v="168"/>
    <n v="2.9"/>
  </r>
  <r>
    <d v="2022-01-31T00:00:00"/>
    <x v="2"/>
    <x v="0"/>
    <x v="36"/>
    <x v="169"/>
    <n v="2.9"/>
  </r>
  <r>
    <d v="2022-01-31T00:00:00"/>
    <x v="5"/>
    <x v="0"/>
    <x v="32"/>
    <x v="170"/>
    <n v="3.4"/>
  </r>
  <r>
    <d v="2022-01-31T00:00:00"/>
    <x v="0"/>
    <x v="0"/>
    <x v="38"/>
    <x v="171"/>
    <n v="3.4"/>
  </r>
  <r>
    <d v="2022-01-31T00:00:00"/>
    <x v="6"/>
    <x v="0"/>
    <x v="44"/>
    <x v="97"/>
    <n v="2.4"/>
  </r>
  <r>
    <d v="2022-01-31T00:00:00"/>
    <x v="2"/>
    <x v="0"/>
    <x v="24"/>
    <x v="158"/>
    <n v="2.9"/>
  </r>
  <r>
    <d v="2022-01-31T00:00:00"/>
    <x v="1"/>
    <x v="0"/>
    <x v="33"/>
    <x v="172"/>
    <n v="3.5"/>
  </r>
  <r>
    <d v="2022-01-31T00:00:00"/>
    <x v="8"/>
    <x v="0"/>
    <x v="44"/>
    <x v="13"/>
    <n v="3.2"/>
  </r>
  <r>
    <d v="2022-01-31T00:00:00"/>
    <x v="4"/>
    <x v="0"/>
    <x v="24"/>
    <x v="125"/>
    <n v="3.4"/>
  </r>
  <r>
    <d v="2022-01-31T00:00:00"/>
    <x v="2"/>
    <x v="0"/>
    <x v="20"/>
    <x v="173"/>
    <n v="2.9"/>
  </r>
  <r>
    <d v="2022-02-01T00:00:00"/>
    <x v="7"/>
    <x v="0"/>
    <x v="23"/>
    <x v="174"/>
    <n v="3.4"/>
  </r>
  <r>
    <d v="2022-02-01T00:00:00"/>
    <x v="6"/>
    <x v="0"/>
    <x v="29"/>
    <x v="26"/>
    <n v="2.4"/>
  </r>
  <r>
    <d v="2022-02-01T00:00:00"/>
    <x v="8"/>
    <x v="0"/>
    <x v="33"/>
    <x v="74"/>
    <n v="3.2"/>
  </r>
  <r>
    <d v="2022-02-01T00:00:00"/>
    <x v="3"/>
    <x v="0"/>
    <x v="26"/>
    <x v="157"/>
    <n v="3.4"/>
  </r>
  <r>
    <d v="2022-02-01T00:00:00"/>
    <x v="7"/>
    <x v="0"/>
    <x v="27"/>
    <x v="175"/>
    <n v="3.4"/>
  </r>
  <r>
    <d v="2022-02-01T00:00:00"/>
    <x v="8"/>
    <x v="0"/>
    <x v="13"/>
    <x v="176"/>
    <n v="3.2"/>
  </r>
  <r>
    <d v="2022-02-01T00:00:00"/>
    <x v="3"/>
    <x v="0"/>
    <x v="0"/>
    <x v="177"/>
    <n v="3.4"/>
  </r>
  <r>
    <d v="2022-02-01T00:00:00"/>
    <x v="5"/>
    <x v="0"/>
    <x v="29"/>
    <x v="178"/>
    <n v="3.4"/>
  </r>
  <r>
    <d v="2022-02-01T00:00:00"/>
    <x v="4"/>
    <x v="0"/>
    <x v="21"/>
    <x v="5"/>
    <n v="3.4"/>
  </r>
  <r>
    <d v="2022-02-01T00:00:00"/>
    <x v="7"/>
    <x v="0"/>
    <x v="21"/>
    <x v="179"/>
    <n v="3.4"/>
  </r>
  <r>
    <d v="2022-02-01T00:00:00"/>
    <x v="5"/>
    <x v="0"/>
    <x v="42"/>
    <x v="180"/>
    <n v="3.4"/>
  </r>
  <r>
    <d v="2022-02-02T00:00:00"/>
    <x v="8"/>
    <x v="0"/>
    <x v="32"/>
    <x v="181"/>
    <n v="3.2"/>
  </r>
  <r>
    <d v="2022-02-02T00:00:00"/>
    <x v="3"/>
    <x v="0"/>
    <x v="23"/>
    <x v="182"/>
    <n v="3.4"/>
  </r>
  <r>
    <d v="2022-02-02T00:00:00"/>
    <x v="6"/>
    <x v="0"/>
    <x v="0"/>
    <x v="183"/>
    <n v="2.4"/>
  </r>
  <r>
    <d v="2022-02-02T00:00:00"/>
    <x v="7"/>
    <x v="0"/>
    <x v="10"/>
    <x v="184"/>
    <n v="3.4"/>
  </r>
  <r>
    <d v="2022-02-02T00:00:00"/>
    <x v="5"/>
    <x v="0"/>
    <x v="48"/>
    <x v="185"/>
    <n v="3.4"/>
  </r>
  <r>
    <d v="2022-02-02T00:00:00"/>
    <x v="7"/>
    <x v="0"/>
    <x v="38"/>
    <x v="105"/>
    <n v="3.4"/>
  </r>
  <r>
    <d v="2022-02-02T00:00:00"/>
    <x v="1"/>
    <x v="0"/>
    <x v="16"/>
    <x v="186"/>
    <n v="3.5"/>
  </r>
  <r>
    <d v="2022-02-02T00:00:00"/>
    <x v="0"/>
    <x v="0"/>
    <x v="17"/>
    <x v="187"/>
    <n v="3.4"/>
  </r>
  <r>
    <d v="2022-02-03T00:00:00"/>
    <x v="3"/>
    <x v="0"/>
    <x v="24"/>
    <x v="188"/>
    <n v="3.4"/>
  </r>
  <r>
    <d v="2022-02-03T00:00:00"/>
    <x v="2"/>
    <x v="0"/>
    <x v="11"/>
    <x v="189"/>
    <n v="2.9"/>
  </r>
  <r>
    <d v="2022-02-03T00:00:00"/>
    <x v="4"/>
    <x v="0"/>
    <x v="15"/>
    <x v="190"/>
    <n v="3.4"/>
  </r>
  <r>
    <d v="2022-02-03T00:00:00"/>
    <x v="1"/>
    <x v="0"/>
    <x v="4"/>
    <x v="148"/>
    <n v="3.5"/>
  </r>
  <r>
    <d v="2022-02-03T00:00:00"/>
    <x v="1"/>
    <x v="0"/>
    <x v="31"/>
    <x v="191"/>
    <n v="3.5"/>
  </r>
  <r>
    <d v="2022-02-03T00:00:00"/>
    <x v="3"/>
    <x v="0"/>
    <x v="31"/>
    <x v="133"/>
    <n v="3.4"/>
  </r>
  <r>
    <d v="2022-02-03T00:00:00"/>
    <x v="1"/>
    <x v="0"/>
    <x v="8"/>
    <x v="192"/>
    <n v="3.5"/>
  </r>
  <r>
    <d v="2022-02-04T00:00:00"/>
    <x v="6"/>
    <x v="0"/>
    <x v="9"/>
    <x v="193"/>
    <n v="2.4"/>
  </r>
  <r>
    <d v="2022-02-04T00:00:00"/>
    <x v="5"/>
    <x v="0"/>
    <x v="16"/>
    <x v="194"/>
    <n v="3.4"/>
  </r>
  <r>
    <d v="2022-02-04T00:00:00"/>
    <x v="1"/>
    <x v="0"/>
    <x v="1"/>
    <x v="189"/>
    <n v="3.5"/>
  </r>
  <r>
    <d v="2022-02-04T00:00:00"/>
    <x v="5"/>
    <x v="0"/>
    <x v="12"/>
    <x v="195"/>
    <n v="3.4"/>
  </r>
  <r>
    <d v="2022-02-04T00:00:00"/>
    <x v="3"/>
    <x v="0"/>
    <x v="30"/>
    <x v="196"/>
    <n v="3.4"/>
  </r>
  <r>
    <d v="2022-02-05T00:00:00"/>
    <x v="2"/>
    <x v="0"/>
    <x v="40"/>
    <x v="197"/>
    <n v="2.9"/>
  </r>
  <r>
    <d v="2022-02-05T00:00:00"/>
    <x v="2"/>
    <x v="0"/>
    <x v="30"/>
    <x v="198"/>
    <n v="2.9"/>
  </r>
  <r>
    <d v="2022-02-05T00:00:00"/>
    <x v="1"/>
    <x v="0"/>
    <x v="49"/>
    <x v="199"/>
    <n v="3.5"/>
  </r>
  <r>
    <d v="2022-02-05T00:00:00"/>
    <x v="8"/>
    <x v="0"/>
    <x v="27"/>
    <x v="182"/>
    <n v="3.2"/>
  </r>
  <r>
    <d v="2022-02-05T00:00:00"/>
    <x v="7"/>
    <x v="0"/>
    <x v="10"/>
    <x v="200"/>
    <n v="3.4"/>
  </r>
  <r>
    <d v="2022-02-05T00:00:00"/>
    <x v="3"/>
    <x v="0"/>
    <x v="0"/>
    <x v="201"/>
    <n v="3.4"/>
  </r>
  <r>
    <d v="2022-02-05T00:00:00"/>
    <x v="4"/>
    <x v="0"/>
    <x v="33"/>
    <x v="202"/>
    <n v="3.4"/>
  </r>
  <r>
    <d v="2022-02-07T00:00:00"/>
    <x v="3"/>
    <x v="0"/>
    <x v="32"/>
    <x v="203"/>
    <n v="3.4"/>
  </r>
  <r>
    <d v="2022-02-07T00:00:00"/>
    <x v="0"/>
    <x v="0"/>
    <x v="4"/>
    <x v="201"/>
    <n v="3.4"/>
  </r>
  <r>
    <d v="2022-02-07T00:00:00"/>
    <x v="4"/>
    <x v="0"/>
    <x v="1"/>
    <x v="204"/>
    <n v="3.4"/>
  </r>
  <r>
    <d v="2022-02-07T00:00:00"/>
    <x v="5"/>
    <x v="0"/>
    <x v="24"/>
    <x v="205"/>
    <n v="3.4"/>
  </r>
  <r>
    <d v="2022-02-07T00:00:00"/>
    <x v="8"/>
    <x v="0"/>
    <x v="24"/>
    <x v="19"/>
    <n v="3.2"/>
  </r>
  <r>
    <d v="2022-02-07T00:00:00"/>
    <x v="3"/>
    <x v="0"/>
    <x v="40"/>
    <x v="206"/>
    <n v="3.4"/>
  </r>
  <r>
    <d v="2022-02-07T00:00:00"/>
    <x v="5"/>
    <x v="0"/>
    <x v="47"/>
    <x v="207"/>
    <n v="3.4"/>
  </r>
  <r>
    <d v="2022-02-07T00:00:00"/>
    <x v="8"/>
    <x v="0"/>
    <x v="16"/>
    <x v="208"/>
    <n v="3.2"/>
  </r>
  <r>
    <d v="2022-02-07T00:00:00"/>
    <x v="1"/>
    <x v="0"/>
    <x v="11"/>
    <x v="209"/>
    <n v="3.5"/>
  </r>
  <r>
    <d v="2022-02-07T00:00:00"/>
    <x v="5"/>
    <x v="0"/>
    <x v="42"/>
    <x v="171"/>
    <n v="3.4"/>
  </r>
  <r>
    <d v="2022-02-07T00:00:00"/>
    <x v="2"/>
    <x v="0"/>
    <x v="31"/>
    <x v="210"/>
    <n v="2.9"/>
  </r>
  <r>
    <d v="2022-02-07T00:00:00"/>
    <x v="0"/>
    <x v="0"/>
    <x v="38"/>
    <x v="211"/>
    <n v="3.4"/>
  </r>
  <r>
    <d v="2022-02-07T00:00:00"/>
    <x v="4"/>
    <x v="0"/>
    <x v="41"/>
    <x v="212"/>
    <n v="3.4"/>
  </r>
  <r>
    <d v="2022-02-07T00:00:00"/>
    <x v="5"/>
    <x v="0"/>
    <x v="18"/>
    <x v="213"/>
    <n v="3.4"/>
  </r>
  <r>
    <d v="2022-02-07T00:00:00"/>
    <x v="5"/>
    <x v="0"/>
    <x v="40"/>
    <x v="214"/>
    <n v="3.4"/>
  </r>
  <r>
    <d v="2022-02-07T00:00:00"/>
    <x v="1"/>
    <x v="0"/>
    <x v="21"/>
    <x v="215"/>
    <n v="3.5"/>
  </r>
  <r>
    <d v="2022-02-07T00:00:00"/>
    <x v="0"/>
    <x v="0"/>
    <x v="15"/>
    <x v="216"/>
    <n v="3.4"/>
  </r>
  <r>
    <d v="2022-02-08T00:00:00"/>
    <x v="5"/>
    <x v="0"/>
    <x v="27"/>
    <x v="67"/>
    <n v="3.4"/>
  </r>
  <r>
    <d v="2022-02-08T00:00:00"/>
    <x v="7"/>
    <x v="0"/>
    <x v="13"/>
    <x v="5"/>
    <n v="3.4"/>
  </r>
  <r>
    <d v="2022-02-08T00:00:00"/>
    <x v="0"/>
    <x v="0"/>
    <x v="42"/>
    <x v="143"/>
    <n v="3.4"/>
  </r>
  <r>
    <d v="2022-02-08T00:00:00"/>
    <x v="5"/>
    <x v="0"/>
    <x v="41"/>
    <x v="202"/>
    <n v="3.4"/>
  </r>
  <r>
    <d v="2022-02-08T00:00:00"/>
    <x v="7"/>
    <x v="0"/>
    <x v="36"/>
    <x v="217"/>
    <n v="3.4"/>
  </r>
  <r>
    <d v="2022-02-08T00:00:00"/>
    <x v="6"/>
    <x v="0"/>
    <x v="11"/>
    <x v="218"/>
    <n v="2.4"/>
  </r>
  <r>
    <d v="2022-02-09T00:00:00"/>
    <x v="7"/>
    <x v="0"/>
    <x v="29"/>
    <x v="219"/>
    <n v="3.4"/>
  </r>
  <r>
    <d v="2022-02-09T00:00:00"/>
    <x v="6"/>
    <x v="0"/>
    <x v="27"/>
    <x v="100"/>
    <n v="2.4"/>
  </r>
  <r>
    <d v="2022-02-09T00:00:00"/>
    <x v="1"/>
    <x v="0"/>
    <x v="27"/>
    <x v="164"/>
    <n v="3.5"/>
  </r>
  <r>
    <d v="2022-02-09T00:00:00"/>
    <x v="8"/>
    <x v="0"/>
    <x v="46"/>
    <x v="220"/>
    <n v="3.2"/>
  </r>
  <r>
    <d v="2022-02-09T00:00:00"/>
    <x v="3"/>
    <x v="0"/>
    <x v="15"/>
    <x v="221"/>
    <n v="3.4"/>
  </r>
  <r>
    <d v="2022-02-09T00:00:00"/>
    <x v="8"/>
    <x v="0"/>
    <x v="6"/>
    <x v="222"/>
    <n v="3.2"/>
  </r>
  <r>
    <d v="2022-02-09T00:00:00"/>
    <x v="7"/>
    <x v="0"/>
    <x v="39"/>
    <x v="223"/>
    <n v="3.4"/>
  </r>
  <r>
    <d v="2022-02-09T00:00:00"/>
    <x v="2"/>
    <x v="0"/>
    <x v="45"/>
    <x v="224"/>
    <n v="2.9"/>
  </r>
  <r>
    <d v="2022-02-10T00:00:00"/>
    <x v="5"/>
    <x v="0"/>
    <x v="36"/>
    <x v="225"/>
    <n v="3.4"/>
  </r>
  <r>
    <d v="2022-02-10T00:00:00"/>
    <x v="8"/>
    <x v="0"/>
    <x v="40"/>
    <x v="94"/>
    <n v="3.2"/>
  </r>
  <r>
    <d v="2022-02-10T00:00:00"/>
    <x v="2"/>
    <x v="0"/>
    <x v="6"/>
    <x v="118"/>
    <n v="2.9"/>
  </r>
  <r>
    <d v="2022-02-10T00:00:00"/>
    <x v="0"/>
    <x v="0"/>
    <x v="15"/>
    <x v="23"/>
    <n v="3.4"/>
  </r>
  <r>
    <d v="2022-02-10T00:00:00"/>
    <x v="7"/>
    <x v="0"/>
    <x v="5"/>
    <x v="226"/>
    <n v="3.4"/>
  </r>
  <r>
    <d v="2022-02-10T00:00:00"/>
    <x v="1"/>
    <x v="0"/>
    <x v="28"/>
    <x v="222"/>
    <n v="3.5"/>
  </r>
  <r>
    <d v="2022-02-10T00:00:00"/>
    <x v="4"/>
    <x v="0"/>
    <x v="7"/>
    <x v="216"/>
    <n v="3.4"/>
  </r>
  <r>
    <d v="2022-02-10T00:00:00"/>
    <x v="2"/>
    <x v="0"/>
    <x v="24"/>
    <x v="137"/>
    <n v="2.9"/>
  </r>
  <r>
    <d v="2022-02-10T00:00:00"/>
    <x v="1"/>
    <x v="0"/>
    <x v="12"/>
    <x v="227"/>
    <n v="3.5"/>
  </r>
  <r>
    <d v="2022-02-11T00:00:00"/>
    <x v="7"/>
    <x v="0"/>
    <x v="14"/>
    <x v="228"/>
    <n v="3.4"/>
  </r>
  <r>
    <d v="2022-02-11T00:00:00"/>
    <x v="7"/>
    <x v="0"/>
    <x v="34"/>
    <x v="229"/>
    <n v="3.4"/>
  </r>
  <r>
    <d v="2022-02-11T00:00:00"/>
    <x v="0"/>
    <x v="0"/>
    <x v="25"/>
    <x v="8"/>
    <n v="3.4"/>
  </r>
  <r>
    <d v="2022-02-11T00:00:00"/>
    <x v="1"/>
    <x v="0"/>
    <x v="41"/>
    <x v="230"/>
    <n v="3.5"/>
  </r>
  <r>
    <d v="2022-02-11T00:00:00"/>
    <x v="4"/>
    <x v="0"/>
    <x v="33"/>
    <x v="116"/>
    <n v="3.4"/>
  </r>
  <r>
    <d v="2022-02-11T00:00:00"/>
    <x v="5"/>
    <x v="0"/>
    <x v="28"/>
    <x v="231"/>
    <n v="3.4"/>
  </r>
  <r>
    <d v="2022-02-11T00:00:00"/>
    <x v="3"/>
    <x v="0"/>
    <x v="35"/>
    <x v="232"/>
    <n v="3.4"/>
  </r>
  <r>
    <d v="2022-02-11T00:00:00"/>
    <x v="7"/>
    <x v="0"/>
    <x v="35"/>
    <x v="233"/>
    <n v="3.4"/>
  </r>
  <r>
    <d v="2022-02-11T00:00:00"/>
    <x v="0"/>
    <x v="0"/>
    <x v="30"/>
    <x v="234"/>
    <n v="3.4"/>
  </r>
  <r>
    <d v="2022-02-12T00:00:00"/>
    <x v="4"/>
    <x v="0"/>
    <x v="46"/>
    <x v="216"/>
    <n v="3.4"/>
  </r>
  <r>
    <d v="2022-02-12T00:00:00"/>
    <x v="8"/>
    <x v="0"/>
    <x v="31"/>
    <x v="235"/>
    <n v="3.2"/>
  </r>
  <r>
    <d v="2022-02-14T00:00:00"/>
    <x v="3"/>
    <x v="0"/>
    <x v="37"/>
    <x v="236"/>
    <n v="3.4"/>
  </r>
  <r>
    <d v="2022-02-14T00:00:00"/>
    <x v="5"/>
    <x v="0"/>
    <x v="4"/>
    <x v="215"/>
    <n v="3.4"/>
  </r>
  <r>
    <d v="2022-02-14T00:00:00"/>
    <x v="2"/>
    <x v="0"/>
    <x v="42"/>
    <x v="237"/>
    <n v="2.9"/>
  </r>
  <r>
    <d v="2022-02-14T00:00:00"/>
    <x v="1"/>
    <x v="0"/>
    <x v="30"/>
    <x v="238"/>
    <n v="3.5"/>
  </r>
  <r>
    <d v="2022-02-14T00:00:00"/>
    <x v="2"/>
    <x v="0"/>
    <x v="48"/>
    <x v="239"/>
    <n v="2.9"/>
  </r>
  <r>
    <d v="2022-02-14T00:00:00"/>
    <x v="1"/>
    <x v="0"/>
    <x v="23"/>
    <x v="73"/>
    <n v="3.5"/>
  </r>
  <r>
    <d v="2022-02-14T00:00:00"/>
    <x v="6"/>
    <x v="0"/>
    <x v="44"/>
    <x v="240"/>
    <n v="2.4"/>
  </r>
  <r>
    <d v="2022-02-14T00:00:00"/>
    <x v="8"/>
    <x v="0"/>
    <x v="26"/>
    <x v="241"/>
    <n v="3.2"/>
  </r>
  <r>
    <d v="2022-02-14T00:00:00"/>
    <x v="4"/>
    <x v="0"/>
    <x v="9"/>
    <x v="143"/>
    <n v="3.4"/>
  </r>
  <r>
    <d v="2022-02-14T00:00:00"/>
    <x v="2"/>
    <x v="0"/>
    <x v="15"/>
    <x v="123"/>
    <n v="2.9"/>
  </r>
  <r>
    <d v="2022-02-14T00:00:00"/>
    <x v="6"/>
    <x v="0"/>
    <x v="7"/>
    <x v="242"/>
    <n v="2.4"/>
  </r>
  <r>
    <d v="2022-02-15T00:00:00"/>
    <x v="7"/>
    <x v="0"/>
    <x v="31"/>
    <x v="158"/>
    <n v="3.4"/>
  </r>
  <r>
    <d v="2022-02-15T00:00:00"/>
    <x v="1"/>
    <x v="0"/>
    <x v="37"/>
    <x v="243"/>
    <n v="3.5"/>
  </r>
  <r>
    <d v="2022-02-15T00:00:00"/>
    <x v="7"/>
    <x v="0"/>
    <x v="3"/>
    <x v="244"/>
    <n v="3.4"/>
  </r>
  <r>
    <d v="2022-02-15T00:00:00"/>
    <x v="0"/>
    <x v="0"/>
    <x v="2"/>
    <x v="245"/>
    <n v="3.4"/>
  </r>
  <r>
    <d v="2022-02-15T00:00:00"/>
    <x v="6"/>
    <x v="0"/>
    <x v="10"/>
    <x v="246"/>
    <n v="2.4"/>
  </r>
  <r>
    <d v="2022-02-15T00:00:00"/>
    <x v="8"/>
    <x v="0"/>
    <x v="43"/>
    <x v="247"/>
    <n v="3.2"/>
  </r>
  <r>
    <d v="2022-02-15T00:00:00"/>
    <x v="5"/>
    <x v="0"/>
    <x v="15"/>
    <x v="248"/>
    <n v="3.4"/>
  </r>
  <r>
    <d v="2022-02-15T00:00:00"/>
    <x v="4"/>
    <x v="0"/>
    <x v="32"/>
    <x v="249"/>
    <n v="3.4"/>
  </r>
  <r>
    <d v="2022-02-15T00:00:00"/>
    <x v="8"/>
    <x v="0"/>
    <x v="37"/>
    <x v="68"/>
    <n v="3.2"/>
  </r>
  <r>
    <d v="2022-02-16T00:00:00"/>
    <x v="2"/>
    <x v="0"/>
    <x v="43"/>
    <x v="179"/>
    <n v="2.9"/>
  </r>
  <r>
    <d v="2022-02-16T00:00:00"/>
    <x v="5"/>
    <x v="0"/>
    <x v="10"/>
    <x v="89"/>
    <n v="3.4"/>
  </r>
  <r>
    <d v="2022-02-16T00:00:00"/>
    <x v="8"/>
    <x v="0"/>
    <x v="25"/>
    <x v="104"/>
    <n v="3.2"/>
  </r>
  <r>
    <d v="2022-02-16T00:00:00"/>
    <x v="5"/>
    <x v="0"/>
    <x v="41"/>
    <x v="250"/>
    <n v="3.4"/>
  </r>
  <r>
    <d v="2022-02-16T00:00:00"/>
    <x v="6"/>
    <x v="0"/>
    <x v="26"/>
    <x v="251"/>
    <n v="2.4"/>
  </r>
  <r>
    <d v="2022-02-16T00:00:00"/>
    <x v="6"/>
    <x v="0"/>
    <x v="16"/>
    <x v="191"/>
    <n v="2.4"/>
  </r>
  <r>
    <d v="2022-02-16T00:00:00"/>
    <x v="0"/>
    <x v="0"/>
    <x v="23"/>
    <x v="252"/>
    <n v="3.4"/>
  </r>
  <r>
    <d v="2022-02-16T00:00:00"/>
    <x v="0"/>
    <x v="0"/>
    <x v="2"/>
    <x v="253"/>
    <n v="3.4"/>
  </r>
  <r>
    <d v="2022-02-16T00:00:00"/>
    <x v="8"/>
    <x v="0"/>
    <x v="31"/>
    <x v="254"/>
    <n v="3.2"/>
  </r>
  <r>
    <d v="2022-02-16T00:00:00"/>
    <x v="8"/>
    <x v="0"/>
    <x v="16"/>
    <x v="114"/>
    <n v="3.2"/>
  </r>
  <r>
    <d v="2022-02-17T00:00:00"/>
    <x v="8"/>
    <x v="0"/>
    <x v="42"/>
    <x v="214"/>
    <n v="3.2"/>
  </r>
  <r>
    <d v="2022-02-17T00:00:00"/>
    <x v="0"/>
    <x v="0"/>
    <x v="34"/>
    <x v="4"/>
    <n v="3.4"/>
  </r>
  <r>
    <d v="2022-02-17T00:00:00"/>
    <x v="4"/>
    <x v="0"/>
    <x v="45"/>
    <x v="63"/>
    <n v="3.4"/>
  </r>
  <r>
    <d v="2022-02-17T00:00:00"/>
    <x v="5"/>
    <x v="0"/>
    <x v="25"/>
    <x v="255"/>
    <n v="3.4"/>
  </r>
  <r>
    <d v="2022-02-17T00:00:00"/>
    <x v="1"/>
    <x v="0"/>
    <x v="11"/>
    <x v="224"/>
    <n v="3.5"/>
  </r>
  <r>
    <d v="2022-02-17T00:00:00"/>
    <x v="8"/>
    <x v="0"/>
    <x v="34"/>
    <x v="238"/>
    <n v="3.2"/>
  </r>
  <r>
    <d v="2022-02-18T00:00:00"/>
    <x v="4"/>
    <x v="0"/>
    <x v="4"/>
    <x v="79"/>
    <n v="3.4"/>
  </r>
  <r>
    <d v="2022-02-18T00:00:00"/>
    <x v="5"/>
    <x v="0"/>
    <x v="28"/>
    <x v="256"/>
    <n v="3.4"/>
  </r>
  <r>
    <d v="2022-02-18T00:00:00"/>
    <x v="1"/>
    <x v="0"/>
    <x v="31"/>
    <x v="257"/>
    <n v="3.5"/>
  </r>
  <r>
    <d v="2022-02-18T00:00:00"/>
    <x v="4"/>
    <x v="0"/>
    <x v="8"/>
    <x v="184"/>
    <n v="3.4"/>
  </r>
  <r>
    <d v="2022-02-18T00:00:00"/>
    <x v="3"/>
    <x v="0"/>
    <x v="38"/>
    <x v="258"/>
    <n v="3.4"/>
  </r>
  <r>
    <d v="2022-02-19T00:00:00"/>
    <x v="6"/>
    <x v="0"/>
    <x v="35"/>
    <x v="97"/>
    <n v="2.4"/>
  </r>
  <r>
    <d v="2022-02-19T00:00:00"/>
    <x v="8"/>
    <x v="0"/>
    <x v="43"/>
    <x v="259"/>
    <n v="3.2"/>
  </r>
  <r>
    <d v="2022-02-19T00:00:00"/>
    <x v="4"/>
    <x v="0"/>
    <x v="45"/>
    <x v="197"/>
    <n v="3.4"/>
  </r>
  <r>
    <d v="2022-02-19T00:00:00"/>
    <x v="8"/>
    <x v="0"/>
    <x v="21"/>
    <x v="260"/>
    <n v="3.2"/>
  </r>
  <r>
    <d v="2022-02-19T00:00:00"/>
    <x v="2"/>
    <x v="0"/>
    <x v="31"/>
    <x v="261"/>
    <n v="2.9"/>
  </r>
  <r>
    <d v="2022-02-19T00:00:00"/>
    <x v="7"/>
    <x v="0"/>
    <x v="27"/>
    <x v="262"/>
    <n v="3.4"/>
  </r>
  <r>
    <d v="2022-02-19T00:00:00"/>
    <x v="5"/>
    <x v="0"/>
    <x v="11"/>
    <x v="184"/>
    <n v="3.4"/>
  </r>
  <r>
    <d v="2022-02-19T00:00:00"/>
    <x v="1"/>
    <x v="0"/>
    <x v="38"/>
    <x v="263"/>
    <n v="3.5"/>
  </r>
  <r>
    <d v="2022-02-21T00:00:00"/>
    <x v="8"/>
    <x v="0"/>
    <x v="44"/>
    <x v="98"/>
    <n v="3.2"/>
  </r>
  <r>
    <d v="2022-02-21T00:00:00"/>
    <x v="2"/>
    <x v="0"/>
    <x v="46"/>
    <x v="59"/>
    <n v="2.9"/>
  </r>
  <r>
    <d v="2022-02-21T00:00:00"/>
    <x v="1"/>
    <x v="0"/>
    <x v="32"/>
    <x v="264"/>
    <n v="3.5"/>
  </r>
  <r>
    <d v="2022-02-21T00:00:00"/>
    <x v="6"/>
    <x v="0"/>
    <x v="25"/>
    <x v="79"/>
    <n v="2.4"/>
  </r>
  <r>
    <d v="2022-02-21T00:00:00"/>
    <x v="0"/>
    <x v="0"/>
    <x v="14"/>
    <x v="265"/>
    <n v="3.4"/>
  </r>
  <r>
    <d v="2022-02-21T00:00:00"/>
    <x v="7"/>
    <x v="0"/>
    <x v="36"/>
    <x v="55"/>
    <n v="3.4"/>
  </r>
  <r>
    <d v="2022-02-21T00:00:00"/>
    <x v="5"/>
    <x v="0"/>
    <x v="46"/>
    <x v="266"/>
    <n v="3.4"/>
  </r>
  <r>
    <d v="2022-02-21T00:00:00"/>
    <x v="5"/>
    <x v="0"/>
    <x v="31"/>
    <x v="159"/>
    <n v="3.4"/>
  </r>
  <r>
    <d v="2022-02-21T00:00:00"/>
    <x v="6"/>
    <x v="0"/>
    <x v="3"/>
    <x v="29"/>
    <n v="2.4"/>
  </r>
  <r>
    <d v="2022-02-21T00:00:00"/>
    <x v="6"/>
    <x v="0"/>
    <x v="3"/>
    <x v="44"/>
    <n v="2.4"/>
  </r>
  <r>
    <d v="2022-02-21T00:00:00"/>
    <x v="0"/>
    <x v="0"/>
    <x v="36"/>
    <x v="267"/>
    <n v="3.4"/>
  </r>
  <r>
    <d v="2022-02-21T00:00:00"/>
    <x v="2"/>
    <x v="0"/>
    <x v="21"/>
    <x v="268"/>
    <n v="2.9"/>
  </r>
  <r>
    <d v="2022-02-21T00:00:00"/>
    <x v="3"/>
    <x v="0"/>
    <x v="18"/>
    <x v="269"/>
    <n v="3.4"/>
  </r>
  <r>
    <d v="2022-02-21T00:00:00"/>
    <x v="3"/>
    <x v="0"/>
    <x v="41"/>
    <x v="270"/>
    <n v="3.4"/>
  </r>
  <r>
    <d v="2022-02-21T00:00:00"/>
    <x v="3"/>
    <x v="0"/>
    <x v="15"/>
    <x v="271"/>
    <n v="3.4"/>
  </r>
  <r>
    <d v="2022-02-21T00:00:00"/>
    <x v="2"/>
    <x v="0"/>
    <x v="23"/>
    <x v="272"/>
    <n v="2.9"/>
  </r>
  <r>
    <d v="2022-02-21T00:00:00"/>
    <x v="2"/>
    <x v="0"/>
    <x v="29"/>
    <x v="176"/>
    <n v="2.9"/>
  </r>
  <r>
    <d v="2022-02-22T00:00:00"/>
    <x v="4"/>
    <x v="0"/>
    <x v="29"/>
    <x v="112"/>
    <n v="3.4"/>
  </r>
  <r>
    <d v="2022-02-22T00:00:00"/>
    <x v="2"/>
    <x v="0"/>
    <x v="15"/>
    <x v="160"/>
    <n v="2.9"/>
  </r>
  <r>
    <d v="2022-02-22T00:00:00"/>
    <x v="1"/>
    <x v="0"/>
    <x v="18"/>
    <x v="273"/>
    <n v="3.5"/>
  </r>
  <r>
    <d v="2022-02-22T00:00:00"/>
    <x v="1"/>
    <x v="0"/>
    <x v="13"/>
    <x v="274"/>
    <n v="3.5"/>
  </r>
  <r>
    <d v="2022-02-22T00:00:00"/>
    <x v="6"/>
    <x v="0"/>
    <x v="34"/>
    <x v="275"/>
    <n v="2.4"/>
  </r>
  <r>
    <d v="2022-02-22T00:00:00"/>
    <x v="7"/>
    <x v="0"/>
    <x v="11"/>
    <x v="33"/>
    <n v="3.4"/>
  </r>
  <r>
    <d v="2022-02-22T00:00:00"/>
    <x v="3"/>
    <x v="0"/>
    <x v="6"/>
    <x v="29"/>
    <n v="3.4"/>
  </r>
  <r>
    <d v="2022-02-23T00:00:00"/>
    <x v="1"/>
    <x v="0"/>
    <x v="41"/>
    <x v="252"/>
    <n v="3.5"/>
  </r>
  <r>
    <d v="2022-02-23T00:00:00"/>
    <x v="0"/>
    <x v="0"/>
    <x v="36"/>
    <x v="276"/>
    <n v="3.4"/>
  </r>
  <r>
    <d v="2022-02-23T00:00:00"/>
    <x v="0"/>
    <x v="0"/>
    <x v="39"/>
    <x v="37"/>
    <n v="3.4"/>
  </r>
  <r>
    <d v="2022-02-23T00:00:00"/>
    <x v="6"/>
    <x v="0"/>
    <x v="37"/>
    <x v="137"/>
    <n v="2.4"/>
  </r>
  <r>
    <d v="2022-02-23T00:00:00"/>
    <x v="2"/>
    <x v="0"/>
    <x v="27"/>
    <x v="277"/>
    <n v="2.9"/>
  </r>
  <r>
    <d v="2022-02-23T00:00:00"/>
    <x v="5"/>
    <x v="0"/>
    <x v="17"/>
    <x v="278"/>
    <n v="3.4"/>
  </r>
  <r>
    <d v="2022-02-23T00:00:00"/>
    <x v="0"/>
    <x v="0"/>
    <x v="33"/>
    <x v="278"/>
    <n v="3.4"/>
  </r>
  <r>
    <d v="2022-02-24T00:00:00"/>
    <x v="2"/>
    <x v="0"/>
    <x v="31"/>
    <x v="279"/>
    <n v="2.9"/>
  </r>
  <r>
    <d v="2022-02-24T00:00:00"/>
    <x v="6"/>
    <x v="0"/>
    <x v="3"/>
    <x v="280"/>
    <n v="2.4"/>
  </r>
  <r>
    <d v="2022-02-24T00:00:00"/>
    <x v="1"/>
    <x v="0"/>
    <x v="30"/>
    <x v="211"/>
    <n v="3.5"/>
  </r>
  <r>
    <d v="2022-02-24T00:00:00"/>
    <x v="3"/>
    <x v="0"/>
    <x v="0"/>
    <x v="279"/>
    <n v="3.4"/>
  </r>
  <r>
    <d v="2022-02-25T00:00:00"/>
    <x v="5"/>
    <x v="0"/>
    <x v="4"/>
    <x v="281"/>
    <n v="3.4"/>
  </r>
  <r>
    <d v="2022-02-25T00:00:00"/>
    <x v="0"/>
    <x v="0"/>
    <x v="48"/>
    <x v="282"/>
    <n v="3.4"/>
  </r>
  <r>
    <d v="2022-02-25T00:00:00"/>
    <x v="3"/>
    <x v="0"/>
    <x v="45"/>
    <x v="283"/>
    <n v="3.4"/>
  </r>
  <r>
    <d v="2022-02-25T00:00:00"/>
    <x v="2"/>
    <x v="0"/>
    <x v="0"/>
    <x v="284"/>
    <n v="2.9"/>
  </r>
  <r>
    <d v="2022-02-25T00:00:00"/>
    <x v="5"/>
    <x v="0"/>
    <x v="25"/>
    <x v="243"/>
    <n v="3.4"/>
  </r>
  <r>
    <d v="2022-02-26T00:00:00"/>
    <x v="7"/>
    <x v="0"/>
    <x v="44"/>
    <x v="285"/>
    <n v="3.4"/>
  </r>
  <r>
    <d v="2022-02-26T00:00:00"/>
    <x v="2"/>
    <x v="0"/>
    <x v="19"/>
    <x v="284"/>
    <n v="2.9"/>
  </r>
  <r>
    <d v="2022-02-26T00:00:00"/>
    <x v="1"/>
    <x v="0"/>
    <x v="32"/>
    <x v="286"/>
    <n v="3.5"/>
  </r>
  <r>
    <d v="2022-02-26T00:00:00"/>
    <x v="8"/>
    <x v="0"/>
    <x v="39"/>
    <x v="215"/>
    <n v="3.2"/>
  </r>
  <r>
    <d v="2022-02-26T00:00:00"/>
    <x v="5"/>
    <x v="0"/>
    <x v="3"/>
    <x v="91"/>
    <n v="3.4"/>
  </r>
  <r>
    <d v="2022-02-28T00:00:00"/>
    <x v="5"/>
    <x v="0"/>
    <x v="13"/>
    <x v="287"/>
    <n v="3.4"/>
  </r>
  <r>
    <d v="2022-02-28T00:00:00"/>
    <x v="0"/>
    <x v="0"/>
    <x v="41"/>
    <x v="272"/>
    <n v="3.4"/>
  </r>
  <r>
    <d v="2022-02-28T00:00:00"/>
    <x v="5"/>
    <x v="0"/>
    <x v="33"/>
    <x v="236"/>
    <n v="3.4"/>
  </r>
  <r>
    <d v="2022-02-28T00:00:00"/>
    <x v="6"/>
    <x v="0"/>
    <x v="41"/>
    <x v="288"/>
    <n v="2.4"/>
  </r>
  <r>
    <d v="2022-02-28T00:00:00"/>
    <x v="0"/>
    <x v="0"/>
    <x v="20"/>
    <x v="289"/>
    <n v="3.4"/>
  </r>
  <r>
    <d v="2022-02-28T00:00:00"/>
    <x v="4"/>
    <x v="0"/>
    <x v="21"/>
    <x v="290"/>
    <n v="3.4"/>
  </r>
  <r>
    <d v="2022-02-28T00:00:00"/>
    <x v="3"/>
    <x v="0"/>
    <x v="39"/>
    <x v="291"/>
    <n v="3.4"/>
  </r>
  <r>
    <d v="2022-02-28T00:00:00"/>
    <x v="2"/>
    <x v="0"/>
    <x v="15"/>
    <x v="292"/>
    <n v="2.9"/>
  </r>
  <r>
    <d v="2022-02-28T00:00:00"/>
    <x v="7"/>
    <x v="0"/>
    <x v="36"/>
    <x v="293"/>
    <n v="3.4"/>
  </r>
  <r>
    <d v="2022-02-28T00:00:00"/>
    <x v="6"/>
    <x v="0"/>
    <x v="25"/>
    <x v="294"/>
    <n v="2.4"/>
  </r>
  <r>
    <d v="2022-02-28T00:00:00"/>
    <x v="8"/>
    <x v="0"/>
    <x v="26"/>
    <x v="295"/>
    <n v="3.2"/>
  </r>
  <r>
    <d v="2022-02-28T00:00:00"/>
    <x v="8"/>
    <x v="0"/>
    <x v="49"/>
    <x v="296"/>
    <n v="3.2"/>
  </r>
  <r>
    <d v="2022-03-01T00:00:00"/>
    <x v="7"/>
    <x v="0"/>
    <x v="6"/>
    <x v="297"/>
    <n v="3.4"/>
  </r>
  <r>
    <d v="2022-03-01T00:00:00"/>
    <x v="4"/>
    <x v="0"/>
    <x v="0"/>
    <x v="182"/>
    <n v="3.4"/>
  </r>
  <r>
    <d v="2022-03-01T00:00:00"/>
    <x v="0"/>
    <x v="0"/>
    <x v="3"/>
    <x v="155"/>
    <n v="3.4"/>
  </r>
  <r>
    <d v="2022-03-01T00:00:00"/>
    <x v="3"/>
    <x v="0"/>
    <x v="36"/>
    <x v="298"/>
    <n v="3.4"/>
  </r>
  <r>
    <d v="2022-03-01T00:00:00"/>
    <x v="0"/>
    <x v="0"/>
    <x v="19"/>
    <x v="299"/>
    <n v="3.4"/>
  </r>
  <r>
    <d v="2022-03-01T00:00:00"/>
    <x v="0"/>
    <x v="0"/>
    <x v="18"/>
    <x v="300"/>
    <n v="3.4"/>
  </r>
  <r>
    <d v="2022-03-01T00:00:00"/>
    <x v="5"/>
    <x v="0"/>
    <x v="26"/>
    <x v="301"/>
    <n v="3.4"/>
  </r>
  <r>
    <d v="2022-03-01T00:00:00"/>
    <x v="6"/>
    <x v="0"/>
    <x v="43"/>
    <x v="167"/>
    <n v="2.4"/>
  </r>
  <r>
    <d v="2022-03-01T00:00:00"/>
    <x v="8"/>
    <x v="0"/>
    <x v="41"/>
    <x v="302"/>
    <n v="3.2"/>
  </r>
  <r>
    <d v="2022-03-01T00:00:00"/>
    <x v="1"/>
    <x v="0"/>
    <x v="49"/>
    <x v="303"/>
    <n v="3.5"/>
  </r>
  <r>
    <d v="2022-03-02T00:00:00"/>
    <x v="6"/>
    <x v="0"/>
    <x v="46"/>
    <x v="80"/>
    <n v="2.4"/>
  </r>
  <r>
    <d v="2022-03-02T00:00:00"/>
    <x v="1"/>
    <x v="0"/>
    <x v="12"/>
    <x v="304"/>
    <n v="3.5"/>
  </r>
  <r>
    <d v="2022-03-02T00:00:00"/>
    <x v="6"/>
    <x v="0"/>
    <x v="1"/>
    <x v="212"/>
    <n v="2.4"/>
  </r>
  <r>
    <d v="2022-03-02T00:00:00"/>
    <x v="7"/>
    <x v="0"/>
    <x v="16"/>
    <x v="156"/>
    <n v="3.4"/>
  </r>
  <r>
    <d v="2022-03-02T00:00:00"/>
    <x v="6"/>
    <x v="0"/>
    <x v="34"/>
    <x v="305"/>
    <n v="2.4"/>
  </r>
  <r>
    <d v="2022-03-02T00:00:00"/>
    <x v="1"/>
    <x v="0"/>
    <x v="19"/>
    <x v="306"/>
    <n v="3.5"/>
  </r>
  <r>
    <d v="2022-03-02T00:00:00"/>
    <x v="7"/>
    <x v="0"/>
    <x v="2"/>
    <x v="307"/>
    <n v="3.4"/>
  </r>
  <r>
    <d v="2022-03-02T00:00:00"/>
    <x v="7"/>
    <x v="0"/>
    <x v="1"/>
    <x v="124"/>
    <n v="3.4"/>
  </r>
  <r>
    <d v="2022-03-03T00:00:00"/>
    <x v="6"/>
    <x v="0"/>
    <x v="34"/>
    <x v="242"/>
    <n v="2.4"/>
  </r>
  <r>
    <d v="2022-03-03T00:00:00"/>
    <x v="6"/>
    <x v="0"/>
    <x v="7"/>
    <x v="18"/>
    <n v="2.4"/>
  </r>
  <r>
    <d v="2022-03-03T00:00:00"/>
    <x v="2"/>
    <x v="0"/>
    <x v="29"/>
    <x v="254"/>
    <n v="2.9"/>
  </r>
  <r>
    <d v="2022-03-03T00:00:00"/>
    <x v="3"/>
    <x v="0"/>
    <x v="40"/>
    <x v="308"/>
    <n v="3.4"/>
  </r>
  <r>
    <d v="2022-03-03T00:00:00"/>
    <x v="2"/>
    <x v="0"/>
    <x v="38"/>
    <x v="308"/>
    <n v="2.9"/>
  </r>
  <r>
    <d v="2022-03-03T00:00:00"/>
    <x v="3"/>
    <x v="0"/>
    <x v="38"/>
    <x v="309"/>
    <n v="3.4"/>
  </r>
  <r>
    <d v="2022-03-03T00:00:00"/>
    <x v="1"/>
    <x v="0"/>
    <x v="35"/>
    <x v="310"/>
    <n v="3.5"/>
  </r>
  <r>
    <d v="2022-03-03T00:00:00"/>
    <x v="8"/>
    <x v="0"/>
    <x v="36"/>
    <x v="221"/>
    <n v="3.2"/>
  </r>
  <r>
    <d v="2022-03-03T00:00:00"/>
    <x v="2"/>
    <x v="0"/>
    <x v="0"/>
    <x v="305"/>
    <n v="2.9"/>
  </r>
  <r>
    <d v="2022-03-04T00:00:00"/>
    <x v="6"/>
    <x v="0"/>
    <x v="43"/>
    <x v="311"/>
    <n v="2.4"/>
  </r>
  <r>
    <d v="2022-03-04T00:00:00"/>
    <x v="1"/>
    <x v="0"/>
    <x v="21"/>
    <x v="312"/>
    <n v="3.5"/>
  </r>
  <r>
    <d v="2022-03-04T00:00:00"/>
    <x v="1"/>
    <x v="0"/>
    <x v="35"/>
    <x v="313"/>
    <n v="3.5"/>
  </r>
  <r>
    <d v="2022-03-04T00:00:00"/>
    <x v="7"/>
    <x v="0"/>
    <x v="37"/>
    <x v="314"/>
    <n v="3.4"/>
  </r>
  <r>
    <d v="2022-03-04T00:00:00"/>
    <x v="6"/>
    <x v="0"/>
    <x v="33"/>
    <x v="92"/>
    <n v="2.4"/>
  </r>
  <r>
    <d v="2022-03-04T00:00:00"/>
    <x v="3"/>
    <x v="0"/>
    <x v="8"/>
    <x v="315"/>
    <n v="3.4"/>
  </r>
  <r>
    <d v="2022-03-04T00:00:00"/>
    <x v="7"/>
    <x v="0"/>
    <x v="19"/>
    <x v="84"/>
    <n v="3.4"/>
  </r>
  <r>
    <d v="2022-03-05T00:00:00"/>
    <x v="7"/>
    <x v="0"/>
    <x v="39"/>
    <x v="287"/>
    <n v="3.4"/>
  </r>
  <r>
    <d v="2022-03-05T00:00:00"/>
    <x v="1"/>
    <x v="0"/>
    <x v="15"/>
    <x v="316"/>
    <n v="3.5"/>
  </r>
  <r>
    <d v="2022-03-05T00:00:00"/>
    <x v="2"/>
    <x v="0"/>
    <x v="15"/>
    <x v="298"/>
    <n v="2.9"/>
  </r>
  <r>
    <d v="2022-03-05T00:00:00"/>
    <x v="1"/>
    <x v="0"/>
    <x v="9"/>
    <x v="143"/>
    <n v="3.5"/>
  </r>
  <r>
    <d v="2022-03-05T00:00:00"/>
    <x v="3"/>
    <x v="0"/>
    <x v="10"/>
    <x v="77"/>
    <n v="3.4"/>
  </r>
  <r>
    <d v="2022-03-05T00:00:00"/>
    <x v="8"/>
    <x v="0"/>
    <x v="8"/>
    <x v="279"/>
    <n v="3.2"/>
  </r>
  <r>
    <d v="2022-03-05T00:00:00"/>
    <x v="1"/>
    <x v="0"/>
    <x v="3"/>
    <x v="317"/>
    <n v="3.5"/>
  </r>
  <r>
    <d v="2022-03-05T00:00:00"/>
    <x v="1"/>
    <x v="0"/>
    <x v="11"/>
    <x v="261"/>
    <n v="3.5"/>
  </r>
  <r>
    <d v="2022-03-05T00:00:00"/>
    <x v="1"/>
    <x v="0"/>
    <x v="46"/>
    <x v="318"/>
    <n v="3.5"/>
  </r>
  <r>
    <d v="2022-03-05T00:00:00"/>
    <x v="3"/>
    <x v="0"/>
    <x v="49"/>
    <x v="190"/>
    <n v="3.4"/>
  </r>
  <r>
    <d v="2022-03-05T00:00:00"/>
    <x v="5"/>
    <x v="0"/>
    <x v="14"/>
    <x v="319"/>
    <n v="3.4"/>
  </r>
  <r>
    <d v="2022-03-07T00:00:00"/>
    <x v="2"/>
    <x v="0"/>
    <x v="21"/>
    <x v="320"/>
    <n v="2.9"/>
  </r>
  <r>
    <d v="2022-03-07T00:00:00"/>
    <x v="3"/>
    <x v="0"/>
    <x v="40"/>
    <x v="321"/>
    <n v="3.4"/>
  </r>
  <r>
    <d v="2022-03-07T00:00:00"/>
    <x v="0"/>
    <x v="0"/>
    <x v="31"/>
    <x v="107"/>
    <n v="3.4"/>
  </r>
  <r>
    <d v="2022-03-07T00:00:00"/>
    <x v="8"/>
    <x v="0"/>
    <x v="0"/>
    <x v="59"/>
    <n v="3.2"/>
  </r>
  <r>
    <d v="2022-03-07T00:00:00"/>
    <x v="7"/>
    <x v="0"/>
    <x v="5"/>
    <x v="322"/>
    <n v="3.4"/>
  </r>
  <r>
    <d v="2022-03-07T00:00:00"/>
    <x v="2"/>
    <x v="0"/>
    <x v="28"/>
    <x v="323"/>
    <n v="2.9"/>
  </r>
  <r>
    <d v="2022-03-07T00:00:00"/>
    <x v="6"/>
    <x v="0"/>
    <x v="29"/>
    <x v="230"/>
    <n v="2.4"/>
  </r>
  <r>
    <d v="2022-03-08T00:00:00"/>
    <x v="8"/>
    <x v="0"/>
    <x v="29"/>
    <x v="24"/>
    <n v="3.2"/>
  </r>
  <r>
    <d v="2022-03-08T00:00:00"/>
    <x v="5"/>
    <x v="0"/>
    <x v="27"/>
    <x v="324"/>
    <n v="3.4"/>
  </r>
  <r>
    <d v="2022-03-08T00:00:00"/>
    <x v="5"/>
    <x v="0"/>
    <x v="23"/>
    <x v="325"/>
    <n v="3.4"/>
  </r>
  <r>
    <d v="2022-03-08T00:00:00"/>
    <x v="6"/>
    <x v="0"/>
    <x v="0"/>
    <x v="157"/>
    <n v="2.4"/>
  </r>
  <r>
    <d v="2022-03-09T00:00:00"/>
    <x v="4"/>
    <x v="0"/>
    <x v="36"/>
    <x v="82"/>
    <n v="3.4"/>
  </r>
  <r>
    <d v="2022-03-09T00:00:00"/>
    <x v="5"/>
    <x v="0"/>
    <x v="2"/>
    <x v="326"/>
    <n v="3.4"/>
  </r>
  <r>
    <d v="2022-03-09T00:00:00"/>
    <x v="3"/>
    <x v="0"/>
    <x v="4"/>
    <x v="48"/>
    <n v="3.4"/>
  </r>
  <r>
    <d v="2022-03-09T00:00:00"/>
    <x v="8"/>
    <x v="0"/>
    <x v="32"/>
    <x v="160"/>
    <n v="3.2"/>
  </r>
  <r>
    <d v="2022-03-10T00:00:00"/>
    <x v="8"/>
    <x v="0"/>
    <x v="5"/>
    <x v="115"/>
    <n v="3.2"/>
  </r>
  <r>
    <d v="2022-03-10T00:00:00"/>
    <x v="8"/>
    <x v="0"/>
    <x v="12"/>
    <x v="327"/>
    <n v="3.2"/>
  </r>
  <r>
    <d v="2022-03-10T00:00:00"/>
    <x v="0"/>
    <x v="0"/>
    <x v="25"/>
    <x v="328"/>
    <n v="3.4"/>
  </r>
  <r>
    <d v="2022-03-10T00:00:00"/>
    <x v="0"/>
    <x v="0"/>
    <x v="5"/>
    <x v="79"/>
    <n v="3.4"/>
  </r>
  <r>
    <d v="2022-03-10T00:00:00"/>
    <x v="2"/>
    <x v="0"/>
    <x v="12"/>
    <x v="284"/>
    <n v="2.9"/>
  </r>
  <r>
    <d v="2022-03-10T00:00:00"/>
    <x v="8"/>
    <x v="0"/>
    <x v="19"/>
    <x v="55"/>
    <n v="3.2"/>
  </r>
  <r>
    <d v="2022-03-10T00:00:00"/>
    <x v="7"/>
    <x v="0"/>
    <x v="3"/>
    <x v="19"/>
    <n v="3.4"/>
  </r>
  <r>
    <d v="2022-03-11T00:00:00"/>
    <x v="2"/>
    <x v="0"/>
    <x v="14"/>
    <x v="198"/>
    <n v="2.9"/>
  </r>
  <r>
    <d v="2022-03-11T00:00:00"/>
    <x v="7"/>
    <x v="0"/>
    <x v="7"/>
    <x v="329"/>
    <n v="3.4"/>
  </r>
  <r>
    <d v="2022-03-11T00:00:00"/>
    <x v="8"/>
    <x v="0"/>
    <x v="13"/>
    <x v="330"/>
    <n v="3.2"/>
  </r>
  <r>
    <d v="2022-03-11T00:00:00"/>
    <x v="0"/>
    <x v="0"/>
    <x v="38"/>
    <x v="117"/>
    <n v="3.4"/>
  </r>
  <r>
    <d v="2022-03-11T00:00:00"/>
    <x v="1"/>
    <x v="0"/>
    <x v="20"/>
    <x v="296"/>
    <n v="3.5"/>
  </r>
  <r>
    <d v="2022-03-11T00:00:00"/>
    <x v="1"/>
    <x v="0"/>
    <x v="47"/>
    <x v="331"/>
    <n v="3.5"/>
  </r>
  <r>
    <d v="2022-03-11T00:00:00"/>
    <x v="5"/>
    <x v="0"/>
    <x v="19"/>
    <x v="79"/>
    <n v="3.4"/>
  </r>
  <r>
    <d v="2022-03-11T00:00:00"/>
    <x v="7"/>
    <x v="0"/>
    <x v="10"/>
    <x v="154"/>
    <n v="3.4"/>
  </r>
  <r>
    <d v="2022-03-11T00:00:00"/>
    <x v="5"/>
    <x v="0"/>
    <x v="9"/>
    <x v="332"/>
    <n v="3.4"/>
  </r>
  <r>
    <d v="2022-03-11T00:00:00"/>
    <x v="4"/>
    <x v="0"/>
    <x v="26"/>
    <x v="51"/>
    <n v="3.4"/>
  </r>
  <r>
    <d v="2022-03-12T00:00:00"/>
    <x v="1"/>
    <x v="0"/>
    <x v="43"/>
    <x v="333"/>
    <n v="3.5"/>
  </r>
  <r>
    <d v="2022-03-12T00:00:00"/>
    <x v="1"/>
    <x v="0"/>
    <x v="35"/>
    <x v="334"/>
    <n v="3.5"/>
  </r>
  <r>
    <d v="2022-03-12T00:00:00"/>
    <x v="1"/>
    <x v="0"/>
    <x v="41"/>
    <x v="335"/>
    <n v="3.5"/>
  </r>
  <r>
    <d v="2022-03-12T00:00:00"/>
    <x v="3"/>
    <x v="0"/>
    <x v="5"/>
    <x v="336"/>
    <n v="3.4"/>
  </r>
  <r>
    <d v="2022-03-12T00:00:00"/>
    <x v="7"/>
    <x v="0"/>
    <x v="30"/>
    <x v="337"/>
    <n v="3.4"/>
  </r>
  <r>
    <d v="2022-03-12T00:00:00"/>
    <x v="6"/>
    <x v="0"/>
    <x v="48"/>
    <x v="338"/>
    <n v="2.4"/>
  </r>
  <r>
    <d v="2022-03-12T00:00:00"/>
    <x v="2"/>
    <x v="0"/>
    <x v="15"/>
    <x v="339"/>
    <n v="2.9"/>
  </r>
  <r>
    <d v="2022-03-14T00:00:00"/>
    <x v="1"/>
    <x v="0"/>
    <x v="11"/>
    <x v="85"/>
    <n v="3.5"/>
  </r>
  <r>
    <d v="2022-03-14T00:00:00"/>
    <x v="5"/>
    <x v="0"/>
    <x v="38"/>
    <x v="340"/>
    <n v="3.4"/>
  </r>
  <r>
    <d v="2022-03-14T00:00:00"/>
    <x v="5"/>
    <x v="0"/>
    <x v="0"/>
    <x v="341"/>
    <n v="3.4"/>
  </r>
  <r>
    <d v="2022-03-14T00:00:00"/>
    <x v="2"/>
    <x v="0"/>
    <x v="24"/>
    <x v="158"/>
    <n v="2.9"/>
  </r>
  <r>
    <d v="2022-03-14T00:00:00"/>
    <x v="8"/>
    <x v="0"/>
    <x v="48"/>
    <x v="299"/>
    <n v="3.2"/>
  </r>
  <r>
    <d v="2022-03-14T00:00:00"/>
    <x v="7"/>
    <x v="0"/>
    <x v="33"/>
    <x v="123"/>
    <n v="3.4"/>
  </r>
  <r>
    <d v="2022-03-14T00:00:00"/>
    <x v="0"/>
    <x v="0"/>
    <x v="37"/>
    <x v="266"/>
    <n v="3.4"/>
  </r>
  <r>
    <d v="2022-03-14T00:00:00"/>
    <x v="0"/>
    <x v="0"/>
    <x v="35"/>
    <x v="115"/>
    <n v="3.4"/>
  </r>
  <r>
    <d v="2022-03-14T00:00:00"/>
    <x v="1"/>
    <x v="0"/>
    <x v="39"/>
    <x v="342"/>
    <n v="3.5"/>
  </r>
  <r>
    <d v="2022-03-15T00:00:00"/>
    <x v="1"/>
    <x v="0"/>
    <x v="39"/>
    <x v="191"/>
    <n v="3.5"/>
  </r>
  <r>
    <d v="2022-03-15T00:00:00"/>
    <x v="0"/>
    <x v="0"/>
    <x v="26"/>
    <x v="343"/>
    <n v="3.4"/>
  </r>
  <r>
    <d v="2022-03-15T00:00:00"/>
    <x v="6"/>
    <x v="0"/>
    <x v="9"/>
    <x v="344"/>
    <n v="2.4"/>
  </r>
  <r>
    <d v="2022-03-15T00:00:00"/>
    <x v="0"/>
    <x v="0"/>
    <x v="43"/>
    <x v="79"/>
    <n v="3.4"/>
  </r>
  <r>
    <d v="2022-03-15T00:00:00"/>
    <x v="7"/>
    <x v="0"/>
    <x v="38"/>
    <x v="221"/>
    <n v="3.4"/>
  </r>
  <r>
    <d v="2022-03-15T00:00:00"/>
    <x v="0"/>
    <x v="0"/>
    <x v="31"/>
    <x v="345"/>
    <n v="3.4"/>
  </r>
  <r>
    <d v="2022-03-15T00:00:00"/>
    <x v="7"/>
    <x v="0"/>
    <x v="9"/>
    <x v="346"/>
    <n v="3.4"/>
  </r>
  <r>
    <d v="2022-03-16T00:00:00"/>
    <x v="3"/>
    <x v="0"/>
    <x v="45"/>
    <x v="347"/>
    <n v="3.4"/>
  </r>
  <r>
    <d v="2022-03-16T00:00:00"/>
    <x v="8"/>
    <x v="0"/>
    <x v="16"/>
    <x v="348"/>
    <n v="3.2"/>
  </r>
  <r>
    <d v="2022-03-16T00:00:00"/>
    <x v="0"/>
    <x v="0"/>
    <x v="42"/>
    <x v="349"/>
    <n v="3.4"/>
  </r>
  <r>
    <d v="2022-03-16T00:00:00"/>
    <x v="4"/>
    <x v="0"/>
    <x v="18"/>
    <x v="186"/>
    <n v="3.4"/>
  </r>
  <r>
    <d v="2022-03-16T00:00:00"/>
    <x v="1"/>
    <x v="0"/>
    <x v="13"/>
    <x v="93"/>
    <n v="3.5"/>
  </r>
  <r>
    <d v="2022-03-16T00:00:00"/>
    <x v="7"/>
    <x v="0"/>
    <x v="21"/>
    <x v="350"/>
    <n v="3.4"/>
  </r>
  <r>
    <d v="2022-03-16T00:00:00"/>
    <x v="3"/>
    <x v="0"/>
    <x v="4"/>
    <x v="258"/>
    <n v="3.4"/>
  </r>
  <r>
    <d v="2022-03-16T00:00:00"/>
    <x v="5"/>
    <x v="0"/>
    <x v="20"/>
    <x v="320"/>
    <n v="3.4"/>
  </r>
  <r>
    <d v="2022-03-17T00:00:00"/>
    <x v="1"/>
    <x v="0"/>
    <x v="18"/>
    <x v="91"/>
    <n v="3.5"/>
  </r>
  <r>
    <d v="2022-03-17T00:00:00"/>
    <x v="2"/>
    <x v="0"/>
    <x v="1"/>
    <x v="351"/>
    <n v="2.9"/>
  </r>
  <r>
    <d v="2022-03-17T00:00:00"/>
    <x v="5"/>
    <x v="0"/>
    <x v="43"/>
    <x v="352"/>
    <n v="3.4"/>
  </r>
  <r>
    <d v="2022-03-17T00:00:00"/>
    <x v="0"/>
    <x v="0"/>
    <x v="7"/>
    <x v="273"/>
    <n v="3.4"/>
  </r>
  <r>
    <d v="2022-03-17T00:00:00"/>
    <x v="6"/>
    <x v="0"/>
    <x v="8"/>
    <x v="353"/>
    <n v="2.4"/>
  </r>
  <r>
    <d v="2022-03-17T00:00:00"/>
    <x v="5"/>
    <x v="0"/>
    <x v="0"/>
    <x v="113"/>
    <n v="3.4"/>
  </r>
  <r>
    <d v="2022-03-17T00:00:00"/>
    <x v="0"/>
    <x v="0"/>
    <x v="33"/>
    <x v="321"/>
    <n v="3.4"/>
  </r>
  <r>
    <d v="2022-03-17T00:00:00"/>
    <x v="4"/>
    <x v="0"/>
    <x v="34"/>
    <x v="318"/>
    <n v="3.4"/>
  </r>
  <r>
    <d v="2022-03-18T00:00:00"/>
    <x v="3"/>
    <x v="0"/>
    <x v="46"/>
    <x v="354"/>
    <n v="3.4"/>
  </r>
  <r>
    <d v="2022-03-18T00:00:00"/>
    <x v="2"/>
    <x v="0"/>
    <x v="29"/>
    <x v="355"/>
    <n v="2.9"/>
  </r>
  <r>
    <d v="2022-03-18T00:00:00"/>
    <x v="8"/>
    <x v="0"/>
    <x v="28"/>
    <x v="356"/>
    <n v="3.2"/>
  </r>
  <r>
    <d v="2022-03-18T00:00:00"/>
    <x v="8"/>
    <x v="0"/>
    <x v="37"/>
    <x v="11"/>
    <n v="3.2"/>
  </r>
  <r>
    <d v="2022-03-18T00:00:00"/>
    <x v="4"/>
    <x v="0"/>
    <x v="32"/>
    <x v="84"/>
    <n v="3.4"/>
  </r>
  <r>
    <d v="2022-03-19T00:00:00"/>
    <x v="1"/>
    <x v="0"/>
    <x v="41"/>
    <x v="272"/>
    <n v="3.5"/>
  </r>
  <r>
    <d v="2022-03-19T00:00:00"/>
    <x v="7"/>
    <x v="0"/>
    <x v="35"/>
    <x v="357"/>
    <n v="3.4"/>
  </r>
  <r>
    <d v="2022-03-21T00:00:00"/>
    <x v="5"/>
    <x v="0"/>
    <x v="46"/>
    <x v="358"/>
    <n v="3.4"/>
  </r>
  <r>
    <d v="2022-03-21T00:00:00"/>
    <x v="4"/>
    <x v="0"/>
    <x v="2"/>
    <x v="64"/>
    <n v="3.4"/>
  </r>
  <r>
    <d v="2022-03-21T00:00:00"/>
    <x v="0"/>
    <x v="0"/>
    <x v="39"/>
    <x v="82"/>
    <n v="3.4"/>
  </r>
  <r>
    <d v="2022-03-21T00:00:00"/>
    <x v="3"/>
    <x v="0"/>
    <x v="21"/>
    <x v="359"/>
    <n v="3.4"/>
  </r>
  <r>
    <d v="2022-03-21T00:00:00"/>
    <x v="5"/>
    <x v="0"/>
    <x v="15"/>
    <x v="243"/>
    <n v="3.4"/>
  </r>
  <r>
    <d v="2022-03-21T00:00:00"/>
    <x v="1"/>
    <x v="0"/>
    <x v="12"/>
    <x v="233"/>
    <n v="3.5"/>
  </r>
  <r>
    <d v="2022-03-21T00:00:00"/>
    <x v="8"/>
    <x v="0"/>
    <x v="2"/>
    <x v="359"/>
    <n v="3.2"/>
  </r>
  <r>
    <d v="2022-03-21T00:00:00"/>
    <x v="3"/>
    <x v="0"/>
    <x v="19"/>
    <x v="360"/>
    <n v="3.4"/>
  </r>
  <r>
    <d v="2022-03-21T00:00:00"/>
    <x v="8"/>
    <x v="0"/>
    <x v="40"/>
    <x v="347"/>
    <n v="3.2"/>
  </r>
  <r>
    <d v="2022-03-21T00:00:00"/>
    <x v="8"/>
    <x v="0"/>
    <x v="8"/>
    <x v="361"/>
    <n v="3.2"/>
  </r>
  <r>
    <d v="2022-03-21T00:00:00"/>
    <x v="2"/>
    <x v="0"/>
    <x v="42"/>
    <x v="162"/>
    <n v="2.9"/>
  </r>
  <r>
    <d v="2022-03-21T00:00:00"/>
    <x v="1"/>
    <x v="0"/>
    <x v="14"/>
    <x v="362"/>
    <n v="3.5"/>
  </r>
  <r>
    <d v="2022-03-21T00:00:00"/>
    <x v="0"/>
    <x v="0"/>
    <x v="34"/>
    <x v="70"/>
    <n v="3.4"/>
  </r>
  <r>
    <d v="2022-03-22T00:00:00"/>
    <x v="3"/>
    <x v="0"/>
    <x v="29"/>
    <x v="147"/>
    <n v="3.4"/>
  </r>
  <r>
    <d v="2022-03-22T00:00:00"/>
    <x v="2"/>
    <x v="0"/>
    <x v="26"/>
    <x v="363"/>
    <n v="2.9"/>
  </r>
  <r>
    <d v="2022-03-22T00:00:00"/>
    <x v="3"/>
    <x v="0"/>
    <x v="23"/>
    <x v="65"/>
    <n v="3.4"/>
  </r>
  <r>
    <d v="2022-03-22T00:00:00"/>
    <x v="7"/>
    <x v="0"/>
    <x v="34"/>
    <x v="364"/>
    <n v="3.4"/>
  </r>
  <r>
    <d v="2022-03-22T00:00:00"/>
    <x v="5"/>
    <x v="0"/>
    <x v="33"/>
    <x v="365"/>
    <n v="3.4"/>
  </r>
  <r>
    <d v="2022-03-22T00:00:00"/>
    <x v="2"/>
    <x v="0"/>
    <x v="3"/>
    <x v="366"/>
    <n v="2.9"/>
  </r>
  <r>
    <d v="2022-03-22T00:00:00"/>
    <x v="1"/>
    <x v="0"/>
    <x v="48"/>
    <x v="241"/>
    <n v="3.5"/>
  </r>
  <r>
    <d v="2022-03-23T00:00:00"/>
    <x v="6"/>
    <x v="0"/>
    <x v="19"/>
    <x v="367"/>
    <n v="2.4"/>
  </r>
  <r>
    <d v="2022-03-23T00:00:00"/>
    <x v="4"/>
    <x v="0"/>
    <x v="25"/>
    <x v="329"/>
    <n v="3.4"/>
  </r>
  <r>
    <d v="2022-03-23T00:00:00"/>
    <x v="2"/>
    <x v="0"/>
    <x v="23"/>
    <x v="368"/>
    <n v="2.9"/>
  </r>
  <r>
    <d v="2022-03-24T00:00:00"/>
    <x v="6"/>
    <x v="0"/>
    <x v="22"/>
    <x v="33"/>
    <n v="2.4"/>
  </r>
  <r>
    <d v="2022-03-24T00:00:00"/>
    <x v="2"/>
    <x v="0"/>
    <x v="12"/>
    <x v="369"/>
    <n v="2.9"/>
  </r>
  <r>
    <d v="2022-03-24T00:00:00"/>
    <x v="7"/>
    <x v="0"/>
    <x v="26"/>
    <x v="134"/>
    <n v="3.4"/>
  </r>
  <r>
    <d v="2022-03-24T00:00:00"/>
    <x v="1"/>
    <x v="0"/>
    <x v="41"/>
    <x v="73"/>
    <n v="3.5"/>
  </r>
  <r>
    <d v="2022-03-24T00:00:00"/>
    <x v="6"/>
    <x v="0"/>
    <x v="32"/>
    <x v="302"/>
    <n v="2.4"/>
  </r>
  <r>
    <d v="2022-03-24T00:00:00"/>
    <x v="1"/>
    <x v="0"/>
    <x v="21"/>
    <x v="68"/>
    <n v="3.5"/>
  </r>
  <r>
    <d v="2022-03-25T00:00:00"/>
    <x v="8"/>
    <x v="0"/>
    <x v="3"/>
    <x v="370"/>
    <n v="3.2"/>
  </r>
  <r>
    <d v="2022-03-25T00:00:00"/>
    <x v="6"/>
    <x v="0"/>
    <x v="4"/>
    <x v="192"/>
    <n v="2.4"/>
  </r>
  <r>
    <d v="2022-03-25T00:00:00"/>
    <x v="8"/>
    <x v="0"/>
    <x v="48"/>
    <x v="371"/>
    <n v="3.2"/>
  </r>
  <r>
    <d v="2022-03-25T00:00:00"/>
    <x v="4"/>
    <x v="0"/>
    <x v="6"/>
    <x v="52"/>
    <n v="3.4"/>
  </r>
  <r>
    <d v="2022-03-25T00:00:00"/>
    <x v="6"/>
    <x v="0"/>
    <x v="19"/>
    <x v="63"/>
    <n v="2.4"/>
  </r>
  <r>
    <d v="2022-03-25T00:00:00"/>
    <x v="6"/>
    <x v="0"/>
    <x v="39"/>
    <x v="125"/>
    <n v="2.4"/>
  </r>
  <r>
    <d v="2022-03-26T00:00:00"/>
    <x v="6"/>
    <x v="0"/>
    <x v="9"/>
    <x v="101"/>
    <n v="2.4"/>
  </r>
  <r>
    <d v="2022-03-26T00:00:00"/>
    <x v="3"/>
    <x v="0"/>
    <x v="26"/>
    <x v="210"/>
    <n v="3.4"/>
  </r>
  <r>
    <d v="2022-03-26T00:00:00"/>
    <x v="7"/>
    <x v="0"/>
    <x v="43"/>
    <x v="372"/>
    <n v="3.4"/>
  </r>
  <r>
    <d v="2022-03-26T00:00:00"/>
    <x v="3"/>
    <x v="0"/>
    <x v="31"/>
    <x v="226"/>
    <n v="3.4"/>
  </r>
  <r>
    <d v="2022-03-26T00:00:00"/>
    <x v="5"/>
    <x v="0"/>
    <x v="40"/>
    <x v="373"/>
    <n v="3.4"/>
  </r>
  <r>
    <d v="2022-03-26T00:00:00"/>
    <x v="8"/>
    <x v="0"/>
    <x v="25"/>
    <x v="374"/>
    <n v="3.2"/>
  </r>
  <r>
    <d v="2022-03-26T00:00:00"/>
    <x v="8"/>
    <x v="0"/>
    <x v="3"/>
    <x v="86"/>
    <n v="3.2"/>
  </r>
  <r>
    <d v="2022-03-26T00:00:00"/>
    <x v="2"/>
    <x v="0"/>
    <x v="25"/>
    <x v="375"/>
    <n v="2.9"/>
  </r>
  <r>
    <d v="2022-03-26T00:00:00"/>
    <x v="8"/>
    <x v="0"/>
    <x v="9"/>
    <x v="376"/>
    <n v="3.2"/>
  </r>
  <r>
    <d v="2022-03-28T00:00:00"/>
    <x v="8"/>
    <x v="0"/>
    <x v="33"/>
    <x v="377"/>
    <n v="3.2"/>
  </r>
  <r>
    <d v="2022-03-28T00:00:00"/>
    <x v="0"/>
    <x v="0"/>
    <x v="40"/>
    <x v="225"/>
    <n v="3.4"/>
  </r>
  <r>
    <d v="2022-03-28T00:00:00"/>
    <x v="5"/>
    <x v="0"/>
    <x v="34"/>
    <x v="263"/>
    <n v="3.4"/>
  </r>
  <r>
    <d v="2022-03-28T00:00:00"/>
    <x v="3"/>
    <x v="0"/>
    <x v="15"/>
    <x v="301"/>
    <n v="3.4"/>
  </r>
  <r>
    <d v="2022-03-28T00:00:00"/>
    <x v="7"/>
    <x v="0"/>
    <x v="17"/>
    <x v="122"/>
    <n v="3.4"/>
  </r>
  <r>
    <d v="2022-03-28T00:00:00"/>
    <x v="4"/>
    <x v="0"/>
    <x v="28"/>
    <x v="209"/>
    <n v="3.4"/>
  </r>
  <r>
    <d v="2022-03-28T00:00:00"/>
    <x v="0"/>
    <x v="0"/>
    <x v="14"/>
    <x v="378"/>
    <n v="3.4"/>
  </r>
  <r>
    <d v="2022-03-28T00:00:00"/>
    <x v="6"/>
    <x v="0"/>
    <x v="27"/>
    <x v="379"/>
    <n v="2.4"/>
  </r>
  <r>
    <d v="2022-03-28T00:00:00"/>
    <x v="4"/>
    <x v="0"/>
    <x v="41"/>
    <x v="77"/>
    <n v="3.4"/>
  </r>
  <r>
    <d v="2022-03-28T00:00:00"/>
    <x v="5"/>
    <x v="0"/>
    <x v="2"/>
    <x v="244"/>
    <n v="3.4"/>
  </r>
  <r>
    <d v="2022-03-28T00:00:00"/>
    <x v="1"/>
    <x v="0"/>
    <x v="8"/>
    <x v="297"/>
    <n v="3.5"/>
  </r>
  <r>
    <d v="2022-03-28T00:00:00"/>
    <x v="7"/>
    <x v="0"/>
    <x v="17"/>
    <x v="380"/>
    <n v="3.4"/>
  </r>
  <r>
    <d v="2022-03-28T00:00:00"/>
    <x v="7"/>
    <x v="0"/>
    <x v="20"/>
    <x v="135"/>
    <n v="3.4"/>
  </r>
  <r>
    <d v="2022-03-28T00:00:00"/>
    <x v="7"/>
    <x v="0"/>
    <x v="18"/>
    <x v="141"/>
    <n v="3.4"/>
  </r>
  <r>
    <d v="2022-03-29T00:00:00"/>
    <x v="6"/>
    <x v="0"/>
    <x v="23"/>
    <x v="184"/>
    <n v="2.4"/>
  </r>
  <r>
    <d v="2022-03-29T00:00:00"/>
    <x v="1"/>
    <x v="0"/>
    <x v="35"/>
    <x v="381"/>
    <n v="3.5"/>
  </r>
  <r>
    <d v="2022-03-29T00:00:00"/>
    <x v="7"/>
    <x v="0"/>
    <x v="24"/>
    <x v="175"/>
    <n v="3.4"/>
  </r>
  <r>
    <d v="2022-03-29T00:00:00"/>
    <x v="2"/>
    <x v="0"/>
    <x v="6"/>
    <x v="168"/>
    <n v="2.9"/>
  </r>
  <r>
    <d v="2022-03-29T00:00:00"/>
    <x v="8"/>
    <x v="0"/>
    <x v="19"/>
    <x v="297"/>
    <n v="3.2"/>
  </r>
  <r>
    <d v="2022-03-29T00:00:00"/>
    <x v="5"/>
    <x v="0"/>
    <x v="43"/>
    <x v="382"/>
    <n v="3.4"/>
  </r>
  <r>
    <d v="2022-03-29T00:00:00"/>
    <x v="1"/>
    <x v="0"/>
    <x v="37"/>
    <x v="60"/>
    <n v="3.5"/>
  </r>
  <r>
    <d v="2022-03-29T00:00:00"/>
    <x v="8"/>
    <x v="0"/>
    <x v="26"/>
    <x v="383"/>
    <n v="3.2"/>
  </r>
  <r>
    <d v="2022-03-29T00:00:00"/>
    <x v="1"/>
    <x v="0"/>
    <x v="33"/>
    <x v="384"/>
    <n v="3.5"/>
  </r>
  <r>
    <d v="2022-03-29T00:00:00"/>
    <x v="1"/>
    <x v="0"/>
    <x v="44"/>
    <x v="385"/>
    <n v="3.5"/>
  </r>
  <r>
    <d v="2022-03-29T00:00:00"/>
    <x v="5"/>
    <x v="0"/>
    <x v="38"/>
    <x v="386"/>
    <n v="3.4"/>
  </r>
  <r>
    <d v="2022-03-29T00:00:00"/>
    <x v="1"/>
    <x v="0"/>
    <x v="48"/>
    <x v="387"/>
    <n v="3.5"/>
  </r>
  <r>
    <d v="2022-03-29T00:00:00"/>
    <x v="0"/>
    <x v="0"/>
    <x v="31"/>
    <x v="388"/>
    <n v="3.4"/>
  </r>
  <r>
    <d v="2022-03-30T00:00:00"/>
    <x v="5"/>
    <x v="0"/>
    <x v="4"/>
    <x v="253"/>
    <n v="3.4"/>
  </r>
  <r>
    <d v="2022-03-30T00:00:00"/>
    <x v="3"/>
    <x v="0"/>
    <x v="32"/>
    <x v="39"/>
    <n v="3.4"/>
  </r>
  <r>
    <d v="2022-03-30T00:00:00"/>
    <x v="8"/>
    <x v="0"/>
    <x v="9"/>
    <x v="389"/>
    <n v="3.2"/>
  </r>
  <r>
    <d v="2022-03-30T00:00:00"/>
    <x v="7"/>
    <x v="0"/>
    <x v="13"/>
    <x v="389"/>
    <n v="3.4"/>
  </r>
  <r>
    <d v="2022-03-31T00:00:00"/>
    <x v="3"/>
    <x v="0"/>
    <x v="33"/>
    <x v="235"/>
    <n v="3.4"/>
  </r>
  <r>
    <d v="2022-03-31T00:00:00"/>
    <x v="2"/>
    <x v="0"/>
    <x v="8"/>
    <x v="390"/>
    <n v="2.9"/>
  </r>
  <r>
    <d v="2022-03-31T00:00:00"/>
    <x v="5"/>
    <x v="0"/>
    <x v="46"/>
    <x v="125"/>
    <n v="3.4"/>
  </r>
  <r>
    <d v="2022-03-31T00:00:00"/>
    <x v="2"/>
    <x v="0"/>
    <x v="40"/>
    <x v="218"/>
    <n v="2.9"/>
  </r>
  <r>
    <d v="2022-03-31T00:00:00"/>
    <x v="8"/>
    <x v="0"/>
    <x v="32"/>
    <x v="391"/>
    <n v="3.2"/>
  </r>
  <r>
    <d v="2022-03-31T00:00:00"/>
    <x v="7"/>
    <x v="0"/>
    <x v="48"/>
    <x v="392"/>
    <n v="3.4"/>
  </r>
  <r>
    <d v="2022-03-31T00:00:00"/>
    <x v="4"/>
    <x v="0"/>
    <x v="5"/>
    <x v="247"/>
    <n v="3.4"/>
  </r>
  <r>
    <d v="2022-03-31T00:00:00"/>
    <x v="0"/>
    <x v="0"/>
    <x v="12"/>
    <x v="358"/>
    <n v="3.4"/>
  </r>
  <r>
    <d v="2022-03-31T00:00:00"/>
    <x v="1"/>
    <x v="0"/>
    <x v="24"/>
    <x v="393"/>
    <n v="3.5"/>
  </r>
  <r>
    <d v="2022-04-01T00:00:00"/>
    <x v="5"/>
    <x v="0"/>
    <x v="9"/>
    <x v="328"/>
    <n v="3.4"/>
  </r>
  <r>
    <d v="2022-04-01T00:00:00"/>
    <x v="0"/>
    <x v="0"/>
    <x v="1"/>
    <x v="6"/>
    <n v="3.4"/>
  </r>
  <r>
    <d v="2022-04-01T00:00:00"/>
    <x v="7"/>
    <x v="0"/>
    <x v="43"/>
    <x v="157"/>
    <n v="3.4"/>
  </r>
  <r>
    <d v="2022-04-01T00:00:00"/>
    <x v="3"/>
    <x v="0"/>
    <x v="46"/>
    <x v="394"/>
    <n v="3.4"/>
  </r>
  <r>
    <d v="2022-04-01T00:00:00"/>
    <x v="3"/>
    <x v="0"/>
    <x v="35"/>
    <x v="143"/>
    <n v="3.4"/>
  </r>
  <r>
    <d v="2022-04-01T00:00:00"/>
    <x v="5"/>
    <x v="0"/>
    <x v="5"/>
    <x v="8"/>
    <n v="3.4"/>
  </r>
  <r>
    <d v="2022-04-01T00:00:00"/>
    <x v="0"/>
    <x v="0"/>
    <x v="18"/>
    <x v="150"/>
    <n v="3.4"/>
  </r>
  <r>
    <d v="2022-04-01T00:00:00"/>
    <x v="5"/>
    <x v="0"/>
    <x v="25"/>
    <x v="395"/>
    <n v="3.4"/>
  </r>
  <r>
    <d v="2022-04-01T00:00:00"/>
    <x v="7"/>
    <x v="0"/>
    <x v="8"/>
    <x v="392"/>
    <n v="3.4"/>
  </r>
  <r>
    <d v="2022-04-01T00:00:00"/>
    <x v="2"/>
    <x v="0"/>
    <x v="36"/>
    <x v="329"/>
    <n v="2.9"/>
  </r>
  <r>
    <d v="2022-04-02T00:00:00"/>
    <x v="6"/>
    <x v="0"/>
    <x v="46"/>
    <x v="396"/>
    <n v="2.4"/>
  </r>
  <r>
    <d v="2022-04-02T00:00:00"/>
    <x v="2"/>
    <x v="0"/>
    <x v="29"/>
    <x v="48"/>
    <n v="2.9"/>
  </r>
  <r>
    <d v="2022-04-02T00:00:00"/>
    <x v="5"/>
    <x v="0"/>
    <x v="8"/>
    <x v="397"/>
    <n v="3.4"/>
  </r>
  <r>
    <d v="2022-04-02T00:00:00"/>
    <x v="5"/>
    <x v="0"/>
    <x v="11"/>
    <x v="123"/>
    <n v="3.4"/>
  </r>
  <r>
    <d v="2022-04-02T00:00:00"/>
    <x v="3"/>
    <x v="0"/>
    <x v="40"/>
    <x v="321"/>
    <n v="3.4"/>
  </r>
  <r>
    <d v="2022-04-02T00:00:00"/>
    <x v="7"/>
    <x v="0"/>
    <x v="46"/>
    <x v="189"/>
    <n v="3.4"/>
  </r>
  <r>
    <d v="2022-04-02T00:00:00"/>
    <x v="7"/>
    <x v="0"/>
    <x v="36"/>
    <x v="357"/>
    <n v="3.4"/>
  </r>
  <r>
    <d v="2022-04-02T00:00:00"/>
    <x v="1"/>
    <x v="0"/>
    <x v="9"/>
    <x v="398"/>
    <n v="3.5"/>
  </r>
  <r>
    <d v="2022-04-02T00:00:00"/>
    <x v="1"/>
    <x v="0"/>
    <x v="27"/>
    <x v="55"/>
    <n v="3.5"/>
  </r>
  <r>
    <d v="2022-04-04T00:00:00"/>
    <x v="1"/>
    <x v="0"/>
    <x v="18"/>
    <x v="82"/>
    <n v="3.5"/>
  </r>
  <r>
    <d v="2022-04-04T00:00:00"/>
    <x v="8"/>
    <x v="0"/>
    <x v="25"/>
    <x v="222"/>
    <n v="3.2"/>
  </r>
  <r>
    <d v="2022-04-04T00:00:00"/>
    <x v="7"/>
    <x v="0"/>
    <x v="25"/>
    <x v="305"/>
    <n v="3.4"/>
  </r>
  <r>
    <d v="2022-04-04T00:00:00"/>
    <x v="2"/>
    <x v="0"/>
    <x v="7"/>
    <x v="399"/>
    <n v="2.9"/>
  </r>
  <r>
    <d v="2022-04-04T00:00:00"/>
    <x v="5"/>
    <x v="0"/>
    <x v="3"/>
    <x v="141"/>
    <n v="3.4"/>
  </r>
  <r>
    <d v="2022-04-04T00:00:00"/>
    <x v="0"/>
    <x v="0"/>
    <x v="1"/>
    <x v="17"/>
    <n v="3.4"/>
  </r>
  <r>
    <d v="2022-04-04T00:00:00"/>
    <x v="2"/>
    <x v="0"/>
    <x v="32"/>
    <x v="214"/>
    <n v="2.9"/>
  </r>
  <r>
    <d v="2022-04-04T00:00:00"/>
    <x v="2"/>
    <x v="0"/>
    <x v="3"/>
    <x v="218"/>
    <n v="2.9"/>
  </r>
  <r>
    <d v="2022-04-04T00:00:00"/>
    <x v="1"/>
    <x v="0"/>
    <x v="29"/>
    <x v="400"/>
    <n v="3.5"/>
  </r>
  <r>
    <d v="2022-04-04T00:00:00"/>
    <x v="1"/>
    <x v="0"/>
    <x v="34"/>
    <x v="401"/>
    <n v="3.5"/>
  </r>
  <r>
    <d v="2022-04-04T00:00:00"/>
    <x v="3"/>
    <x v="0"/>
    <x v="9"/>
    <x v="402"/>
    <n v="3.4"/>
  </r>
  <r>
    <d v="2022-04-04T00:00:00"/>
    <x v="3"/>
    <x v="0"/>
    <x v="6"/>
    <x v="403"/>
    <n v="3.4"/>
  </r>
  <r>
    <d v="2022-04-04T00:00:00"/>
    <x v="3"/>
    <x v="0"/>
    <x v="36"/>
    <x v="404"/>
    <n v="3.4"/>
  </r>
  <r>
    <d v="2022-04-04T00:00:00"/>
    <x v="7"/>
    <x v="0"/>
    <x v="43"/>
    <x v="405"/>
    <n v="3.4"/>
  </r>
  <r>
    <d v="2022-04-04T00:00:00"/>
    <x v="4"/>
    <x v="0"/>
    <x v="9"/>
    <x v="357"/>
    <n v="3.4"/>
  </r>
  <r>
    <d v="2022-04-04T00:00:00"/>
    <x v="5"/>
    <x v="0"/>
    <x v="48"/>
    <x v="406"/>
    <n v="3.4"/>
  </r>
  <r>
    <d v="2022-04-05T00:00:00"/>
    <x v="1"/>
    <x v="0"/>
    <x v="11"/>
    <x v="407"/>
    <n v="3.5"/>
  </r>
  <r>
    <d v="2022-04-05T00:00:00"/>
    <x v="5"/>
    <x v="0"/>
    <x v="10"/>
    <x v="261"/>
    <n v="3.4"/>
  </r>
  <r>
    <d v="2022-04-05T00:00:00"/>
    <x v="8"/>
    <x v="0"/>
    <x v="28"/>
    <x v="408"/>
    <n v="3.2"/>
  </r>
  <r>
    <d v="2022-04-05T00:00:00"/>
    <x v="2"/>
    <x v="0"/>
    <x v="13"/>
    <x v="409"/>
    <n v="2.9"/>
  </r>
  <r>
    <d v="2022-04-05T00:00:00"/>
    <x v="4"/>
    <x v="0"/>
    <x v="24"/>
    <x v="142"/>
    <n v="3.4"/>
  </r>
  <r>
    <d v="2022-04-05T00:00:00"/>
    <x v="1"/>
    <x v="0"/>
    <x v="35"/>
    <x v="238"/>
    <n v="3.5"/>
  </r>
  <r>
    <d v="2022-04-05T00:00:00"/>
    <x v="5"/>
    <x v="0"/>
    <x v="11"/>
    <x v="318"/>
    <n v="3.4"/>
  </r>
  <r>
    <d v="2022-04-05T00:00:00"/>
    <x v="3"/>
    <x v="0"/>
    <x v="0"/>
    <x v="93"/>
    <n v="3.4"/>
  </r>
  <r>
    <d v="2022-04-05T00:00:00"/>
    <x v="8"/>
    <x v="0"/>
    <x v="14"/>
    <x v="225"/>
    <n v="3.2"/>
  </r>
  <r>
    <d v="2022-04-05T00:00:00"/>
    <x v="0"/>
    <x v="0"/>
    <x v="6"/>
    <x v="103"/>
    <n v="3.4"/>
  </r>
  <r>
    <d v="2022-04-06T00:00:00"/>
    <x v="1"/>
    <x v="0"/>
    <x v="36"/>
    <x v="410"/>
    <n v="3.5"/>
  </r>
  <r>
    <d v="2022-04-06T00:00:00"/>
    <x v="3"/>
    <x v="0"/>
    <x v="9"/>
    <x v="140"/>
    <n v="3.4"/>
  </r>
  <r>
    <d v="2022-04-06T00:00:00"/>
    <x v="2"/>
    <x v="0"/>
    <x v="12"/>
    <x v="411"/>
    <n v="2.9"/>
  </r>
  <r>
    <d v="2022-04-06T00:00:00"/>
    <x v="8"/>
    <x v="0"/>
    <x v="21"/>
    <x v="412"/>
    <n v="3.2"/>
  </r>
  <r>
    <d v="2022-04-06T00:00:00"/>
    <x v="8"/>
    <x v="0"/>
    <x v="45"/>
    <x v="413"/>
    <n v="3.2"/>
  </r>
  <r>
    <d v="2022-04-06T00:00:00"/>
    <x v="2"/>
    <x v="0"/>
    <x v="28"/>
    <x v="392"/>
    <n v="2.9"/>
  </r>
  <r>
    <d v="2022-04-06T00:00:00"/>
    <x v="1"/>
    <x v="0"/>
    <x v="6"/>
    <x v="414"/>
    <n v="3.5"/>
  </r>
  <r>
    <d v="2022-04-06T00:00:00"/>
    <x v="2"/>
    <x v="0"/>
    <x v="44"/>
    <x v="415"/>
    <n v="2.9"/>
  </r>
  <r>
    <d v="2022-04-07T00:00:00"/>
    <x v="2"/>
    <x v="0"/>
    <x v="11"/>
    <x v="156"/>
    <n v="2.9"/>
  </r>
  <r>
    <d v="2022-04-07T00:00:00"/>
    <x v="3"/>
    <x v="0"/>
    <x v="30"/>
    <x v="277"/>
    <n v="3.4"/>
  </r>
  <r>
    <d v="2022-04-07T00:00:00"/>
    <x v="5"/>
    <x v="0"/>
    <x v="23"/>
    <x v="416"/>
    <n v="3.4"/>
  </r>
  <r>
    <d v="2022-04-07T00:00:00"/>
    <x v="2"/>
    <x v="0"/>
    <x v="10"/>
    <x v="212"/>
    <n v="2.9"/>
  </r>
  <r>
    <d v="2022-04-07T00:00:00"/>
    <x v="2"/>
    <x v="0"/>
    <x v="41"/>
    <x v="225"/>
    <n v="2.9"/>
  </r>
  <r>
    <d v="2022-04-07T00:00:00"/>
    <x v="0"/>
    <x v="0"/>
    <x v="12"/>
    <x v="387"/>
    <n v="3.4"/>
  </r>
  <r>
    <d v="2022-04-07T00:00:00"/>
    <x v="3"/>
    <x v="0"/>
    <x v="46"/>
    <x v="417"/>
    <n v="3.4"/>
  </r>
  <r>
    <d v="2022-04-07T00:00:00"/>
    <x v="5"/>
    <x v="0"/>
    <x v="15"/>
    <x v="418"/>
    <n v="3.4"/>
  </r>
  <r>
    <d v="2022-04-07T00:00:00"/>
    <x v="0"/>
    <x v="0"/>
    <x v="43"/>
    <x v="419"/>
    <n v="3.4"/>
  </r>
  <r>
    <d v="2022-04-08T00:00:00"/>
    <x v="6"/>
    <x v="0"/>
    <x v="22"/>
    <x v="420"/>
    <n v="2.4"/>
  </r>
  <r>
    <d v="2022-04-08T00:00:00"/>
    <x v="5"/>
    <x v="0"/>
    <x v="28"/>
    <x v="421"/>
    <n v="3.4"/>
  </r>
  <r>
    <d v="2022-04-08T00:00:00"/>
    <x v="8"/>
    <x v="0"/>
    <x v="35"/>
    <x v="232"/>
    <n v="3.2"/>
  </r>
  <r>
    <d v="2022-04-08T00:00:00"/>
    <x v="2"/>
    <x v="0"/>
    <x v="6"/>
    <x v="0"/>
    <n v="2.9"/>
  </r>
  <r>
    <d v="2022-04-08T00:00:00"/>
    <x v="5"/>
    <x v="0"/>
    <x v="34"/>
    <x v="422"/>
    <n v="3.4"/>
  </r>
  <r>
    <d v="2022-04-08T00:00:00"/>
    <x v="3"/>
    <x v="0"/>
    <x v="17"/>
    <x v="423"/>
    <n v="3.4"/>
  </r>
  <r>
    <d v="2022-04-08T00:00:00"/>
    <x v="2"/>
    <x v="0"/>
    <x v="35"/>
    <x v="43"/>
    <n v="2.9"/>
  </r>
  <r>
    <d v="2022-04-08T00:00:00"/>
    <x v="2"/>
    <x v="0"/>
    <x v="10"/>
    <x v="208"/>
    <n v="2.9"/>
  </r>
  <r>
    <d v="2022-04-08T00:00:00"/>
    <x v="4"/>
    <x v="0"/>
    <x v="38"/>
    <x v="424"/>
    <n v="3.4"/>
  </r>
  <r>
    <d v="2022-04-08T00:00:00"/>
    <x v="6"/>
    <x v="0"/>
    <x v="36"/>
    <x v="260"/>
    <n v="2.4"/>
  </r>
  <r>
    <d v="2022-04-09T00:00:00"/>
    <x v="3"/>
    <x v="0"/>
    <x v="23"/>
    <x v="425"/>
    <n v="3.4"/>
  </r>
  <r>
    <d v="2022-04-09T00:00:00"/>
    <x v="8"/>
    <x v="0"/>
    <x v="10"/>
    <x v="186"/>
    <n v="3.2"/>
  </r>
  <r>
    <d v="2022-04-09T00:00:00"/>
    <x v="8"/>
    <x v="0"/>
    <x v="10"/>
    <x v="247"/>
    <n v="3.2"/>
  </r>
  <r>
    <d v="2022-04-09T00:00:00"/>
    <x v="0"/>
    <x v="0"/>
    <x v="20"/>
    <x v="426"/>
    <n v="3.4"/>
  </r>
  <r>
    <d v="2022-04-09T00:00:00"/>
    <x v="5"/>
    <x v="0"/>
    <x v="23"/>
    <x v="266"/>
    <n v="3.4"/>
  </r>
  <r>
    <d v="2022-04-09T00:00:00"/>
    <x v="8"/>
    <x v="0"/>
    <x v="24"/>
    <x v="427"/>
    <n v="3.2"/>
  </r>
  <r>
    <d v="2022-04-09T00:00:00"/>
    <x v="8"/>
    <x v="0"/>
    <x v="3"/>
    <x v="317"/>
    <n v="3.2"/>
  </r>
  <r>
    <d v="2022-04-11T00:00:00"/>
    <x v="0"/>
    <x v="0"/>
    <x v="4"/>
    <x v="428"/>
    <n v="3.4"/>
  </r>
  <r>
    <d v="2022-04-11T00:00:00"/>
    <x v="5"/>
    <x v="0"/>
    <x v="45"/>
    <x v="429"/>
    <n v="3.4"/>
  </r>
  <r>
    <d v="2022-04-11T00:00:00"/>
    <x v="8"/>
    <x v="0"/>
    <x v="26"/>
    <x v="430"/>
    <n v="3.2"/>
  </r>
  <r>
    <d v="2022-04-11T00:00:00"/>
    <x v="3"/>
    <x v="0"/>
    <x v="40"/>
    <x v="293"/>
    <n v="3.4"/>
  </r>
  <r>
    <d v="2022-04-11T00:00:00"/>
    <x v="0"/>
    <x v="0"/>
    <x v="39"/>
    <x v="431"/>
    <n v="3.4"/>
  </r>
  <r>
    <d v="2022-04-11T00:00:00"/>
    <x v="6"/>
    <x v="0"/>
    <x v="14"/>
    <x v="432"/>
    <n v="2.4"/>
  </r>
  <r>
    <d v="2022-04-11T00:00:00"/>
    <x v="2"/>
    <x v="0"/>
    <x v="16"/>
    <x v="145"/>
    <n v="2.9"/>
  </r>
  <r>
    <d v="2022-04-11T00:00:00"/>
    <x v="1"/>
    <x v="0"/>
    <x v="7"/>
    <x v="433"/>
    <n v="3.5"/>
  </r>
  <r>
    <d v="2022-04-11T00:00:00"/>
    <x v="8"/>
    <x v="0"/>
    <x v="23"/>
    <x v="87"/>
    <n v="3.2"/>
  </r>
  <r>
    <d v="2022-04-11T00:00:00"/>
    <x v="2"/>
    <x v="0"/>
    <x v="42"/>
    <x v="434"/>
    <n v="2.9"/>
  </r>
  <r>
    <d v="2022-04-11T00:00:00"/>
    <x v="2"/>
    <x v="0"/>
    <x v="46"/>
    <x v="284"/>
    <n v="2.9"/>
  </r>
  <r>
    <d v="2022-04-11T00:00:00"/>
    <x v="3"/>
    <x v="0"/>
    <x v="5"/>
    <x v="75"/>
    <n v="3.4"/>
  </r>
  <r>
    <d v="2022-04-11T00:00:00"/>
    <x v="4"/>
    <x v="0"/>
    <x v="24"/>
    <x v="412"/>
    <n v="3.4"/>
  </r>
  <r>
    <d v="2022-04-12T00:00:00"/>
    <x v="7"/>
    <x v="0"/>
    <x v="46"/>
    <x v="434"/>
    <n v="3.4"/>
  </r>
  <r>
    <d v="2022-04-12T00:00:00"/>
    <x v="8"/>
    <x v="0"/>
    <x v="35"/>
    <x v="435"/>
    <n v="3.2"/>
  </r>
  <r>
    <d v="2022-04-12T00:00:00"/>
    <x v="1"/>
    <x v="0"/>
    <x v="9"/>
    <x v="436"/>
    <n v="3.5"/>
  </r>
  <r>
    <d v="2022-04-12T00:00:00"/>
    <x v="8"/>
    <x v="0"/>
    <x v="3"/>
    <x v="437"/>
    <n v="3.2"/>
  </r>
  <r>
    <d v="2022-04-12T00:00:00"/>
    <x v="5"/>
    <x v="0"/>
    <x v="9"/>
    <x v="438"/>
    <n v="3.4"/>
  </r>
  <r>
    <d v="2022-04-12T00:00:00"/>
    <x v="5"/>
    <x v="0"/>
    <x v="20"/>
    <x v="236"/>
    <n v="3.4"/>
  </r>
  <r>
    <d v="2022-04-12T00:00:00"/>
    <x v="1"/>
    <x v="0"/>
    <x v="36"/>
    <x v="439"/>
    <n v="3.5"/>
  </r>
  <r>
    <d v="2022-04-13T00:00:00"/>
    <x v="1"/>
    <x v="0"/>
    <x v="21"/>
    <x v="73"/>
    <n v="3.5"/>
  </r>
  <r>
    <d v="2022-04-13T00:00:00"/>
    <x v="5"/>
    <x v="0"/>
    <x v="16"/>
    <x v="215"/>
    <n v="3.4"/>
  </r>
  <r>
    <d v="2022-04-13T00:00:00"/>
    <x v="3"/>
    <x v="0"/>
    <x v="5"/>
    <x v="440"/>
    <n v="3.4"/>
  </r>
  <r>
    <d v="2022-04-13T00:00:00"/>
    <x v="8"/>
    <x v="0"/>
    <x v="11"/>
    <x v="278"/>
    <n v="3.2"/>
  </r>
  <r>
    <d v="2022-04-13T00:00:00"/>
    <x v="6"/>
    <x v="0"/>
    <x v="5"/>
    <x v="314"/>
    <n v="2.4"/>
  </r>
  <r>
    <d v="2022-04-14T00:00:00"/>
    <x v="1"/>
    <x v="0"/>
    <x v="16"/>
    <x v="441"/>
    <n v="3.5"/>
  </r>
  <r>
    <d v="2022-04-14T00:00:00"/>
    <x v="6"/>
    <x v="0"/>
    <x v="12"/>
    <x v="341"/>
    <n v="2.4"/>
  </r>
  <r>
    <d v="2022-04-14T00:00:00"/>
    <x v="7"/>
    <x v="0"/>
    <x v="6"/>
    <x v="442"/>
    <n v="3.4"/>
  </r>
  <r>
    <d v="2022-04-14T00:00:00"/>
    <x v="1"/>
    <x v="0"/>
    <x v="36"/>
    <x v="138"/>
    <n v="3.5"/>
  </r>
  <r>
    <d v="2022-04-14T00:00:00"/>
    <x v="8"/>
    <x v="0"/>
    <x v="18"/>
    <x v="337"/>
    <n v="3.2"/>
  </r>
  <r>
    <d v="2022-04-14T00:00:00"/>
    <x v="4"/>
    <x v="0"/>
    <x v="6"/>
    <x v="275"/>
    <n v="3.4"/>
  </r>
  <r>
    <d v="2022-04-15T00:00:00"/>
    <x v="6"/>
    <x v="0"/>
    <x v="8"/>
    <x v="443"/>
    <n v="2.4"/>
  </r>
  <r>
    <d v="2022-04-15T00:00:00"/>
    <x v="7"/>
    <x v="0"/>
    <x v="36"/>
    <x v="444"/>
    <n v="3.4"/>
  </r>
  <r>
    <d v="2022-04-15T00:00:00"/>
    <x v="7"/>
    <x v="0"/>
    <x v="42"/>
    <x v="284"/>
    <n v="3.4"/>
  </r>
  <r>
    <d v="2022-04-15T00:00:00"/>
    <x v="1"/>
    <x v="0"/>
    <x v="18"/>
    <x v="89"/>
    <n v="3.5"/>
  </r>
  <r>
    <d v="2022-04-15T00:00:00"/>
    <x v="0"/>
    <x v="0"/>
    <x v="16"/>
    <x v="375"/>
    <n v="3.4"/>
  </r>
  <r>
    <d v="2022-04-15T00:00:00"/>
    <x v="0"/>
    <x v="0"/>
    <x v="40"/>
    <x v="146"/>
    <n v="3.4"/>
  </r>
  <r>
    <d v="2022-04-15T00:00:00"/>
    <x v="8"/>
    <x v="0"/>
    <x v="15"/>
    <x v="271"/>
    <n v="3.2"/>
  </r>
  <r>
    <d v="2022-04-15T00:00:00"/>
    <x v="8"/>
    <x v="0"/>
    <x v="8"/>
    <x v="74"/>
    <n v="3.2"/>
  </r>
  <r>
    <d v="2022-04-15T00:00:00"/>
    <x v="6"/>
    <x v="0"/>
    <x v="8"/>
    <x v="284"/>
    <n v="2.4"/>
  </r>
  <r>
    <d v="2022-04-15T00:00:00"/>
    <x v="7"/>
    <x v="0"/>
    <x v="15"/>
    <x v="445"/>
    <n v="3.4"/>
  </r>
  <r>
    <d v="2022-04-15T00:00:00"/>
    <x v="7"/>
    <x v="0"/>
    <x v="2"/>
    <x v="242"/>
    <n v="3.4"/>
  </r>
  <r>
    <d v="2022-04-15T00:00:00"/>
    <x v="0"/>
    <x v="0"/>
    <x v="21"/>
    <x v="263"/>
    <n v="3.4"/>
  </r>
  <r>
    <d v="2022-04-16T00:00:00"/>
    <x v="5"/>
    <x v="0"/>
    <x v="39"/>
    <x v="446"/>
    <n v="3.4"/>
  </r>
  <r>
    <d v="2022-04-16T00:00:00"/>
    <x v="3"/>
    <x v="0"/>
    <x v="26"/>
    <x v="241"/>
    <n v="3.4"/>
  </r>
  <r>
    <d v="2022-04-16T00:00:00"/>
    <x v="8"/>
    <x v="0"/>
    <x v="43"/>
    <x v="151"/>
    <n v="3.2"/>
  </r>
  <r>
    <d v="2022-04-16T00:00:00"/>
    <x v="5"/>
    <x v="0"/>
    <x v="25"/>
    <x v="171"/>
    <n v="3.4"/>
  </r>
  <r>
    <d v="2022-04-16T00:00:00"/>
    <x v="7"/>
    <x v="0"/>
    <x v="15"/>
    <x v="447"/>
    <n v="3.4"/>
  </r>
  <r>
    <d v="2022-04-16T00:00:00"/>
    <x v="4"/>
    <x v="0"/>
    <x v="27"/>
    <x v="448"/>
    <n v="3.4"/>
  </r>
  <r>
    <d v="2022-04-16T00:00:00"/>
    <x v="7"/>
    <x v="0"/>
    <x v="16"/>
    <x v="137"/>
    <n v="3.4"/>
  </r>
  <r>
    <d v="2022-04-16T00:00:00"/>
    <x v="7"/>
    <x v="0"/>
    <x v="43"/>
    <x v="449"/>
    <n v="3.4"/>
  </r>
  <r>
    <d v="2022-04-18T00:00:00"/>
    <x v="5"/>
    <x v="0"/>
    <x v="33"/>
    <x v="450"/>
    <n v="3.4"/>
  </r>
  <r>
    <d v="2022-04-18T00:00:00"/>
    <x v="5"/>
    <x v="0"/>
    <x v="14"/>
    <x v="259"/>
    <n v="3.4"/>
  </r>
  <r>
    <d v="2022-04-18T00:00:00"/>
    <x v="5"/>
    <x v="0"/>
    <x v="47"/>
    <x v="423"/>
    <n v="3.4"/>
  </r>
  <r>
    <d v="2022-04-18T00:00:00"/>
    <x v="1"/>
    <x v="0"/>
    <x v="35"/>
    <x v="389"/>
    <n v="3.5"/>
  </r>
  <r>
    <d v="2022-04-18T00:00:00"/>
    <x v="0"/>
    <x v="0"/>
    <x v="45"/>
    <x v="127"/>
    <n v="3.4"/>
  </r>
  <r>
    <d v="2022-04-18T00:00:00"/>
    <x v="5"/>
    <x v="0"/>
    <x v="48"/>
    <x v="308"/>
    <n v="3.4"/>
  </r>
  <r>
    <d v="2022-04-18T00:00:00"/>
    <x v="0"/>
    <x v="0"/>
    <x v="27"/>
    <x v="289"/>
    <n v="3.4"/>
  </r>
  <r>
    <d v="2022-04-18T00:00:00"/>
    <x v="8"/>
    <x v="0"/>
    <x v="4"/>
    <x v="451"/>
    <n v="3.2"/>
  </r>
  <r>
    <d v="2022-04-18T00:00:00"/>
    <x v="1"/>
    <x v="0"/>
    <x v="39"/>
    <x v="11"/>
    <n v="3.5"/>
  </r>
  <r>
    <d v="2022-04-18T00:00:00"/>
    <x v="2"/>
    <x v="0"/>
    <x v="5"/>
    <x v="178"/>
    <n v="2.9"/>
  </r>
  <r>
    <d v="2022-04-18T00:00:00"/>
    <x v="6"/>
    <x v="0"/>
    <x v="29"/>
    <x v="452"/>
    <n v="2.4"/>
  </r>
  <r>
    <d v="2022-04-18T00:00:00"/>
    <x v="1"/>
    <x v="0"/>
    <x v="29"/>
    <x v="185"/>
    <n v="3.5"/>
  </r>
  <r>
    <d v="2022-04-18T00:00:00"/>
    <x v="6"/>
    <x v="0"/>
    <x v="49"/>
    <x v="378"/>
    <n v="2.4"/>
  </r>
  <r>
    <d v="2022-04-18T00:00:00"/>
    <x v="5"/>
    <x v="0"/>
    <x v="1"/>
    <x v="393"/>
    <n v="3.4"/>
  </r>
  <r>
    <d v="2022-04-18T00:00:00"/>
    <x v="7"/>
    <x v="0"/>
    <x v="9"/>
    <x v="453"/>
    <n v="3.4"/>
  </r>
  <r>
    <d v="2022-04-18T00:00:00"/>
    <x v="5"/>
    <x v="0"/>
    <x v="6"/>
    <x v="336"/>
    <n v="3.4"/>
  </r>
  <r>
    <d v="2022-04-18T00:00:00"/>
    <x v="8"/>
    <x v="0"/>
    <x v="21"/>
    <x v="90"/>
    <n v="3.2"/>
  </r>
  <r>
    <d v="2022-04-18T00:00:00"/>
    <x v="2"/>
    <x v="0"/>
    <x v="17"/>
    <x v="327"/>
    <n v="2.9"/>
  </r>
  <r>
    <d v="2022-04-18T00:00:00"/>
    <x v="8"/>
    <x v="0"/>
    <x v="30"/>
    <x v="454"/>
    <n v="3.2"/>
  </r>
  <r>
    <d v="2022-04-19T00:00:00"/>
    <x v="4"/>
    <x v="0"/>
    <x v="9"/>
    <x v="375"/>
    <n v="3.4"/>
  </r>
  <r>
    <d v="2022-04-19T00:00:00"/>
    <x v="2"/>
    <x v="0"/>
    <x v="12"/>
    <x v="321"/>
    <n v="2.9"/>
  </r>
  <r>
    <d v="2022-04-19T00:00:00"/>
    <x v="5"/>
    <x v="0"/>
    <x v="24"/>
    <x v="355"/>
    <n v="3.4"/>
  </r>
  <r>
    <d v="2022-04-19T00:00:00"/>
    <x v="5"/>
    <x v="0"/>
    <x v="34"/>
    <x v="139"/>
    <n v="3.4"/>
  </r>
  <r>
    <d v="2022-04-19T00:00:00"/>
    <x v="2"/>
    <x v="0"/>
    <x v="43"/>
    <x v="46"/>
    <n v="2.9"/>
  </r>
  <r>
    <d v="2022-04-19T00:00:00"/>
    <x v="1"/>
    <x v="0"/>
    <x v="44"/>
    <x v="343"/>
    <n v="3.5"/>
  </r>
  <r>
    <d v="2022-04-19T00:00:00"/>
    <x v="6"/>
    <x v="0"/>
    <x v="7"/>
    <x v="37"/>
    <n v="2.4"/>
  </r>
  <r>
    <d v="2022-04-19T00:00:00"/>
    <x v="2"/>
    <x v="0"/>
    <x v="44"/>
    <x v="72"/>
    <n v="2.9"/>
  </r>
  <r>
    <d v="2022-04-19T00:00:00"/>
    <x v="3"/>
    <x v="0"/>
    <x v="30"/>
    <x v="404"/>
    <n v="3.4"/>
  </r>
  <r>
    <d v="2022-04-20T00:00:00"/>
    <x v="7"/>
    <x v="0"/>
    <x v="7"/>
    <x v="159"/>
    <n v="3.4"/>
  </r>
  <r>
    <d v="2022-04-20T00:00:00"/>
    <x v="4"/>
    <x v="0"/>
    <x v="32"/>
    <x v="455"/>
    <n v="3.4"/>
  </r>
  <r>
    <d v="2022-04-20T00:00:00"/>
    <x v="4"/>
    <x v="0"/>
    <x v="44"/>
    <x v="456"/>
    <n v="3.4"/>
  </r>
  <r>
    <d v="2022-04-20T00:00:00"/>
    <x v="2"/>
    <x v="0"/>
    <x v="29"/>
    <x v="221"/>
    <n v="2.9"/>
  </r>
  <r>
    <d v="2022-04-20T00:00:00"/>
    <x v="7"/>
    <x v="0"/>
    <x v="22"/>
    <x v="457"/>
    <n v="3.4"/>
  </r>
  <r>
    <d v="2022-04-21T00:00:00"/>
    <x v="6"/>
    <x v="0"/>
    <x v="6"/>
    <x v="356"/>
    <n v="2.4"/>
  </r>
  <r>
    <d v="2022-04-21T00:00:00"/>
    <x v="3"/>
    <x v="0"/>
    <x v="22"/>
    <x v="173"/>
    <n v="3.4"/>
  </r>
  <r>
    <d v="2022-04-21T00:00:00"/>
    <x v="3"/>
    <x v="0"/>
    <x v="35"/>
    <x v="186"/>
    <n v="3.4"/>
  </r>
  <r>
    <d v="2022-04-21T00:00:00"/>
    <x v="8"/>
    <x v="0"/>
    <x v="23"/>
    <x v="458"/>
    <n v="3.2"/>
  </r>
  <r>
    <d v="2022-04-21T00:00:00"/>
    <x v="1"/>
    <x v="0"/>
    <x v="19"/>
    <x v="56"/>
    <n v="3.5"/>
  </r>
  <r>
    <d v="2022-04-22T00:00:00"/>
    <x v="3"/>
    <x v="0"/>
    <x v="49"/>
    <x v="47"/>
    <n v="3.4"/>
  </r>
  <r>
    <d v="2022-04-22T00:00:00"/>
    <x v="0"/>
    <x v="0"/>
    <x v="44"/>
    <x v="58"/>
    <n v="3.4"/>
  </r>
  <r>
    <d v="2022-04-22T00:00:00"/>
    <x v="3"/>
    <x v="0"/>
    <x v="22"/>
    <x v="264"/>
    <n v="3.4"/>
  </r>
  <r>
    <d v="2022-04-22T00:00:00"/>
    <x v="8"/>
    <x v="0"/>
    <x v="41"/>
    <x v="415"/>
    <n v="3.2"/>
  </r>
  <r>
    <d v="2022-04-22T00:00:00"/>
    <x v="7"/>
    <x v="0"/>
    <x v="5"/>
    <x v="67"/>
    <n v="3.4"/>
  </r>
  <r>
    <d v="2022-04-22T00:00:00"/>
    <x v="7"/>
    <x v="0"/>
    <x v="13"/>
    <x v="201"/>
    <n v="3.4"/>
  </r>
  <r>
    <d v="2022-04-23T00:00:00"/>
    <x v="2"/>
    <x v="0"/>
    <x v="7"/>
    <x v="459"/>
    <n v="2.9"/>
  </r>
  <r>
    <d v="2022-04-23T00:00:00"/>
    <x v="5"/>
    <x v="0"/>
    <x v="48"/>
    <x v="416"/>
    <n v="3.4"/>
  </r>
  <r>
    <d v="2022-04-23T00:00:00"/>
    <x v="5"/>
    <x v="0"/>
    <x v="19"/>
    <x v="460"/>
    <n v="3.4"/>
  </r>
  <r>
    <d v="2022-04-23T00:00:00"/>
    <x v="1"/>
    <x v="0"/>
    <x v="6"/>
    <x v="379"/>
    <n v="3.5"/>
  </r>
  <r>
    <d v="2022-04-23T00:00:00"/>
    <x v="4"/>
    <x v="0"/>
    <x v="7"/>
    <x v="461"/>
    <n v="3.4"/>
  </r>
  <r>
    <d v="2022-04-25T00:00:00"/>
    <x v="1"/>
    <x v="0"/>
    <x v="5"/>
    <x v="75"/>
    <n v="3.5"/>
  </r>
  <r>
    <d v="2022-04-25T00:00:00"/>
    <x v="8"/>
    <x v="0"/>
    <x v="48"/>
    <x v="69"/>
    <n v="3.2"/>
  </r>
  <r>
    <d v="2022-04-25T00:00:00"/>
    <x v="2"/>
    <x v="0"/>
    <x v="19"/>
    <x v="462"/>
    <n v="2.9"/>
  </r>
  <r>
    <d v="2022-04-25T00:00:00"/>
    <x v="7"/>
    <x v="0"/>
    <x v="15"/>
    <x v="455"/>
    <n v="3.4"/>
  </r>
  <r>
    <d v="2022-04-25T00:00:00"/>
    <x v="7"/>
    <x v="0"/>
    <x v="4"/>
    <x v="59"/>
    <n v="3.4"/>
  </r>
  <r>
    <d v="2022-04-25T00:00:00"/>
    <x v="0"/>
    <x v="0"/>
    <x v="25"/>
    <x v="278"/>
    <n v="3.4"/>
  </r>
  <r>
    <d v="2022-04-25T00:00:00"/>
    <x v="6"/>
    <x v="0"/>
    <x v="15"/>
    <x v="150"/>
    <n v="2.4"/>
  </r>
  <r>
    <d v="2022-04-25T00:00:00"/>
    <x v="5"/>
    <x v="0"/>
    <x v="10"/>
    <x v="463"/>
    <n v="3.4"/>
  </r>
  <r>
    <d v="2022-04-25T00:00:00"/>
    <x v="5"/>
    <x v="0"/>
    <x v="11"/>
    <x v="313"/>
    <n v="3.4"/>
  </r>
  <r>
    <d v="2022-04-25T00:00:00"/>
    <x v="6"/>
    <x v="0"/>
    <x v="46"/>
    <x v="409"/>
    <n v="2.4"/>
  </r>
  <r>
    <d v="2022-04-26T00:00:00"/>
    <x v="7"/>
    <x v="0"/>
    <x v="5"/>
    <x v="391"/>
    <n v="3.4"/>
  </r>
  <r>
    <d v="2022-04-26T00:00:00"/>
    <x v="4"/>
    <x v="0"/>
    <x v="4"/>
    <x v="186"/>
    <n v="3.4"/>
  </r>
  <r>
    <d v="2022-04-26T00:00:00"/>
    <x v="0"/>
    <x v="0"/>
    <x v="33"/>
    <x v="69"/>
    <n v="3.4"/>
  </r>
  <r>
    <d v="2022-04-27T00:00:00"/>
    <x v="0"/>
    <x v="0"/>
    <x v="23"/>
    <x v="133"/>
    <n v="3.4"/>
  </r>
  <r>
    <d v="2022-04-27T00:00:00"/>
    <x v="8"/>
    <x v="0"/>
    <x v="47"/>
    <x v="240"/>
    <n v="3.2"/>
  </r>
  <r>
    <d v="2022-04-27T00:00:00"/>
    <x v="6"/>
    <x v="0"/>
    <x v="5"/>
    <x v="415"/>
    <n v="2.4"/>
  </r>
  <r>
    <d v="2022-04-27T00:00:00"/>
    <x v="8"/>
    <x v="0"/>
    <x v="45"/>
    <x v="464"/>
    <n v="3.2"/>
  </r>
  <r>
    <d v="2022-04-27T00:00:00"/>
    <x v="3"/>
    <x v="0"/>
    <x v="6"/>
    <x v="291"/>
    <n v="3.4"/>
  </r>
  <r>
    <d v="2022-04-27T00:00:00"/>
    <x v="6"/>
    <x v="0"/>
    <x v="33"/>
    <x v="69"/>
    <n v="2.4"/>
  </r>
  <r>
    <d v="2022-04-27T00:00:00"/>
    <x v="0"/>
    <x v="0"/>
    <x v="45"/>
    <x v="244"/>
    <n v="3.4"/>
  </r>
  <r>
    <d v="2022-04-27T00:00:00"/>
    <x v="5"/>
    <x v="0"/>
    <x v="16"/>
    <x v="465"/>
    <n v="3.4"/>
  </r>
  <r>
    <d v="2022-04-27T00:00:00"/>
    <x v="6"/>
    <x v="0"/>
    <x v="40"/>
    <x v="233"/>
    <n v="2.4"/>
  </r>
  <r>
    <d v="2022-04-27T00:00:00"/>
    <x v="6"/>
    <x v="0"/>
    <x v="47"/>
    <x v="435"/>
    <n v="2.4"/>
  </r>
  <r>
    <d v="2022-04-27T00:00:00"/>
    <x v="8"/>
    <x v="0"/>
    <x v="13"/>
    <x v="154"/>
    <n v="3.2"/>
  </r>
  <r>
    <d v="2022-04-27T00:00:00"/>
    <x v="0"/>
    <x v="0"/>
    <x v="44"/>
    <x v="466"/>
    <n v="3.4"/>
  </r>
  <r>
    <d v="2022-04-28T00:00:00"/>
    <x v="7"/>
    <x v="0"/>
    <x v="26"/>
    <x v="354"/>
    <n v="3.4"/>
  </r>
  <r>
    <d v="2022-04-28T00:00:00"/>
    <x v="1"/>
    <x v="0"/>
    <x v="13"/>
    <x v="467"/>
    <n v="3.5"/>
  </r>
  <r>
    <d v="2022-04-28T00:00:00"/>
    <x v="8"/>
    <x v="0"/>
    <x v="0"/>
    <x v="468"/>
    <n v="3.2"/>
  </r>
  <r>
    <d v="2022-04-28T00:00:00"/>
    <x v="2"/>
    <x v="0"/>
    <x v="40"/>
    <x v="469"/>
    <n v="2.9"/>
  </r>
  <r>
    <d v="2022-04-28T00:00:00"/>
    <x v="0"/>
    <x v="0"/>
    <x v="26"/>
    <x v="470"/>
    <n v="3.4"/>
  </r>
  <r>
    <d v="2022-04-28T00:00:00"/>
    <x v="1"/>
    <x v="0"/>
    <x v="4"/>
    <x v="92"/>
    <n v="3.5"/>
  </r>
  <r>
    <d v="2022-04-28T00:00:00"/>
    <x v="4"/>
    <x v="0"/>
    <x v="4"/>
    <x v="130"/>
    <n v="3.4"/>
  </r>
  <r>
    <d v="2022-04-28T00:00:00"/>
    <x v="7"/>
    <x v="0"/>
    <x v="1"/>
    <x v="424"/>
    <n v="3.4"/>
  </r>
  <r>
    <d v="2022-04-28T00:00:00"/>
    <x v="8"/>
    <x v="0"/>
    <x v="35"/>
    <x v="407"/>
    <n v="3.2"/>
  </r>
  <r>
    <d v="2022-04-28T00:00:00"/>
    <x v="8"/>
    <x v="0"/>
    <x v="45"/>
    <x v="37"/>
    <n v="3.2"/>
  </r>
  <r>
    <d v="2022-04-28T00:00:00"/>
    <x v="4"/>
    <x v="0"/>
    <x v="43"/>
    <x v="471"/>
    <n v="3.4"/>
  </r>
  <r>
    <d v="2022-04-29T00:00:00"/>
    <x v="3"/>
    <x v="0"/>
    <x v="15"/>
    <x v="472"/>
    <n v="3.4"/>
  </r>
  <r>
    <d v="2022-04-29T00:00:00"/>
    <x v="3"/>
    <x v="0"/>
    <x v="25"/>
    <x v="336"/>
    <n v="3.4"/>
  </r>
  <r>
    <d v="2022-04-29T00:00:00"/>
    <x v="5"/>
    <x v="0"/>
    <x v="27"/>
    <x v="431"/>
    <n v="3.4"/>
  </r>
  <r>
    <d v="2022-04-29T00:00:00"/>
    <x v="5"/>
    <x v="0"/>
    <x v="27"/>
    <x v="473"/>
    <n v="3.4"/>
  </r>
  <r>
    <d v="2022-04-29T00:00:00"/>
    <x v="3"/>
    <x v="0"/>
    <x v="28"/>
    <x v="361"/>
    <n v="3.4"/>
  </r>
  <r>
    <d v="2022-04-29T00:00:00"/>
    <x v="3"/>
    <x v="0"/>
    <x v="13"/>
    <x v="474"/>
    <n v="3.4"/>
  </r>
  <r>
    <d v="2022-04-29T00:00:00"/>
    <x v="2"/>
    <x v="0"/>
    <x v="15"/>
    <x v="475"/>
    <n v="2.9"/>
  </r>
  <r>
    <d v="2022-04-29T00:00:00"/>
    <x v="6"/>
    <x v="0"/>
    <x v="19"/>
    <x v="454"/>
    <n v="2.4"/>
  </r>
  <r>
    <d v="2022-04-29T00:00:00"/>
    <x v="2"/>
    <x v="0"/>
    <x v="48"/>
    <x v="400"/>
    <n v="2.9"/>
  </r>
  <r>
    <d v="2022-04-30T00:00:00"/>
    <x v="2"/>
    <x v="0"/>
    <x v="1"/>
    <x v="476"/>
    <n v="2.9"/>
  </r>
  <r>
    <d v="2022-04-30T00:00:00"/>
    <x v="2"/>
    <x v="0"/>
    <x v="37"/>
    <x v="189"/>
    <n v="2.9"/>
  </r>
  <r>
    <d v="2022-04-30T00:00:00"/>
    <x v="2"/>
    <x v="0"/>
    <x v="27"/>
    <x v="15"/>
    <n v="2.9"/>
  </r>
  <r>
    <d v="2022-04-30T00:00:00"/>
    <x v="5"/>
    <x v="0"/>
    <x v="1"/>
    <x v="445"/>
    <n v="3.4"/>
  </r>
  <r>
    <d v="2022-04-30T00:00:00"/>
    <x v="2"/>
    <x v="0"/>
    <x v="0"/>
    <x v="133"/>
    <n v="2.9"/>
  </r>
  <r>
    <d v="2022-04-30T00:00:00"/>
    <x v="0"/>
    <x v="0"/>
    <x v="39"/>
    <x v="381"/>
    <n v="3.4"/>
  </r>
  <r>
    <d v="2022-05-02T00:00:00"/>
    <x v="3"/>
    <x v="0"/>
    <x v="31"/>
    <x v="367"/>
    <n v="3.4"/>
  </r>
  <r>
    <d v="2022-05-02T00:00:00"/>
    <x v="1"/>
    <x v="0"/>
    <x v="34"/>
    <x v="477"/>
    <n v="3.5"/>
  </r>
  <r>
    <d v="2022-05-02T00:00:00"/>
    <x v="5"/>
    <x v="0"/>
    <x v="37"/>
    <x v="147"/>
    <n v="3.4"/>
  </r>
  <r>
    <d v="2022-05-02T00:00:00"/>
    <x v="6"/>
    <x v="0"/>
    <x v="0"/>
    <x v="89"/>
    <n v="2.4"/>
  </r>
  <r>
    <d v="2022-05-02T00:00:00"/>
    <x v="2"/>
    <x v="0"/>
    <x v="48"/>
    <x v="216"/>
    <n v="2.9"/>
  </r>
  <r>
    <d v="2022-05-02T00:00:00"/>
    <x v="5"/>
    <x v="0"/>
    <x v="43"/>
    <x v="478"/>
    <n v="3.4"/>
  </r>
  <r>
    <d v="2022-05-02T00:00:00"/>
    <x v="1"/>
    <x v="0"/>
    <x v="10"/>
    <x v="386"/>
    <n v="3.5"/>
  </r>
  <r>
    <d v="2022-05-02T00:00:00"/>
    <x v="3"/>
    <x v="0"/>
    <x v="25"/>
    <x v="277"/>
    <n v="3.4"/>
  </r>
  <r>
    <d v="2022-05-02T00:00:00"/>
    <x v="6"/>
    <x v="0"/>
    <x v="1"/>
    <x v="15"/>
    <n v="2.4"/>
  </r>
  <r>
    <d v="2022-05-02T00:00:00"/>
    <x v="8"/>
    <x v="0"/>
    <x v="18"/>
    <x v="430"/>
    <n v="3.2"/>
  </r>
  <r>
    <d v="2022-05-02T00:00:00"/>
    <x v="7"/>
    <x v="0"/>
    <x v="14"/>
    <x v="479"/>
    <n v="3.4"/>
  </r>
  <r>
    <d v="2022-05-02T00:00:00"/>
    <x v="7"/>
    <x v="0"/>
    <x v="2"/>
    <x v="413"/>
    <n v="3.4"/>
  </r>
  <r>
    <d v="2022-05-03T00:00:00"/>
    <x v="5"/>
    <x v="0"/>
    <x v="43"/>
    <x v="480"/>
    <n v="3.4"/>
  </r>
  <r>
    <d v="2022-05-03T00:00:00"/>
    <x v="6"/>
    <x v="0"/>
    <x v="13"/>
    <x v="481"/>
    <n v="2.4"/>
  </r>
  <r>
    <d v="2022-05-03T00:00:00"/>
    <x v="5"/>
    <x v="0"/>
    <x v="10"/>
    <x v="425"/>
    <n v="3.4"/>
  </r>
  <r>
    <d v="2022-05-03T00:00:00"/>
    <x v="8"/>
    <x v="0"/>
    <x v="0"/>
    <x v="58"/>
    <n v="3.2"/>
  </r>
  <r>
    <d v="2022-05-03T00:00:00"/>
    <x v="2"/>
    <x v="0"/>
    <x v="48"/>
    <x v="1"/>
    <n v="2.9"/>
  </r>
  <r>
    <d v="2022-05-03T00:00:00"/>
    <x v="0"/>
    <x v="0"/>
    <x v="26"/>
    <x v="136"/>
    <n v="3.4"/>
  </r>
  <r>
    <d v="2022-05-04T00:00:00"/>
    <x v="7"/>
    <x v="0"/>
    <x v="23"/>
    <x v="482"/>
    <n v="3.4"/>
  </r>
  <r>
    <d v="2022-05-04T00:00:00"/>
    <x v="5"/>
    <x v="0"/>
    <x v="10"/>
    <x v="483"/>
    <n v="3.4"/>
  </r>
  <r>
    <d v="2022-05-04T00:00:00"/>
    <x v="0"/>
    <x v="0"/>
    <x v="24"/>
    <x v="58"/>
    <n v="3.4"/>
  </r>
  <r>
    <d v="2022-05-04T00:00:00"/>
    <x v="1"/>
    <x v="0"/>
    <x v="39"/>
    <x v="484"/>
    <n v="3.5"/>
  </r>
  <r>
    <d v="2022-05-05T00:00:00"/>
    <x v="2"/>
    <x v="0"/>
    <x v="2"/>
    <x v="339"/>
    <n v="2.9"/>
  </r>
  <r>
    <d v="2022-05-05T00:00:00"/>
    <x v="3"/>
    <x v="0"/>
    <x v="12"/>
    <x v="485"/>
    <n v="3.4"/>
  </r>
  <r>
    <d v="2022-05-05T00:00:00"/>
    <x v="2"/>
    <x v="0"/>
    <x v="7"/>
    <x v="465"/>
    <n v="2.9"/>
  </r>
  <r>
    <d v="2022-05-05T00:00:00"/>
    <x v="6"/>
    <x v="0"/>
    <x v="14"/>
    <x v="486"/>
    <n v="2.4"/>
  </r>
  <r>
    <d v="2022-05-05T00:00:00"/>
    <x v="3"/>
    <x v="0"/>
    <x v="20"/>
    <x v="18"/>
    <n v="3.4"/>
  </r>
  <r>
    <d v="2022-05-05T00:00:00"/>
    <x v="0"/>
    <x v="0"/>
    <x v="36"/>
    <x v="463"/>
    <n v="3.4"/>
  </r>
  <r>
    <d v="2022-05-05T00:00:00"/>
    <x v="5"/>
    <x v="0"/>
    <x v="44"/>
    <x v="487"/>
    <n v="3.4"/>
  </r>
  <r>
    <d v="2022-05-06T00:00:00"/>
    <x v="4"/>
    <x v="0"/>
    <x v="17"/>
    <x v="81"/>
    <n v="3.4"/>
  </r>
  <r>
    <d v="2022-05-06T00:00:00"/>
    <x v="6"/>
    <x v="0"/>
    <x v="36"/>
    <x v="488"/>
    <n v="2.4"/>
  </r>
  <r>
    <d v="2022-05-06T00:00:00"/>
    <x v="8"/>
    <x v="0"/>
    <x v="4"/>
    <x v="259"/>
    <n v="3.2"/>
  </r>
  <r>
    <d v="2022-05-06T00:00:00"/>
    <x v="3"/>
    <x v="0"/>
    <x v="46"/>
    <x v="54"/>
    <n v="3.4"/>
  </r>
  <r>
    <d v="2022-05-07T00:00:00"/>
    <x v="4"/>
    <x v="0"/>
    <x v="28"/>
    <x v="157"/>
    <n v="3.4"/>
  </r>
  <r>
    <d v="2022-05-07T00:00:00"/>
    <x v="3"/>
    <x v="0"/>
    <x v="47"/>
    <x v="360"/>
    <n v="3.4"/>
  </r>
  <r>
    <d v="2022-05-07T00:00:00"/>
    <x v="7"/>
    <x v="0"/>
    <x v="37"/>
    <x v="156"/>
    <n v="3.4"/>
  </r>
  <r>
    <d v="2022-05-07T00:00:00"/>
    <x v="2"/>
    <x v="0"/>
    <x v="44"/>
    <x v="54"/>
    <n v="2.9"/>
  </r>
  <r>
    <d v="2022-05-09T00:00:00"/>
    <x v="7"/>
    <x v="0"/>
    <x v="32"/>
    <x v="206"/>
    <n v="3.4"/>
  </r>
  <r>
    <d v="2022-05-09T00:00:00"/>
    <x v="4"/>
    <x v="0"/>
    <x v="0"/>
    <x v="309"/>
    <n v="3.4"/>
  </r>
  <r>
    <d v="2022-05-09T00:00:00"/>
    <x v="3"/>
    <x v="0"/>
    <x v="23"/>
    <x v="489"/>
    <n v="3.4"/>
  </r>
  <r>
    <d v="2022-05-09T00:00:00"/>
    <x v="8"/>
    <x v="0"/>
    <x v="35"/>
    <x v="130"/>
    <n v="3.2"/>
  </r>
  <r>
    <d v="2022-05-09T00:00:00"/>
    <x v="8"/>
    <x v="0"/>
    <x v="19"/>
    <x v="489"/>
    <n v="3.2"/>
  </r>
  <r>
    <d v="2022-05-09T00:00:00"/>
    <x v="0"/>
    <x v="0"/>
    <x v="46"/>
    <x v="490"/>
    <n v="3.4"/>
  </r>
  <r>
    <d v="2022-05-09T00:00:00"/>
    <x v="1"/>
    <x v="0"/>
    <x v="16"/>
    <x v="3"/>
    <n v="3.5"/>
  </r>
  <r>
    <d v="2022-05-09T00:00:00"/>
    <x v="3"/>
    <x v="0"/>
    <x v="47"/>
    <x v="491"/>
    <n v="3.4"/>
  </r>
  <r>
    <d v="2022-05-09T00:00:00"/>
    <x v="1"/>
    <x v="0"/>
    <x v="19"/>
    <x v="153"/>
    <n v="3.5"/>
  </r>
  <r>
    <d v="2022-05-09T00:00:00"/>
    <x v="8"/>
    <x v="0"/>
    <x v="17"/>
    <x v="413"/>
    <n v="3.2"/>
  </r>
  <r>
    <d v="2022-05-09T00:00:00"/>
    <x v="1"/>
    <x v="0"/>
    <x v="7"/>
    <x v="447"/>
    <n v="3.5"/>
  </r>
  <r>
    <d v="2022-05-09T00:00:00"/>
    <x v="6"/>
    <x v="0"/>
    <x v="37"/>
    <x v="492"/>
    <n v="2.4"/>
  </r>
  <r>
    <d v="2022-05-09T00:00:00"/>
    <x v="1"/>
    <x v="0"/>
    <x v="24"/>
    <x v="493"/>
    <n v="3.5"/>
  </r>
  <r>
    <d v="2022-05-09T00:00:00"/>
    <x v="5"/>
    <x v="0"/>
    <x v="24"/>
    <x v="3"/>
    <n v="3.4"/>
  </r>
  <r>
    <d v="2022-05-09T00:00:00"/>
    <x v="5"/>
    <x v="0"/>
    <x v="2"/>
    <x v="494"/>
    <n v="3.4"/>
  </r>
  <r>
    <d v="2022-05-09T00:00:00"/>
    <x v="8"/>
    <x v="0"/>
    <x v="11"/>
    <x v="322"/>
    <n v="3.2"/>
  </r>
  <r>
    <d v="2022-05-09T00:00:00"/>
    <x v="4"/>
    <x v="0"/>
    <x v="31"/>
    <x v="169"/>
    <n v="3.4"/>
  </r>
  <r>
    <d v="2022-05-09T00:00:00"/>
    <x v="7"/>
    <x v="0"/>
    <x v="1"/>
    <x v="495"/>
    <n v="3.4"/>
  </r>
  <r>
    <d v="2022-05-09T00:00:00"/>
    <x v="3"/>
    <x v="0"/>
    <x v="6"/>
    <x v="81"/>
    <n v="3.4"/>
  </r>
  <r>
    <d v="2022-05-10T00:00:00"/>
    <x v="5"/>
    <x v="0"/>
    <x v="30"/>
    <x v="301"/>
    <n v="3.4"/>
  </r>
  <r>
    <d v="2022-05-10T00:00:00"/>
    <x v="3"/>
    <x v="0"/>
    <x v="47"/>
    <x v="496"/>
    <n v="3.4"/>
  </r>
  <r>
    <d v="2022-05-10T00:00:00"/>
    <x v="1"/>
    <x v="0"/>
    <x v="7"/>
    <x v="497"/>
    <n v="3.5"/>
  </r>
  <r>
    <d v="2022-05-10T00:00:00"/>
    <x v="6"/>
    <x v="0"/>
    <x v="6"/>
    <x v="288"/>
    <n v="2.4"/>
  </r>
  <r>
    <d v="2022-05-10T00:00:00"/>
    <x v="0"/>
    <x v="0"/>
    <x v="31"/>
    <x v="1"/>
    <n v="3.4"/>
  </r>
  <r>
    <d v="2022-05-11T00:00:00"/>
    <x v="5"/>
    <x v="0"/>
    <x v="17"/>
    <x v="338"/>
    <n v="3.4"/>
  </r>
  <r>
    <d v="2022-05-11T00:00:00"/>
    <x v="4"/>
    <x v="0"/>
    <x v="40"/>
    <x v="36"/>
    <n v="3.4"/>
  </r>
  <r>
    <d v="2022-05-11T00:00:00"/>
    <x v="2"/>
    <x v="0"/>
    <x v="24"/>
    <x v="315"/>
    <n v="2.9"/>
  </r>
  <r>
    <d v="2022-05-11T00:00:00"/>
    <x v="0"/>
    <x v="0"/>
    <x v="0"/>
    <x v="123"/>
    <n v="3.4"/>
  </r>
  <r>
    <d v="2022-05-11T00:00:00"/>
    <x v="6"/>
    <x v="0"/>
    <x v="20"/>
    <x v="223"/>
    <n v="2.4"/>
  </r>
  <r>
    <d v="2022-05-11T00:00:00"/>
    <x v="3"/>
    <x v="0"/>
    <x v="0"/>
    <x v="221"/>
    <n v="3.4"/>
  </r>
  <r>
    <d v="2022-05-11T00:00:00"/>
    <x v="5"/>
    <x v="0"/>
    <x v="40"/>
    <x v="112"/>
    <n v="3.4"/>
  </r>
  <r>
    <d v="2022-05-12T00:00:00"/>
    <x v="7"/>
    <x v="0"/>
    <x v="17"/>
    <x v="489"/>
    <n v="3.4"/>
  </r>
  <r>
    <d v="2022-05-12T00:00:00"/>
    <x v="4"/>
    <x v="0"/>
    <x v="28"/>
    <x v="217"/>
    <n v="3.4"/>
  </r>
  <r>
    <d v="2022-05-12T00:00:00"/>
    <x v="8"/>
    <x v="0"/>
    <x v="4"/>
    <x v="461"/>
    <n v="3.2"/>
  </r>
  <r>
    <d v="2022-05-12T00:00:00"/>
    <x v="5"/>
    <x v="0"/>
    <x v="28"/>
    <x v="498"/>
    <n v="3.4"/>
  </r>
  <r>
    <d v="2022-05-13T00:00:00"/>
    <x v="1"/>
    <x v="0"/>
    <x v="49"/>
    <x v="461"/>
    <n v="3.5"/>
  </r>
  <r>
    <d v="2022-05-13T00:00:00"/>
    <x v="1"/>
    <x v="0"/>
    <x v="17"/>
    <x v="21"/>
    <n v="3.5"/>
  </r>
  <r>
    <d v="2022-05-13T00:00:00"/>
    <x v="2"/>
    <x v="0"/>
    <x v="1"/>
    <x v="467"/>
    <n v="2.9"/>
  </r>
  <r>
    <d v="2022-05-13T00:00:00"/>
    <x v="0"/>
    <x v="0"/>
    <x v="5"/>
    <x v="310"/>
    <n v="3.4"/>
  </r>
  <r>
    <d v="2022-05-13T00:00:00"/>
    <x v="4"/>
    <x v="0"/>
    <x v="37"/>
    <x v="499"/>
    <n v="3.4"/>
  </r>
  <r>
    <d v="2022-05-13T00:00:00"/>
    <x v="4"/>
    <x v="0"/>
    <x v="31"/>
    <x v="323"/>
    <n v="3.4"/>
  </r>
  <r>
    <d v="2022-05-13T00:00:00"/>
    <x v="8"/>
    <x v="0"/>
    <x v="45"/>
    <x v="299"/>
    <n v="3.2"/>
  </r>
  <r>
    <d v="2022-05-14T00:00:00"/>
    <x v="0"/>
    <x v="0"/>
    <x v="10"/>
    <x v="443"/>
    <n v="3.4"/>
  </r>
  <r>
    <d v="2022-05-14T00:00:00"/>
    <x v="4"/>
    <x v="0"/>
    <x v="45"/>
    <x v="500"/>
    <n v="3.4"/>
  </r>
  <r>
    <d v="2022-05-14T00:00:00"/>
    <x v="8"/>
    <x v="0"/>
    <x v="5"/>
    <x v="501"/>
    <n v="3.2"/>
  </r>
  <r>
    <d v="2022-05-14T00:00:00"/>
    <x v="5"/>
    <x v="0"/>
    <x v="29"/>
    <x v="187"/>
    <n v="3.4"/>
  </r>
  <r>
    <d v="2022-05-14T00:00:00"/>
    <x v="6"/>
    <x v="0"/>
    <x v="42"/>
    <x v="39"/>
    <n v="2.4"/>
  </r>
  <r>
    <d v="2022-05-14T00:00:00"/>
    <x v="7"/>
    <x v="0"/>
    <x v="15"/>
    <x v="444"/>
    <n v="3.4"/>
  </r>
  <r>
    <d v="2022-05-14T00:00:00"/>
    <x v="1"/>
    <x v="0"/>
    <x v="34"/>
    <x v="106"/>
    <n v="3.5"/>
  </r>
  <r>
    <d v="2022-05-14T00:00:00"/>
    <x v="8"/>
    <x v="0"/>
    <x v="46"/>
    <x v="400"/>
    <n v="3.2"/>
  </r>
  <r>
    <d v="2022-05-14T00:00:00"/>
    <x v="4"/>
    <x v="0"/>
    <x v="15"/>
    <x v="329"/>
    <n v="3.4"/>
  </r>
  <r>
    <d v="2022-05-16T00:00:00"/>
    <x v="0"/>
    <x v="0"/>
    <x v="4"/>
    <x v="502"/>
    <n v="3.4"/>
  </r>
  <r>
    <d v="2022-05-16T00:00:00"/>
    <x v="5"/>
    <x v="0"/>
    <x v="30"/>
    <x v="503"/>
    <n v="3.4"/>
  </r>
  <r>
    <d v="2022-05-16T00:00:00"/>
    <x v="5"/>
    <x v="0"/>
    <x v="47"/>
    <x v="337"/>
    <n v="3.4"/>
  </r>
  <r>
    <d v="2022-05-16T00:00:00"/>
    <x v="8"/>
    <x v="0"/>
    <x v="36"/>
    <x v="64"/>
    <n v="3.2"/>
  </r>
  <r>
    <d v="2022-05-16T00:00:00"/>
    <x v="3"/>
    <x v="0"/>
    <x v="33"/>
    <x v="330"/>
    <n v="3.4"/>
  </r>
  <r>
    <d v="2022-05-16T00:00:00"/>
    <x v="7"/>
    <x v="0"/>
    <x v="42"/>
    <x v="270"/>
    <n v="3.4"/>
  </r>
  <r>
    <d v="2022-05-16T00:00:00"/>
    <x v="7"/>
    <x v="0"/>
    <x v="6"/>
    <x v="445"/>
    <n v="3.4"/>
  </r>
  <r>
    <d v="2022-05-16T00:00:00"/>
    <x v="6"/>
    <x v="0"/>
    <x v="39"/>
    <x v="283"/>
    <n v="2.4"/>
  </r>
  <r>
    <d v="2022-05-16T00:00:00"/>
    <x v="4"/>
    <x v="0"/>
    <x v="12"/>
    <x v="504"/>
    <n v="3.4"/>
  </r>
  <r>
    <d v="2022-05-16T00:00:00"/>
    <x v="6"/>
    <x v="0"/>
    <x v="27"/>
    <x v="26"/>
    <n v="2.4"/>
  </r>
  <r>
    <d v="2022-05-16T00:00:00"/>
    <x v="1"/>
    <x v="0"/>
    <x v="11"/>
    <x v="505"/>
    <n v="3.5"/>
  </r>
  <r>
    <d v="2022-05-16T00:00:00"/>
    <x v="4"/>
    <x v="0"/>
    <x v="12"/>
    <x v="432"/>
    <n v="3.4"/>
  </r>
  <r>
    <d v="2022-05-17T00:00:00"/>
    <x v="7"/>
    <x v="0"/>
    <x v="38"/>
    <x v="506"/>
    <n v="3.4"/>
  </r>
  <r>
    <d v="2022-05-17T00:00:00"/>
    <x v="0"/>
    <x v="0"/>
    <x v="24"/>
    <x v="507"/>
    <n v="3.4"/>
  </r>
  <r>
    <d v="2022-05-17T00:00:00"/>
    <x v="0"/>
    <x v="0"/>
    <x v="20"/>
    <x v="367"/>
    <n v="3.4"/>
  </r>
  <r>
    <d v="2022-05-17T00:00:00"/>
    <x v="5"/>
    <x v="0"/>
    <x v="24"/>
    <x v="508"/>
    <n v="3.4"/>
  </r>
  <r>
    <d v="2022-05-18T00:00:00"/>
    <x v="5"/>
    <x v="0"/>
    <x v="32"/>
    <x v="282"/>
    <n v="3.4"/>
  </r>
  <r>
    <d v="2022-05-18T00:00:00"/>
    <x v="8"/>
    <x v="0"/>
    <x v="15"/>
    <x v="464"/>
    <n v="3.2"/>
  </r>
  <r>
    <d v="2022-05-18T00:00:00"/>
    <x v="8"/>
    <x v="0"/>
    <x v="39"/>
    <x v="509"/>
    <n v="3.2"/>
  </r>
  <r>
    <d v="2022-05-18T00:00:00"/>
    <x v="4"/>
    <x v="0"/>
    <x v="45"/>
    <x v="266"/>
    <n v="3.4"/>
  </r>
  <r>
    <d v="2022-05-18T00:00:00"/>
    <x v="3"/>
    <x v="0"/>
    <x v="16"/>
    <x v="26"/>
    <n v="3.4"/>
  </r>
  <r>
    <d v="2022-05-18T00:00:00"/>
    <x v="6"/>
    <x v="0"/>
    <x v="20"/>
    <x v="510"/>
    <n v="2.4"/>
  </r>
  <r>
    <d v="2022-05-18T00:00:00"/>
    <x v="5"/>
    <x v="0"/>
    <x v="43"/>
    <x v="194"/>
    <n v="3.4"/>
  </r>
  <r>
    <d v="2022-05-18T00:00:00"/>
    <x v="7"/>
    <x v="0"/>
    <x v="34"/>
    <x v="260"/>
    <n v="3.4"/>
  </r>
  <r>
    <d v="2022-05-19T00:00:00"/>
    <x v="0"/>
    <x v="0"/>
    <x v="29"/>
    <x v="415"/>
    <n v="3.4"/>
  </r>
  <r>
    <d v="2022-05-19T00:00:00"/>
    <x v="4"/>
    <x v="0"/>
    <x v="18"/>
    <x v="511"/>
    <n v="3.4"/>
  </r>
  <r>
    <d v="2022-05-19T00:00:00"/>
    <x v="6"/>
    <x v="0"/>
    <x v="38"/>
    <x v="512"/>
    <n v="2.4"/>
  </r>
  <r>
    <d v="2022-05-19T00:00:00"/>
    <x v="5"/>
    <x v="0"/>
    <x v="26"/>
    <x v="245"/>
    <n v="3.4"/>
  </r>
  <r>
    <d v="2022-05-20T00:00:00"/>
    <x v="0"/>
    <x v="0"/>
    <x v="47"/>
    <x v="136"/>
    <n v="3.4"/>
  </r>
  <r>
    <d v="2022-05-20T00:00:00"/>
    <x v="7"/>
    <x v="0"/>
    <x v="26"/>
    <x v="262"/>
    <n v="3.4"/>
  </r>
  <r>
    <d v="2022-05-20T00:00:00"/>
    <x v="5"/>
    <x v="0"/>
    <x v="23"/>
    <x v="367"/>
    <n v="3.4"/>
  </r>
  <r>
    <d v="2022-05-20T00:00:00"/>
    <x v="1"/>
    <x v="0"/>
    <x v="22"/>
    <x v="273"/>
    <n v="3.5"/>
  </r>
  <r>
    <d v="2022-05-20T00:00:00"/>
    <x v="7"/>
    <x v="0"/>
    <x v="24"/>
    <x v="203"/>
    <n v="3.4"/>
  </r>
  <r>
    <d v="2022-05-20T00:00:00"/>
    <x v="5"/>
    <x v="0"/>
    <x v="37"/>
    <x v="513"/>
    <n v="3.4"/>
  </r>
  <r>
    <d v="2022-05-20T00:00:00"/>
    <x v="3"/>
    <x v="0"/>
    <x v="28"/>
    <x v="514"/>
    <n v="3.4"/>
  </r>
  <r>
    <d v="2022-05-20T00:00:00"/>
    <x v="7"/>
    <x v="0"/>
    <x v="46"/>
    <x v="108"/>
    <n v="3.4"/>
  </r>
  <r>
    <d v="2022-05-21T00:00:00"/>
    <x v="6"/>
    <x v="0"/>
    <x v="31"/>
    <x v="140"/>
    <n v="2.4"/>
  </r>
  <r>
    <d v="2022-05-21T00:00:00"/>
    <x v="5"/>
    <x v="0"/>
    <x v="42"/>
    <x v="141"/>
    <n v="3.4"/>
  </r>
  <r>
    <d v="2022-05-21T00:00:00"/>
    <x v="6"/>
    <x v="0"/>
    <x v="6"/>
    <x v="330"/>
    <n v="2.4"/>
  </r>
  <r>
    <d v="2022-05-21T00:00:00"/>
    <x v="5"/>
    <x v="0"/>
    <x v="19"/>
    <x v="344"/>
    <n v="3.4"/>
  </r>
  <r>
    <d v="2022-05-21T00:00:00"/>
    <x v="2"/>
    <x v="0"/>
    <x v="48"/>
    <x v="515"/>
    <n v="2.9"/>
  </r>
  <r>
    <d v="2022-05-23T00:00:00"/>
    <x v="5"/>
    <x v="0"/>
    <x v="17"/>
    <x v="508"/>
    <n v="3.4"/>
  </r>
  <r>
    <d v="2022-05-23T00:00:00"/>
    <x v="5"/>
    <x v="0"/>
    <x v="17"/>
    <x v="516"/>
    <n v="3.4"/>
  </r>
  <r>
    <d v="2022-05-23T00:00:00"/>
    <x v="1"/>
    <x v="0"/>
    <x v="48"/>
    <x v="517"/>
    <n v="3.5"/>
  </r>
  <r>
    <d v="2022-05-23T00:00:00"/>
    <x v="6"/>
    <x v="0"/>
    <x v="4"/>
    <x v="518"/>
    <n v="2.4"/>
  </r>
  <r>
    <d v="2022-05-23T00:00:00"/>
    <x v="1"/>
    <x v="0"/>
    <x v="27"/>
    <x v="213"/>
    <n v="3.5"/>
  </r>
  <r>
    <d v="2022-05-23T00:00:00"/>
    <x v="1"/>
    <x v="0"/>
    <x v="33"/>
    <x v="519"/>
    <n v="3.5"/>
  </r>
  <r>
    <d v="2022-05-23T00:00:00"/>
    <x v="6"/>
    <x v="0"/>
    <x v="23"/>
    <x v="147"/>
    <n v="2.4"/>
  </r>
  <r>
    <d v="2022-05-23T00:00:00"/>
    <x v="5"/>
    <x v="0"/>
    <x v="21"/>
    <x v="420"/>
    <n v="3.4"/>
  </r>
  <r>
    <d v="2022-05-23T00:00:00"/>
    <x v="4"/>
    <x v="0"/>
    <x v="44"/>
    <x v="121"/>
    <n v="3.4"/>
  </r>
  <r>
    <d v="2022-05-23T00:00:00"/>
    <x v="6"/>
    <x v="0"/>
    <x v="14"/>
    <x v="520"/>
    <n v="2.4"/>
  </r>
  <r>
    <d v="2022-05-24T00:00:00"/>
    <x v="2"/>
    <x v="0"/>
    <x v="28"/>
    <x v="396"/>
    <n v="2.9"/>
  </r>
  <r>
    <d v="2022-05-24T00:00:00"/>
    <x v="8"/>
    <x v="0"/>
    <x v="35"/>
    <x v="233"/>
    <n v="3.2"/>
  </r>
  <r>
    <d v="2022-05-24T00:00:00"/>
    <x v="5"/>
    <x v="0"/>
    <x v="26"/>
    <x v="211"/>
    <n v="3.4"/>
  </r>
  <r>
    <d v="2022-05-24T00:00:00"/>
    <x v="1"/>
    <x v="0"/>
    <x v="14"/>
    <x v="49"/>
    <n v="3.5"/>
  </r>
  <r>
    <d v="2022-05-25T00:00:00"/>
    <x v="2"/>
    <x v="0"/>
    <x v="15"/>
    <x v="7"/>
    <n v="2.9"/>
  </r>
  <r>
    <d v="2022-05-25T00:00:00"/>
    <x v="4"/>
    <x v="0"/>
    <x v="16"/>
    <x v="36"/>
    <n v="3.4"/>
  </r>
  <r>
    <d v="2022-05-25T00:00:00"/>
    <x v="3"/>
    <x v="0"/>
    <x v="5"/>
    <x v="521"/>
    <n v="3.4"/>
  </r>
  <r>
    <d v="2022-05-25T00:00:00"/>
    <x v="7"/>
    <x v="0"/>
    <x v="31"/>
    <x v="154"/>
    <n v="3.4"/>
  </r>
  <r>
    <d v="2022-05-25T00:00:00"/>
    <x v="1"/>
    <x v="0"/>
    <x v="14"/>
    <x v="522"/>
    <n v="3.5"/>
  </r>
  <r>
    <d v="2022-05-26T00:00:00"/>
    <x v="5"/>
    <x v="0"/>
    <x v="11"/>
    <x v="119"/>
    <n v="3.4"/>
  </r>
  <r>
    <d v="2022-05-26T00:00:00"/>
    <x v="4"/>
    <x v="0"/>
    <x v="9"/>
    <x v="94"/>
    <n v="3.4"/>
  </r>
  <r>
    <d v="2022-05-26T00:00:00"/>
    <x v="7"/>
    <x v="0"/>
    <x v="19"/>
    <x v="346"/>
    <n v="3.4"/>
  </r>
  <r>
    <d v="2022-05-26T00:00:00"/>
    <x v="1"/>
    <x v="0"/>
    <x v="32"/>
    <x v="466"/>
    <n v="3.5"/>
  </r>
  <r>
    <d v="2022-05-26T00:00:00"/>
    <x v="2"/>
    <x v="0"/>
    <x v="15"/>
    <x v="241"/>
    <n v="2.9"/>
  </r>
  <r>
    <d v="2022-05-26T00:00:00"/>
    <x v="2"/>
    <x v="0"/>
    <x v="24"/>
    <x v="523"/>
    <n v="2.9"/>
  </r>
  <r>
    <d v="2022-05-27T00:00:00"/>
    <x v="6"/>
    <x v="0"/>
    <x v="49"/>
    <x v="253"/>
    <n v="2.4"/>
  </r>
  <r>
    <d v="2022-05-27T00:00:00"/>
    <x v="1"/>
    <x v="0"/>
    <x v="11"/>
    <x v="102"/>
    <n v="3.5"/>
  </r>
  <r>
    <d v="2022-05-27T00:00:00"/>
    <x v="1"/>
    <x v="0"/>
    <x v="37"/>
    <x v="100"/>
    <n v="3.5"/>
  </r>
  <r>
    <d v="2022-05-27T00:00:00"/>
    <x v="3"/>
    <x v="0"/>
    <x v="3"/>
    <x v="524"/>
    <n v="3.4"/>
  </r>
  <r>
    <d v="2022-05-27T00:00:00"/>
    <x v="0"/>
    <x v="0"/>
    <x v="35"/>
    <x v="256"/>
    <n v="3.4"/>
  </r>
  <r>
    <d v="2022-05-27T00:00:00"/>
    <x v="6"/>
    <x v="0"/>
    <x v="46"/>
    <x v="525"/>
    <n v="2.4"/>
  </r>
  <r>
    <d v="2022-05-27T00:00:00"/>
    <x v="4"/>
    <x v="0"/>
    <x v="0"/>
    <x v="189"/>
    <n v="3.4"/>
  </r>
  <r>
    <d v="2022-05-27T00:00:00"/>
    <x v="2"/>
    <x v="0"/>
    <x v="30"/>
    <x v="526"/>
    <n v="2.9"/>
  </r>
  <r>
    <d v="2022-05-27T00:00:00"/>
    <x v="3"/>
    <x v="0"/>
    <x v="31"/>
    <x v="370"/>
    <n v="3.4"/>
  </r>
  <r>
    <d v="2022-05-27T00:00:00"/>
    <x v="1"/>
    <x v="0"/>
    <x v="35"/>
    <x v="515"/>
    <n v="3.5"/>
  </r>
  <r>
    <d v="2022-05-28T00:00:00"/>
    <x v="4"/>
    <x v="0"/>
    <x v="33"/>
    <x v="527"/>
    <n v="3.4"/>
  </r>
  <r>
    <d v="2022-05-28T00:00:00"/>
    <x v="6"/>
    <x v="0"/>
    <x v="27"/>
    <x v="214"/>
    <n v="2.4"/>
  </r>
  <r>
    <d v="2022-05-28T00:00:00"/>
    <x v="1"/>
    <x v="0"/>
    <x v="30"/>
    <x v="528"/>
    <n v="3.5"/>
  </r>
  <r>
    <d v="2022-05-28T00:00:00"/>
    <x v="1"/>
    <x v="0"/>
    <x v="10"/>
    <x v="462"/>
    <n v="3.5"/>
  </r>
  <r>
    <d v="2022-05-28T00:00:00"/>
    <x v="8"/>
    <x v="0"/>
    <x v="30"/>
    <x v="168"/>
    <n v="3.2"/>
  </r>
  <r>
    <d v="2022-05-28T00:00:00"/>
    <x v="6"/>
    <x v="0"/>
    <x v="32"/>
    <x v="251"/>
    <n v="2.4"/>
  </r>
  <r>
    <d v="2022-05-30T00:00:00"/>
    <x v="4"/>
    <x v="0"/>
    <x v="29"/>
    <x v="167"/>
    <n v="3.4"/>
  </r>
  <r>
    <d v="2022-05-30T00:00:00"/>
    <x v="5"/>
    <x v="0"/>
    <x v="25"/>
    <x v="336"/>
    <n v="3.4"/>
  </r>
  <r>
    <d v="2022-05-30T00:00:00"/>
    <x v="6"/>
    <x v="0"/>
    <x v="26"/>
    <x v="529"/>
    <n v="2.4"/>
  </r>
  <r>
    <d v="2022-05-30T00:00:00"/>
    <x v="4"/>
    <x v="0"/>
    <x v="27"/>
    <x v="85"/>
    <n v="3.4"/>
  </r>
  <r>
    <d v="2022-05-30T00:00:00"/>
    <x v="8"/>
    <x v="0"/>
    <x v="13"/>
    <x v="530"/>
    <n v="3.2"/>
  </r>
  <r>
    <d v="2022-05-30T00:00:00"/>
    <x v="7"/>
    <x v="0"/>
    <x v="30"/>
    <x v="89"/>
    <n v="3.4"/>
  </r>
  <r>
    <d v="2022-05-30T00:00:00"/>
    <x v="8"/>
    <x v="0"/>
    <x v="33"/>
    <x v="482"/>
    <n v="3.2"/>
  </r>
  <r>
    <d v="2022-05-30T00:00:00"/>
    <x v="4"/>
    <x v="0"/>
    <x v="24"/>
    <x v="320"/>
    <n v="3.4"/>
  </r>
  <r>
    <d v="2022-05-30T00:00:00"/>
    <x v="2"/>
    <x v="0"/>
    <x v="4"/>
    <x v="232"/>
    <n v="2.9"/>
  </r>
  <r>
    <d v="2022-05-30T00:00:00"/>
    <x v="6"/>
    <x v="0"/>
    <x v="30"/>
    <x v="122"/>
    <n v="2.4"/>
  </r>
  <r>
    <d v="2022-05-30T00:00:00"/>
    <x v="0"/>
    <x v="0"/>
    <x v="42"/>
    <x v="99"/>
    <n v="3.4"/>
  </r>
  <r>
    <d v="2022-05-30T00:00:00"/>
    <x v="4"/>
    <x v="0"/>
    <x v="0"/>
    <x v="247"/>
    <n v="3.4"/>
  </r>
  <r>
    <d v="2022-05-30T00:00:00"/>
    <x v="0"/>
    <x v="0"/>
    <x v="2"/>
    <x v="531"/>
    <n v="3.4"/>
  </r>
  <r>
    <d v="2022-05-30T00:00:00"/>
    <x v="3"/>
    <x v="0"/>
    <x v="26"/>
    <x v="48"/>
    <n v="3.4"/>
  </r>
  <r>
    <d v="2022-05-30T00:00:00"/>
    <x v="1"/>
    <x v="0"/>
    <x v="22"/>
    <x v="289"/>
    <n v="3.5"/>
  </r>
  <r>
    <d v="2022-05-30T00:00:00"/>
    <x v="1"/>
    <x v="0"/>
    <x v="19"/>
    <x v="532"/>
    <n v="3.5"/>
  </r>
  <r>
    <d v="2022-05-31T00:00:00"/>
    <x v="1"/>
    <x v="0"/>
    <x v="28"/>
    <x v="215"/>
    <n v="3.5"/>
  </r>
  <r>
    <d v="2022-05-31T00:00:00"/>
    <x v="1"/>
    <x v="0"/>
    <x v="24"/>
    <x v="533"/>
    <n v="3.5"/>
  </r>
  <r>
    <d v="2022-05-31T00:00:00"/>
    <x v="5"/>
    <x v="0"/>
    <x v="21"/>
    <x v="143"/>
    <n v="3.4"/>
  </r>
  <r>
    <d v="2022-05-31T00:00:00"/>
    <x v="5"/>
    <x v="0"/>
    <x v="45"/>
    <x v="534"/>
    <n v="3.4"/>
  </r>
  <r>
    <d v="2022-05-31T00:00:00"/>
    <x v="8"/>
    <x v="0"/>
    <x v="38"/>
    <x v="210"/>
    <n v="3.2"/>
  </r>
  <r>
    <d v="2022-05-31T00:00:00"/>
    <x v="5"/>
    <x v="0"/>
    <x v="46"/>
    <x v="535"/>
    <n v="3.4"/>
  </r>
  <r>
    <d v="2022-05-31T00:00:00"/>
    <x v="2"/>
    <x v="0"/>
    <x v="35"/>
    <x v="481"/>
    <n v="2.9"/>
  </r>
  <r>
    <d v="2022-06-01T00:00:00"/>
    <x v="9"/>
    <x v="1"/>
    <x v="0"/>
    <x v="261"/>
    <n v="3.5"/>
  </r>
  <r>
    <d v="2022-06-01T00:00:00"/>
    <x v="10"/>
    <x v="2"/>
    <x v="14"/>
    <x v="112"/>
    <n v="2.7"/>
  </r>
  <r>
    <d v="2022-06-01T00:00:00"/>
    <x v="11"/>
    <x v="2"/>
    <x v="12"/>
    <x v="122"/>
    <n v="3.2"/>
  </r>
  <r>
    <d v="2022-06-01T00:00:00"/>
    <x v="11"/>
    <x v="2"/>
    <x v="1"/>
    <x v="355"/>
    <n v="3.2"/>
  </r>
  <r>
    <d v="2022-06-01T00:00:00"/>
    <x v="11"/>
    <x v="2"/>
    <x v="33"/>
    <x v="432"/>
    <n v="3.2"/>
  </r>
  <r>
    <d v="2022-06-01T00:00:00"/>
    <x v="9"/>
    <x v="1"/>
    <x v="49"/>
    <x v="505"/>
    <n v="3.5"/>
  </r>
  <r>
    <d v="2022-06-01T00:00:00"/>
    <x v="11"/>
    <x v="2"/>
    <x v="7"/>
    <x v="159"/>
    <n v="3.2"/>
  </r>
  <r>
    <d v="2022-06-01T00:00:00"/>
    <x v="9"/>
    <x v="1"/>
    <x v="14"/>
    <x v="536"/>
    <n v="3.5"/>
  </r>
  <r>
    <d v="2022-06-01T00:00:00"/>
    <x v="10"/>
    <x v="2"/>
    <x v="4"/>
    <x v="524"/>
    <n v="2.7"/>
  </r>
  <r>
    <d v="2022-06-01T00:00:00"/>
    <x v="10"/>
    <x v="2"/>
    <x v="16"/>
    <x v="89"/>
    <n v="2.7"/>
  </r>
  <r>
    <d v="2022-06-02T00:00:00"/>
    <x v="10"/>
    <x v="2"/>
    <x v="25"/>
    <x v="537"/>
    <n v="2.7"/>
  </r>
  <r>
    <d v="2022-06-02T00:00:00"/>
    <x v="11"/>
    <x v="2"/>
    <x v="42"/>
    <x v="185"/>
    <n v="3.2"/>
  </r>
  <r>
    <d v="2022-06-02T00:00:00"/>
    <x v="10"/>
    <x v="2"/>
    <x v="1"/>
    <x v="538"/>
    <n v="2.7"/>
  </r>
  <r>
    <d v="2022-06-02T00:00:00"/>
    <x v="9"/>
    <x v="1"/>
    <x v="19"/>
    <x v="169"/>
    <n v="3.5"/>
  </r>
  <r>
    <d v="2022-06-02T00:00:00"/>
    <x v="10"/>
    <x v="2"/>
    <x v="49"/>
    <x v="333"/>
    <n v="2.7"/>
  </r>
  <r>
    <d v="2022-06-02T00:00:00"/>
    <x v="10"/>
    <x v="2"/>
    <x v="13"/>
    <x v="87"/>
    <n v="2.7"/>
  </r>
  <r>
    <d v="2022-06-02T00:00:00"/>
    <x v="9"/>
    <x v="1"/>
    <x v="36"/>
    <x v="423"/>
    <n v="3.5"/>
  </r>
  <r>
    <d v="2022-06-02T00:00:00"/>
    <x v="11"/>
    <x v="2"/>
    <x v="15"/>
    <x v="1"/>
    <n v="3.2"/>
  </r>
  <r>
    <d v="2022-06-03T00:00:00"/>
    <x v="9"/>
    <x v="1"/>
    <x v="27"/>
    <x v="539"/>
    <n v="3.5"/>
  </r>
  <r>
    <d v="2022-06-03T00:00:00"/>
    <x v="11"/>
    <x v="2"/>
    <x v="20"/>
    <x v="467"/>
    <n v="3.2"/>
  </r>
  <r>
    <d v="2022-06-03T00:00:00"/>
    <x v="11"/>
    <x v="2"/>
    <x v="41"/>
    <x v="86"/>
    <n v="3.2"/>
  </r>
  <r>
    <d v="2022-06-03T00:00:00"/>
    <x v="11"/>
    <x v="2"/>
    <x v="15"/>
    <x v="540"/>
    <n v="3.2"/>
  </r>
  <r>
    <d v="2022-06-03T00:00:00"/>
    <x v="9"/>
    <x v="1"/>
    <x v="39"/>
    <x v="541"/>
    <n v="3.5"/>
  </r>
  <r>
    <d v="2022-06-03T00:00:00"/>
    <x v="10"/>
    <x v="2"/>
    <x v="1"/>
    <x v="175"/>
    <n v="2.7"/>
  </r>
  <r>
    <d v="2022-06-04T00:00:00"/>
    <x v="11"/>
    <x v="2"/>
    <x v="23"/>
    <x v="44"/>
    <n v="3.2"/>
  </r>
  <r>
    <d v="2022-06-04T00:00:00"/>
    <x v="10"/>
    <x v="2"/>
    <x v="6"/>
    <x v="542"/>
    <n v="2.7"/>
  </r>
  <r>
    <d v="2022-06-04T00:00:00"/>
    <x v="10"/>
    <x v="2"/>
    <x v="49"/>
    <x v="543"/>
    <n v="2.7"/>
  </r>
  <r>
    <d v="2022-06-04T00:00:00"/>
    <x v="10"/>
    <x v="2"/>
    <x v="13"/>
    <x v="307"/>
    <n v="2.7"/>
  </r>
  <r>
    <d v="2022-06-04T00:00:00"/>
    <x v="10"/>
    <x v="2"/>
    <x v="5"/>
    <x v="424"/>
    <n v="2.7"/>
  </r>
  <r>
    <d v="2022-06-04T00:00:00"/>
    <x v="10"/>
    <x v="2"/>
    <x v="43"/>
    <x v="274"/>
    <n v="2.7"/>
  </r>
  <r>
    <d v="2022-06-06T00:00:00"/>
    <x v="10"/>
    <x v="2"/>
    <x v="0"/>
    <x v="345"/>
    <n v="2.7"/>
  </r>
  <r>
    <d v="2022-06-06T00:00:00"/>
    <x v="9"/>
    <x v="1"/>
    <x v="21"/>
    <x v="14"/>
    <n v="3.5"/>
  </r>
  <r>
    <d v="2022-06-06T00:00:00"/>
    <x v="9"/>
    <x v="1"/>
    <x v="25"/>
    <x v="544"/>
    <n v="3.5"/>
  </r>
  <r>
    <d v="2022-06-06T00:00:00"/>
    <x v="10"/>
    <x v="2"/>
    <x v="10"/>
    <x v="545"/>
    <n v="2.7"/>
  </r>
  <r>
    <d v="2022-06-06T00:00:00"/>
    <x v="11"/>
    <x v="2"/>
    <x v="3"/>
    <x v="504"/>
    <n v="3.2"/>
  </r>
  <r>
    <d v="2022-06-06T00:00:00"/>
    <x v="11"/>
    <x v="2"/>
    <x v="33"/>
    <x v="546"/>
    <n v="3.2"/>
  </r>
  <r>
    <d v="2022-06-06T00:00:00"/>
    <x v="9"/>
    <x v="1"/>
    <x v="22"/>
    <x v="308"/>
    <n v="3.5"/>
  </r>
  <r>
    <d v="2022-06-06T00:00:00"/>
    <x v="10"/>
    <x v="2"/>
    <x v="34"/>
    <x v="253"/>
    <n v="2.7"/>
  </r>
  <r>
    <d v="2022-06-06T00:00:00"/>
    <x v="10"/>
    <x v="2"/>
    <x v="37"/>
    <x v="547"/>
    <n v="2.7"/>
  </r>
  <r>
    <d v="2022-06-06T00:00:00"/>
    <x v="10"/>
    <x v="2"/>
    <x v="28"/>
    <x v="278"/>
    <n v="2.7"/>
  </r>
  <r>
    <d v="2022-06-06T00:00:00"/>
    <x v="11"/>
    <x v="2"/>
    <x v="8"/>
    <x v="204"/>
    <n v="3.2"/>
  </r>
  <r>
    <d v="2022-06-06T00:00:00"/>
    <x v="10"/>
    <x v="2"/>
    <x v="19"/>
    <x v="548"/>
    <n v="2.7"/>
  </r>
  <r>
    <d v="2022-06-06T00:00:00"/>
    <x v="9"/>
    <x v="1"/>
    <x v="16"/>
    <x v="117"/>
    <n v="3.5"/>
  </r>
  <r>
    <d v="2022-06-06T00:00:00"/>
    <x v="10"/>
    <x v="2"/>
    <x v="20"/>
    <x v="48"/>
    <n v="2.7"/>
  </r>
  <r>
    <d v="2022-06-06T00:00:00"/>
    <x v="10"/>
    <x v="2"/>
    <x v="31"/>
    <x v="167"/>
    <n v="2.7"/>
  </r>
  <r>
    <d v="2022-06-06T00:00:00"/>
    <x v="11"/>
    <x v="2"/>
    <x v="27"/>
    <x v="136"/>
    <n v="3.2"/>
  </r>
  <r>
    <d v="2022-06-07T00:00:00"/>
    <x v="9"/>
    <x v="1"/>
    <x v="44"/>
    <x v="297"/>
    <n v="3.5"/>
  </r>
  <r>
    <d v="2022-06-08T00:00:00"/>
    <x v="11"/>
    <x v="2"/>
    <x v="49"/>
    <x v="44"/>
    <n v="3.2"/>
  </r>
  <r>
    <d v="2022-06-08T00:00:00"/>
    <x v="11"/>
    <x v="2"/>
    <x v="47"/>
    <x v="540"/>
    <n v="3.2"/>
  </r>
  <r>
    <d v="2022-06-08T00:00:00"/>
    <x v="9"/>
    <x v="1"/>
    <x v="30"/>
    <x v="500"/>
    <n v="3.5"/>
  </r>
  <r>
    <d v="2022-06-08T00:00:00"/>
    <x v="11"/>
    <x v="2"/>
    <x v="27"/>
    <x v="86"/>
    <n v="3.2"/>
  </r>
  <r>
    <d v="2022-06-08T00:00:00"/>
    <x v="9"/>
    <x v="1"/>
    <x v="35"/>
    <x v="123"/>
    <n v="3.5"/>
  </r>
  <r>
    <d v="2022-06-08T00:00:00"/>
    <x v="10"/>
    <x v="2"/>
    <x v="47"/>
    <x v="90"/>
    <n v="2.7"/>
  </r>
  <r>
    <d v="2022-06-08T00:00:00"/>
    <x v="10"/>
    <x v="2"/>
    <x v="17"/>
    <x v="88"/>
    <n v="2.7"/>
  </r>
  <r>
    <d v="2022-06-08T00:00:00"/>
    <x v="11"/>
    <x v="2"/>
    <x v="40"/>
    <x v="440"/>
    <n v="3.2"/>
  </r>
  <r>
    <d v="2022-06-08T00:00:00"/>
    <x v="11"/>
    <x v="2"/>
    <x v="18"/>
    <x v="549"/>
    <n v="3.2"/>
  </r>
  <r>
    <d v="2022-06-09T00:00:00"/>
    <x v="9"/>
    <x v="1"/>
    <x v="49"/>
    <x v="550"/>
    <n v="3.5"/>
  </r>
  <r>
    <d v="2022-06-09T00:00:00"/>
    <x v="9"/>
    <x v="1"/>
    <x v="9"/>
    <x v="196"/>
    <n v="3.5"/>
  </r>
  <r>
    <d v="2022-06-09T00:00:00"/>
    <x v="9"/>
    <x v="1"/>
    <x v="47"/>
    <x v="184"/>
    <n v="3.5"/>
  </r>
  <r>
    <d v="2022-06-09T00:00:00"/>
    <x v="9"/>
    <x v="1"/>
    <x v="18"/>
    <x v="430"/>
    <n v="3.5"/>
  </r>
  <r>
    <d v="2022-06-09T00:00:00"/>
    <x v="11"/>
    <x v="2"/>
    <x v="2"/>
    <x v="266"/>
    <n v="3.2"/>
  </r>
  <r>
    <d v="2022-06-10T00:00:00"/>
    <x v="10"/>
    <x v="2"/>
    <x v="4"/>
    <x v="184"/>
    <n v="2.7"/>
  </r>
  <r>
    <d v="2022-06-10T00:00:00"/>
    <x v="10"/>
    <x v="2"/>
    <x v="37"/>
    <x v="495"/>
    <n v="2.7"/>
  </r>
  <r>
    <d v="2022-06-10T00:00:00"/>
    <x v="11"/>
    <x v="2"/>
    <x v="28"/>
    <x v="134"/>
    <n v="3.2"/>
  </r>
  <r>
    <d v="2022-06-10T00:00:00"/>
    <x v="10"/>
    <x v="2"/>
    <x v="43"/>
    <x v="167"/>
    <n v="2.7"/>
  </r>
  <r>
    <d v="2022-06-10T00:00:00"/>
    <x v="11"/>
    <x v="2"/>
    <x v="43"/>
    <x v="338"/>
    <n v="3.2"/>
  </r>
  <r>
    <d v="2022-06-11T00:00:00"/>
    <x v="10"/>
    <x v="2"/>
    <x v="3"/>
    <x v="365"/>
    <n v="2.7"/>
  </r>
  <r>
    <d v="2022-06-11T00:00:00"/>
    <x v="9"/>
    <x v="1"/>
    <x v="12"/>
    <x v="254"/>
    <n v="3.5"/>
  </r>
  <r>
    <d v="2022-06-11T00:00:00"/>
    <x v="9"/>
    <x v="1"/>
    <x v="20"/>
    <x v="104"/>
    <n v="3.5"/>
  </r>
  <r>
    <d v="2022-06-13T00:00:00"/>
    <x v="11"/>
    <x v="2"/>
    <x v="38"/>
    <x v="458"/>
    <n v="3.2"/>
  </r>
  <r>
    <d v="2022-06-13T00:00:00"/>
    <x v="11"/>
    <x v="2"/>
    <x v="14"/>
    <x v="297"/>
    <n v="3.2"/>
  </r>
  <r>
    <d v="2022-06-13T00:00:00"/>
    <x v="9"/>
    <x v="1"/>
    <x v="12"/>
    <x v="72"/>
    <n v="3.5"/>
  </r>
  <r>
    <d v="2022-06-13T00:00:00"/>
    <x v="10"/>
    <x v="2"/>
    <x v="1"/>
    <x v="347"/>
    <n v="2.7"/>
  </r>
  <r>
    <d v="2022-06-13T00:00:00"/>
    <x v="10"/>
    <x v="2"/>
    <x v="43"/>
    <x v="551"/>
    <n v="2.7"/>
  </r>
  <r>
    <d v="2022-06-13T00:00:00"/>
    <x v="9"/>
    <x v="1"/>
    <x v="35"/>
    <x v="208"/>
    <n v="3.5"/>
  </r>
  <r>
    <d v="2022-06-13T00:00:00"/>
    <x v="10"/>
    <x v="2"/>
    <x v="48"/>
    <x v="408"/>
    <n v="2.7"/>
  </r>
  <r>
    <d v="2022-06-13T00:00:00"/>
    <x v="9"/>
    <x v="1"/>
    <x v="4"/>
    <x v="104"/>
    <n v="3.5"/>
  </r>
  <r>
    <d v="2022-06-13T00:00:00"/>
    <x v="11"/>
    <x v="2"/>
    <x v="25"/>
    <x v="414"/>
    <n v="3.2"/>
  </r>
  <r>
    <d v="2022-06-13T00:00:00"/>
    <x v="11"/>
    <x v="2"/>
    <x v="15"/>
    <x v="158"/>
    <n v="3.2"/>
  </r>
  <r>
    <d v="2022-06-13T00:00:00"/>
    <x v="10"/>
    <x v="2"/>
    <x v="36"/>
    <x v="196"/>
    <n v="2.7"/>
  </r>
  <r>
    <d v="2022-06-13T00:00:00"/>
    <x v="9"/>
    <x v="1"/>
    <x v="7"/>
    <x v="360"/>
    <n v="3.5"/>
  </r>
  <r>
    <d v="2022-06-13T00:00:00"/>
    <x v="10"/>
    <x v="2"/>
    <x v="7"/>
    <x v="298"/>
    <n v="2.7"/>
  </r>
  <r>
    <d v="2022-06-13T00:00:00"/>
    <x v="10"/>
    <x v="2"/>
    <x v="11"/>
    <x v="532"/>
    <n v="2.7"/>
  </r>
  <r>
    <d v="2022-06-14T00:00:00"/>
    <x v="9"/>
    <x v="1"/>
    <x v="2"/>
    <x v="432"/>
    <n v="3.5"/>
  </r>
  <r>
    <d v="2022-06-14T00:00:00"/>
    <x v="10"/>
    <x v="2"/>
    <x v="24"/>
    <x v="552"/>
    <n v="2.7"/>
  </r>
  <r>
    <d v="2022-06-14T00:00:00"/>
    <x v="9"/>
    <x v="1"/>
    <x v="24"/>
    <x v="103"/>
    <n v="3.5"/>
  </r>
  <r>
    <d v="2022-06-14T00:00:00"/>
    <x v="10"/>
    <x v="2"/>
    <x v="23"/>
    <x v="307"/>
    <n v="2.7"/>
  </r>
  <r>
    <d v="2022-06-14T00:00:00"/>
    <x v="9"/>
    <x v="1"/>
    <x v="45"/>
    <x v="517"/>
    <n v="3.5"/>
  </r>
  <r>
    <d v="2022-06-15T00:00:00"/>
    <x v="11"/>
    <x v="2"/>
    <x v="19"/>
    <x v="360"/>
    <n v="3.2"/>
  </r>
  <r>
    <d v="2022-06-15T00:00:00"/>
    <x v="11"/>
    <x v="2"/>
    <x v="21"/>
    <x v="553"/>
    <n v="3.2"/>
  </r>
  <r>
    <d v="2022-06-15T00:00:00"/>
    <x v="11"/>
    <x v="2"/>
    <x v="28"/>
    <x v="26"/>
    <n v="3.2"/>
  </r>
  <r>
    <d v="2022-06-15T00:00:00"/>
    <x v="10"/>
    <x v="2"/>
    <x v="45"/>
    <x v="182"/>
    <n v="2.7"/>
  </r>
  <r>
    <d v="2022-06-15T00:00:00"/>
    <x v="9"/>
    <x v="1"/>
    <x v="38"/>
    <x v="32"/>
    <n v="3.5"/>
  </r>
  <r>
    <d v="2022-06-15T00:00:00"/>
    <x v="9"/>
    <x v="1"/>
    <x v="8"/>
    <x v="55"/>
    <n v="3.5"/>
  </r>
  <r>
    <d v="2022-06-15T00:00:00"/>
    <x v="9"/>
    <x v="1"/>
    <x v="0"/>
    <x v="128"/>
    <n v="3.5"/>
  </r>
  <r>
    <d v="2022-06-16T00:00:00"/>
    <x v="11"/>
    <x v="2"/>
    <x v="17"/>
    <x v="304"/>
    <n v="3.2"/>
  </r>
  <r>
    <d v="2022-06-16T00:00:00"/>
    <x v="10"/>
    <x v="2"/>
    <x v="29"/>
    <x v="554"/>
    <n v="2.7"/>
  </r>
  <r>
    <d v="2022-06-16T00:00:00"/>
    <x v="11"/>
    <x v="2"/>
    <x v="42"/>
    <x v="394"/>
    <n v="3.2"/>
  </r>
  <r>
    <d v="2022-06-16T00:00:00"/>
    <x v="9"/>
    <x v="1"/>
    <x v="25"/>
    <x v="225"/>
    <n v="3.5"/>
  </r>
  <r>
    <d v="2022-06-17T00:00:00"/>
    <x v="11"/>
    <x v="2"/>
    <x v="38"/>
    <x v="555"/>
    <n v="3.2"/>
  </r>
  <r>
    <d v="2022-06-17T00:00:00"/>
    <x v="10"/>
    <x v="2"/>
    <x v="24"/>
    <x v="77"/>
    <n v="2.7"/>
  </r>
  <r>
    <d v="2022-06-17T00:00:00"/>
    <x v="11"/>
    <x v="2"/>
    <x v="46"/>
    <x v="371"/>
    <n v="3.2"/>
  </r>
  <r>
    <d v="2022-06-17T00:00:00"/>
    <x v="11"/>
    <x v="2"/>
    <x v="32"/>
    <x v="411"/>
    <n v="3.2"/>
  </r>
  <r>
    <d v="2022-06-17T00:00:00"/>
    <x v="9"/>
    <x v="1"/>
    <x v="32"/>
    <x v="556"/>
    <n v="3.5"/>
  </r>
  <r>
    <d v="2022-06-17T00:00:00"/>
    <x v="10"/>
    <x v="2"/>
    <x v="35"/>
    <x v="226"/>
    <n v="2.7"/>
  </r>
  <r>
    <d v="2022-06-17T00:00:00"/>
    <x v="10"/>
    <x v="2"/>
    <x v="41"/>
    <x v="368"/>
    <n v="2.7"/>
  </r>
  <r>
    <d v="2022-06-17T00:00:00"/>
    <x v="11"/>
    <x v="2"/>
    <x v="42"/>
    <x v="557"/>
    <n v="3.2"/>
  </r>
  <r>
    <d v="2022-06-17T00:00:00"/>
    <x v="9"/>
    <x v="1"/>
    <x v="31"/>
    <x v="285"/>
    <n v="3.5"/>
  </r>
  <r>
    <d v="2022-06-17T00:00:00"/>
    <x v="9"/>
    <x v="1"/>
    <x v="39"/>
    <x v="52"/>
    <n v="3.5"/>
  </r>
  <r>
    <d v="2022-06-18T00:00:00"/>
    <x v="11"/>
    <x v="2"/>
    <x v="31"/>
    <x v="256"/>
    <n v="3.2"/>
  </r>
  <r>
    <d v="2022-06-18T00:00:00"/>
    <x v="10"/>
    <x v="2"/>
    <x v="40"/>
    <x v="506"/>
    <n v="2.7"/>
  </r>
  <r>
    <d v="2022-06-18T00:00:00"/>
    <x v="11"/>
    <x v="2"/>
    <x v="43"/>
    <x v="86"/>
    <n v="3.2"/>
  </r>
  <r>
    <d v="2022-06-18T00:00:00"/>
    <x v="11"/>
    <x v="2"/>
    <x v="29"/>
    <x v="558"/>
    <n v="3.2"/>
  </r>
  <r>
    <d v="2022-06-18T00:00:00"/>
    <x v="10"/>
    <x v="2"/>
    <x v="27"/>
    <x v="559"/>
    <n v="2.7"/>
  </r>
  <r>
    <d v="2022-06-18T00:00:00"/>
    <x v="9"/>
    <x v="1"/>
    <x v="40"/>
    <x v="26"/>
    <n v="3.5"/>
  </r>
  <r>
    <d v="2022-06-18T00:00:00"/>
    <x v="9"/>
    <x v="1"/>
    <x v="29"/>
    <x v="486"/>
    <n v="3.5"/>
  </r>
  <r>
    <d v="2022-06-18T00:00:00"/>
    <x v="9"/>
    <x v="1"/>
    <x v="29"/>
    <x v="337"/>
    <n v="3.5"/>
  </r>
  <r>
    <d v="2022-06-18T00:00:00"/>
    <x v="10"/>
    <x v="2"/>
    <x v="29"/>
    <x v="472"/>
    <n v="2.7"/>
  </r>
  <r>
    <d v="2022-06-20T00:00:00"/>
    <x v="10"/>
    <x v="2"/>
    <x v="29"/>
    <x v="156"/>
    <n v="2.7"/>
  </r>
  <r>
    <d v="2022-06-20T00:00:00"/>
    <x v="10"/>
    <x v="2"/>
    <x v="47"/>
    <x v="292"/>
    <n v="2.7"/>
  </r>
  <r>
    <d v="2022-06-20T00:00:00"/>
    <x v="11"/>
    <x v="2"/>
    <x v="46"/>
    <x v="291"/>
    <n v="3.2"/>
  </r>
  <r>
    <d v="2022-06-20T00:00:00"/>
    <x v="11"/>
    <x v="2"/>
    <x v="19"/>
    <x v="50"/>
    <n v="3.2"/>
  </r>
  <r>
    <d v="2022-06-21T00:00:00"/>
    <x v="9"/>
    <x v="1"/>
    <x v="33"/>
    <x v="178"/>
    <n v="3.5"/>
  </r>
  <r>
    <d v="2022-06-21T00:00:00"/>
    <x v="9"/>
    <x v="1"/>
    <x v="27"/>
    <x v="548"/>
    <n v="3.5"/>
  </r>
  <r>
    <d v="2022-06-21T00:00:00"/>
    <x v="11"/>
    <x v="2"/>
    <x v="7"/>
    <x v="495"/>
    <n v="3.2"/>
  </r>
  <r>
    <d v="2022-06-21T00:00:00"/>
    <x v="11"/>
    <x v="2"/>
    <x v="26"/>
    <x v="390"/>
    <n v="3.2"/>
  </r>
  <r>
    <d v="2022-06-21T00:00:00"/>
    <x v="11"/>
    <x v="2"/>
    <x v="42"/>
    <x v="369"/>
    <n v="3.2"/>
  </r>
  <r>
    <d v="2022-06-21T00:00:00"/>
    <x v="11"/>
    <x v="2"/>
    <x v="2"/>
    <x v="400"/>
    <n v="3.2"/>
  </r>
  <r>
    <d v="2022-06-22T00:00:00"/>
    <x v="10"/>
    <x v="2"/>
    <x v="3"/>
    <x v="46"/>
    <n v="2.7"/>
  </r>
  <r>
    <d v="2022-06-22T00:00:00"/>
    <x v="11"/>
    <x v="2"/>
    <x v="22"/>
    <x v="58"/>
    <n v="3.2"/>
  </r>
  <r>
    <d v="2022-06-22T00:00:00"/>
    <x v="9"/>
    <x v="1"/>
    <x v="19"/>
    <x v="294"/>
    <n v="3.5"/>
  </r>
  <r>
    <d v="2022-06-22T00:00:00"/>
    <x v="9"/>
    <x v="1"/>
    <x v="34"/>
    <x v="538"/>
    <n v="3.5"/>
  </r>
  <r>
    <d v="2022-06-22T00:00:00"/>
    <x v="9"/>
    <x v="1"/>
    <x v="11"/>
    <x v="126"/>
    <n v="3.5"/>
  </r>
  <r>
    <d v="2022-06-23T00:00:00"/>
    <x v="11"/>
    <x v="2"/>
    <x v="4"/>
    <x v="85"/>
    <n v="3.2"/>
  </r>
  <r>
    <d v="2022-06-23T00:00:00"/>
    <x v="10"/>
    <x v="2"/>
    <x v="11"/>
    <x v="414"/>
    <n v="2.7"/>
  </r>
  <r>
    <d v="2022-06-23T00:00:00"/>
    <x v="9"/>
    <x v="1"/>
    <x v="14"/>
    <x v="136"/>
    <n v="3.5"/>
  </r>
  <r>
    <d v="2022-06-23T00:00:00"/>
    <x v="11"/>
    <x v="2"/>
    <x v="46"/>
    <x v="268"/>
    <n v="3.2"/>
  </r>
  <r>
    <d v="2022-06-23T00:00:00"/>
    <x v="9"/>
    <x v="1"/>
    <x v="17"/>
    <x v="560"/>
    <n v="3.5"/>
  </r>
  <r>
    <d v="2022-06-23T00:00:00"/>
    <x v="10"/>
    <x v="2"/>
    <x v="6"/>
    <x v="304"/>
    <n v="2.7"/>
  </r>
  <r>
    <d v="2022-06-23T00:00:00"/>
    <x v="10"/>
    <x v="2"/>
    <x v="19"/>
    <x v="561"/>
    <n v="2.7"/>
  </r>
  <r>
    <d v="2022-06-23T00:00:00"/>
    <x v="9"/>
    <x v="1"/>
    <x v="29"/>
    <x v="455"/>
    <n v="3.5"/>
  </r>
  <r>
    <d v="2022-06-23T00:00:00"/>
    <x v="11"/>
    <x v="2"/>
    <x v="12"/>
    <x v="40"/>
    <n v="3.2"/>
  </r>
  <r>
    <d v="2022-06-24T00:00:00"/>
    <x v="9"/>
    <x v="1"/>
    <x v="30"/>
    <x v="562"/>
    <n v="3.5"/>
  </r>
  <r>
    <d v="2022-06-24T00:00:00"/>
    <x v="9"/>
    <x v="1"/>
    <x v="4"/>
    <x v="205"/>
    <n v="3.5"/>
  </r>
  <r>
    <d v="2022-06-24T00:00:00"/>
    <x v="11"/>
    <x v="2"/>
    <x v="10"/>
    <x v="339"/>
    <n v="3.2"/>
  </r>
  <r>
    <d v="2022-06-24T00:00:00"/>
    <x v="10"/>
    <x v="2"/>
    <x v="36"/>
    <x v="321"/>
    <n v="2.7"/>
  </r>
  <r>
    <d v="2022-06-24T00:00:00"/>
    <x v="9"/>
    <x v="1"/>
    <x v="27"/>
    <x v="457"/>
    <n v="3.5"/>
  </r>
  <r>
    <d v="2022-06-24T00:00:00"/>
    <x v="10"/>
    <x v="2"/>
    <x v="34"/>
    <x v="327"/>
    <n v="2.7"/>
  </r>
  <r>
    <d v="2022-06-24T00:00:00"/>
    <x v="9"/>
    <x v="1"/>
    <x v="22"/>
    <x v="82"/>
    <n v="3.5"/>
  </r>
  <r>
    <d v="2022-06-24T00:00:00"/>
    <x v="9"/>
    <x v="1"/>
    <x v="13"/>
    <x v="509"/>
    <n v="3.5"/>
  </r>
  <r>
    <d v="2022-06-24T00:00:00"/>
    <x v="9"/>
    <x v="1"/>
    <x v="3"/>
    <x v="155"/>
    <n v="3.5"/>
  </r>
  <r>
    <d v="2022-06-24T00:00:00"/>
    <x v="10"/>
    <x v="2"/>
    <x v="1"/>
    <x v="504"/>
    <n v="2.7"/>
  </r>
  <r>
    <d v="2022-06-24T00:00:00"/>
    <x v="10"/>
    <x v="2"/>
    <x v="47"/>
    <x v="541"/>
    <n v="2.7"/>
  </r>
  <r>
    <d v="2022-06-24T00:00:00"/>
    <x v="10"/>
    <x v="2"/>
    <x v="3"/>
    <x v="77"/>
    <n v="2.7"/>
  </r>
  <r>
    <d v="2022-06-24T00:00:00"/>
    <x v="11"/>
    <x v="2"/>
    <x v="27"/>
    <x v="430"/>
    <n v="3.2"/>
  </r>
  <r>
    <d v="2022-06-24T00:00:00"/>
    <x v="11"/>
    <x v="2"/>
    <x v="32"/>
    <x v="253"/>
    <n v="3.2"/>
  </r>
  <r>
    <d v="2022-06-25T00:00:00"/>
    <x v="11"/>
    <x v="2"/>
    <x v="37"/>
    <x v="300"/>
    <n v="3.2"/>
  </r>
  <r>
    <d v="2022-06-25T00:00:00"/>
    <x v="9"/>
    <x v="1"/>
    <x v="45"/>
    <x v="77"/>
    <n v="3.5"/>
  </r>
  <r>
    <d v="2022-06-25T00:00:00"/>
    <x v="9"/>
    <x v="1"/>
    <x v="47"/>
    <x v="245"/>
    <n v="3.5"/>
  </r>
  <r>
    <d v="2022-06-25T00:00:00"/>
    <x v="11"/>
    <x v="2"/>
    <x v="36"/>
    <x v="526"/>
    <n v="3.2"/>
  </r>
  <r>
    <d v="2022-06-25T00:00:00"/>
    <x v="10"/>
    <x v="2"/>
    <x v="28"/>
    <x v="563"/>
    <n v="2.7"/>
  </r>
  <r>
    <d v="2022-06-25T00:00:00"/>
    <x v="9"/>
    <x v="1"/>
    <x v="43"/>
    <x v="430"/>
    <n v="3.5"/>
  </r>
  <r>
    <d v="2022-06-25T00:00:00"/>
    <x v="11"/>
    <x v="2"/>
    <x v="25"/>
    <x v="347"/>
    <n v="3.2"/>
  </r>
  <r>
    <d v="2022-06-25T00:00:00"/>
    <x v="11"/>
    <x v="2"/>
    <x v="15"/>
    <x v="545"/>
    <n v="3.2"/>
  </r>
  <r>
    <d v="2022-06-27T00:00:00"/>
    <x v="10"/>
    <x v="2"/>
    <x v="2"/>
    <x v="440"/>
    <n v="2.7"/>
  </r>
  <r>
    <d v="2022-06-27T00:00:00"/>
    <x v="11"/>
    <x v="2"/>
    <x v="14"/>
    <x v="130"/>
    <n v="3.2"/>
  </r>
  <r>
    <d v="2022-06-27T00:00:00"/>
    <x v="9"/>
    <x v="1"/>
    <x v="15"/>
    <x v="206"/>
    <n v="3.5"/>
  </r>
  <r>
    <d v="2022-06-27T00:00:00"/>
    <x v="10"/>
    <x v="2"/>
    <x v="29"/>
    <x v="295"/>
    <n v="2.7"/>
  </r>
  <r>
    <d v="2022-06-27T00:00:00"/>
    <x v="10"/>
    <x v="2"/>
    <x v="42"/>
    <x v="88"/>
    <n v="2.7"/>
  </r>
  <r>
    <d v="2022-06-27T00:00:00"/>
    <x v="10"/>
    <x v="2"/>
    <x v="14"/>
    <x v="75"/>
    <n v="2.7"/>
  </r>
  <r>
    <d v="2022-06-27T00:00:00"/>
    <x v="11"/>
    <x v="2"/>
    <x v="5"/>
    <x v="130"/>
    <n v="3.2"/>
  </r>
  <r>
    <d v="2022-06-27T00:00:00"/>
    <x v="10"/>
    <x v="2"/>
    <x v="46"/>
    <x v="291"/>
    <n v="2.7"/>
  </r>
  <r>
    <d v="2022-06-27T00:00:00"/>
    <x v="11"/>
    <x v="2"/>
    <x v="31"/>
    <x v="537"/>
    <n v="3.2"/>
  </r>
  <r>
    <d v="2022-06-27T00:00:00"/>
    <x v="10"/>
    <x v="2"/>
    <x v="21"/>
    <x v="417"/>
    <n v="2.7"/>
  </r>
  <r>
    <d v="2022-06-27T00:00:00"/>
    <x v="9"/>
    <x v="1"/>
    <x v="5"/>
    <x v="539"/>
    <n v="3.5"/>
  </r>
  <r>
    <d v="2022-06-27T00:00:00"/>
    <x v="9"/>
    <x v="1"/>
    <x v="45"/>
    <x v="256"/>
    <n v="3.5"/>
  </r>
  <r>
    <d v="2022-06-27T00:00:00"/>
    <x v="10"/>
    <x v="2"/>
    <x v="42"/>
    <x v="283"/>
    <n v="2.7"/>
  </r>
  <r>
    <d v="2022-06-28T00:00:00"/>
    <x v="9"/>
    <x v="1"/>
    <x v="49"/>
    <x v="171"/>
    <n v="3.5"/>
  </r>
  <r>
    <d v="2022-06-28T00:00:00"/>
    <x v="9"/>
    <x v="1"/>
    <x v="7"/>
    <x v="318"/>
    <n v="3.5"/>
  </r>
  <r>
    <d v="2022-06-28T00:00:00"/>
    <x v="11"/>
    <x v="2"/>
    <x v="15"/>
    <x v="485"/>
    <n v="3.2"/>
  </r>
  <r>
    <d v="2022-06-28T00:00:00"/>
    <x v="9"/>
    <x v="1"/>
    <x v="49"/>
    <x v="283"/>
    <n v="3.5"/>
  </r>
  <r>
    <d v="2022-06-28T00:00:00"/>
    <x v="10"/>
    <x v="2"/>
    <x v="4"/>
    <x v="291"/>
    <n v="2.7"/>
  </r>
  <r>
    <d v="2022-06-28T00:00:00"/>
    <x v="11"/>
    <x v="2"/>
    <x v="3"/>
    <x v="564"/>
    <n v="3.2"/>
  </r>
  <r>
    <d v="2022-06-28T00:00:00"/>
    <x v="9"/>
    <x v="1"/>
    <x v="7"/>
    <x v="58"/>
    <n v="3.5"/>
  </r>
  <r>
    <d v="2022-06-28T00:00:00"/>
    <x v="11"/>
    <x v="2"/>
    <x v="45"/>
    <x v="205"/>
    <n v="3.2"/>
  </r>
  <r>
    <d v="2022-06-28T00:00:00"/>
    <x v="10"/>
    <x v="2"/>
    <x v="10"/>
    <x v="565"/>
    <n v="2.7"/>
  </r>
  <r>
    <d v="2022-06-28T00:00:00"/>
    <x v="10"/>
    <x v="2"/>
    <x v="42"/>
    <x v="82"/>
    <n v="2.7"/>
  </r>
  <r>
    <d v="2022-06-28T00:00:00"/>
    <x v="9"/>
    <x v="1"/>
    <x v="11"/>
    <x v="84"/>
    <n v="3.5"/>
  </r>
  <r>
    <d v="2022-06-28T00:00:00"/>
    <x v="9"/>
    <x v="1"/>
    <x v="30"/>
    <x v="566"/>
    <n v="3.5"/>
  </r>
  <r>
    <d v="2022-06-28T00:00:00"/>
    <x v="11"/>
    <x v="2"/>
    <x v="31"/>
    <x v="30"/>
    <n v="3.2"/>
  </r>
  <r>
    <d v="2022-06-28T00:00:00"/>
    <x v="9"/>
    <x v="1"/>
    <x v="12"/>
    <x v="44"/>
    <n v="3.5"/>
  </r>
  <r>
    <d v="2022-06-29T00:00:00"/>
    <x v="9"/>
    <x v="1"/>
    <x v="37"/>
    <x v="179"/>
    <n v="3.5"/>
  </r>
  <r>
    <d v="2022-06-29T00:00:00"/>
    <x v="10"/>
    <x v="2"/>
    <x v="49"/>
    <x v="459"/>
    <n v="2.7"/>
  </r>
  <r>
    <d v="2022-06-29T00:00:00"/>
    <x v="11"/>
    <x v="2"/>
    <x v="0"/>
    <x v="475"/>
    <n v="3.2"/>
  </r>
  <r>
    <d v="2022-06-29T00:00:00"/>
    <x v="10"/>
    <x v="2"/>
    <x v="21"/>
    <x v="205"/>
    <n v="2.7"/>
  </r>
  <r>
    <d v="2022-06-29T00:00:00"/>
    <x v="11"/>
    <x v="2"/>
    <x v="49"/>
    <x v="166"/>
    <n v="3.2"/>
  </r>
  <r>
    <d v="2022-06-29T00:00:00"/>
    <x v="9"/>
    <x v="1"/>
    <x v="3"/>
    <x v="85"/>
    <n v="3.5"/>
  </r>
  <r>
    <d v="2022-06-29T00:00:00"/>
    <x v="11"/>
    <x v="2"/>
    <x v="12"/>
    <x v="173"/>
    <n v="3.2"/>
  </r>
  <r>
    <d v="2022-06-29T00:00:00"/>
    <x v="11"/>
    <x v="2"/>
    <x v="17"/>
    <x v="105"/>
    <n v="3.2"/>
  </r>
  <r>
    <d v="2022-06-29T00:00:00"/>
    <x v="9"/>
    <x v="1"/>
    <x v="8"/>
    <x v="262"/>
    <n v="3.5"/>
  </r>
  <r>
    <d v="2022-06-30T00:00:00"/>
    <x v="11"/>
    <x v="2"/>
    <x v="41"/>
    <x v="540"/>
    <n v="3.2"/>
  </r>
  <r>
    <d v="2022-06-30T00:00:00"/>
    <x v="10"/>
    <x v="2"/>
    <x v="36"/>
    <x v="359"/>
    <n v="2.7"/>
  </r>
  <r>
    <d v="2022-06-30T00:00:00"/>
    <x v="9"/>
    <x v="1"/>
    <x v="36"/>
    <x v="283"/>
    <n v="3.5"/>
  </r>
  <r>
    <d v="2022-06-30T00:00:00"/>
    <x v="10"/>
    <x v="2"/>
    <x v="16"/>
    <x v="179"/>
    <n v="2.7"/>
  </r>
  <r>
    <d v="2022-06-30T00:00:00"/>
    <x v="10"/>
    <x v="2"/>
    <x v="49"/>
    <x v="514"/>
    <n v="2.7"/>
  </r>
  <r>
    <d v="2022-06-30T00:00:00"/>
    <x v="10"/>
    <x v="2"/>
    <x v="7"/>
    <x v="567"/>
    <n v="2.7"/>
  </r>
  <r>
    <d v="2022-06-30T00:00:00"/>
    <x v="11"/>
    <x v="2"/>
    <x v="3"/>
    <x v="371"/>
    <n v="3.2"/>
  </r>
  <r>
    <d v="2022-07-01T00:00:00"/>
    <x v="10"/>
    <x v="2"/>
    <x v="23"/>
    <x v="96"/>
    <n v="2.7"/>
  </r>
  <r>
    <d v="2022-07-01T00:00:00"/>
    <x v="9"/>
    <x v="1"/>
    <x v="8"/>
    <x v="218"/>
    <n v="3.5"/>
  </r>
  <r>
    <d v="2022-07-01T00:00:00"/>
    <x v="10"/>
    <x v="2"/>
    <x v="44"/>
    <x v="74"/>
    <n v="2.7"/>
  </r>
  <r>
    <d v="2022-07-01T00:00:00"/>
    <x v="10"/>
    <x v="2"/>
    <x v="34"/>
    <x v="283"/>
    <n v="2.7"/>
  </r>
  <r>
    <d v="2022-07-01T00:00:00"/>
    <x v="9"/>
    <x v="1"/>
    <x v="42"/>
    <x v="297"/>
    <n v="3.5"/>
  </r>
  <r>
    <d v="2022-07-01T00:00:00"/>
    <x v="11"/>
    <x v="2"/>
    <x v="45"/>
    <x v="370"/>
    <n v="3.2"/>
  </r>
  <r>
    <d v="2022-07-01T00:00:00"/>
    <x v="9"/>
    <x v="1"/>
    <x v="37"/>
    <x v="237"/>
    <n v="3.5"/>
  </r>
  <r>
    <d v="2022-07-01T00:00:00"/>
    <x v="10"/>
    <x v="2"/>
    <x v="11"/>
    <x v="430"/>
    <n v="2.7"/>
  </r>
  <r>
    <d v="2022-07-01T00:00:00"/>
    <x v="9"/>
    <x v="1"/>
    <x v="48"/>
    <x v="391"/>
    <n v="3.5"/>
  </r>
  <r>
    <d v="2022-07-01T00:00:00"/>
    <x v="9"/>
    <x v="1"/>
    <x v="33"/>
    <x v="427"/>
    <n v="3.5"/>
  </r>
  <r>
    <d v="2022-07-01T00:00:00"/>
    <x v="11"/>
    <x v="2"/>
    <x v="27"/>
    <x v="18"/>
    <n v="3.2"/>
  </r>
  <r>
    <d v="2022-07-02T00:00:00"/>
    <x v="10"/>
    <x v="2"/>
    <x v="28"/>
    <x v="408"/>
    <n v="2.7"/>
  </r>
  <r>
    <d v="2022-07-02T00:00:00"/>
    <x v="11"/>
    <x v="2"/>
    <x v="34"/>
    <x v="239"/>
    <n v="3.2"/>
  </r>
  <r>
    <d v="2022-07-02T00:00:00"/>
    <x v="9"/>
    <x v="1"/>
    <x v="34"/>
    <x v="458"/>
    <n v="3.5"/>
  </r>
  <r>
    <d v="2022-07-02T00:00:00"/>
    <x v="11"/>
    <x v="2"/>
    <x v="34"/>
    <x v="365"/>
    <n v="3.2"/>
  </r>
  <r>
    <d v="2022-07-02T00:00:00"/>
    <x v="10"/>
    <x v="2"/>
    <x v="30"/>
    <x v="568"/>
    <n v="2.7"/>
  </r>
  <r>
    <d v="2022-07-02T00:00:00"/>
    <x v="9"/>
    <x v="1"/>
    <x v="29"/>
    <x v="44"/>
    <n v="3.5"/>
  </r>
  <r>
    <d v="2022-07-02T00:00:00"/>
    <x v="11"/>
    <x v="2"/>
    <x v="13"/>
    <x v="327"/>
    <n v="3.2"/>
  </r>
  <r>
    <d v="2022-07-04T00:00:00"/>
    <x v="10"/>
    <x v="2"/>
    <x v="31"/>
    <x v="423"/>
    <n v="2.7"/>
  </r>
  <r>
    <d v="2022-07-04T00:00:00"/>
    <x v="10"/>
    <x v="2"/>
    <x v="4"/>
    <x v="403"/>
    <n v="2.7"/>
  </r>
  <r>
    <d v="2022-07-04T00:00:00"/>
    <x v="11"/>
    <x v="2"/>
    <x v="13"/>
    <x v="322"/>
    <n v="3.2"/>
  </r>
  <r>
    <d v="2022-07-04T00:00:00"/>
    <x v="11"/>
    <x v="2"/>
    <x v="3"/>
    <x v="569"/>
    <n v="3.2"/>
  </r>
  <r>
    <d v="2022-07-04T00:00:00"/>
    <x v="9"/>
    <x v="1"/>
    <x v="13"/>
    <x v="570"/>
    <n v="3.5"/>
  </r>
  <r>
    <d v="2022-07-04T00:00:00"/>
    <x v="11"/>
    <x v="2"/>
    <x v="19"/>
    <x v="409"/>
    <n v="3.2"/>
  </r>
  <r>
    <d v="2022-07-04T00:00:00"/>
    <x v="10"/>
    <x v="2"/>
    <x v="19"/>
    <x v="571"/>
    <n v="2.7"/>
  </r>
  <r>
    <d v="2022-07-04T00:00:00"/>
    <x v="9"/>
    <x v="1"/>
    <x v="22"/>
    <x v="572"/>
    <n v="3.5"/>
  </r>
  <r>
    <d v="2022-07-04T00:00:00"/>
    <x v="9"/>
    <x v="1"/>
    <x v="34"/>
    <x v="88"/>
    <n v="3.5"/>
  </r>
  <r>
    <d v="2022-07-04T00:00:00"/>
    <x v="9"/>
    <x v="1"/>
    <x v="44"/>
    <x v="561"/>
    <n v="3.5"/>
  </r>
  <r>
    <d v="2022-07-04T00:00:00"/>
    <x v="10"/>
    <x v="2"/>
    <x v="35"/>
    <x v="224"/>
    <n v="2.7"/>
  </r>
  <r>
    <d v="2022-07-04T00:00:00"/>
    <x v="10"/>
    <x v="2"/>
    <x v="45"/>
    <x v="573"/>
    <n v="2.7"/>
  </r>
  <r>
    <d v="2022-07-04T00:00:00"/>
    <x v="10"/>
    <x v="2"/>
    <x v="44"/>
    <x v="135"/>
    <n v="2.7"/>
  </r>
  <r>
    <d v="2022-07-04T00:00:00"/>
    <x v="9"/>
    <x v="1"/>
    <x v="25"/>
    <x v="434"/>
    <n v="3.5"/>
  </r>
  <r>
    <d v="2022-07-05T00:00:00"/>
    <x v="11"/>
    <x v="2"/>
    <x v="34"/>
    <x v="390"/>
    <n v="3.2"/>
  </r>
  <r>
    <d v="2022-07-05T00:00:00"/>
    <x v="10"/>
    <x v="2"/>
    <x v="21"/>
    <x v="574"/>
    <n v="2.7"/>
  </r>
  <r>
    <d v="2022-07-05T00:00:00"/>
    <x v="11"/>
    <x v="2"/>
    <x v="36"/>
    <x v="93"/>
    <n v="3.2"/>
  </r>
  <r>
    <d v="2022-07-05T00:00:00"/>
    <x v="11"/>
    <x v="2"/>
    <x v="45"/>
    <x v="143"/>
    <n v="3.2"/>
  </r>
  <r>
    <d v="2022-07-05T00:00:00"/>
    <x v="10"/>
    <x v="2"/>
    <x v="3"/>
    <x v="570"/>
    <n v="2.7"/>
  </r>
  <r>
    <d v="2022-07-05T00:00:00"/>
    <x v="11"/>
    <x v="2"/>
    <x v="0"/>
    <x v="50"/>
    <n v="3.2"/>
  </r>
  <r>
    <d v="2022-07-05T00:00:00"/>
    <x v="10"/>
    <x v="2"/>
    <x v="11"/>
    <x v="575"/>
    <n v="2.7"/>
  </r>
  <r>
    <d v="2022-07-05T00:00:00"/>
    <x v="9"/>
    <x v="1"/>
    <x v="19"/>
    <x v="270"/>
    <n v="3.5"/>
  </r>
  <r>
    <d v="2022-07-06T00:00:00"/>
    <x v="9"/>
    <x v="1"/>
    <x v="2"/>
    <x v="119"/>
    <n v="3.5"/>
  </r>
  <r>
    <d v="2022-07-06T00:00:00"/>
    <x v="9"/>
    <x v="1"/>
    <x v="11"/>
    <x v="333"/>
    <n v="3.5"/>
  </r>
  <r>
    <d v="2022-07-06T00:00:00"/>
    <x v="10"/>
    <x v="2"/>
    <x v="11"/>
    <x v="486"/>
    <n v="2.7"/>
  </r>
  <r>
    <d v="2022-07-06T00:00:00"/>
    <x v="11"/>
    <x v="2"/>
    <x v="20"/>
    <x v="301"/>
    <n v="3.2"/>
  </r>
  <r>
    <d v="2022-07-06T00:00:00"/>
    <x v="11"/>
    <x v="2"/>
    <x v="49"/>
    <x v="572"/>
    <n v="3.2"/>
  </r>
  <r>
    <d v="2022-07-06T00:00:00"/>
    <x v="11"/>
    <x v="2"/>
    <x v="1"/>
    <x v="189"/>
    <n v="3.2"/>
  </r>
  <r>
    <d v="2022-07-06T00:00:00"/>
    <x v="10"/>
    <x v="2"/>
    <x v="27"/>
    <x v="95"/>
    <n v="2.7"/>
  </r>
  <r>
    <d v="2022-07-06T00:00:00"/>
    <x v="9"/>
    <x v="1"/>
    <x v="47"/>
    <x v="405"/>
    <n v="3.5"/>
  </r>
  <r>
    <d v="2022-07-07T00:00:00"/>
    <x v="9"/>
    <x v="1"/>
    <x v="6"/>
    <x v="347"/>
    <n v="3.5"/>
  </r>
  <r>
    <d v="2022-07-07T00:00:00"/>
    <x v="10"/>
    <x v="2"/>
    <x v="38"/>
    <x v="317"/>
    <n v="2.7"/>
  </r>
  <r>
    <d v="2022-07-07T00:00:00"/>
    <x v="10"/>
    <x v="2"/>
    <x v="23"/>
    <x v="301"/>
    <n v="2.7"/>
  </r>
  <r>
    <d v="2022-07-07T00:00:00"/>
    <x v="10"/>
    <x v="2"/>
    <x v="45"/>
    <x v="402"/>
    <n v="2.7"/>
  </r>
  <r>
    <d v="2022-07-08T00:00:00"/>
    <x v="9"/>
    <x v="1"/>
    <x v="25"/>
    <x v="171"/>
    <n v="3.5"/>
  </r>
  <r>
    <d v="2022-07-08T00:00:00"/>
    <x v="10"/>
    <x v="2"/>
    <x v="38"/>
    <x v="517"/>
    <n v="2.7"/>
  </r>
  <r>
    <d v="2022-07-08T00:00:00"/>
    <x v="9"/>
    <x v="1"/>
    <x v="9"/>
    <x v="527"/>
    <n v="3.5"/>
  </r>
  <r>
    <d v="2022-07-08T00:00:00"/>
    <x v="9"/>
    <x v="1"/>
    <x v="27"/>
    <x v="488"/>
    <n v="3.5"/>
  </r>
  <r>
    <d v="2022-07-08T00:00:00"/>
    <x v="11"/>
    <x v="2"/>
    <x v="29"/>
    <x v="59"/>
    <n v="3.2"/>
  </r>
  <r>
    <d v="2022-07-09T00:00:00"/>
    <x v="9"/>
    <x v="1"/>
    <x v="47"/>
    <x v="576"/>
    <n v="3.5"/>
  </r>
  <r>
    <d v="2022-07-09T00:00:00"/>
    <x v="10"/>
    <x v="2"/>
    <x v="40"/>
    <x v="504"/>
    <n v="2.7"/>
  </r>
  <r>
    <d v="2022-07-09T00:00:00"/>
    <x v="9"/>
    <x v="1"/>
    <x v="13"/>
    <x v="357"/>
    <n v="3.5"/>
  </r>
  <r>
    <d v="2022-07-09T00:00:00"/>
    <x v="9"/>
    <x v="1"/>
    <x v="3"/>
    <x v="577"/>
    <n v="3.5"/>
  </r>
  <r>
    <d v="2022-07-11T00:00:00"/>
    <x v="9"/>
    <x v="1"/>
    <x v="0"/>
    <x v="578"/>
    <n v="3.5"/>
  </r>
  <r>
    <d v="2022-07-11T00:00:00"/>
    <x v="9"/>
    <x v="1"/>
    <x v="33"/>
    <x v="299"/>
    <n v="3.5"/>
  </r>
  <r>
    <d v="2022-07-11T00:00:00"/>
    <x v="11"/>
    <x v="2"/>
    <x v="12"/>
    <x v="579"/>
    <n v="3.2"/>
  </r>
  <r>
    <d v="2022-07-11T00:00:00"/>
    <x v="9"/>
    <x v="1"/>
    <x v="39"/>
    <x v="235"/>
    <n v="3.5"/>
  </r>
  <r>
    <d v="2022-07-11T00:00:00"/>
    <x v="9"/>
    <x v="1"/>
    <x v="39"/>
    <x v="89"/>
    <n v="3.5"/>
  </r>
  <r>
    <d v="2022-07-11T00:00:00"/>
    <x v="11"/>
    <x v="2"/>
    <x v="43"/>
    <x v="202"/>
    <n v="3.2"/>
  </r>
  <r>
    <d v="2022-07-11T00:00:00"/>
    <x v="10"/>
    <x v="2"/>
    <x v="17"/>
    <x v="442"/>
    <n v="2.7"/>
  </r>
  <r>
    <d v="2022-07-11T00:00:00"/>
    <x v="11"/>
    <x v="2"/>
    <x v="38"/>
    <x v="193"/>
    <n v="3.2"/>
  </r>
  <r>
    <d v="2022-07-11T00:00:00"/>
    <x v="9"/>
    <x v="1"/>
    <x v="20"/>
    <x v="32"/>
    <n v="3.5"/>
  </r>
  <r>
    <d v="2022-07-11T00:00:00"/>
    <x v="11"/>
    <x v="2"/>
    <x v="40"/>
    <x v="177"/>
    <n v="3.2"/>
  </r>
  <r>
    <d v="2022-07-11T00:00:00"/>
    <x v="10"/>
    <x v="2"/>
    <x v="44"/>
    <x v="275"/>
    <n v="2.7"/>
  </r>
  <r>
    <d v="2022-07-11T00:00:00"/>
    <x v="10"/>
    <x v="2"/>
    <x v="1"/>
    <x v="191"/>
    <n v="2.7"/>
  </r>
  <r>
    <d v="2022-07-11T00:00:00"/>
    <x v="10"/>
    <x v="2"/>
    <x v="47"/>
    <x v="219"/>
    <n v="2.7"/>
  </r>
  <r>
    <d v="2022-07-12T00:00:00"/>
    <x v="11"/>
    <x v="2"/>
    <x v="23"/>
    <x v="261"/>
    <n v="3.2"/>
  </r>
  <r>
    <d v="2022-07-12T00:00:00"/>
    <x v="10"/>
    <x v="2"/>
    <x v="13"/>
    <x v="394"/>
    <n v="2.7"/>
  </r>
  <r>
    <d v="2022-07-12T00:00:00"/>
    <x v="10"/>
    <x v="2"/>
    <x v="31"/>
    <x v="104"/>
    <n v="2.7"/>
  </r>
  <r>
    <d v="2022-07-12T00:00:00"/>
    <x v="11"/>
    <x v="2"/>
    <x v="45"/>
    <x v="320"/>
    <n v="3.2"/>
  </r>
  <r>
    <d v="2022-07-12T00:00:00"/>
    <x v="9"/>
    <x v="1"/>
    <x v="26"/>
    <x v="212"/>
    <n v="3.5"/>
  </r>
  <r>
    <d v="2022-07-12T00:00:00"/>
    <x v="9"/>
    <x v="1"/>
    <x v="23"/>
    <x v="115"/>
    <n v="3.5"/>
  </r>
  <r>
    <d v="2022-07-13T00:00:00"/>
    <x v="10"/>
    <x v="2"/>
    <x v="42"/>
    <x v="18"/>
    <n v="2.7"/>
  </r>
  <r>
    <d v="2022-07-13T00:00:00"/>
    <x v="10"/>
    <x v="2"/>
    <x v="32"/>
    <x v="240"/>
    <n v="2.7"/>
  </r>
  <r>
    <d v="2022-07-13T00:00:00"/>
    <x v="9"/>
    <x v="1"/>
    <x v="30"/>
    <x v="100"/>
    <n v="3.5"/>
  </r>
  <r>
    <d v="2022-07-13T00:00:00"/>
    <x v="9"/>
    <x v="1"/>
    <x v="48"/>
    <x v="488"/>
    <n v="3.5"/>
  </r>
  <r>
    <d v="2022-07-13T00:00:00"/>
    <x v="9"/>
    <x v="1"/>
    <x v="15"/>
    <x v="580"/>
    <n v="3.5"/>
  </r>
  <r>
    <d v="2022-07-13T00:00:00"/>
    <x v="9"/>
    <x v="1"/>
    <x v="35"/>
    <x v="581"/>
    <n v="3.5"/>
  </r>
  <r>
    <d v="2022-07-13T00:00:00"/>
    <x v="11"/>
    <x v="2"/>
    <x v="31"/>
    <x v="359"/>
    <n v="3.2"/>
  </r>
  <r>
    <d v="2022-07-14T00:00:00"/>
    <x v="11"/>
    <x v="2"/>
    <x v="47"/>
    <x v="269"/>
    <n v="3.2"/>
  </r>
  <r>
    <d v="2022-07-14T00:00:00"/>
    <x v="10"/>
    <x v="2"/>
    <x v="12"/>
    <x v="582"/>
    <n v="2.7"/>
  </r>
  <r>
    <d v="2022-07-14T00:00:00"/>
    <x v="10"/>
    <x v="2"/>
    <x v="5"/>
    <x v="583"/>
    <n v="2.7"/>
  </r>
  <r>
    <d v="2022-07-14T00:00:00"/>
    <x v="9"/>
    <x v="1"/>
    <x v="34"/>
    <x v="79"/>
    <n v="3.5"/>
  </r>
  <r>
    <d v="2022-07-15T00:00:00"/>
    <x v="11"/>
    <x v="2"/>
    <x v="44"/>
    <x v="556"/>
    <n v="3.2"/>
  </r>
  <r>
    <d v="2022-07-15T00:00:00"/>
    <x v="10"/>
    <x v="2"/>
    <x v="19"/>
    <x v="521"/>
    <n v="2.7"/>
  </r>
  <r>
    <d v="2022-07-15T00:00:00"/>
    <x v="9"/>
    <x v="1"/>
    <x v="32"/>
    <x v="224"/>
    <n v="3.5"/>
  </r>
  <r>
    <d v="2022-07-15T00:00:00"/>
    <x v="10"/>
    <x v="2"/>
    <x v="2"/>
    <x v="174"/>
    <n v="2.7"/>
  </r>
  <r>
    <d v="2022-07-15T00:00:00"/>
    <x v="10"/>
    <x v="2"/>
    <x v="13"/>
    <x v="414"/>
    <n v="2.7"/>
  </r>
  <r>
    <d v="2022-07-15T00:00:00"/>
    <x v="10"/>
    <x v="2"/>
    <x v="45"/>
    <x v="82"/>
    <n v="2.7"/>
  </r>
  <r>
    <d v="2022-07-15T00:00:00"/>
    <x v="11"/>
    <x v="2"/>
    <x v="25"/>
    <x v="216"/>
    <n v="3.2"/>
  </r>
  <r>
    <d v="2022-07-16T00:00:00"/>
    <x v="11"/>
    <x v="2"/>
    <x v="30"/>
    <x v="102"/>
    <n v="3.2"/>
  </r>
  <r>
    <d v="2022-07-16T00:00:00"/>
    <x v="11"/>
    <x v="2"/>
    <x v="43"/>
    <x v="544"/>
    <n v="3.2"/>
  </r>
  <r>
    <d v="2022-07-16T00:00:00"/>
    <x v="10"/>
    <x v="2"/>
    <x v="17"/>
    <x v="584"/>
    <n v="2.7"/>
  </r>
  <r>
    <d v="2022-07-16T00:00:00"/>
    <x v="9"/>
    <x v="1"/>
    <x v="29"/>
    <x v="571"/>
    <n v="3.5"/>
  </r>
  <r>
    <d v="2022-07-16T00:00:00"/>
    <x v="10"/>
    <x v="2"/>
    <x v="40"/>
    <x v="298"/>
    <n v="2.7"/>
  </r>
  <r>
    <d v="2022-07-16T00:00:00"/>
    <x v="10"/>
    <x v="2"/>
    <x v="7"/>
    <x v="515"/>
    <n v="2.7"/>
  </r>
  <r>
    <d v="2022-07-18T00:00:00"/>
    <x v="10"/>
    <x v="2"/>
    <x v="31"/>
    <x v="75"/>
    <n v="2.7"/>
  </r>
  <r>
    <d v="2022-07-18T00:00:00"/>
    <x v="9"/>
    <x v="1"/>
    <x v="8"/>
    <x v="449"/>
    <n v="3.5"/>
  </r>
  <r>
    <d v="2022-07-18T00:00:00"/>
    <x v="10"/>
    <x v="2"/>
    <x v="19"/>
    <x v="585"/>
    <n v="2.7"/>
  </r>
  <r>
    <d v="2022-07-18T00:00:00"/>
    <x v="10"/>
    <x v="2"/>
    <x v="40"/>
    <x v="506"/>
    <n v="2.7"/>
  </r>
  <r>
    <d v="2022-07-18T00:00:00"/>
    <x v="10"/>
    <x v="2"/>
    <x v="40"/>
    <x v="414"/>
    <n v="2.7"/>
  </r>
  <r>
    <d v="2022-07-18T00:00:00"/>
    <x v="9"/>
    <x v="1"/>
    <x v="0"/>
    <x v="232"/>
    <n v="3.5"/>
  </r>
  <r>
    <d v="2022-07-18T00:00:00"/>
    <x v="10"/>
    <x v="2"/>
    <x v="34"/>
    <x v="315"/>
    <n v="2.7"/>
  </r>
  <r>
    <d v="2022-07-18T00:00:00"/>
    <x v="10"/>
    <x v="2"/>
    <x v="38"/>
    <x v="29"/>
    <n v="2.7"/>
  </r>
  <r>
    <d v="2022-07-18T00:00:00"/>
    <x v="10"/>
    <x v="2"/>
    <x v="46"/>
    <x v="238"/>
    <n v="2.7"/>
  </r>
  <r>
    <d v="2022-07-18T00:00:00"/>
    <x v="10"/>
    <x v="2"/>
    <x v="26"/>
    <x v="554"/>
    <n v="2.7"/>
  </r>
  <r>
    <d v="2022-07-18T00:00:00"/>
    <x v="11"/>
    <x v="2"/>
    <x v="26"/>
    <x v="586"/>
    <n v="3.2"/>
  </r>
  <r>
    <d v="2022-07-18T00:00:00"/>
    <x v="10"/>
    <x v="2"/>
    <x v="34"/>
    <x v="16"/>
    <n v="2.7"/>
  </r>
  <r>
    <d v="2022-07-18T00:00:00"/>
    <x v="10"/>
    <x v="2"/>
    <x v="28"/>
    <x v="414"/>
    <n v="2.7"/>
  </r>
  <r>
    <d v="2022-07-18T00:00:00"/>
    <x v="10"/>
    <x v="2"/>
    <x v="33"/>
    <x v="135"/>
    <n v="2.7"/>
  </r>
  <r>
    <d v="2022-07-18T00:00:00"/>
    <x v="9"/>
    <x v="1"/>
    <x v="18"/>
    <x v="394"/>
    <n v="3.5"/>
  </r>
  <r>
    <d v="2022-07-18T00:00:00"/>
    <x v="11"/>
    <x v="2"/>
    <x v="10"/>
    <x v="54"/>
    <n v="3.2"/>
  </r>
  <r>
    <d v="2022-07-18T00:00:00"/>
    <x v="9"/>
    <x v="1"/>
    <x v="27"/>
    <x v="524"/>
    <n v="3.5"/>
  </r>
  <r>
    <d v="2022-07-19T00:00:00"/>
    <x v="9"/>
    <x v="1"/>
    <x v="46"/>
    <x v="540"/>
    <n v="3.5"/>
  </r>
  <r>
    <d v="2022-07-19T00:00:00"/>
    <x v="11"/>
    <x v="2"/>
    <x v="12"/>
    <x v="150"/>
    <n v="3.2"/>
  </r>
  <r>
    <d v="2022-07-19T00:00:00"/>
    <x v="11"/>
    <x v="2"/>
    <x v="13"/>
    <x v="562"/>
    <n v="3.2"/>
  </r>
  <r>
    <d v="2022-07-19T00:00:00"/>
    <x v="10"/>
    <x v="2"/>
    <x v="37"/>
    <x v="430"/>
    <n v="2.7"/>
  </r>
  <r>
    <d v="2022-07-20T00:00:00"/>
    <x v="11"/>
    <x v="2"/>
    <x v="34"/>
    <x v="403"/>
    <n v="3.2"/>
  </r>
  <r>
    <d v="2022-07-20T00:00:00"/>
    <x v="11"/>
    <x v="2"/>
    <x v="33"/>
    <x v="448"/>
    <n v="3.2"/>
  </r>
  <r>
    <d v="2022-07-20T00:00:00"/>
    <x v="11"/>
    <x v="2"/>
    <x v="4"/>
    <x v="38"/>
    <n v="3.2"/>
  </r>
  <r>
    <d v="2022-07-20T00:00:00"/>
    <x v="11"/>
    <x v="2"/>
    <x v="43"/>
    <x v="225"/>
    <n v="3.2"/>
  </r>
  <r>
    <d v="2022-07-20T00:00:00"/>
    <x v="11"/>
    <x v="2"/>
    <x v="1"/>
    <x v="514"/>
    <n v="3.2"/>
  </r>
  <r>
    <d v="2022-07-20T00:00:00"/>
    <x v="9"/>
    <x v="1"/>
    <x v="8"/>
    <x v="249"/>
    <n v="3.5"/>
  </r>
  <r>
    <d v="2022-07-20T00:00:00"/>
    <x v="10"/>
    <x v="2"/>
    <x v="19"/>
    <x v="337"/>
    <n v="2.7"/>
  </r>
  <r>
    <d v="2022-07-20T00:00:00"/>
    <x v="11"/>
    <x v="2"/>
    <x v="5"/>
    <x v="560"/>
    <n v="3.2"/>
  </r>
  <r>
    <d v="2022-07-20T00:00:00"/>
    <x v="11"/>
    <x v="2"/>
    <x v="2"/>
    <x v="578"/>
    <n v="3.2"/>
  </r>
  <r>
    <d v="2022-07-20T00:00:00"/>
    <x v="9"/>
    <x v="1"/>
    <x v="35"/>
    <x v="467"/>
    <n v="3.5"/>
  </r>
  <r>
    <d v="2022-07-21T00:00:00"/>
    <x v="11"/>
    <x v="2"/>
    <x v="41"/>
    <x v="587"/>
    <n v="3.2"/>
  </r>
  <r>
    <d v="2022-07-21T00:00:00"/>
    <x v="9"/>
    <x v="1"/>
    <x v="10"/>
    <x v="360"/>
    <n v="3.5"/>
  </r>
  <r>
    <d v="2022-07-21T00:00:00"/>
    <x v="9"/>
    <x v="1"/>
    <x v="45"/>
    <x v="500"/>
    <n v="3.5"/>
  </r>
  <r>
    <d v="2022-07-21T00:00:00"/>
    <x v="10"/>
    <x v="2"/>
    <x v="9"/>
    <x v="302"/>
    <n v="2.7"/>
  </r>
  <r>
    <d v="2022-07-22T00:00:00"/>
    <x v="11"/>
    <x v="2"/>
    <x v="5"/>
    <x v="588"/>
    <n v="3.2"/>
  </r>
  <r>
    <d v="2022-07-22T00:00:00"/>
    <x v="10"/>
    <x v="2"/>
    <x v="11"/>
    <x v="304"/>
    <n v="2.7"/>
  </r>
  <r>
    <d v="2022-07-22T00:00:00"/>
    <x v="11"/>
    <x v="2"/>
    <x v="2"/>
    <x v="185"/>
    <n v="3.2"/>
  </r>
  <r>
    <d v="2022-07-22T00:00:00"/>
    <x v="9"/>
    <x v="1"/>
    <x v="19"/>
    <x v="298"/>
    <n v="3.5"/>
  </r>
  <r>
    <d v="2022-07-22T00:00:00"/>
    <x v="11"/>
    <x v="2"/>
    <x v="40"/>
    <x v="507"/>
    <n v="3.2"/>
  </r>
  <r>
    <d v="2022-07-22T00:00:00"/>
    <x v="10"/>
    <x v="2"/>
    <x v="26"/>
    <x v="589"/>
    <n v="2.7"/>
  </r>
  <r>
    <d v="2022-07-22T00:00:00"/>
    <x v="9"/>
    <x v="1"/>
    <x v="3"/>
    <x v="408"/>
    <n v="3.5"/>
  </r>
  <r>
    <d v="2022-07-22T00:00:00"/>
    <x v="10"/>
    <x v="2"/>
    <x v="11"/>
    <x v="578"/>
    <n v="2.7"/>
  </r>
  <r>
    <d v="2022-07-22T00:00:00"/>
    <x v="10"/>
    <x v="2"/>
    <x v="11"/>
    <x v="107"/>
    <n v="2.7"/>
  </r>
  <r>
    <d v="2022-07-23T00:00:00"/>
    <x v="9"/>
    <x v="1"/>
    <x v="39"/>
    <x v="496"/>
    <n v="3.5"/>
  </r>
  <r>
    <d v="2022-07-23T00:00:00"/>
    <x v="10"/>
    <x v="2"/>
    <x v="21"/>
    <x v="451"/>
    <n v="2.7"/>
  </r>
  <r>
    <d v="2022-07-23T00:00:00"/>
    <x v="11"/>
    <x v="2"/>
    <x v="44"/>
    <x v="283"/>
    <n v="3.2"/>
  </r>
  <r>
    <d v="2022-07-23T00:00:00"/>
    <x v="10"/>
    <x v="2"/>
    <x v="9"/>
    <x v="425"/>
    <n v="2.7"/>
  </r>
  <r>
    <d v="2022-07-23T00:00:00"/>
    <x v="9"/>
    <x v="1"/>
    <x v="18"/>
    <x v="532"/>
    <n v="3.5"/>
  </r>
  <r>
    <d v="2022-07-23T00:00:00"/>
    <x v="10"/>
    <x v="2"/>
    <x v="14"/>
    <x v="177"/>
    <n v="2.7"/>
  </r>
  <r>
    <d v="2022-07-25T00:00:00"/>
    <x v="9"/>
    <x v="1"/>
    <x v="27"/>
    <x v="399"/>
    <n v="3.5"/>
  </r>
  <r>
    <d v="2022-07-25T00:00:00"/>
    <x v="10"/>
    <x v="2"/>
    <x v="32"/>
    <x v="590"/>
    <n v="2.7"/>
  </r>
  <r>
    <d v="2022-07-25T00:00:00"/>
    <x v="10"/>
    <x v="2"/>
    <x v="28"/>
    <x v="154"/>
    <n v="2.7"/>
  </r>
  <r>
    <d v="2022-07-25T00:00:00"/>
    <x v="10"/>
    <x v="2"/>
    <x v="0"/>
    <x v="190"/>
    <n v="2.7"/>
  </r>
  <r>
    <d v="2022-07-25T00:00:00"/>
    <x v="11"/>
    <x v="2"/>
    <x v="27"/>
    <x v="346"/>
    <n v="3.2"/>
  </r>
  <r>
    <d v="2022-07-25T00:00:00"/>
    <x v="9"/>
    <x v="1"/>
    <x v="33"/>
    <x v="222"/>
    <n v="3.5"/>
  </r>
  <r>
    <d v="2022-07-25T00:00:00"/>
    <x v="11"/>
    <x v="2"/>
    <x v="3"/>
    <x v="160"/>
    <n v="3.2"/>
  </r>
  <r>
    <d v="2022-07-25T00:00:00"/>
    <x v="10"/>
    <x v="2"/>
    <x v="38"/>
    <x v="591"/>
    <n v="2.7"/>
  </r>
  <r>
    <d v="2022-07-25T00:00:00"/>
    <x v="9"/>
    <x v="1"/>
    <x v="32"/>
    <x v="29"/>
    <n v="3.5"/>
  </r>
  <r>
    <d v="2022-07-25T00:00:00"/>
    <x v="10"/>
    <x v="2"/>
    <x v="2"/>
    <x v="115"/>
    <n v="2.7"/>
  </r>
  <r>
    <d v="2022-07-25T00:00:00"/>
    <x v="10"/>
    <x v="2"/>
    <x v="45"/>
    <x v="224"/>
    <n v="2.7"/>
  </r>
  <r>
    <d v="2022-07-25T00:00:00"/>
    <x v="9"/>
    <x v="1"/>
    <x v="15"/>
    <x v="107"/>
    <n v="3.5"/>
  </r>
  <r>
    <d v="2022-07-25T00:00:00"/>
    <x v="11"/>
    <x v="2"/>
    <x v="41"/>
    <x v="505"/>
    <n v="3.2"/>
  </r>
  <r>
    <d v="2022-07-25T00:00:00"/>
    <x v="11"/>
    <x v="2"/>
    <x v="39"/>
    <x v="371"/>
    <n v="3.2"/>
  </r>
  <r>
    <d v="2022-07-26T00:00:00"/>
    <x v="11"/>
    <x v="2"/>
    <x v="47"/>
    <x v="31"/>
    <n v="3.2"/>
  </r>
  <r>
    <d v="2022-07-26T00:00:00"/>
    <x v="11"/>
    <x v="2"/>
    <x v="40"/>
    <x v="423"/>
    <n v="3.2"/>
  </r>
  <r>
    <d v="2022-07-26T00:00:00"/>
    <x v="9"/>
    <x v="1"/>
    <x v="35"/>
    <x v="486"/>
    <n v="3.5"/>
  </r>
  <r>
    <d v="2022-07-26T00:00:00"/>
    <x v="11"/>
    <x v="2"/>
    <x v="13"/>
    <x v="258"/>
    <n v="3.2"/>
  </r>
  <r>
    <d v="2022-07-27T00:00:00"/>
    <x v="11"/>
    <x v="2"/>
    <x v="24"/>
    <x v="98"/>
    <n v="3.2"/>
  </r>
  <r>
    <d v="2022-07-27T00:00:00"/>
    <x v="10"/>
    <x v="2"/>
    <x v="30"/>
    <x v="268"/>
    <n v="2.7"/>
  </r>
  <r>
    <d v="2022-07-27T00:00:00"/>
    <x v="11"/>
    <x v="2"/>
    <x v="19"/>
    <x v="432"/>
    <n v="3.2"/>
  </r>
  <r>
    <d v="2022-07-27T00:00:00"/>
    <x v="10"/>
    <x v="2"/>
    <x v="23"/>
    <x v="79"/>
    <n v="2.7"/>
  </r>
  <r>
    <d v="2022-07-27T00:00:00"/>
    <x v="9"/>
    <x v="1"/>
    <x v="5"/>
    <x v="350"/>
    <n v="3.5"/>
  </r>
  <r>
    <d v="2022-07-27T00:00:00"/>
    <x v="11"/>
    <x v="2"/>
    <x v="8"/>
    <x v="576"/>
    <n v="3.2"/>
  </r>
  <r>
    <d v="2022-07-27T00:00:00"/>
    <x v="9"/>
    <x v="1"/>
    <x v="24"/>
    <x v="375"/>
    <n v="3.5"/>
  </r>
  <r>
    <d v="2022-07-27T00:00:00"/>
    <x v="10"/>
    <x v="2"/>
    <x v="43"/>
    <x v="500"/>
    <n v="2.7"/>
  </r>
  <r>
    <d v="2022-07-27T00:00:00"/>
    <x v="9"/>
    <x v="1"/>
    <x v="36"/>
    <x v="275"/>
    <n v="3.5"/>
  </r>
  <r>
    <d v="2022-07-28T00:00:00"/>
    <x v="9"/>
    <x v="1"/>
    <x v="27"/>
    <x v="592"/>
    <n v="3.5"/>
  </r>
  <r>
    <d v="2022-07-28T00:00:00"/>
    <x v="11"/>
    <x v="2"/>
    <x v="40"/>
    <x v="425"/>
    <n v="3.2"/>
  </r>
  <r>
    <d v="2022-07-28T00:00:00"/>
    <x v="9"/>
    <x v="1"/>
    <x v="12"/>
    <x v="203"/>
    <n v="3.5"/>
  </r>
  <r>
    <d v="2022-07-28T00:00:00"/>
    <x v="10"/>
    <x v="2"/>
    <x v="0"/>
    <x v="88"/>
    <n v="2.7"/>
  </r>
  <r>
    <d v="2022-07-28T00:00:00"/>
    <x v="11"/>
    <x v="2"/>
    <x v="42"/>
    <x v="51"/>
    <n v="3.2"/>
  </r>
  <r>
    <d v="2022-07-28T00:00:00"/>
    <x v="10"/>
    <x v="2"/>
    <x v="19"/>
    <x v="223"/>
    <n v="2.7"/>
  </r>
  <r>
    <d v="2022-07-28T00:00:00"/>
    <x v="11"/>
    <x v="2"/>
    <x v="39"/>
    <x v="436"/>
    <n v="3.2"/>
  </r>
  <r>
    <d v="2022-07-29T00:00:00"/>
    <x v="10"/>
    <x v="2"/>
    <x v="36"/>
    <x v="291"/>
    <n v="2.7"/>
  </r>
  <r>
    <d v="2022-07-29T00:00:00"/>
    <x v="9"/>
    <x v="1"/>
    <x v="12"/>
    <x v="18"/>
    <n v="3.5"/>
  </r>
  <r>
    <d v="2022-07-29T00:00:00"/>
    <x v="10"/>
    <x v="2"/>
    <x v="10"/>
    <x v="593"/>
    <n v="2.7"/>
  </r>
  <r>
    <d v="2022-07-29T00:00:00"/>
    <x v="10"/>
    <x v="2"/>
    <x v="6"/>
    <x v="168"/>
    <n v="2.7"/>
  </r>
  <r>
    <d v="2022-07-29T00:00:00"/>
    <x v="10"/>
    <x v="2"/>
    <x v="18"/>
    <x v="355"/>
    <n v="2.7"/>
  </r>
  <r>
    <d v="2022-07-29T00:00:00"/>
    <x v="9"/>
    <x v="1"/>
    <x v="45"/>
    <x v="562"/>
    <n v="3.5"/>
  </r>
  <r>
    <d v="2022-07-29T00:00:00"/>
    <x v="10"/>
    <x v="2"/>
    <x v="20"/>
    <x v="328"/>
    <n v="2.7"/>
  </r>
  <r>
    <d v="2022-07-29T00:00:00"/>
    <x v="11"/>
    <x v="2"/>
    <x v="26"/>
    <x v="202"/>
    <n v="3.2"/>
  </r>
  <r>
    <d v="2022-07-30T00:00:00"/>
    <x v="11"/>
    <x v="2"/>
    <x v="8"/>
    <x v="594"/>
    <n v="3.2"/>
  </r>
  <r>
    <d v="2022-07-30T00:00:00"/>
    <x v="11"/>
    <x v="2"/>
    <x v="33"/>
    <x v="98"/>
    <n v="3.2"/>
  </r>
  <r>
    <d v="2022-07-30T00:00:00"/>
    <x v="10"/>
    <x v="2"/>
    <x v="30"/>
    <x v="517"/>
    <n v="2.7"/>
  </r>
  <r>
    <d v="2022-07-30T00:00:00"/>
    <x v="9"/>
    <x v="1"/>
    <x v="40"/>
    <x v="595"/>
    <n v="3.5"/>
  </r>
  <r>
    <d v="2022-07-30T00:00:00"/>
    <x v="9"/>
    <x v="1"/>
    <x v="28"/>
    <x v="567"/>
    <n v="3.5"/>
  </r>
  <r>
    <d v="2022-07-30T00:00:00"/>
    <x v="10"/>
    <x v="2"/>
    <x v="31"/>
    <x v="307"/>
    <n v="2.7"/>
  </r>
  <r>
    <d v="2022-07-30T00:00:00"/>
    <x v="10"/>
    <x v="2"/>
    <x v="37"/>
    <x v="596"/>
    <n v="2.7"/>
  </r>
  <r>
    <d v="2022-07-30T00:00:00"/>
    <x v="10"/>
    <x v="2"/>
    <x v="45"/>
    <x v="350"/>
    <n v="2.7"/>
  </r>
  <r>
    <d v="2022-07-30T00:00:00"/>
    <x v="11"/>
    <x v="2"/>
    <x v="15"/>
    <x v="489"/>
    <n v="3.2"/>
  </r>
  <r>
    <d v="2022-07-30T00:00:00"/>
    <x v="10"/>
    <x v="2"/>
    <x v="41"/>
    <x v="501"/>
    <n v="2.7"/>
  </r>
  <r>
    <d v="2022-07-30T00:00:00"/>
    <x v="11"/>
    <x v="2"/>
    <x v="44"/>
    <x v="597"/>
    <n v="3.2"/>
  </r>
  <r>
    <d v="2022-07-30T00:00:00"/>
    <x v="10"/>
    <x v="2"/>
    <x v="10"/>
    <x v="106"/>
    <n v="2.7"/>
  </r>
  <r>
    <d v="2022-07-30T00:00:00"/>
    <x v="11"/>
    <x v="2"/>
    <x v="36"/>
    <x v="106"/>
    <n v="3.2"/>
  </r>
  <r>
    <d v="2022-07-30T00:00:00"/>
    <x v="11"/>
    <x v="2"/>
    <x v="30"/>
    <x v="380"/>
    <n v="3.2"/>
  </r>
  <r>
    <d v="2022-08-01T00:00:00"/>
    <x v="10"/>
    <x v="2"/>
    <x v="21"/>
    <x v="66"/>
    <n v="2.7"/>
  </r>
  <r>
    <d v="2022-08-01T00:00:00"/>
    <x v="11"/>
    <x v="2"/>
    <x v="17"/>
    <x v="168"/>
    <n v="3.2"/>
  </r>
  <r>
    <d v="2022-08-01T00:00:00"/>
    <x v="11"/>
    <x v="2"/>
    <x v="10"/>
    <x v="366"/>
    <n v="3.2"/>
  </r>
  <r>
    <d v="2022-08-01T00:00:00"/>
    <x v="11"/>
    <x v="2"/>
    <x v="9"/>
    <x v="167"/>
    <n v="3.2"/>
  </r>
  <r>
    <d v="2022-08-01T00:00:00"/>
    <x v="10"/>
    <x v="2"/>
    <x v="19"/>
    <x v="322"/>
    <n v="2.7"/>
  </r>
  <r>
    <d v="2022-08-01T00:00:00"/>
    <x v="11"/>
    <x v="2"/>
    <x v="16"/>
    <x v="279"/>
    <n v="3.2"/>
  </r>
  <r>
    <d v="2022-08-01T00:00:00"/>
    <x v="11"/>
    <x v="2"/>
    <x v="27"/>
    <x v="509"/>
    <n v="3.2"/>
  </r>
  <r>
    <d v="2022-08-01T00:00:00"/>
    <x v="9"/>
    <x v="1"/>
    <x v="41"/>
    <x v="407"/>
    <n v="3.5"/>
  </r>
  <r>
    <d v="2022-08-01T00:00:00"/>
    <x v="9"/>
    <x v="1"/>
    <x v="28"/>
    <x v="6"/>
    <n v="3.5"/>
  </r>
  <r>
    <d v="2022-08-01T00:00:00"/>
    <x v="9"/>
    <x v="1"/>
    <x v="49"/>
    <x v="330"/>
    <n v="3.5"/>
  </r>
  <r>
    <d v="2022-08-01T00:00:00"/>
    <x v="11"/>
    <x v="2"/>
    <x v="5"/>
    <x v="171"/>
    <n v="3.2"/>
  </r>
  <r>
    <d v="2022-08-01T00:00:00"/>
    <x v="9"/>
    <x v="1"/>
    <x v="3"/>
    <x v="181"/>
    <n v="3.5"/>
  </r>
  <r>
    <d v="2022-08-01T00:00:00"/>
    <x v="11"/>
    <x v="2"/>
    <x v="9"/>
    <x v="598"/>
    <n v="3.2"/>
  </r>
  <r>
    <d v="2022-08-02T00:00:00"/>
    <x v="9"/>
    <x v="1"/>
    <x v="31"/>
    <x v="457"/>
    <n v="3.5"/>
  </r>
  <r>
    <d v="2022-08-02T00:00:00"/>
    <x v="11"/>
    <x v="2"/>
    <x v="34"/>
    <x v="474"/>
    <n v="3.2"/>
  </r>
  <r>
    <d v="2022-08-02T00:00:00"/>
    <x v="9"/>
    <x v="1"/>
    <x v="49"/>
    <x v="599"/>
    <n v="3.5"/>
  </r>
  <r>
    <d v="2022-08-02T00:00:00"/>
    <x v="9"/>
    <x v="1"/>
    <x v="37"/>
    <x v="40"/>
    <n v="3.5"/>
  </r>
  <r>
    <d v="2022-08-02T00:00:00"/>
    <x v="11"/>
    <x v="2"/>
    <x v="44"/>
    <x v="222"/>
    <n v="3.2"/>
  </r>
  <r>
    <d v="2022-08-02T00:00:00"/>
    <x v="9"/>
    <x v="1"/>
    <x v="42"/>
    <x v="584"/>
    <n v="3.5"/>
  </r>
  <r>
    <d v="2022-08-02T00:00:00"/>
    <x v="9"/>
    <x v="1"/>
    <x v="34"/>
    <x v="600"/>
    <n v="3.5"/>
  </r>
  <r>
    <d v="2022-08-02T00:00:00"/>
    <x v="11"/>
    <x v="2"/>
    <x v="17"/>
    <x v="61"/>
    <n v="3.2"/>
  </r>
  <r>
    <d v="2022-08-02T00:00:00"/>
    <x v="11"/>
    <x v="2"/>
    <x v="3"/>
    <x v="254"/>
    <n v="3.2"/>
  </r>
  <r>
    <d v="2022-08-02T00:00:00"/>
    <x v="11"/>
    <x v="2"/>
    <x v="33"/>
    <x v="506"/>
    <n v="3.2"/>
  </r>
  <r>
    <d v="2022-08-02T00:00:00"/>
    <x v="10"/>
    <x v="2"/>
    <x v="13"/>
    <x v="259"/>
    <n v="2.7"/>
  </r>
  <r>
    <d v="2022-08-03T00:00:00"/>
    <x v="10"/>
    <x v="2"/>
    <x v="37"/>
    <x v="134"/>
    <n v="2.7"/>
  </r>
  <r>
    <d v="2022-08-03T00:00:00"/>
    <x v="11"/>
    <x v="2"/>
    <x v="47"/>
    <x v="239"/>
    <n v="3.2"/>
  </r>
  <r>
    <d v="2022-08-03T00:00:00"/>
    <x v="9"/>
    <x v="1"/>
    <x v="15"/>
    <x v="592"/>
    <n v="3.5"/>
  </r>
  <r>
    <d v="2022-08-03T00:00:00"/>
    <x v="9"/>
    <x v="1"/>
    <x v="34"/>
    <x v="338"/>
    <n v="3.5"/>
  </r>
  <r>
    <d v="2022-08-04T00:00:00"/>
    <x v="10"/>
    <x v="2"/>
    <x v="20"/>
    <x v="241"/>
    <n v="2.7"/>
  </r>
  <r>
    <d v="2022-08-04T00:00:00"/>
    <x v="11"/>
    <x v="2"/>
    <x v="44"/>
    <x v="482"/>
    <n v="3.2"/>
  </r>
  <r>
    <d v="2022-08-04T00:00:00"/>
    <x v="11"/>
    <x v="2"/>
    <x v="38"/>
    <x v="292"/>
    <n v="3.2"/>
  </r>
  <r>
    <d v="2022-08-04T00:00:00"/>
    <x v="9"/>
    <x v="1"/>
    <x v="34"/>
    <x v="240"/>
    <n v="3.5"/>
  </r>
  <r>
    <d v="2022-08-04T00:00:00"/>
    <x v="10"/>
    <x v="2"/>
    <x v="4"/>
    <x v="461"/>
    <n v="2.7"/>
  </r>
  <r>
    <d v="2022-08-04T00:00:00"/>
    <x v="11"/>
    <x v="2"/>
    <x v="40"/>
    <x v="396"/>
    <n v="3.2"/>
  </r>
  <r>
    <d v="2022-08-04T00:00:00"/>
    <x v="9"/>
    <x v="1"/>
    <x v="5"/>
    <x v="13"/>
    <n v="3.5"/>
  </r>
  <r>
    <d v="2022-08-04T00:00:00"/>
    <x v="11"/>
    <x v="2"/>
    <x v="33"/>
    <x v="168"/>
    <n v="3.2"/>
  </r>
  <r>
    <d v="2022-08-05T00:00:00"/>
    <x v="11"/>
    <x v="2"/>
    <x v="38"/>
    <x v="591"/>
    <n v="3.2"/>
  </r>
  <r>
    <d v="2022-08-05T00:00:00"/>
    <x v="10"/>
    <x v="2"/>
    <x v="40"/>
    <x v="25"/>
    <n v="2.7"/>
  </r>
  <r>
    <d v="2022-08-05T00:00:00"/>
    <x v="10"/>
    <x v="2"/>
    <x v="18"/>
    <x v="580"/>
    <n v="2.7"/>
  </r>
  <r>
    <d v="2022-08-05T00:00:00"/>
    <x v="9"/>
    <x v="1"/>
    <x v="18"/>
    <x v="479"/>
    <n v="3.5"/>
  </r>
  <r>
    <d v="2022-08-06T00:00:00"/>
    <x v="10"/>
    <x v="2"/>
    <x v="37"/>
    <x v="557"/>
    <n v="2.7"/>
  </r>
  <r>
    <d v="2022-08-06T00:00:00"/>
    <x v="11"/>
    <x v="2"/>
    <x v="13"/>
    <x v="236"/>
    <n v="3.2"/>
  </r>
  <r>
    <d v="2022-08-06T00:00:00"/>
    <x v="9"/>
    <x v="1"/>
    <x v="30"/>
    <x v="223"/>
    <n v="3.5"/>
  </r>
  <r>
    <d v="2022-08-06T00:00:00"/>
    <x v="10"/>
    <x v="2"/>
    <x v="4"/>
    <x v="568"/>
    <n v="2.7"/>
  </r>
  <r>
    <d v="2022-08-06T00:00:00"/>
    <x v="9"/>
    <x v="1"/>
    <x v="47"/>
    <x v="155"/>
    <n v="3.5"/>
  </r>
  <r>
    <d v="2022-08-06T00:00:00"/>
    <x v="9"/>
    <x v="1"/>
    <x v="8"/>
    <x v="90"/>
    <n v="3.5"/>
  </r>
  <r>
    <d v="2022-08-06T00:00:00"/>
    <x v="10"/>
    <x v="2"/>
    <x v="32"/>
    <x v="131"/>
    <n v="2.7"/>
  </r>
  <r>
    <d v="2022-08-06T00:00:00"/>
    <x v="10"/>
    <x v="2"/>
    <x v="31"/>
    <x v="202"/>
    <n v="2.7"/>
  </r>
  <r>
    <d v="2022-08-06T00:00:00"/>
    <x v="11"/>
    <x v="2"/>
    <x v="44"/>
    <x v="210"/>
    <n v="3.2"/>
  </r>
  <r>
    <d v="2022-08-06T00:00:00"/>
    <x v="11"/>
    <x v="2"/>
    <x v="39"/>
    <x v="216"/>
    <n v="3.2"/>
  </r>
  <r>
    <d v="2022-08-08T00:00:00"/>
    <x v="11"/>
    <x v="2"/>
    <x v="0"/>
    <x v="583"/>
    <n v="3.2"/>
  </r>
  <r>
    <d v="2022-08-08T00:00:00"/>
    <x v="9"/>
    <x v="1"/>
    <x v="21"/>
    <x v="287"/>
    <n v="3.5"/>
  </r>
  <r>
    <d v="2022-08-08T00:00:00"/>
    <x v="9"/>
    <x v="1"/>
    <x v="49"/>
    <x v="30"/>
    <n v="3.5"/>
  </r>
  <r>
    <d v="2022-08-08T00:00:00"/>
    <x v="10"/>
    <x v="2"/>
    <x v="33"/>
    <x v="495"/>
    <n v="2.7"/>
  </r>
  <r>
    <d v="2022-08-08T00:00:00"/>
    <x v="11"/>
    <x v="2"/>
    <x v="39"/>
    <x v="414"/>
    <n v="3.2"/>
  </r>
  <r>
    <d v="2022-08-08T00:00:00"/>
    <x v="9"/>
    <x v="1"/>
    <x v="9"/>
    <x v="291"/>
    <n v="3.5"/>
  </r>
  <r>
    <d v="2022-08-08T00:00:00"/>
    <x v="10"/>
    <x v="2"/>
    <x v="20"/>
    <x v="537"/>
    <n v="2.7"/>
  </r>
  <r>
    <d v="2022-08-08T00:00:00"/>
    <x v="9"/>
    <x v="1"/>
    <x v="22"/>
    <x v="601"/>
    <n v="3.5"/>
  </r>
  <r>
    <d v="2022-08-08T00:00:00"/>
    <x v="9"/>
    <x v="1"/>
    <x v="10"/>
    <x v="113"/>
    <n v="3.5"/>
  </r>
  <r>
    <d v="2022-08-08T00:00:00"/>
    <x v="9"/>
    <x v="1"/>
    <x v="47"/>
    <x v="63"/>
    <n v="3.5"/>
  </r>
  <r>
    <d v="2022-08-08T00:00:00"/>
    <x v="11"/>
    <x v="2"/>
    <x v="24"/>
    <x v="150"/>
    <n v="3.2"/>
  </r>
  <r>
    <d v="2022-08-08T00:00:00"/>
    <x v="9"/>
    <x v="1"/>
    <x v="37"/>
    <x v="546"/>
    <n v="3.5"/>
  </r>
  <r>
    <d v="2022-08-08T00:00:00"/>
    <x v="10"/>
    <x v="2"/>
    <x v="16"/>
    <x v="316"/>
    <n v="2.7"/>
  </r>
  <r>
    <d v="2022-08-08T00:00:00"/>
    <x v="9"/>
    <x v="1"/>
    <x v="46"/>
    <x v="468"/>
    <n v="3.5"/>
  </r>
  <r>
    <d v="2022-08-08T00:00:00"/>
    <x v="11"/>
    <x v="2"/>
    <x v="29"/>
    <x v="602"/>
    <n v="3.2"/>
  </r>
  <r>
    <d v="2022-08-08T00:00:00"/>
    <x v="11"/>
    <x v="2"/>
    <x v="12"/>
    <x v="201"/>
    <n v="3.2"/>
  </r>
  <r>
    <d v="2022-08-08T00:00:00"/>
    <x v="10"/>
    <x v="2"/>
    <x v="14"/>
    <x v="495"/>
    <n v="2.7"/>
  </r>
  <r>
    <d v="2022-08-08T00:00:00"/>
    <x v="11"/>
    <x v="2"/>
    <x v="6"/>
    <x v="530"/>
    <n v="3.2"/>
  </r>
  <r>
    <d v="2022-08-08T00:00:00"/>
    <x v="11"/>
    <x v="2"/>
    <x v="0"/>
    <x v="430"/>
    <n v="3.2"/>
  </r>
  <r>
    <d v="2022-08-08T00:00:00"/>
    <x v="10"/>
    <x v="2"/>
    <x v="45"/>
    <x v="284"/>
    <n v="2.7"/>
  </r>
  <r>
    <d v="2022-08-08T00:00:00"/>
    <x v="9"/>
    <x v="1"/>
    <x v="45"/>
    <x v="380"/>
    <n v="3.5"/>
  </r>
  <r>
    <d v="2022-08-09T00:00:00"/>
    <x v="10"/>
    <x v="2"/>
    <x v="25"/>
    <x v="361"/>
    <n v="2.7"/>
  </r>
  <r>
    <d v="2022-08-09T00:00:00"/>
    <x v="9"/>
    <x v="1"/>
    <x v="8"/>
    <x v="507"/>
    <n v="3.5"/>
  </r>
  <r>
    <d v="2022-08-09T00:00:00"/>
    <x v="11"/>
    <x v="2"/>
    <x v="17"/>
    <x v="327"/>
    <n v="3.2"/>
  </r>
  <r>
    <d v="2022-08-09T00:00:00"/>
    <x v="10"/>
    <x v="2"/>
    <x v="32"/>
    <x v="570"/>
    <n v="2.7"/>
  </r>
  <r>
    <d v="2022-08-09T00:00:00"/>
    <x v="11"/>
    <x v="2"/>
    <x v="5"/>
    <x v="542"/>
    <n v="3.2"/>
  </r>
  <r>
    <d v="2022-08-09T00:00:00"/>
    <x v="9"/>
    <x v="1"/>
    <x v="29"/>
    <x v="436"/>
    <n v="3.5"/>
  </r>
  <r>
    <d v="2022-08-09T00:00:00"/>
    <x v="10"/>
    <x v="2"/>
    <x v="14"/>
    <x v="603"/>
    <n v="2.7"/>
  </r>
  <r>
    <d v="2022-08-09T00:00:00"/>
    <x v="11"/>
    <x v="2"/>
    <x v="48"/>
    <x v="591"/>
    <n v="3.2"/>
  </r>
  <r>
    <d v="2022-08-09T00:00:00"/>
    <x v="10"/>
    <x v="2"/>
    <x v="12"/>
    <x v="604"/>
    <n v="2.7"/>
  </r>
  <r>
    <d v="2022-08-10T00:00:00"/>
    <x v="10"/>
    <x v="2"/>
    <x v="40"/>
    <x v="19"/>
    <n v="2.7"/>
  </r>
  <r>
    <d v="2022-08-10T00:00:00"/>
    <x v="10"/>
    <x v="2"/>
    <x v="24"/>
    <x v="71"/>
    <n v="2.7"/>
  </r>
  <r>
    <d v="2022-08-10T00:00:00"/>
    <x v="9"/>
    <x v="1"/>
    <x v="30"/>
    <x v="381"/>
    <n v="3.5"/>
  </r>
  <r>
    <d v="2022-08-10T00:00:00"/>
    <x v="9"/>
    <x v="1"/>
    <x v="40"/>
    <x v="314"/>
    <n v="3.5"/>
  </r>
  <r>
    <d v="2022-08-10T00:00:00"/>
    <x v="10"/>
    <x v="2"/>
    <x v="48"/>
    <x v="605"/>
    <n v="2.7"/>
  </r>
  <r>
    <d v="2022-08-10T00:00:00"/>
    <x v="11"/>
    <x v="2"/>
    <x v="16"/>
    <x v="445"/>
    <n v="3.2"/>
  </r>
  <r>
    <d v="2022-08-10T00:00:00"/>
    <x v="10"/>
    <x v="2"/>
    <x v="14"/>
    <x v="524"/>
    <n v="2.7"/>
  </r>
  <r>
    <d v="2022-08-10T00:00:00"/>
    <x v="10"/>
    <x v="2"/>
    <x v="44"/>
    <x v="107"/>
    <n v="2.7"/>
  </r>
  <r>
    <d v="2022-08-10T00:00:00"/>
    <x v="10"/>
    <x v="2"/>
    <x v="4"/>
    <x v="201"/>
    <n v="2.7"/>
  </r>
  <r>
    <d v="2022-08-11T00:00:00"/>
    <x v="11"/>
    <x v="2"/>
    <x v="28"/>
    <x v="454"/>
    <n v="3.2"/>
  </r>
  <r>
    <d v="2022-08-11T00:00:00"/>
    <x v="9"/>
    <x v="1"/>
    <x v="1"/>
    <x v="53"/>
    <n v="3.5"/>
  </r>
  <r>
    <d v="2022-08-11T00:00:00"/>
    <x v="10"/>
    <x v="2"/>
    <x v="38"/>
    <x v="547"/>
    <n v="2.7"/>
  </r>
  <r>
    <d v="2022-08-11T00:00:00"/>
    <x v="11"/>
    <x v="2"/>
    <x v="25"/>
    <x v="606"/>
    <n v="3.2"/>
  </r>
  <r>
    <d v="2022-08-11T00:00:00"/>
    <x v="10"/>
    <x v="2"/>
    <x v="18"/>
    <x v="19"/>
    <n v="2.7"/>
  </r>
  <r>
    <d v="2022-08-11T00:00:00"/>
    <x v="9"/>
    <x v="1"/>
    <x v="29"/>
    <x v="397"/>
    <n v="3.5"/>
  </r>
  <r>
    <d v="2022-08-12T00:00:00"/>
    <x v="11"/>
    <x v="2"/>
    <x v="15"/>
    <x v="68"/>
    <n v="3.2"/>
  </r>
  <r>
    <d v="2022-08-12T00:00:00"/>
    <x v="11"/>
    <x v="2"/>
    <x v="2"/>
    <x v="570"/>
    <n v="3.2"/>
  </r>
  <r>
    <d v="2022-08-12T00:00:00"/>
    <x v="10"/>
    <x v="2"/>
    <x v="15"/>
    <x v="427"/>
    <n v="2.7"/>
  </r>
  <r>
    <d v="2022-08-12T00:00:00"/>
    <x v="9"/>
    <x v="1"/>
    <x v="32"/>
    <x v="215"/>
    <n v="3.5"/>
  </r>
  <r>
    <d v="2022-08-12T00:00:00"/>
    <x v="9"/>
    <x v="1"/>
    <x v="31"/>
    <x v="212"/>
    <n v="3.5"/>
  </r>
  <r>
    <d v="2022-08-12T00:00:00"/>
    <x v="11"/>
    <x v="2"/>
    <x v="24"/>
    <x v="603"/>
    <n v="3.2"/>
  </r>
  <r>
    <d v="2022-08-13T00:00:00"/>
    <x v="9"/>
    <x v="1"/>
    <x v="35"/>
    <x v="244"/>
    <n v="3.5"/>
  </r>
  <r>
    <d v="2022-08-13T00:00:00"/>
    <x v="9"/>
    <x v="1"/>
    <x v="28"/>
    <x v="404"/>
    <n v="3.5"/>
  </r>
  <r>
    <d v="2022-08-13T00:00:00"/>
    <x v="9"/>
    <x v="1"/>
    <x v="29"/>
    <x v="6"/>
    <n v="3.5"/>
  </r>
  <r>
    <d v="2022-08-13T00:00:00"/>
    <x v="10"/>
    <x v="2"/>
    <x v="47"/>
    <x v="454"/>
    <n v="2.7"/>
  </r>
  <r>
    <d v="2022-08-13T00:00:00"/>
    <x v="11"/>
    <x v="2"/>
    <x v="44"/>
    <x v="361"/>
    <n v="3.2"/>
  </r>
  <r>
    <d v="2022-08-15T00:00:00"/>
    <x v="9"/>
    <x v="1"/>
    <x v="42"/>
    <x v="278"/>
    <n v="3.5"/>
  </r>
  <r>
    <d v="2022-08-15T00:00:00"/>
    <x v="10"/>
    <x v="2"/>
    <x v="21"/>
    <x v="552"/>
    <n v="2.7"/>
  </r>
  <r>
    <d v="2022-08-15T00:00:00"/>
    <x v="9"/>
    <x v="1"/>
    <x v="9"/>
    <x v="506"/>
    <n v="3.5"/>
  </r>
  <r>
    <d v="2022-08-15T00:00:00"/>
    <x v="11"/>
    <x v="2"/>
    <x v="40"/>
    <x v="314"/>
    <n v="3.2"/>
  </r>
  <r>
    <d v="2022-08-15T00:00:00"/>
    <x v="10"/>
    <x v="2"/>
    <x v="2"/>
    <x v="605"/>
    <n v="2.7"/>
  </r>
  <r>
    <d v="2022-08-15T00:00:00"/>
    <x v="11"/>
    <x v="2"/>
    <x v="17"/>
    <x v="437"/>
    <n v="3.2"/>
  </r>
  <r>
    <d v="2022-08-15T00:00:00"/>
    <x v="9"/>
    <x v="1"/>
    <x v="37"/>
    <x v="474"/>
    <n v="3.5"/>
  </r>
  <r>
    <d v="2022-08-15T00:00:00"/>
    <x v="11"/>
    <x v="2"/>
    <x v="16"/>
    <x v="43"/>
    <n v="3.2"/>
  </r>
  <r>
    <d v="2022-08-15T00:00:00"/>
    <x v="10"/>
    <x v="2"/>
    <x v="16"/>
    <x v="264"/>
    <n v="2.7"/>
  </r>
  <r>
    <d v="2022-08-15T00:00:00"/>
    <x v="9"/>
    <x v="1"/>
    <x v="42"/>
    <x v="607"/>
    <n v="3.5"/>
  </r>
  <r>
    <d v="2022-08-15T00:00:00"/>
    <x v="10"/>
    <x v="2"/>
    <x v="49"/>
    <x v="442"/>
    <n v="2.7"/>
  </r>
  <r>
    <d v="2022-08-15T00:00:00"/>
    <x v="9"/>
    <x v="1"/>
    <x v="4"/>
    <x v="541"/>
    <n v="3.5"/>
  </r>
  <r>
    <d v="2022-08-15T00:00:00"/>
    <x v="11"/>
    <x v="2"/>
    <x v="0"/>
    <x v="241"/>
    <n v="3.2"/>
  </r>
  <r>
    <d v="2022-08-15T00:00:00"/>
    <x v="10"/>
    <x v="2"/>
    <x v="2"/>
    <x v="6"/>
    <n v="2.7"/>
  </r>
  <r>
    <d v="2022-08-15T00:00:00"/>
    <x v="10"/>
    <x v="2"/>
    <x v="22"/>
    <x v="191"/>
    <n v="2.7"/>
  </r>
  <r>
    <d v="2022-08-15T00:00:00"/>
    <x v="11"/>
    <x v="2"/>
    <x v="37"/>
    <x v="114"/>
    <n v="3.2"/>
  </r>
  <r>
    <d v="2022-08-16T00:00:00"/>
    <x v="9"/>
    <x v="1"/>
    <x v="19"/>
    <x v="455"/>
    <n v="3.5"/>
  </r>
  <r>
    <d v="2022-08-16T00:00:00"/>
    <x v="11"/>
    <x v="2"/>
    <x v="45"/>
    <x v="159"/>
    <n v="3.2"/>
  </r>
  <r>
    <d v="2022-08-16T00:00:00"/>
    <x v="9"/>
    <x v="1"/>
    <x v="26"/>
    <x v="297"/>
    <n v="3.5"/>
  </r>
  <r>
    <d v="2022-08-17T00:00:00"/>
    <x v="11"/>
    <x v="2"/>
    <x v="1"/>
    <x v="328"/>
    <n v="3.2"/>
  </r>
  <r>
    <d v="2022-08-17T00:00:00"/>
    <x v="10"/>
    <x v="2"/>
    <x v="27"/>
    <x v="481"/>
    <n v="2.7"/>
  </r>
  <r>
    <d v="2022-08-17T00:00:00"/>
    <x v="11"/>
    <x v="2"/>
    <x v="38"/>
    <x v="544"/>
    <n v="3.2"/>
  </r>
  <r>
    <d v="2022-08-17T00:00:00"/>
    <x v="11"/>
    <x v="2"/>
    <x v="0"/>
    <x v="314"/>
    <n v="3.2"/>
  </r>
  <r>
    <d v="2022-08-18T00:00:00"/>
    <x v="9"/>
    <x v="1"/>
    <x v="9"/>
    <x v="427"/>
    <n v="3.5"/>
  </r>
  <r>
    <d v="2022-08-18T00:00:00"/>
    <x v="9"/>
    <x v="1"/>
    <x v="0"/>
    <x v="182"/>
    <n v="3.5"/>
  </r>
  <r>
    <d v="2022-08-18T00:00:00"/>
    <x v="10"/>
    <x v="2"/>
    <x v="22"/>
    <x v="256"/>
    <n v="2.7"/>
  </r>
  <r>
    <d v="2022-08-18T00:00:00"/>
    <x v="10"/>
    <x v="2"/>
    <x v="49"/>
    <x v="18"/>
    <n v="2.7"/>
  </r>
  <r>
    <d v="2022-08-18T00:00:00"/>
    <x v="11"/>
    <x v="2"/>
    <x v="43"/>
    <x v="209"/>
    <n v="3.2"/>
  </r>
  <r>
    <d v="2022-08-18T00:00:00"/>
    <x v="9"/>
    <x v="1"/>
    <x v="42"/>
    <x v="58"/>
    <n v="3.5"/>
  </r>
  <r>
    <d v="2022-08-19T00:00:00"/>
    <x v="10"/>
    <x v="2"/>
    <x v="24"/>
    <x v="482"/>
    <n v="2.7"/>
  </r>
  <r>
    <d v="2022-08-19T00:00:00"/>
    <x v="9"/>
    <x v="1"/>
    <x v="16"/>
    <x v="316"/>
    <n v="3.5"/>
  </r>
  <r>
    <d v="2022-08-19T00:00:00"/>
    <x v="9"/>
    <x v="1"/>
    <x v="15"/>
    <x v="567"/>
    <n v="3.5"/>
  </r>
  <r>
    <d v="2022-08-19T00:00:00"/>
    <x v="9"/>
    <x v="1"/>
    <x v="26"/>
    <x v="563"/>
    <n v="3.5"/>
  </r>
  <r>
    <d v="2022-08-19T00:00:00"/>
    <x v="11"/>
    <x v="2"/>
    <x v="0"/>
    <x v="367"/>
    <n v="3.2"/>
  </r>
  <r>
    <d v="2022-08-19T00:00:00"/>
    <x v="11"/>
    <x v="2"/>
    <x v="31"/>
    <x v="176"/>
    <n v="3.2"/>
  </r>
  <r>
    <d v="2022-08-19T00:00:00"/>
    <x v="9"/>
    <x v="1"/>
    <x v="21"/>
    <x v="567"/>
    <n v="3.5"/>
  </r>
  <r>
    <d v="2022-08-20T00:00:00"/>
    <x v="10"/>
    <x v="2"/>
    <x v="7"/>
    <x v="415"/>
    <n v="2.7"/>
  </r>
  <r>
    <d v="2022-08-20T00:00:00"/>
    <x v="10"/>
    <x v="2"/>
    <x v="46"/>
    <x v="608"/>
    <n v="2.7"/>
  </r>
  <r>
    <d v="2022-08-20T00:00:00"/>
    <x v="10"/>
    <x v="2"/>
    <x v="48"/>
    <x v="297"/>
    <n v="2.7"/>
  </r>
  <r>
    <d v="2022-08-20T00:00:00"/>
    <x v="10"/>
    <x v="2"/>
    <x v="33"/>
    <x v="137"/>
    <n v="2.7"/>
  </r>
  <r>
    <d v="2022-08-20T00:00:00"/>
    <x v="9"/>
    <x v="1"/>
    <x v="4"/>
    <x v="299"/>
    <n v="3.5"/>
  </r>
  <r>
    <d v="2022-08-20T00:00:00"/>
    <x v="10"/>
    <x v="2"/>
    <x v="8"/>
    <x v="308"/>
    <n v="2.7"/>
  </r>
  <r>
    <d v="2022-08-20T00:00:00"/>
    <x v="9"/>
    <x v="1"/>
    <x v="13"/>
    <x v="578"/>
    <n v="3.5"/>
  </r>
  <r>
    <d v="2022-08-22T00:00:00"/>
    <x v="9"/>
    <x v="1"/>
    <x v="20"/>
    <x v="552"/>
    <n v="3.5"/>
  </r>
  <r>
    <d v="2022-08-22T00:00:00"/>
    <x v="10"/>
    <x v="2"/>
    <x v="18"/>
    <x v="95"/>
    <n v="2.7"/>
  </r>
  <r>
    <d v="2022-08-22T00:00:00"/>
    <x v="9"/>
    <x v="1"/>
    <x v="5"/>
    <x v="481"/>
    <n v="3.5"/>
  </r>
  <r>
    <d v="2022-08-22T00:00:00"/>
    <x v="10"/>
    <x v="2"/>
    <x v="36"/>
    <x v="82"/>
    <n v="2.7"/>
  </r>
  <r>
    <d v="2022-08-22T00:00:00"/>
    <x v="10"/>
    <x v="2"/>
    <x v="23"/>
    <x v="367"/>
    <n v="2.7"/>
  </r>
  <r>
    <d v="2022-08-22T00:00:00"/>
    <x v="11"/>
    <x v="2"/>
    <x v="15"/>
    <x v="572"/>
    <n v="3.2"/>
  </r>
  <r>
    <d v="2022-08-22T00:00:00"/>
    <x v="11"/>
    <x v="2"/>
    <x v="49"/>
    <x v="140"/>
    <n v="3.2"/>
  </r>
  <r>
    <d v="2022-08-22T00:00:00"/>
    <x v="9"/>
    <x v="1"/>
    <x v="5"/>
    <x v="540"/>
    <n v="3.5"/>
  </r>
  <r>
    <d v="2022-08-22T00:00:00"/>
    <x v="10"/>
    <x v="2"/>
    <x v="5"/>
    <x v="245"/>
    <n v="2.7"/>
  </r>
  <r>
    <d v="2022-08-22T00:00:00"/>
    <x v="11"/>
    <x v="2"/>
    <x v="30"/>
    <x v="205"/>
    <n v="3.2"/>
  </r>
  <r>
    <d v="2022-08-22T00:00:00"/>
    <x v="9"/>
    <x v="1"/>
    <x v="7"/>
    <x v="415"/>
    <n v="3.5"/>
  </r>
  <r>
    <d v="2022-08-22T00:00:00"/>
    <x v="9"/>
    <x v="1"/>
    <x v="18"/>
    <x v="412"/>
    <n v="3.5"/>
  </r>
  <r>
    <d v="2022-08-22T00:00:00"/>
    <x v="9"/>
    <x v="1"/>
    <x v="34"/>
    <x v="318"/>
    <n v="3.5"/>
  </r>
  <r>
    <d v="2022-08-23T00:00:00"/>
    <x v="10"/>
    <x v="2"/>
    <x v="12"/>
    <x v="427"/>
    <n v="2.7"/>
  </r>
  <r>
    <d v="2022-08-24T00:00:00"/>
    <x v="11"/>
    <x v="2"/>
    <x v="15"/>
    <x v="366"/>
    <n v="3.2"/>
  </r>
  <r>
    <d v="2022-08-24T00:00:00"/>
    <x v="10"/>
    <x v="2"/>
    <x v="30"/>
    <x v="573"/>
    <n v="2.7"/>
  </r>
  <r>
    <d v="2022-08-24T00:00:00"/>
    <x v="11"/>
    <x v="2"/>
    <x v="47"/>
    <x v="327"/>
    <n v="3.2"/>
  </r>
  <r>
    <d v="2022-08-24T00:00:00"/>
    <x v="11"/>
    <x v="2"/>
    <x v="16"/>
    <x v="67"/>
    <n v="3.2"/>
  </r>
  <r>
    <d v="2022-08-25T00:00:00"/>
    <x v="9"/>
    <x v="1"/>
    <x v="39"/>
    <x v="47"/>
    <n v="3.5"/>
  </r>
  <r>
    <d v="2022-08-25T00:00:00"/>
    <x v="9"/>
    <x v="1"/>
    <x v="21"/>
    <x v="268"/>
    <n v="3.5"/>
  </r>
  <r>
    <d v="2022-08-26T00:00:00"/>
    <x v="10"/>
    <x v="2"/>
    <x v="24"/>
    <x v="595"/>
    <n v="2.7"/>
  </r>
  <r>
    <d v="2022-08-26T00:00:00"/>
    <x v="11"/>
    <x v="2"/>
    <x v="16"/>
    <x v="272"/>
    <n v="3.2"/>
  </r>
  <r>
    <d v="2022-08-26T00:00:00"/>
    <x v="10"/>
    <x v="2"/>
    <x v="14"/>
    <x v="198"/>
    <n v="2.7"/>
  </r>
  <r>
    <d v="2022-08-26T00:00:00"/>
    <x v="10"/>
    <x v="2"/>
    <x v="0"/>
    <x v="218"/>
    <n v="2.7"/>
  </r>
  <r>
    <d v="2022-08-26T00:00:00"/>
    <x v="11"/>
    <x v="2"/>
    <x v="6"/>
    <x v="209"/>
    <n v="3.2"/>
  </r>
  <r>
    <d v="2022-08-26T00:00:00"/>
    <x v="9"/>
    <x v="1"/>
    <x v="47"/>
    <x v="548"/>
    <n v="3.5"/>
  </r>
  <r>
    <d v="2022-08-26T00:00:00"/>
    <x v="9"/>
    <x v="1"/>
    <x v="10"/>
    <x v="408"/>
    <n v="3.5"/>
  </r>
  <r>
    <d v="2022-08-26T00:00:00"/>
    <x v="10"/>
    <x v="2"/>
    <x v="40"/>
    <x v="459"/>
    <n v="2.7"/>
  </r>
  <r>
    <d v="2022-08-26T00:00:00"/>
    <x v="9"/>
    <x v="1"/>
    <x v="32"/>
    <x v="109"/>
    <n v="3.5"/>
  </r>
  <r>
    <d v="2022-08-26T00:00:00"/>
    <x v="9"/>
    <x v="1"/>
    <x v="17"/>
    <x v="122"/>
    <n v="3.5"/>
  </r>
  <r>
    <d v="2022-08-27T00:00:00"/>
    <x v="9"/>
    <x v="1"/>
    <x v="40"/>
    <x v="274"/>
    <n v="3.5"/>
  </r>
  <r>
    <d v="2022-08-27T00:00:00"/>
    <x v="10"/>
    <x v="2"/>
    <x v="17"/>
    <x v="590"/>
    <n v="2.7"/>
  </r>
  <r>
    <d v="2022-08-27T00:00:00"/>
    <x v="9"/>
    <x v="1"/>
    <x v="49"/>
    <x v="499"/>
    <n v="3.5"/>
  </r>
  <r>
    <d v="2022-08-27T00:00:00"/>
    <x v="11"/>
    <x v="2"/>
    <x v="1"/>
    <x v="609"/>
    <n v="3.2"/>
  </r>
  <r>
    <d v="2022-08-29T00:00:00"/>
    <x v="11"/>
    <x v="2"/>
    <x v="32"/>
    <x v="471"/>
    <n v="3.2"/>
  </r>
  <r>
    <d v="2022-08-29T00:00:00"/>
    <x v="9"/>
    <x v="1"/>
    <x v="39"/>
    <x v="541"/>
    <n v="3.5"/>
  </r>
  <r>
    <d v="2022-08-29T00:00:00"/>
    <x v="10"/>
    <x v="2"/>
    <x v="4"/>
    <x v="444"/>
    <n v="2.7"/>
  </r>
  <r>
    <d v="2022-08-29T00:00:00"/>
    <x v="9"/>
    <x v="1"/>
    <x v="10"/>
    <x v="298"/>
    <n v="3.5"/>
  </r>
  <r>
    <d v="2022-08-29T00:00:00"/>
    <x v="11"/>
    <x v="2"/>
    <x v="39"/>
    <x v="218"/>
    <n v="3.2"/>
  </r>
  <r>
    <d v="2022-08-29T00:00:00"/>
    <x v="10"/>
    <x v="2"/>
    <x v="37"/>
    <x v="482"/>
    <n v="2.7"/>
  </r>
  <r>
    <d v="2022-08-29T00:00:00"/>
    <x v="11"/>
    <x v="2"/>
    <x v="10"/>
    <x v="280"/>
    <n v="3.2"/>
  </r>
  <r>
    <d v="2022-08-29T00:00:00"/>
    <x v="10"/>
    <x v="2"/>
    <x v="16"/>
    <x v="181"/>
    <n v="2.7"/>
  </r>
  <r>
    <d v="2022-08-29T00:00:00"/>
    <x v="10"/>
    <x v="2"/>
    <x v="25"/>
    <x v="238"/>
    <n v="2.7"/>
  </r>
  <r>
    <d v="2022-08-29T00:00:00"/>
    <x v="9"/>
    <x v="1"/>
    <x v="29"/>
    <x v="206"/>
    <n v="3.5"/>
  </r>
  <r>
    <d v="2022-08-29T00:00:00"/>
    <x v="10"/>
    <x v="2"/>
    <x v="32"/>
    <x v="491"/>
    <n v="2.7"/>
  </r>
  <r>
    <d v="2022-08-29T00:00:00"/>
    <x v="11"/>
    <x v="2"/>
    <x v="4"/>
    <x v="278"/>
    <n v="3.2"/>
  </r>
  <r>
    <d v="2022-08-29T00:00:00"/>
    <x v="11"/>
    <x v="2"/>
    <x v="18"/>
    <x v="462"/>
    <n v="3.2"/>
  </r>
  <r>
    <d v="2022-08-29T00:00:00"/>
    <x v="10"/>
    <x v="2"/>
    <x v="13"/>
    <x v="579"/>
    <n v="2.7"/>
  </r>
  <r>
    <d v="2022-08-29T00:00:00"/>
    <x v="11"/>
    <x v="2"/>
    <x v="43"/>
    <x v="147"/>
    <n v="3.2"/>
  </r>
  <r>
    <d v="2022-08-30T00:00:00"/>
    <x v="9"/>
    <x v="1"/>
    <x v="13"/>
    <x v="479"/>
    <n v="3.5"/>
  </r>
  <r>
    <d v="2022-08-30T00:00:00"/>
    <x v="11"/>
    <x v="2"/>
    <x v="4"/>
    <x v="271"/>
    <n v="3.2"/>
  </r>
  <r>
    <d v="2022-08-30T00:00:00"/>
    <x v="11"/>
    <x v="2"/>
    <x v="4"/>
    <x v="175"/>
    <n v="3.2"/>
  </r>
  <r>
    <d v="2022-08-30T00:00:00"/>
    <x v="9"/>
    <x v="1"/>
    <x v="22"/>
    <x v="18"/>
    <n v="3.5"/>
  </r>
  <r>
    <d v="2022-08-30T00:00:00"/>
    <x v="10"/>
    <x v="2"/>
    <x v="40"/>
    <x v="112"/>
    <n v="2.7"/>
  </r>
  <r>
    <d v="2022-08-30T00:00:00"/>
    <x v="11"/>
    <x v="2"/>
    <x v="37"/>
    <x v="420"/>
    <n v="3.2"/>
  </r>
  <r>
    <d v="2022-08-30T00:00:00"/>
    <x v="10"/>
    <x v="2"/>
    <x v="38"/>
    <x v="270"/>
    <n v="2.7"/>
  </r>
  <r>
    <d v="2022-08-30T00:00:00"/>
    <x v="9"/>
    <x v="1"/>
    <x v="10"/>
    <x v="216"/>
    <n v="3.5"/>
  </r>
  <r>
    <d v="2022-08-30T00:00:00"/>
    <x v="10"/>
    <x v="2"/>
    <x v="49"/>
    <x v="527"/>
    <n v="2.7"/>
  </r>
  <r>
    <d v="2022-08-30T00:00:00"/>
    <x v="10"/>
    <x v="2"/>
    <x v="7"/>
    <x v="610"/>
    <n v="2.7"/>
  </r>
  <r>
    <d v="2022-08-30T00:00:00"/>
    <x v="9"/>
    <x v="1"/>
    <x v="43"/>
    <x v="190"/>
    <n v="3.5"/>
  </r>
  <r>
    <d v="2022-08-31T00:00:00"/>
    <x v="10"/>
    <x v="2"/>
    <x v="30"/>
    <x v="475"/>
    <n v="2.7"/>
  </r>
  <r>
    <d v="2022-08-31T00:00:00"/>
    <x v="10"/>
    <x v="2"/>
    <x v="41"/>
    <x v="119"/>
    <n v="2.7"/>
  </r>
  <r>
    <d v="2022-08-31T00:00:00"/>
    <x v="10"/>
    <x v="2"/>
    <x v="47"/>
    <x v="353"/>
    <n v="2.7"/>
  </r>
  <r>
    <d v="2022-08-31T00:00:00"/>
    <x v="10"/>
    <x v="2"/>
    <x v="15"/>
    <x v="567"/>
    <n v="2.7"/>
  </r>
  <r>
    <d v="2022-09-01T00:00:00"/>
    <x v="12"/>
    <x v="1"/>
    <x v="41"/>
    <x v="259"/>
    <n v="3.2"/>
  </r>
  <r>
    <d v="2022-09-01T00:00:00"/>
    <x v="12"/>
    <x v="1"/>
    <x v="33"/>
    <x v="299"/>
    <n v="3.2"/>
  </r>
  <r>
    <d v="2022-09-01T00:00:00"/>
    <x v="13"/>
    <x v="1"/>
    <x v="14"/>
    <x v="596"/>
    <n v="2.5"/>
  </r>
  <r>
    <d v="2022-09-01T00:00:00"/>
    <x v="9"/>
    <x v="1"/>
    <x v="36"/>
    <x v="232"/>
    <n v="3.5"/>
  </r>
  <r>
    <d v="2022-09-01T00:00:00"/>
    <x v="14"/>
    <x v="1"/>
    <x v="43"/>
    <x v="158"/>
    <n v="3.2"/>
  </r>
  <r>
    <d v="2022-09-01T00:00:00"/>
    <x v="9"/>
    <x v="1"/>
    <x v="0"/>
    <x v="272"/>
    <n v="3.5"/>
  </r>
  <r>
    <d v="2022-09-01T00:00:00"/>
    <x v="9"/>
    <x v="1"/>
    <x v="43"/>
    <x v="280"/>
    <n v="3.5"/>
  </r>
  <r>
    <d v="2022-09-02T00:00:00"/>
    <x v="12"/>
    <x v="1"/>
    <x v="9"/>
    <x v="412"/>
    <n v="3.2"/>
  </r>
  <r>
    <d v="2022-09-02T00:00:00"/>
    <x v="12"/>
    <x v="1"/>
    <x v="3"/>
    <x v="226"/>
    <n v="3.2"/>
  </r>
  <r>
    <d v="2022-09-02T00:00:00"/>
    <x v="9"/>
    <x v="1"/>
    <x v="35"/>
    <x v="570"/>
    <n v="3.5"/>
  </r>
  <r>
    <d v="2022-09-02T00:00:00"/>
    <x v="14"/>
    <x v="1"/>
    <x v="22"/>
    <x v="375"/>
    <n v="3.2"/>
  </r>
  <r>
    <d v="2022-09-02T00:00:00"/>
    <x v="14"/>
    <x v="1"/>
    <x v="4"/>
    <x v="77"/>
    <n v="3.2"/>
  </r>
  <r>
    <d v="2022-09-02T00:00:00"/>
    <x v="15"/>
    <x v="1"/>
    <x v="7"/>
    <x v="454"/>
    <n v="2.5"/>
  </r>
  <r>
    <d v="2022-09-02T00:00:00"/>
    <x v="14"/>
    <x v="1"/>
    <x v="22"/>
    <x v="599"/>
    <n v="3.2"/>
  </r>
  <r>
    <d v="2022-09-02T00:00:00"/>
    <x v="9"/>
    <x v="1"/>
    <x v="33"/>
    <x v="611"/>
    <n v="3.5"/>
  </r>
  <r>
    <d v="2022-09-02T00:00:00"/>
    <x v="9"/>
    <x v="1"/>
    <x v="10"/>
    <x v="582"/>
    <n v="3.5"/>
  </r>
  <r>
    <d v="2022-09-02T00:00:00"/>
    <x v="15"/>
    <x v="1"/>
    <x v="48"/>
    <x v="140"/>
    <n v="2.5"/>
  </r>
  <r>
    <d v="2022-09-03T00:00:00"/>
    <x v="13"/>
    <x v="1"/>
    <x v="13"/>
    <x v="196"/>
    <n v="2.5"/>
  </r>
  <r>
    <d v="2022-09-03T00:00:00"/>
    <x v="9"/>
    <x v="1"/>
    <x v="15"/>
    <x v="507"/>
    <n v="3.5"/>
  </r>
  <r>
    <d v="2022-09-03T00:00:00"/>
    <x v="12"/>
    <x v="1"/>
    <x v="44"/>
    <x v="608"/>
    <n v="3.2"/>
  </r>
  <r>
    <d v="2022-09-03T00:00:00"/>
    <x v="12"/>
    <x v="1"/>
    <x v="9"/>
    <x v="260"/>
    <n v="3.2"/>
  </r>
  <r>
    <d v="2022-09-03T00:00:00"/>
    <x v="12"/>
    <x v="1"/>
    <x v="22"/>
    <x v="504"/>
    <n v="3.2"/>
  </r>
  <r>
    <d v="2022-09-03T00:00:00"/>
    <x v="9"/>
    <x v="1"/>
    <x v="28"/>
    <x v="232"/>
    <n v="3.5"/>
  </r>
  <r>
    <d v="2022-09-05T00:00:00"/>
    <x v="13"/>
    <x v="1"/>
    <x v="9"/>
    <x v="482"/>
    <n v="2.5"/>
  </r>
  <r>
    <d v="2022-09-05T00:00:00"/>
    <x v="13"/>
    <x v="1"/>
    <x v="16"/>
    <x v="0"/>
    <n v="2.5"/>
  </r>
  <r>
    <d v="2022-09-05T00:00:00"/>
    <x v="9"/>
    <x v="1"/>
    <x v="46"/>
    <x v="130"/>
    <n v="3.5"/>
  </r>
  <r>
    <d v="2022-09-05T00:00:00"/>
    <x v="13"/>
    <x v="1"/>
    <x v="40"/>
    <x v="558"/>
    <n v="2.5"/>
  </r>
  <r>
    <d v="2022-09-05T00:00:00"/>
    <x v="14"/>
    <x v="1"/>
    <x v="48"/>
    <x v="609"/>
    <n v="3.2"/>
  </r>
  <r>
    <d v="2022-09-05T00:00:00"/>
    <x v="14"/>
    <x v="1"/>
    <x v="15"/>
    <x v="217"/>
    <n v="3.2"/>
  </r>
  <r>
    <d v="2022-09-05T00:00:00"/>
    <x v="14"/>
    <x v="1"/>
    <x v="17"/>
    <x v="228"/>
    <n v="3.2"/>
  </r>
  <r>
    <d v="2022-09-05T00:00:00"/>
    <x v="15"/>
    <x v="1"/>
    <x v="34"/>
    <x v="225"/>
    <n v="2.5"/>
  </r>
  <r>
    <d v="2022-09-05T00:00:00"/>
    <x v="12"/>
    <x v="1"/>
    <x v="6"/>
    <x v="85"/>
    <n v="3.2"/>
  </r>
  <r>
    <d v="2022-09-05T00:00:00"/>
    <x v="15"/>
    <x v="1"/>
    <x v="6"/>
    <x v="338"/>
    <n v="2.5"/>
  </r>
  <r>
    <d v="2022-09-05T00:00:00"/>
    <x v="9"/>
    <x v="1"/>
    <x v="33"/>
    <x v="181"/>
    <n v="3.5"/>
  </r>
  <r>
    <d v="2022-09-05T00:00:00"/>
    <x v="13"/>
    <x v="1"/>
    <x v="33"/>
    <x v="112"/>
    <n v="2.5"/>
  </r>
  <r>
    <d v="2022-09-05T00:00:00"/>
    <x v="14"/>
    <x v="1"/>
    <x v="6"/>
    <x v="108"/>
    <n v="3.2"/>
  </r>
  <r>
    <d v="2022-09-05T00:00:00"/>
    <x v="9"/>
    <x v="1"/>
    <x v="3"/>
    <x v="452"/>
    <n v="3.5"/>
  </r>
  <r>
    <d v="2022-09-06T00:00:00"/>
    <x v="9"/>
    <x v="1"/>
    <x v="33"/>
    <x v="475"/>
    <n v="3.5"/>
  </r>
  <r>
    <d v="2022-09-06T00:00:00"/>
    <x v="14"/>
    <x v="1"/>
    <x v="19"/>
    <x v="19"/>
    <n v="3.2"/>
  </r>
  <r>
    <d v="2022-09-06T00:00:00"/>
    <x v="15"/>
    <x v="1"/>
    <x v="2"/>
    <x v="11"/>
    <n v="2.5"/>
  </r>
  <r>
    <d v="2022-09-06T00:00:00"/>
    <x v="15"/>
    <x v="1"/>
    <x v="18"/>
    <x v="417"/>
    <n v="2.5"/>
  </r>
  <r>
    <d v="2022-09-06T00:00:00"/>
    <x v="9"/>
    <x v="1"/>
    <x v="42"/>
    <x v="130"/>
    <n v="3.5"/>
  </r>
  <r>
    <d v="2022-09-06T00:00:00"/>
    <x v="12"/>
    <x v="1"/>
    <x v="10"/>
    <x v="565"/>
    <n v="3.2"/>
  </r>
  <r>
    <d v="2022-09-06T00:00:00"/>
    <x v="15"/>
    <x v="1"/>
    <x v="42"/>
    <x v="459"/>
    <n v="2.5"/>
  </r>
  <r>
    <d v="2022-09-06T00:00:00"/>
    <x v="14"/>
    <x v="1"/>
    <x v="18"/>
    <x v="23"/>
    <n v="3.2"/>
  </r>
  <r>
    <d v="2022-09-06T00:00:00"/>
    <x v="13"/>
    <x v="1"/>
    <x v="48"/>
    <x v="228"/>
    <n v="2.5"/>
  </r>
  <r>
    <d v="2022-09-06T00:00:00"/>
    <x v="12"/>
    <x v="1"/>
    <x v="24"/>
    <x v="380"/>
    <n v="3.2"/>
  </r>
  <r>
    <d v="2022-09-07T00:00:00"/>
    <x v="14"/>
    <x v="1"/>
    <x v="49"/>
    <x v="554"/>
    <n v="3.2"/>
  </r>
  <r>
    <d v="2022-09-07T00:00:00"/>
    <x v="14"/>
    <x v="1"/>
    <x v="14"/>
    <x v="168"/>
    <n v="3.2"/>
  </r>
  <r>
    <d v="2022-09-07T00:00:00"/>
    <x v="9"/>
    <x v="1"/>
    <x v="48"/>
    <x v="58"/>
    <n v="3.5"/>
  </r>
  <r>
    <d v="2022-09-07T00:00:00"/>
    <x v="13"/>
    <x v="1"/>
    <x v="5"/>
    <x v="400"/>
    <n v="2.5"/>
  </r>
  <r>
    <d v="2022-09-07T00:00:00"/>
    <x v="9"/>
    <x v="1"/>
    <x v="20"/>
    <x v="612"/>
    <n v="3.5"/>
  </r>
  <r>
    <d v="2022-09-07T00:00:00"/>
    <x v="9"/>
    <x v="1"/>
    <x v="7"/>
    <x v="329"/>
    <n v="3.5"/>
  </r>
  <r>
    <d v="2022-09-07T00:00:00"/>
    <x v="15"/>
    <x v="1"/>
    <x v="4"/>
    <x v="387"/>
    <n v="2.5"/>
  </r>
  <r>
    <d v="2022-09-07T00:00:00"/>
    <x v="13"/>
    <x v="1"/>
    <x v="23"/>
    <x v="381"/>
    <n v="2.5"/>
  </r>
  <r>
    <d v="2022-09-08T00:00:00"/>
    <x v="15"/>
    <x v="1"/>
    <x v="39"/>
    <x v="613"/>
    <n v="2.5"/>
  </r>
  <r>
    <d v="2022-09-08T00:00:00"/>
    <x v="12"/>
    <x v="1"/>
    <x v="29"/>
    <x v="280"/>
    <n v="3.2"/>
  </r>
  <r>
    <d v="2022-09-08T00:00:00"/>
    <x v="9"/>
    <x v="1"/>
    <x v="4"/>
    <x v="550"/>
    <n v="3.5"/>
  </r>
  <r>
    <d v="2022-09-08T00:00:00"/>
    <x v="9"/>
    <x v="1"/>
    <x v="25"/>
    <x v="436"/>
    <n v="3.5"/>
  </r>
  <r>
    <d v="2022-09-08T00:00:00"/>
    <x v="15"/>
    <x v="1"/>
    <x v="45"/>
    <x v="334"/>
    <n v="2.5"/>
  </r>
  <r>
    <d v="2022-09-08T00:00:00"/>
    <x v="13"/>
    <x v="1"/>
    <x v="42"/>
    <x v="320"/>
    <n v="2.5"/>
  </r>
  <r>
    <d v="2022-09-08T00:00:00"/>
    <x v="13"/>
    <x v="1"/>
    <x v="28"/>
    <x v="339"/>
    <n v="2.5"/>
  </r>
  <r>
    <d v="2022-09-08T00:00:00"/>
    <x v="9"/>
    <x v="1"/>
    <x v="47"/>
    <x v="190"/>
    <n v="3.5"/>
  </r>
  <r>
    <d v="2022-09-08T00:00:00"/>
    <x v="15"/>
    <x v="1"/>
    <x v="36"/>
    <x v="87"/>
    <n v="2.5"/>
  </r>
  <r>
    <d v="2022-09-08T00:00:00"/>
    <x v="14"/>
    <x v="1"/>
    <x v="38"/>
    <x v="106"/>
    <n v="3.2"/>
  </r>
  <r>
    <d v="2022-09-08T00:00:00"/>
    <x v="15"/>
    <x v="1"/>
    <x v="1"/>
    <x v="100"/>
    <n v="2.5"/>
  </r>
  <r>
    <d v="2022-09-08T00:00:00"/>
    <x v="13"/>
    <x v="1"/>
    <x v="7"/>
    <x v="337"/>
    <n v="2.5"/>
  </r>
  <r>
    <d v="2022-09-09T00:00:00"/>
    <x v="9"/>
    <x v="1"/>
    <x v="19"/>
    <x v="355"/>
    <n v="3.5"/>
  </r>
  <r>
    <d v="2022-09-09T00:00:00"/>
    <x v="9"/>
    <x v="1"/>
    <x v="45"/>
    <x v="559"/>
    <n v="3.5"/>
  </r>
  <r>
    <d v="2022-09-09T00:00:00"/>
    <x v="9"/>
    <x v="1"/>
    <x v="18"/>
    <x v="259"/>
    <n v="3.5"/>
  </r>
  <r>
    <d v="2022-09-09T00:00:00"/>
    <x v="15"/>
    <x v="1"/>
    <x v="11"/>
    <x v="159"/>
    <n v="2.5"/>
  </r>
  <r>
    <d v="2022-09-09T00:00:00"/>
    <x v="14"/>
    <x v="1"/>
    <x v="1"/>
    <x v="499"/>
    <n v="3.2"/>
  </r>
  <r>
    <d v="2022-09-09T00:00:00"/>
    <x v="15"/>
    <x v="1"/>
    <x v="2"/>
    <x v="614"/>
    <n v="2.5"/>
  </r>
  <r>
    <d v="2022-09-09T00:00:00"/>
    <x v="15"/>
    <x v="1"/>
    <x v="20"/>
    <x v="598"/>
    <n v="2.5"/>
  </r>
  <r>
    <d v="2022-09-09T00:00:00"/>
    <x v="14"/>
    <x v="1"/>
    <x v="3"/>
    <x v="505"/>
    <n v="3.2"/>
  </r>
  <r>
    <d v="2022-09-09T00:00:00"/>
    <x v="9"/>
    <x v="1"/>
    <x v="34"/>
    <x v="185"/>
    <n v="3.5"/>
  </r>
  <r>
    <d v="2022-09-10T00:00:00"/>
    <x v="9"/>
    <x v="1"/>
    <x v="49"/>
    <x v="357"/>
    <n v="3.5"/>
  </r>
  <r>
    <d v="2022-09-10T00:00:00"/>
    <x v="9"/>
    <x v="1"/>
    <x v="33"/>
    <x v="1"/>
    <n v="3.5"/>
  </r>
  <r>
    <d v="2022-09-10T00:00:00"/>
    <x v="13"/>
    <x v="1"/>
    <x v="1"/>
    <x v="366"/>
    <n v="2.5"/>
  </r>
  <r>
    <d v="2022-09-10T00:00:00"/>
    <x v="9"/>
    <x v="1"/>
    <x v="24"/>
    <x v="445"/>
    <n v="3.5"/>
  </r>
  <r>
    <d v="2022-09-10T00:00:00"/>
    <x v="12"/>
    <x v="1"/>
    <x v="12"/>
    <x v="157"/>
    <n v="3.2"/>
  </r>
  <r>
    <d v="2022-09-12T00:00:00"/>
    <x v="12"/>
    <x v="1"/>
    <x v="7"/>
    <x v="224"/>
    <n v="3.2"/>
  </r>
  <r>
    <d v="2022-09-12T00:00:00"/>
    <x v="13"/>
    <x v="1"/>
    <x v="32"/>
    <x v="615"/>
    <n v="2.5"/>
  </r>
  <r>
    <d v="2022-09-12T00:00:00"/>
    <x v="12"/>
    <x v="1"/>
    <x v="16"/>
    <x v="168"/>
    <n v="3.2"/>
  </r>
  <r>
    <d v="2022-09-12T00:00:00"/>
    <x v="9"/>
    <x v="1"/>
    <x v="39"/>
    <x v="259"/>
    <n v="3.5"/>
  </r>
  <r>
    <d v="2022-09-12T00:00:00"/>
    <x v="9"/>
    <x v="1"/>
    <x v="5"/>
    <x v="491"/>
    <n v="3.5"/>
  </r>
  <r>
    <d v="2022-09-12T00:00:00"/>
    <x v="14"/>
    <x v="1"/>
    <x v="16"/>
    <x v="616"/>
    <n v="3.2"/>
  </r>
  <r>
    <d v="2022-09-12T00:00:00"/>
    <x v="9"/>
    <x v="1"/>
    <x v="42"/>
    <x v="565"/>
    <n v="3.5"/>
  </r>
  <r>
    <d v="2022-09-12T00:00:00"/>
    <x v="9"/>
    <x v="1"/>
    <x v="34"/>
    <x v="189"/>
    <n v="3.5"/>
  </r>
  <r>
    <d v="2022-09-12T00:00:00"/>
    <x v="14"/>
    <x v="1"/>
    <x v="43"/>
    <x v="309"/>
    <n v="3.2"/>
  </r>
  <r>
    <d v="2022-09-12T00:00:00"/>
    <x v="14"/>
    <x v="1"/>
    <x v="16"/>
    <x v="390"/>
    <n v="3.2"/>
  </r>
  <r>
    <d v="2022-09-13T00:00:00"/>
    <x v="9"/>
    <x v="1"/>
    <x v="11"/>
    <x v="328"/>
    <n v="3.5"/>
  </r>
  <r>
    <d v="2022-09-13T00:00:00"/>
    <x v="9"/>
    <x v="1"/>
    <x v="0"/>
    <x v="464"/>
    <n v="3.5"/>
  </r>
  <r>
    <d v="2022-09-13T00:00:00"/>
    <x v="9"/>
    <x v="1"/>
    <x v="38"/>
    <x v="491"/>
    <n v="3.5"/>
  </r>
  <r>
    <d v="2022-09-13T00:00:00"/>
    <x v="12"/>
    <x v="1"/>
    <x v="22"/>
    <x v="465"/>
    <n v="3.2"/>
  </r>
  <r>
    <d v="2022-09-13T00:00:00"/>
    <x v="13"/>
    <x v="1"/>
    <x v="42"/>
    <x v="540"/>
    <n v="2.5"/>
  </r>
  <r>
    <d v="2022-09-14T00:00:00"/>
    <x v="14"/>
    <x v="1"/>
    <x v="19"/>
    <x v="221"/>
    <n v="3.2"/>
  </r>
  <r>
    <d v="2022-09-14T00:00:00"/>
    <x v="12"/>
    <x v="1"/>
    <x v="47"/>
    <x v="38"/>
    <n v="3.2"/>
  </r>
  <r>
    <d v="2022-09-15T00:00:00"/>
    <x v="13"/>
    <x v="1"/>
    <x v="6"/>
    <x v="304"/>
    <n v="2.5"/>
  </r>
  <r>
    <d v="2022-09-15T00:00:00"/>
    <x v="13"/>
    <x v="1"/>
    <x v="28"/>
    <x v="49"/>
    <n v="2.5"/>
  </r>
  <r>
    <d v="2022-09-15T00:00:00"/>
    <x v="15"/>
    <x v="1"/>
    <x v="9"/>
    <x v="598"/>
    <n v="2.5"/>
  </r>
  <r>
    <d v="2022-09-15T00:00:00"/>
    <x v="15"/>
    <x v="1"/>
    <x v="27"/>
    <x v="436"/>
    <n v="2.5"/>
  </r>
  <r>
    <d v="2022-09-15T00:00:00"/>
    <x v="15"/>
    <x v="1"/>
    <x v="4"/>
    <x v="6"/>
    <n v="2.5"/>
  </r>
  <r>
    <d v="2022-09-15T00:00:00"/>
    <x v="9"/>
    <x v="1"/>
    <x v="48"/>
    <x v="233"/>
    <n v="3.5"/>
  </r>
  <r>
    <d v="2022-09-15T00:00:00"/>
    <x v="14"/>
    <x v="1"/>
    <x v="27"/>
    <x v="351"/>
    <n v="3.2"/>
  </r>
  <r>
    <d v="2022-09-15T00:00:00"/>
    <x v="15"/>
    <x v="1"/>
    <x v="29"/>
    <x v="53"/>
    <n v="2.5"/>
  </r>
  <r>
    <d v="2022-09-16T00:00:00"/>
    <x v="14"/>
    <x v="1"/>
    <x v="25"/>
    <x v="515"/>
    <n v="3.2"/>
  </r>
  <r>
    <d v="2022-09-16T00:00:00"/>
    <x v="14"/>
    <x v="1"/>
    <x v="23"/>
    <x v="613"/>
    <n v="3.2"/>
  </r>
  <r>
    <d v="2022-09-16T00:00:00"/>
    <x v="9"/>
    <x v="1"/>
    <x v="34"/>
    <x v="109"/>
    <n v="3.5"/>
  </r>
  <r>
    <d v="2022-09-16T00:00:00"/>
    <x v="12"/>
    <x v="1"/>
    <x v="38"/>
    <x v="244"/>
    <n v="3.2"/>
  </r>
  <r>
    <d v="2022-09-16T00:00:00"/>
    <x v="9"/>
    <x v="1"/>
    <x v="11"/>
    <x v="122"/>
    <n v="3.5"/>
  </r>
  <r>
    <d v="2022-09-16T00:00:00"/>
    <x v="9"/>
    <x v="1"/>
    <x v="39"/>
    <x v="543"/>
    <n v="3.5"/>
  </r>
  <r>
    <d v="2022-09-17T00:00:00"/>
    <x v="9"/>
    <x v="1"/>
    <x v="16"/>
    <x v="287"/>
    <n v="3.5"/>
  </r>
  <r>
    <d v="2022-09-17T00:00:00"/>
    <x v="9"/>
    <x v="1"/>
    <x v="6"/>
    <x v="162"/>
    <n v="3.5"/>
  </r>
  <r>
    <d v="2022-09-17T00:00:00"/>
    <x v="15"/>
    <x v="1"/>
    <x v="25"/>
    <x v="351"/>
    <n v="2.5"/>
  </r>
  <r>
    <d v="2022-09-17T00:00:00"/>
    <x v="13"/>
    <x v="1"/>
    <x v="8"/>
    <x v="530"/>
    <n v="2.5"/>
  </r>
  <r>
    <d v="2022-09-17T00:00:00"/>
    <x v="9"/>
    <x v="1"/>
    <x v="6"/>
    <x v="283"/>
    <n v="3.5"/>
  </r>
  <r>
    <d v="2022-09-17T00:00:00"/>
    <x v="9"/>
    <x v="1"/>
    <x v="18"/>
    <x v="57"/>
    <n v="3.5"/>
  </r>
  <r>
    <d v="2022-09-17T00:00:00"/>
    <x v="15"/>
    <x v="1"/>
    <x v="38"/>
    <x v="157"/>
    <n v="2.5"/>
  </r>
  <r>
    <d v="2022-09-17T00:00:00"/>
    <x v="14"/>
    <x v="1"/>
    <x v="39"/>
    <x v="549"/>
    <n v="3.2"/>
  </r>
  <r>
    <d v="2022-09-17T00:00:00"/>
    <x v="9"/>
    <x v="1"/>
    <x v="34"/>
    <x v="333"/>
    <n v="3.5"/>
  </r>
  <r>
    <d v="2022-09-17T00:00:00"/>
    <x v="9"/>
    <x v="1"/>
    <x v="34"/>
    <x v="115"/>
    <n v="3.5"/>
  </r>
  <r>
    <d v="2022-09-19T00:00:00"/>
    <x v="14"/>
    <x v="1"/>
    <x v="43"/>
    <x v="579"/>
    <n v="3.2"/>
  </r>
  <r>
    <d v="2022-09-19T00:00:00"/>
    <x v="13"/>
    <x v="1"/>
    <x v="28"/>
    <x v="529"/>
    <n v="2.5"/>
  </r>
  <r>
    <d v="2022-09-19T00:00:00"/>
    <x v="12"/>
    <x v="1"/>
    <x v="17"/>
    <x v="424"/>
    <n v="3.2"/>
  </r>
  <r>
    <d v="2022-09-19T00:00:00"/>
    <x v="13"/>
    <x v="1"/>
    <x v="7"/>
    <x v="524"/>
    <n v="2.5"/>
  </r>
  <r>
    <d v="2022-09-19T00:00:00"/>
    <x v="9"/>
    <x v="1"/>
    <x v="39"/>
    <x v="440"/>
    <n v="3.5"/>
  </r>
  <r>
    <d v="2022-09-19T00:00:00"/>
    <x v="9"/>
    <x v="1"/>
    <x v="6"/>
    <x v="467"/>
    <n v="3.5"/>
  </r>
  <r>
    <d v="2022-09-19T00:00:00"/>
    <x v="15"/>
    <x v="1"/>
    <x v="9"/>
    <x v="549"/>
    <n v="2.5"/>
  </r>
  <r>
    <d v="2022-09-19T00:00:00"/>
    <x v="15"/>
    <x v="1"/>
    <x v="20"/>
    <x v="310"/>
    <n v="2.5"/>
  </r>
  <r>
    <d v="2022-09-19T00:00:00"/>
    <x v="13"/>
    <x v="1"/>
    <x v="39"/>
    <x v="202"/>
    <n v="2.5"/>
  </r>
  <r>
    <d v="2022-09-19T00:00:00"/>
    <x v="9"/>
    <x v="1"/>
    <x v="3"/>
    <x v="590"/>
    <n v="3.5"/>
  </r>
  <r>
    <d v="2022-09-19T00:00:00"/>
    <x v="14"/>
    <x v="1"/>
    <x v="49"/>
    <x v="47"/>
    <n v="3.2"/>
  </r>
  <r>
    <d v="2022-09-19T00:00:00"/>
    <x v="9"/>
    <x v="1"/>
    <x v="4"/>
    <x v="593"/>
    <n v="3.5"/>
  </r>
  <r>
    <d v="2022-09-20T00:00:00"/>
    <x v="15"/>
    <x v="1"/>
    <x v="28"/>
    <x v="225"/>
    <n v="2.5"/>
  </r>
  <r>
    <d v="2022-09-20T00:00:00"/>
    <x v="13"/>
    <x v="1"/>
    <x v="44"/>
    <x v="593"/>
    <n v="2.5"/>
  </r>
  <r>
    <d v="2022-09-21T00:00:00"/>
    <x v="12"/>
    <x v="1"/>
    <x v="30"/>
    <x v="576"/>
    <n v="3.2"/>
  </r>
  <r>
    <d v="2022-09-21T00:00:00"/>
    <x v="13"/>
    <x v="1"/>
    <x v="38"/>
    <x v="208"/>
    <n v="2.5"/>
  </r>
  <r>
    <d v="2022-09-21T00:00:00"/>
    <x v="13"/>
    <x v="1"/>
    <x v="15"/>
    <x v="392"/>
    <n v="2.5"/>
  </r>
  <r>
    <d v="2022-09-21T00:00:00"/>
    <x v="12"/>
    <x v="1"/>
    <x v="28"/>
    <x v="434"/>
    <n v="3.2"/>
  </r>
  <r>
    <d v="2022-09-21T00:00:00"/>
    <x v="14"/>
    <x v="1"/>
    <x v="40"/>
    <x v="108"/>
    <n v="3.2"/>
  </r>
  <r>
    <d v="2022-09-21T00:00:00"/>
    <x v="12"/>
    <x v="1"/>
    <x v="29"/>
    <x v="491"/>
    <n v="3.2"/>
  </r>
  <r>
    <d v="2022-09-21T00:00:00"/>
    <x v="14"/>
    <x v="1"/>
    <x v="12"/>
    <x v="529"/>
    <n v="3.2"/>
  </r>
  <r>
    <d v="2022-09-21T00:00:00"/>
    <x v="9"/>
    <x v="1"/>
    <x v="37"/>
    <x v="68"/>
    <n v="3.5"/>
  </r>
  <r>
    <d v="2022-09-21T00:00:00"/>
    <x v="9"/>
    <x v="1"/>
    <x v="43"/>
    <x v="581"/>
    <n v="3.5"/>
  </r>
  <r>
    <d v="2022-09-21T00:00:00"/>
    <x v="13"/>
    <x v="1"/>
    <x v="9"/>
    <x v="445"/>
    <n v="2.5"/>
  </r>
  <r>
    <d v="2022-09-21T00:00:00"/>
    <x v="14"/>
    <x v="1"/>
    <x v="3"/>
    <x v="140"/>
    <n v="3.2"/>
  </r>
  <r>
    <d v="2022-09-21T00:00:00"/>
    <x v="9"/>
    <x v="1"/>
    <x v="29"/>
    <x v="240"/>
    <n v="3.5"/>
  </r>
  <r>
    <d v="2022-09-22T00:00:00"/>
    <x v="14"/>
    <x v="1"/>
    <x v="2"/>
    <x v="242"/>
    <n v="3.2"/>
  </r>
  <r>
    <d v="2022-09-22T00:00:00"/>
    <x v="14"/>
    <x v="1"/>
    <x v="43"/>
    <x v="617"/>
    <n v="3.2"/>
  </r>
  <r>
    <d v="2022-09-22T00:00:00"/>
    <x v="12"/>
    <x v="1"/>
    <x v="14"/>
    <x v="93"/>
    <n v="3.2"/>
  </r>
  <r>
    <d v="2022-09-22T00:00:00"/>
    <x v="12"/>
    <x v="1"/>
    <x v="39"/>
    <x v="424"/>
    <n v="3.2"/>
  </r>
  <r>
    <d v="2022-09-22T00:00:00"/>
    <x v="12"/>
    <x v="1"/>
    <x v="0"/>
    <x v="354"/>
    <n v="3.2"/>
  </r>
  <r>
    <d v="2022-09-22T00:00:00"/>
    <x v="9"/>
    <x v="1"/>
    <x v="33"/>
    <x v="185"/>
    <n v="3.5"/>
  </r>
  <r>
    <d v="2022-09-22T00:00:00"/>
    <x v="9"/>
    <x v="1"/>
    <x v="40"/>
    <x v="9"/>
    <n v="3.5"/>
  </r>
  <r>
    <d v="2022-09-22T00:00:00"/>
    <x v="15"/>
    <x v="1"/>
    <x v="30"/>
    <x v="532"/>
    <n v="2.5"/>
  </r>
  <r>
    <d v="2022-09-22T00:00:00"/>
    <x v="13"/>
    <x v="1"/>
    <x v="37"/>
    <x v="546"/>
    <n v="2.5"/>
  </r>
  <r>
    <d v="2022-09-22T00:00:00"/>
    <x v="13"/>
    <x v="1"/>
    <x v="1"/>
    <x v="322"/>
    <n v="2.5"/>
  </r>
  <r>
    <d v="2022-09-22T00:00:00"/>
    <x v="9"/>
    <x v="1"/>
    <x v="23"/>
    <x v="36"/>
    <n v="3.5"/>
  </r>
  <r>
    <d v="2022-09-23T00:00:00"/>
    <x v="14"/>
    <x v="1"/>
    <x v="49"/>
    <x v="193"/>
    <n v="3.2"/>
  </r>
  <r>
    <d v="2022-09-23T00:00:00"/>
    <x v="9"/>
    <x v="1"/>
    <x v="19"/>
    <x v="2"/>
    <n v="3.5"/>
  </r>
  <r>
    <d v="2022-09-23T00:00:00"/>
    <x v="14"/>
    <x v="1"/>
    <x v="18"/>
    <x v="615"/>
    <n v="3.2"/>
  </r>
  <r>
    <d v="2022-09-23T00:00:00"/>
    <x v="9"/>
    <x v="1"/>
    <x v="20"/>
    <x v="84"/>
    <n v="3.5"/>
  </r>
  <r>
    <d v="2022-09-23T00:00:00"/>
    <x v="9"/>
    <x v="1"/>
    <x v="41"/>
    <x v="404"/>
    <n v="3.5"/>
  </r>
  <r>
    <d v="2022-09-23T00:00:00"/>
    <x v="13"/>
    <x v="1"/>
    <x v="43"/>
    <x v="247"/>
    <n v="2.5"/>
  </r>
  <r>
    <d v="2022-09-23T00:00:00"/>
    <x v="9"/>
    <x v="1"/>
    <x v="2"/>
    <x v="137"/>
    <n v="3.5"/>
  </r>
  <r>
    <d v="2022-09-23T00:00:00"/>
    <x v="9"/>
    <x v="1"/>
    <x v="4"/>
    <x v="222"/>
    <n v="3.5"/>
  </r>
  <r>
    <d v="2022-09-23T00:00:00"/>
    <x v="14"/>
    <x v="1"/>
    <x v="29"/>
    <x v="543"/>
    <n v="3.2"/>
  </r>
  <r>
    <d v="2022-09-23T00:00:00"/>
    <x v="14"/>
    <x v="1"/>
    <x v="35"/>
    <x v="214"/>
    <n v="3.2"/>
  </r>
  <r>
    <d v="2022-09-23T00:00:00"/>
    <x v="15"/>
    <x v="1"/>
    <x v="48"/>
    <x v="52"/>
    <n v="2.5"/>
  </r>
  <r>
    <d v="2022-09-24T00:00:00"/>
    <x v="9"/>
    <x v="1"/>
    <x v="34"/>
    <x v="141"/>
    <n v="3.5"/>
  </r>
  <r>
    <d v="2022-09-24T00:00:00"/>
    <x v="14"/>
    <x v="1"/>
    <x v="46"/>
    <x v="261"/>
    <n v="3.2"/>
  </r>
  <r>
    <d v="2022-09-24T00:00:00"/>
    <x v="12"/>
    <x v="1"/>
    <x v="6"/>
    <x v="562"/>
    <n v="3.2"/>
  </r>
  <r>
    <d v="2022-09-24T00:00:00"/>
    <x v="14"/>
    <x v="1"/>
    <x v="4"/>
    <x v="72"/>
    <n v="3.2"/>
  </r>
  <r>
    <d v="2022-09-24T00:00:00"/>
    <x v="13"/>
    <x v="1"/>
    <x v="15"/>
    <x v="618"/>
    <n v="2.5"/>
  </r>
  <r>
    <d v="2022-09-24T00:00:00"/>
    <x v="14"/>
    <x v="1"/>
    <x v="18"/>
    <x v="96"/>
    <n v="3.2"/>
  </r>
  <r>
    <d v="2022-09-26T00:00:00"/>
    <x v="12"/>
    <x v="1"/>
    <x v="4"/>
    <x v="605"/>
    <n v="3.2"/>
  </r>
  <r>
    <d v="2022-09-26T00:00:00"/>
    <x v="13"/>
    <x v="1"/>
    <x v="48"/>
    <x v="586"/>
    <n v="2.5"/>
  </r>
  <r>
    <d v="2022-09-26T00:00:00"/>
    <x v="14"/>
    <x v="1"/>
    <x v="32"/>
    <x v="610"/>
    <n v="3.2"/>
  </r>
  <r>
    <d v="2022-09-26T00:00:00"/>
    <x v="9"/>
    <x v="1"/>
    <x v="1"/>
    <x v="417"/>
    <n v="3.5"/>
  </r>
  <r>
    <d v="2022-09-26T00:00:00"/>
    <x v="14"/>
    <x v="1"/>
    <x v="48"/>
    <x v="580"/>
    <n v="3.2"/>
  </r>
  <r>
    <d v="2022-09-26T00:00:00"/>
    <x v="9"/>
    <x v="1"/>
    <x v="36"/>
    <x v="343"/>
    <n v="3.5"/>
  </r>
  <r>
    <d v="2022-09-26T00:00:00"/>
    <x v="14"/>
    <x v="1"/>
    <x v="45"/>
    <x v="557"/>
    <n v="3.2"/>
  </r>
  <r>
    <d v="2022-09-26T00:00:00"/>
    <x v="13"/>
    <x v="1"/>
    <x v="18"/>
    <x v="318"/>
    <n v="2.5"/>
  </r>
  <r>
    <d v="2022-09-26T00:00:00"/>
    <x v="12"/>
    <x v="1"/>
    <x v="36"/>
    <x v="126"/>
    <n v="3.2"/>
  </r>
  <r>
    <d v="2022-09-26T00:00:00"/>
    <x v="14"/>
    <x v="1"/>
    <x v="35"/>
    <x v="105"/>
    <n v="3.2"/>
  </r>
  <r>
    <d v="2022-09-27T00:00:00"/>
    <x v="12"/>
    <x v="1"/>
    <x v="38"/>
    <x v="57"/>
    <n v="3.2"/>
  </r>
  <r>
    <d v="2022-09-27T00:00:00"/>
    <x v="12"/>
    <x v="1"/>
    <x v="36"/>
    <x v="77"/>
    <n v="3.2"/>
  </r>
  <r>
    <d v="2022-09-27T00:00:00"/>
    <x v="12"/>
    <x v="1"/>
    <x v="42"/>
    <x v="58"/>
    <n v="3.2"/>
  </r>
  <r>
    <d v="2022-09-27T00:00:00"/>
    <x v="9"/>
    <x v="1"/>
    <x v="16"/>
    <x v="148"/>
    <n v="3.5"/>
  </r>
  <r>
    <d v="2022-09-27T00:00:00"/>
    <x v="9"/>
    <x v="1"/>
    <x v="48"/>
    <x v="523"/>
    <n v="3.5"/>
  </r>
  <r>
    <d v="2022-09-27T00:00:00"/>
    <x v="9"/>
    <x v="1"/>
    <x v="49"/>
    <x v="7"/>
    <n v="3.5"/>
  </r>
  <r>
    <d v="2022-09-27T00:00:00"/>
    <x v="12"/>
    <x v="1"/>
    <x v="32"/>
    <x v="576"/>
    <n v="3.2"/>
  </r>
  <r>
    <d v="2022-09-28T00:00:00"/>
    <x v="12"/>
    <x v="1"/>
    <x v="22"/>
    <x v="279"/>
    <n v="3.2"/>
  </r>
  <r>
    <d v="2022-09-28T00:00:00"/>
    <x v="14"/>
    <x v="1"/>
    <x v="17"/>
    <x v="217"/>
    <n v="3.2"/>
  </r>
  <r>
    <d v="2022-09-28T00:00:00"/>
    <x v="13"/>
    <x v="1"/>
    <x v="5"/>
    <x v="175"/>
    <n v="2.5"/>
  </r>
  <r>
    <d v="2022-09-29T00:00:00"/>
    <x v="15"/>
    <x v="1"/>
    <x v="19"/>
    <x v="84"/>
    <n v="2.5"/>
  </r>
  <r>
    <d v="2022-09-29T00:00:00"/>
    <x v="9"/>
    <x v="1"/>
    <x v="5"/>
    <x v="619"/>
    <n v="3.5"/>
  </r>
  <r>
    <d v="2022-09-29T00:00:00"/>
    <x v="9"/>
    <x v="1"/>
    <x v="17"/>
    <x v="522"/>
    <n v="3.5"/>
  </r>
  <r>
    <d v="2022-09-29T00:00:00"/>
    <x v="14"/>
    <x v="1"/>
    <x v="48"/>
    <x v="565"/>
    <n v="3.2"/>
  </r>
  <r>
    <d v="2022-09-29T00:00:00"/>
    <x v="9"/>
    <x v="1"/>
    <x v="49"/>
    <x v="511"/>
    <n v="3.5"/>
  </r>
  <r>
    <d v="2022-09-30T00:00:00"/>
    <x v="9"/>
    <x v="1"/>
    <x v="37"/>
    <x v="239"/>
    <n v="3.5"/>
  </r>
  <r>
    <d v="2022-09-30T00:00:00"/>
    <x v="12"/>
    <x v="1"/>
    <x v="3"/>
    <x v="222"/>
    <n v="3.2"/>
  </r>
  <r>
    <d v="2022-09-30T00:00:00"/>
    <x v="9"/>
    <x v="1"/>
    <x v="22"/>
    <x v="381"/>
    <n v="3.5"/>
  </r>
  <r>
    <d v="2022-09-30T00:00:00"/>
    <x v="9"/>
    <x v="1"/>
    <x v="34"/>
    <x v="337"/>
    <n v="3.5"/>
  </r>
  <r>
    <d v="2022-09-30T00:00:00"/>
    <x v="9"/>
    <x v="1"/>
    <x v="13"/>
    <x v="435"/>
    <n v="3.5"/>
  </r>
  <r>
    <d v="2022-10-01T00:00:00"/>
    <x v="9"/>
    <x v="1"/>
    <x v="48"/>
    <x v="557"/>
    <n v="3.5"/>
  </r>
  <r>
    <d v="2022-10-01T00:00:00"/>
    <x v="9"/>
    <x v="1"/>
    <x v="45"/>
    <x v="543"/>
    <n v="3.5"/>
  </r>
  <r>
    <d v="2022-10-01T00:00:00"/>
    <x v="9"/>
    <x v="1"/>
    <x v="11"/>
    <x v="391"/>
    <n v="3.5"/>
  </r>
  <r>
    <d v="2022-10-01T00:00:00"/>
    <x v="12"/>
    <x v="1"/>
    <x v="49"/>
    <x v="522"/>
    <n v="3.2"/>
  </r>
  <r>
    <d v="2022-10-01T00:00:00"/>
    <x v="12"/>
    <x v="1"/>
    <x v="16"/>
    <x v="514"/>
    <n v="3.2"/>
  </r>
  <r>
    <d v="2022-10-01T00:00:00"/>
    <x v="14"/>
    <x v="1"/>
    <x v="48"/>
    <x v="69"/>
    <n v="3.2"/>
  </r>
  <r>
    <d v="2022-10-01T00:00:00"/>
    <x v="14"/>
    <x v="1"/>
    <x v="14"/>
    <x v="188"/>
    <n v="3.2"/>
  </r>
  <r>
    <d v="2022-10-01T00:00:00"/>
    <x v="9"/>
    <x v="1"/>
    <x v="38"/>
    <x v="538"/>
    <n v="3.5"/>
  </r>
  <r>
    <d v="2022-10-01T00:00:00"/>
    <x v="14"/>
    <x v="1"/>
    <x v="25"/>
    <x v="609"/>
    <n v="3.2"/>
  </r>
  <r>
    <d v="2022-10-01T00:00:00"/>
    <x v="14"/>
    <x v="1"/>
    <x v="26"/>
    <x v="476"/>
    <n v="3.2"/>
  </r>
  <r>
    <d v="2022-10-03T00:00:00"/>
    <x v="13"/>
    <x v="1"/>
    <x v="3"/>
    <x v="212"/>
    <n v="2.5"/>
  </r>
  <r>
    <d v="2022-10-03T00:00:00"/>
    <x v="12"/>
    <x v="1"/>
    <x v="39"/>
    <x v="189"/>
    <n v="3.2"/>
  </r>
  <r>
    <d v="2022-10-03T00:00:00"/>
    <x v="9"/>
    <x v="1"/>
    <x v="19"/>
    <x v="371"/>
    <n v="3.5"/>
  </r>
  <r>
    <d v="2022-10-03T00:00:00"/>
    <x v="12"/>
    <x v="1"/>
    <x v="6"/>
    <x v="197"/>
    <n v="3.2"/>
  </r>
  <r>
    <d v="2022-10-03T00:00:00"/>
    <x v="12"/>
    <x v="1"/>
    <x v="42"/>
    <x v="437"/>
    <n v="3.2"/>
  </r>
  <r>
    <d v="2022-10-03T00:00:00"/>
    <x v="14"/>
    <x v="1"/>
    <x v="16"/>
    <x v="79"/>
    <n v="3.2"/>
  </r>
  <r>
    <d v="2022-10-03T00:00:00"/>
    <x v="9"/>
    <x v="1"/>
    <x v="30"/>
    <x v="465"/>
    <n v="3.5"/>
  </r>
  <r>
    <d v="2022-10-03T00:00:00"/>
    <x v="14"/>
    <x v="1"/>
    <x v="39"/>
    <x v="570"/>
    <n v="3.2"/>
  </r>
  <r>
    <d v="2022-10-03T00:00:00"/>
    <x v="14"/>
    <x v="1"/>
    <x v="41"/>
    <x v="103"/>
    <n v="3.2"/>
  </r>
  <r>
    <d v="2022-10-03T00:00:00"/>
    <x v="12"/>
    <x v="1"/>
    <x v="12"/>
    <x v="412"/>
    <n v="3.2"/>
  </r>
  <r>
    <d v="2022-10-03T00:00:00"/>
    <x v="13"/>
    <x v="1"/>
    <x v="32"/>
    <x v="118"/>
    <n v="2.5"/>
  </r>
  <r>
    <d v="2022-10-03T00:00:00"/>
    <x v="14"/>
    <x v="1"/>
    <x v="34"/>
    <x v="30"/>
    <n v="3.2"/>
  </r>
  <r>
    <d v="2022-10-03T00:00:00"/>
    <x v="14"/>
    <x v="1"/>
    <x v="42"/>
    <x v="489"/>
    <n v="3.2"/>
  </r>
  <r>
    <d v="2022-10-03T00:00:00"/>
    <x v="9"/>
    <x v="1"/>
    <x v="4"/>
    <x v="253"/>
    <n v="3.5"/>
  </r>
  <r>
    <d v="2022-10-03T00:00:00"/>
    <x v="14"/>
    <x v="1"/>
    <x v="15"/>
    <x v="93"/>
    <n v="3.2"/>
  </r>
  <r>
    <d v="2022-10-03T00:00:00"/>
    <x v="13"/>
    <x v="1"/>
    <x v="2"/>
    <x v="309"/>
    <n v="2.5"/>
  </r>
  <r>
    <d v="2022-10-03T00:00:00"/>
    <x v="12"/>
    <x v="1"/>
    <x v="24"/>
    <x v="258"/>
    <n v="3.2"/>
  </r>
  <r>
    <d v="2022-10-04T00:00:00"/>
    <x v="12"/>
    <x v="1"/>
    <x v="37"/>
    <x v="200"/>
    <n v="3.2"/>
  </r>
  <r>
    <d v="2022-10-04T00:00:00"/>
    <x v="9"/>
    <x v="1"/>
    <x v="18"/>
    <x v="553"/>
    <n v="3.5"/>
  </r>
  <r>
    <d v="2022-10-04T00:00:00"/>
    <x v="9"/>
    <x v="1"/>
    <x v="26"/>
    <x v="155"/>
    <n v="3.5"/>
  </r>
  <r>
    <d v="2022-10-04T00:00:00"/>
    <x v="9"/>
    <x v="1"/>
    <x v="25"/>
    <x v="474"/>
    <n v="3.5"/>
  </r>
  <r>
    <d v="2022-10-05T00:00:00"/>
    <x v="14"/>
    <x v="1"/>
    <x v="13"/>
    <x v="208"/>
    <n v="3.2"/>
  </r>
  <r>
    <d v="2022-10-05T00:00:00"/>
    <x v="14"/>
    <x v="1"/>
    <x v="23"/>
    <x v="159"/>
    <n v="3.2"/>
  </r>
  <r>
    <d v="2022-10-05T00:00:00"/>
    <x v="14"/>
    <x v="1"/>
    <x v="17"/>
    <x v="55"/>
    <n v="3.2"/>
  </r>
  <r>
    <d v="2022-10-05T00:00:00"/>
    <x v="9"/>
    <x v="1"/>
    <x v="34"/>
    <x v="198"/>
    <n v="3.5"/>
  </r>
  <r>
    <d v="2022-10-05T00:00:00"/>
    <x v="9"/>
    <x v="1"/>
    <x v="22"/>
    <x v="312"/>
    <n v="3.5"/>
  </r>
  <r>
    <d v="2022-10-05T00:00:00"/>
    <x v="12"/>
    <x v="1"/>
    <x v="33"/>
    <x v="539"/>
    <n v="3.2"/>
  </r>
  <r>
    <d v="2022-10-05T00:00:00"/>
    <x v="13"/>
    <x v="1"/>
    <x v="6"/>
    <x v="219"/>
    <n v="2.5"/>
  </r>
  <r>
    <d v="2022-10-05T00:00:00"/>
    <x v="12"/>
    <x v="1"/>
    <x v="39"/>
    <x v="130"/>
    <n v="3.2"/>
  </r>
  <r>
    <d v="2022-10-05T00:00:00"/>
    <x v="12"/>
    <x v="1"/>
    <x v="7"/>
    <x v="121"/>
    <n v="3.2"/>
  </r>
  <r>
    <d v="2022-10-05T00:00:00"/>
    <x v="15"/>
    <x v="1"/>
    <x v="18"/>
    <x v="291"/>
    <n v="2.5"/>
  </r>
  <r>
    <d v="2022-10-05T00:00:00"/>
    <x v="9"/>
    <x v="1"/>
    <x v="15"/>
    <x v="223"/>
    <n v="3.5"/>
  </r>
  <r>
    <d v="2022-10-06T00:00:00"/>
    <x v="9"/>
    <x v="1"/>
    <x v="26"/>
    <x v="235"/>
    <n v="3.5"/>
  </r>
  <r>
    <d v="2022-10-06T00:00:00"/>
    <x v="9"/>
    <x v="1"/>
    <x v="32"/>
    <x v="241"/>
    <n v="3.5"/>
  </r>
  <r>
    <d v="2022-10-07T00:00:00"/>
    <x v="12"/>
    <x v="1"/>
    <x v="12"/>
    <x v="486"/>
    <n v="3.2"/>
  </r>
  <r>
    <d v="2022-10-07T00:00:00"/>
    <x v="13"/>
    <x v="1"/>
    <x v="40"/>
    <x v="620"/>
    <n v="2.5"/>
  </r>
  <r>
    <d v="2022-10-07T00:00:00"/>
    <x v="14"/>
    <x v="1"/>
    <x v="34"/>
    <x v="561"/>
    <n v="3.2"/>
  </r>
  <r>
    <d v="2022-10-08T00:00:00"/>
    <x v="9"/>
    <x v="1"/>
    <x v="39"/>
    <x v="614"/>
    <n v="3.5"/>
  </r>
  <r>
    <d v="2022-10-08T00:00:00"/>
    <x v="13"/>
    <x v="1"/>
    <x v="49"/>
    <x v="145"/>
    <n v="2.5"/>
  </r>
  <r>
    <d v="2022-10-08T00:00:00"/>
    <x v="14"/>
    <x v="1"/>
    <x v="37"/>
    <x v="617"/>
    <n v="3.2"/>
  </r>
  <r>
    <d v="2022-10-08T00:00:00"/>
    <x v="13"/>
    <x v="1"/>
    <x v="6"/>
    <x v="297"/>
    <n v="2.5"/>
  </r>
  <r>
    <d v="2022-10-08T00:00:00"/>
    <x v="15"/>
    <x v="1"/>
    <x v="29"/>
    <x v="49"/>
    <n v="2.5"/>
  </r>
  <r>
    <d v="2022-10-08T00:00:00"/>
    <x v="15"/>
    <x v="1"/>
    <x v="47"/>
    <x v="394"/>
    <n v="2.5"/>
  </r>
  <r>
    <d v="2022-10-08T00:00:00"/>
    <x v="9"/>
    <x v="1"/>
    <x v="31"/>
    <x v="98"/>
    <n v="3.5"/>
  </r>
  <r>
    <d v="2022-10-10T00:00:00"/>
    <x v="13"/>
    <x v="1"/>
    <x v="9"/>
    <x v="479"/>
    <n v="2.5"/>
  </r>
  <r>
    <d v="2022-10-10T00:00:00"/>
    <x v="12"/>
    <x v="1"/>
    <x v="2"/>
    <x v="103"/>
    <n v="3.2"/>
  </r>
  <r>
    <d v="2022-10-10T00:00:00"/>
    <x v="14"/>
    <x v="1"/>
    <x v="27"/>
    <x v="47"/>
    <n v="3.2"/>
  </r>
  <r>
    <d v="2022-10-10T00:00:00"/>
    <x v="14"/>
    <x v="1"/>
    <x v="36"/>
    <x v="217"/>
    <n v="3.2"/>
  </r>
  <r>
    <d v="2022-10-10T00:00:00"/>
    <x v="13"/>
    <x v="1"/>
    <x v="40"/>
    <x v="119"/>
    <n v="2.5"/>
  </r>
  <r>
    <d v="2022-10-10T00:00:00"/>
    <x v="12"/>
    <x v="1"/>
    <x v="31"/>
    <x v="215"/>
    <n v="3.2"/>
  </r>
  <r>
    <d v="2022-10-10T00:00:00"/>
    <x v="12"/>
    <x v="1"/>
    <x v="49"/>
    <x v="394"/>
    <n v="3.2"/>
  </r>
  <r>
    <d v="2022-10-10T00:00:00"/>
    <x v="9"/>
    <x v="1"/>
    <x v="46"/>
    <x v="409"/>
    <n v="3.5"/>
  </r>
  <r>
    <d v="2022-10-10T00:00:00"/>
    <x v="9"/>
    <x v="1"/>
    <x v="6"/>
    <x v="559"/>
    <n v="3.5"/>
  </r>
  <r>
    <d v="2022-10-10T00:00:00"/>
    <x v="12"/>
    <x v="1"/>
    <x v="9"/>
    <x v="621"/>
    <n v="3.2"/>
  </r>
  <r>
    <d v="2022-10-10T00:00:00"/>
    <x v="9"/>
    <x v="1"/>
    <x v="33"/>
    <x v="455"/>
    <n v="3.5"/>
  </r>
  <r>
    <d v="2022-10-11T00:00:00"/>
    <x v="15"/>
    <x v="1"/>
    <x v="12"/>
    <x v="18"/>
    <n v="2.5"/>
  </r>
  <r>
    <d v="2022-10-11T00:00:00"/>
    <x v="15"/>
    <x v="1"/>
    <x v="49"/>
    <x v="137"/>
    <n v="2.5"/>
  </r>
  <r>
    <d v="2022-10-12T00:00:00"/>
    <x v="9"/>
    <x v="1"/>
    <x v="4"/>
    <x v="33"/>
    <n v="3.5"/>
  </r>
  <r>
    <d v="2022-10-12T00:00:00"/>
    <x v="9"/>
    <x v="1"/>
    <x v="24"/>
    <x v="212"/>
    <n v="3.5"/>
  </r>
  <r>
    <d v="2022-10-12T00:00:00"/>
    <x v="15"/>
    <x v="1"/>
    <x v="13"/>
    <x v="620"/>
    <n v="2.5"/>
  </r>
  <r>
    <d v="2022-10-12T00:00:00"/>
    <x v="15"/>
    <x v="1"/>
    <x v="34"/>
    <x v="612"/>
    <n v="2.5"/>
  </r>
  <r>
    <d v="2022-10-12T00:00:00"/>
    <x v="14"/>
    <x v="1"/>
    <x v="47"/>
    <x v="52"/>
    <n v="3.2"/>
  </r>
  <r>
    <d v="2022-10-12T00:00:00"/>
    <x v="14"/>
    <x v="1"/>
    <x v="46"/>
    <x v="264"/>
    <n v="3.2"/>
  </r>
  <r>
    <d v="2022-10-12T00:00:00"/>
    <x v="9"/>
    <x v="1"/>
    <x v="3"/>
    <x v="244"/>
    <n v="3.5"/>
  </r>
  <r>
    <d v="2022-10-13T00:00:00"/>
    <x v="13"/>
    <x v="1"/>
    <x v="27"/>
    <x v="124"/>
    <n v="2.5"/>
  </r>
  <r>
    <d v="2022-10-13T00:00:00"/>
    <x v="9"/>
    <x v="1"/>
    <x v="29"/>
    <x v="277"/>
    <n v="3.5"/>
  </r>
  <r>
    <d v="2022-10-13T00:00:00"/>
    <x v="13"/>
    <x v="1"/>
    <x v="21"/>
    <x v="122"/>
    <n v="2.5"/>
  </r>
  <r>
    <d v="2022-10-13T00:00:00"/>
    <x v="13"/>
    <x v="1"/>
    <x v="20"/>
    <x v="266"/>
    <n v="2.5"/>
  </r>
  <r>
    <d v="2022-10-13T00:00:00"/>
    <x v="13"/>
    <x v="1"/>
    <x v="12"/>
    <x v="420"/>
    <n v="2.5"/>
  </r>
  <r>
    <d v="2022-10-13T00:00:00"/>
    <x v="15"/>
    <x v="1"/>
    <x v="34"/>
    <x v="329"/>
    <n v="2.5"/>
  </r>
  <r>
    <d v="2022-10-14T00:00:00"/>
    <x v="13"/>
    <x v="1"/>
    <x v="3"/>
    <x v="61"/>
    <n v="2.5"/>
  </r>
  <r>
    <d v="2022-10-14T00:00:00"/>
    <x v="9"/>
    <x v="1"/>
    <x v="26"/>
    <x v="537"/>
    <n v="3.5"/>
  </r>
  <r>
    <d v="2022-10-14T00:00:00"/>
    <x v="9"/>
    <x v="1"/>
    <x v="5"/>
    <x v="445"/>
    <n v="3.5"/>
  </r>
  <r>
    <d v="2022-10-14T00:00:00"/>
    <x v="12"/>
    <x v="1"/>
    <x v="31"/>
    <x v="16"/>
    <n v="3.2"/>
  </r>
  <r>
    <d v="2022-10-14T00:00:00"/>
    <x v="15"/>
    <x v="1"/>
    <x v="37"/>
    <x v="31"/>
    <n v="2.5"/>
  </r>
  <r>
    <d v="2022-10-15T00:00:00"/>
    <x v="13"/>
    <x v="1"/>
    <x v="6"/>
    <x v="106"/>
    <n v="2.5"/>
  </r>
  <r>
    <d v="2022-10-15T00:00:00"/>
    <x v="13"/>
    <x v="1"/>
    <x v="31"/>
    <x v="465"/>
    <n v="2.5"/>
  </r>
  <r>
    <d v="2022-10-15T00:00:00"/>
    <x v="9"/>
    <x v="1"/>
    <x v="19"/>
    <x v="334"/>
    <n v="3.5"/>
  </r>
  <r>
    <d v="2022-10-15T00:00:00"/>
    <x v="9"/>
    <x v="1"/>
    <x v="32"/>
    <x v="233"/>
    <n v="3.5"/>
  </r>
  <r>
    <d v="2022-10-15T00:00:00"/>
    <x v="9"/>
    <x v="1"/>
    <x v="29"/>
    <x v="201"/>
    <n v="3.5"/>
  </r>
  <r>
    <d v="2022-10-15T00:00:00"/>
    <x v="9"/>
    <x v="1"/>
    <x v="12"/>
    <x v="622"/>
    <n v="3.5"/>
  </r>
  <r>
    <d v="2022-10-15T00:00:00"/>
    <x v="9"/>
    <x v="1"/>
    <x v="49"/>
    <x v="67"/>
    <n v="3.5"/>
  </r>
  <r>
    <d v="2022-10-17T00:00:00"/>
    <x v="9"/>
    <x v="1"/>
    <x v="24"/>
    <x v="391"/>
    <n v="3.5"/>
  </r>
  <r>
    <d v="2022-10-17T00:00:00"/>
    <x v="12"/>
    <x v="1"/>
    <x v="26"/>
    <x v="307"/>
    <n v="3.2"/>
  </r>
  <r>
    <d v="2022-10-17T00:00:00"/>
    <x v="14"/>
    <x v="1"/>
    <x v="40"/>
    <x v="611"/>
    <n v="3.2"/>
  </r>
  <r>
    <d v="2022-10-17T00:00:00"/>
    <x v="15"/>
    <x v="1"/>
    <x v="35"/>
    <x v="544"/>
    <n v="2.5"/>
  </r>
  <r>
    <d v="2022-10-17T00:00:00"/>
    <x v="15"/>
    <x v="1"/>
    <x v="13"/>
    <x v="84"/>
    <n v="2.5"/>
  </r>
  <r>
    <d v="2022-10-17T00:00:00"/>
    <x v="9"/>
    <x v="1"/>
    <x v="11"/>
    <x v="100"/>
    <n v="3.5"/>
  </r>
  <r>
    <d v="2022-10-17T00:00:00"/>
    <x v="9"/>
    <x v="1"/>
    <x v="5"/>
    <x v="558"/>
    <n v="3.5"/>
  </r>
  <r>
    <d v="2022-10-17T00:00:00"/>
    <x v="9"/>
    <x v="1"/>
    <x v="25"/>
    <x v="147"/>
    <n v="3.5"/>
  </r>
  <r>
    <d v="2022-10-17T00:00:00"/>
    <x v="12"/>
    <x v="1"/>
    <x v="46"/>
    <x v="242"/>
    <n v="3.2"/>
  </r>
  <r>
    <d v="2022-10-17T00:00:00"/>
    <x v="12"/>
    <x v="1"/>
    <x v="44"/>
    <x v="566"/>
    <n v="3.2"/>
  </r>
  <r>
    <d v="2022-10-17T00:00:00"/>
    <x v="14"/>
    <x v="1"/>
    <x v="33"/>
    <x v="435"/>
    <n v="3.2"/>
  </r>
  <r>
    <d v="2022-10-17T00:00:00"/>
    <x v="14"/>
    <x v="1"/>
    <x v="44"/>
    <x v="125"/>
    <n v="3.2"/>
  </r>
  <r>
    <d v="2022-10-17T00:00:00"/>
    <x v="15"/>
    <x v="1"/>
    <x v="30"/>
    <x v="583"/>
    <n v="2.5"/>
  </r>
  <r>
    <d v="2022-10-17T00:00:00"/>
    <x v="15"/>
    <x v="1"/>
    <x v="6"/>
    <x v="605"/>
    <n v="2.5"/>
  </r>
  <r>
    <d v="2022-10-18T00:00:00"/>
    <x v="13"/>
    <x v="1"/>
    <x v="3"/>
    <x v="109"/>
    <n v="2.5"/>
  </r>
  <r>
    <d v="2022-10-18T00:00:00"/>
    <x v="13"/>
    <x v="1"/>
    <x v="27"/>
    <x v="623"/>
    <n v="2.5"/>
  </r>
  <r>
    <d v="2022-10-18T00:00:00"/>
    <x v="14"/>
    <x v="1"/>
    <x v="33"/>
    <x v="77"/>
    <n v="3.2"/>
  </r>
  <r>
    <d v="2022-10-18T00:00:00"/>
    <x v="13"/>
    <x v="1"/>
    <x v="37"/>
    <x v="261"/>
    <n v="2.5"/>
  </r>
  <r>
    <d v="2022-10-18T00:00:00"/>
    <x v="9"/>
    <x v="1"/>
    <x v="9"/>
    <x v="452"/>
    <n v="3.5"/>
  </r>
  <r>
    <d v="2022-10-18T00:00:00"/>
    <x v="12"/>
    <x v="1"/>
    <x v="5"/>
    <x v="94"/>
    <n v="3.2"/>
  </r>
  <r>
    <d v="2022-10-18T00:00:00"/>
    <x v="13"/>
    <x v="1"/>
    <x v="8"/>
    <x v="314"/>
    <n v="2.5"/>
  </r>
  <r>
    <d v="2022-10-19T00:00:00"/>
    <x v="12"/>
    <x v="1"/>
    <x v="30"/>
    <x v="618"/>
    <n v="3.2"/>
  </r>
  <r>
    <d v="2022-10-19T00:00:00"/>
    <x v="9"/>
    <x v="1"/>
    <x v="28"/>
    <x v="367"/>
    <n v="3.5"/>
  </r>
  <r>
    <d v="2022-10-19T00:00:00"/>
    <x v="9"/>
    <x v="1"/>
    <x v="5"/>
    <x v="430"/>
    <n v="3.5"/>
  </r>
  <r>
    <d v="2022-10-19T00:00:00"/>
    <x v="14"/>
    <x v="1"/>
    <x v="48"/>
    <x v="425"/>
    <n v="3.2"/>
  </r>
  <r>
    <d v="2022-10-19T00:00:00"/>
    <x v="12"/>
    <x v="1"/>
    <x v="30"/>
    <x v="496"/>
    <n v="3.2"/>
  </r>
  <r>
    <d v="2022-10-19T00:00:00"/>
    <x v="15"/>
    <x v="1"/>
    <x v="32"/>
    <x v="617"/>
    <n v="2.5"/>
  </r>
  <r>
    <d v="2022-10-19T00:00:00"/>
    <x v="13"/>
    <x v="1"/>
    <x v="9"/>
    <x v="370"/>
    <n v="2.5"/>
  </r>
  <r>
    <d v="2022-10-20T00:00:00"/>
    <x v="15"/>
    <x v="1"/>
    <x v="32"/>
    <x v="447"/>
    <n v="2.5"/>
  </r>
  <r>
    <d v="2022-10-20T00:00:00"/>
    <x v="12"/>
    <x v="1"/>
    <x v="35"/>
    <x v="259"/>
    <n v="3.2"/>
  </r>
  <r>
    <d v="2022-10-21T00:00:00"/>
    <x v="13"/>
    <x v="1"/>
    <x v="44"/>
    <x v="216"/>
    <n v="2.5"/>
  </r>
  <r>
    <d v="2022-10-21T00:00:00"/>
    <x v="9"/>
    <x v="1"/>
    <x v="34"/>
    <x v="458"/>
    <n v="3.5"/>
  </r>
  <r>
    <d v="2022-10-21T00:00:00"/>
    <x v="15"/>
    <x v="1"/>
    <x v="45"/>
    <x v="223"/>
    <n v="2.5"/>
  </r>
  <r>
    <d v="2022-10-21T00:00:00"/>
    <x v="9"/>
    <x v="1"/>
    <x v="17"/>
    <x v="595"/>
    <n v="3.5"/>
  </r>
  <r>
    <d v="2022-10-21T00:00:00"/>
    <x v="14"/>
    <x v="1"/>
    <x v="26"/>
    <x v="69"/>
    <n v="3.2"/>
  </r>
  <r>
    <d v="2022-10-21T00:00:00"/>
    <x v="14"/>
    <x v="1"/>
    <x v="5"/>
    <x v="485"/>
    <n v="3.2"/>
  </r>
  <r>
    <d v="2022-10-22T00:00:00"/>
    <x v="14"/>
    <x v="1"/>
    <x v="1"/>
    <x v="624"/>
    <n v="3.2"/>
  </r>
  <r>
    <d v="2022-10-22T00:00:00"/>
    <x v="14"/>
    <x v="1"/>
    <x v="7"/>
    <x v="66"/>
    <n v="3.2"/>
  </r>
  <r>
    <d v="2022-10-22T00:00:00"/>
    <x v="14"/>
    <x v="1"/>
    <x v="32"/>
    <x v="507"/>
    <n v="3.2"/>
  </r>
  <r>
    <d v="2022-10-22T00:00:00"/>
    <x v="13"/>
    <x v="1"/>
    <x v="11"/>
    <x v="339"/>
    <n v="2.5"/>
  </r>
  <r>
    <d v="2022-10-22T00:00:00"/>
    <x v="9"/>
    <x v="1"/>
    <x v="18"/>
    <x v="389"/>
    <n v="3.5"/>
  </r>
  <r>
    <d v="2022-10-22T00:00:00"/>
    <x v="9"/>
    <x v="1"/>
    <x v="31"/>
    <x v="100"/>
    <n v="3.5"/>
  </r>
  <r>
    <d v="2022-10-22T00:00:00"/>
    <x v="9"/>
    <x v="1"/>
    <x v="18"/>
    <x v="173"/>
    <n v="3.5"/>
  </r>
  <r>
    <d v="2022-10-22T00:00:00"/>
    <x v="13"/>
    <x v="1"/>
    <x v="15"/>
    <x v="256"/>
    <n v="2.5"/>
  </r>
  <r>
    <d v="2022-10-22T00:00:00"/>
    <x v="9"/>
    <x v="1"/>
    <x v="20"/>
    <x v="547"/>
    <n v="3.5"/>
  </r>
  <r>
    <d v="2022-10-24T00:00:00"/>
    <x v="13"/>
    <x v="1"/>
    <x v="2"/>
    <x v="81"/>
    <n v="2.5"/>
  </r>
  <r>
    <d v="2022-10-24T00:00:00"/>
    <x v="14"/>
    <x v="1"/>
    <x v="21"/>
    <x v="364"/>
    <n v="3.2"/>
  </r>
  <r>
    <d v="2022-10-24T00:00:00"/>
    <x v="15"/>
    <x v="1"/>
    <x v="26"/>
    <x v="52"/>
    <n v="2.5"/>
  </r>
  <r>
    <d v="2022-10-24T00:00:00"/>
    <x v="13"/>
    <x v="1"/>
    <x v="41"/>
    <x v="131"/>
    <n v="2.5"/>
  </r>
  <r>
    <d v="2022-10-24T00:00:00"/>
    <x v="12"/>
    <x v="1"/>
    <x v="2"/>
    <x v="412"/>
    <n v="3.2"/>
  </r>
  <r>
    <d v="2022-10-24T00:00:00"/>
    <x v="9"/>
    <x v="1"/>
    <x v="12"/>
    <x v="284"/>
    <n v="3.5"/>
  </r>
  <r>
    <d v="2022-10-24T00:00:00"/>
    <x v="9"/>
    <x v="1"/>
    <x v="6"/>
    <x v="124"/>
    <n v="3.5"/>
  </r>
  <r>
    <d v="2022-10-24T00:00:00"/>
    <x v="12"/>
    <x v="1"/>
    <x v="33"/>
    <x v="68"/>
    <n v="3.2"/>
  </r>
  <r>
    <d v="2022-10-24T00:00:00"/>
    <x v="9"/>
    <x v="1"/>
    <x v="13"/>
    <x v="228"/>
    <n v="3.5"/>
  </r>
  <r>
    <d v="2022-10-25T00:00:00"/>
    <x v="9"/>
    <x v="1"/>
    <x v="25"/>
    <x v="32"/>
    <n v="3.5"/>
  </r>
  <r>
    <d v="2022-10-25T00:00:00"/>
    <x v="13"/>
    <x v="1"/>
    <x v="12"/>
    <x v="38"/>
    <n v="2.5"/>
  </r>
  <r>
    <d v="2022-10-25T00:00:00"/>
    <x v="13"/>
    <x v="1"/>
    <x v="39"/>
    <x v="559"/>
    <n v="2.5"/>
  </r>
  <r>
    <d v="2022-10-25T00:00:00"/>
    <x v="9"/>
    <x v="1"/>
    <x v="28"/>
    <x v="136"/>
    <n v="3.5"/>
  </r>
  <r>
    <d v="2022-10-26T00:00:00"/>
    <x v="13"/>
    <x v="1"/>
    <x v="30"/>
    <x v="589"/>
    <n v="2.5"/>
  </r>
  <r>
    <d v="2022-10-26T00:00:00"/>
    <x v="12"/>
    <x v="1"/>
    <x v="46"/>
    <x v="236"/>
    <n v="3.2"/>
  </r>
  <r>
    <d v="2022-10-26T00:00:00"/>
    <x v="15"/>
    <x v="1"/>
    <x v="33"/>
    <x v="328"/>
    <n v="2.5"/>
  </r>
  <r>
    <d v="2022-10-26T00:00:00"/>
    <x v="9"/>
    <x v="1"/>
    <x v="10"/>
    <x v="71"/>
    <n v="3.5"/>
  </r>
  <r>
    <d v="2022-10-27T00:00:00"/>
    <x v="9"/>
    <x v="1"/>
    <x v="0"/>
    <x v="529"/>
    <n v="3.5"/>
  </r>
  <r>
    <d v="2022-10-27T00:00:00"/>
    <x v="13"/>
    <x v="1"/>
    <x v="5"/>
    <x v="320"/>
    <n v="2.5"/>
  </r>
  <r>
    <d v="2022-10-27T00:00:00"/>
    <x v="9"/>
    <x v="1"/>
    <x v="28"/>
    <x v="611"/>
    <n v="3.5"/>
  </r>
  <r>
    <d v="2022-10-27T00:00:00"/>
    <x v="12"/>
    <x v="1"/>
    <x v="19"/>
    <x v="29"/>
    <n v="3.2"/>
  </r>
  <r>
    <d v="2022-10-27T00:00:00"/>
    <x v="13"/>
    <x v="1"/>
    <x v="13"/>
    <x v="76"/>
    <n v="2.5"/>
  </r>
  <r>
    <d v="2022-10-27T00:00:00"/>
    <x v="13"/>
    <x v="1"/>
    <x v="6"/>
    <x v="424"/>
    <n v="2.5"/>
  </r>
  <r>
    <d v="2022-10-27T00:00:00"/>
    <x v="9"/>
    <x v="1"/>
    <x v="44"/>
    <x v="277"/>
    <n v="3.5"/>
  </r>
  <r>
    <d v="2022-10-27T00:00:00"/>
    <x v="14"/>
    <x v="1"/>
    <x v="12"/>
    <x v="585"/>
    <n v="3.2"/>
  </r>
  <r>
    <d v="2022-10-27T00:00:00"/>
    <x v="13"/>
    <x v="1"/>
    <x v="8"/>
    <x v="13"/>
    <n v="2.5"/>
  </r>
  <r>
    <d v="2022-10-27T00:00:00"/>
    <x v="13"/>
    <x v="1"/>
    <x v="5"/>
    <x v="125"/>
    <n v="2.5"/>
  </r>
  <r>
    <d v="2022-10-28T00:00:00"/>
    <x v="15"/>
    <x v="1"/>
    <x v="35"/>
    <x v="82"/>
    <n v="2.5"/>
  </r>
  <r>
    <d v="2022-10-28T00:00:00"/>
    <x v="12"/>
    <x v="1"/>
    <x v="15"/>
    <x v="400"/>
    <n v="3.2"/>
  </r>
  <r>
    <d v="2022-10-28T00:00:00"/>
    <x v="15"/>
    <x v="1"/>
    <x v="37"/>
    <x v="301"/>
    <n v="2.5"/>
  </r>
  <r>
    <d v="2022-10-28T00:00:00"/>
    <x v="9"/>
    <x v="1"/>
    <x v="40"/>
    <x v="176"/>
    <n v="3.5"/>
  </r>
  <r>
    <d v="2022-10-28T00:00:00"/>
    <x v="15"/>
    <x v="1"/>
    <x v="3"/>
    <x v="547"/>
    <n v="2.5"/>
  </r>
  <r>
    <d v="2022-10-28T00:00:00"/>
    <x v="15"/>
    <x v="1"/>
    <x v="34"/>
    <x v="137"/>
    <n v="2.5"/>
  </r>
  <r>
    <d v="2022-10-29T00:00:00"/>
    <x v="9"/>
    <x v="1"/>
    <x v="6"/>
    <x v="527"/>
    <n v="3.5"/>
  </r>
  <r>
    <d v="2022-10-29T00:00:00"/>
    <x v="12"/>
    <x v="1"/>
    <x v="47"/>
    <x v="307"/>
    <n v="3.2"/>
  </r>
  <r>
    <d v="2022-10-29T00:00:00"/>
    <x v="9"/>
    <x v="1"/>
    <x v="3"/>
    <x v="284"/>
    <n v="3.5"/>
  </r>
  <r>
    <d v="2022-10-29T00:00:00"/>
    <x v="9"/>
    <x v="1"/>
    <x v="15"/>
    <x v="522"/>
    <n v="3.5"/>
  </r>
  <r>
    <d v="2022-10-29T00:00:00"/>
    <x v="9"/>
    <x v="1"/>
    <x v="45"/>
    <x v="567"/>
    <n v="3.5"/>
  </r>
  <r>
    <d v="2022-10-29T00:00:00"/>
    <x v="14"/>
    <x v="1"/>
    <x v="23"/>
    <x v="601"/>
    <n v="3.2"/>
  </r>
  <r>
    <d v="2022-10-29T00:00:00"/>
    <x v="15"/>
    <x v="1"/>
    <x v="2"/>
    <x v="309"/>
    <n v="2.5"/>
  </r>
  <r>
    <d v="2022-10-29T00:00:00"/>
    <x v="15"/>
    <x v="1"/>
    <x v="39"/>
    <x v="105"/>
    <n v="2.5"/>
  </r>
  <r>
    <d v="2022-10-29T00:00:00"/>
    <x v="13"/>
    <x v="1"/>
    <x v="44"/>
    <x v="2"/>
    <n v="2.5"/>
  </r>
  <r>
    <d v="2022-10-29T00:00:00"/>
    <x v="14"/>
    <x v="1"/>
    <x v="36"/>
    <x v="214"/>
    <n v="3.2"/>
  </r>
  <r>
    <d v="2022-10-29T00:00:00"/>
    <x v="14"/>
    <x v="1"/>
    <x v="2"/>
    <x v="186"/>
    <n v="3.2"/>
  </r>
  <r>
    <d v="2022-10-29T00:00:00"/>
    <x v="9"/>
    <x v="1"/>
    <x v="11"/>
    <x v="548"/>
    <n v="3.5"/>
  </r>
  <r>
    <d v="2022-10-29T00:00:00"/>
    <x v="15"/>
    <x v="1"/>
    <x v="17"/>
    <x v="277"/>
    <n v="2.5"/>
  </r>
  <r>
    <d v="2022-10-29T00:00:00"/>
    <x v="12"/>
    <x v="1"/>
    <x v="15"/>
    <x v="577"/>
    <n v="3.2"/>
  </r>
  <r>
    <d v="2022-10-29T00:00:00"/>
    <x v="14"/>
    <x v="1"/>
    <x v="48"/>
    <x v="75"/>
    <n v="3.2"/>
  </r>
  <r>
    <d v="2022-10-31T00:00:00"/>
    <x v="14"/>
    <x v="1"/>
    <x v="18"/>
    <x v="558"/>
    <n v="3.2"/>
  </r>
  <r>
    <d v="2022-10-31T00:00:00"/>
    <x v="9"/>
    <x v="1"/>
    <x v="6"/>
    <x v="451"/>
    <n v="3.5"/>
  </r>
  <r>
    <d v="2022-10-31T00:00:00"/>
    <x v="15"/>
    <x v="1"/>
    <x v="15"/>
    <x v="538"/>
    <n v="2.5"/>
  </r>
  <r>
    <d v="2022-10-31T00:00:00"/>
    <x v="12"/>
    <x v="1"/>
    <x v="32"/>
    <x v="258"/>
    <n v="3.2"/>
  </r>
  <r>
    <d v="2022-10-31T00:00:00"/>
    <x v="9"/>
    <x v="1"/>
    <x v="12"/>
    <x v="6"/>
    <n v="3.5"/>
  </r>
  <r>
    <d v="2022-10-31T00:00:00"/>
    <x v="15"/>
    <x v="1"/>
    <x v="8"/>
    <x v="223"/>
    <n v="2.5"/>
  </r>
  <r>
    <d v="2022-10-31T00:00:00"/>
    <x v="15"/>
    <x v="1"/>
    <x v="0"/>
    <x v="69"/>
    <n v="2.5"/>
  </r>
  <r>
    <d v="2022-10-31T00:00:00"/>
    <x v="13"/>
    <x v="1"/>
    <x v="24"/>
    <x v="363"/>
    <n v="2.5"/>
  </r>
  <r>
    <d v="2022-10-31T00:00:00"/>
    <x v="15"/>
    <x v="1"/>
    <x v="18"/>
    <x v="308"/>
    <n v="2.5"/>
  </r>
  <r>
    <d v="2022-10-31T00:00:00"/>
    <x v="14"/>
    <x v="1"/>
    <x v="46"/>
    <x v="625"/>
    <n v="3.2"/>
  </r>
  <r>
    <d v="2022-10-31T00:00:00"/>
    <x v="9"/>
    <x v="1"/>
    <x v="45"/>
    <x v="514"/>
    <n v="3.5"/>
  </r>
  <r>
    <d v="2022-10-31T00:00:00"/>
    <x v="13"/>
    <x v="1"/>
    <x v="35"/>
    <x v="596"/>
    <n v="2.5"/>
  </r>
  <r>
    <d v="2022-10-31T00:00:00"/>
    <x v="12"/>
    <x v="1"/>
    <x v="43"/>
    <x v="615"/>
    <n v="3.2"/>
  </r>
  <r>
    <d v="2022-10-31T00:00:00"/>
    <x v="14"/>
    <x v="1"/>
    <x v="32"/>
    <x v="40"/>
    <n v="3.2"/>
  </r>
  <r>
    <d v="2022-10-31T00:00:00"/>
    <x v="12"/>
    <x v="1"/>
    <x v="19"/>
    <x v="36"/>
    <n v="3.2"/>
  </r>
  <r>
    <d v="2022-10-31T00:00:00"/>
    <x v="13"/>
    <x v="1"/>
    <x v="37"/>
    <x v="51"/>
    <n v="2.5"/>
  </r>
  <r>
    <d v="2022-10-31T00:00:00"/>
    <x v="13"/>
    <x v="1"/>
    <x v="23"/>
    <x v="459"/>
    <n v="2.5"/>
  </r>
  <r>
    <d v="2022-10-31T00:00:00"/>
    <x v="13"/>
    <x v="1"/>
    <x v="38"/>
    <x v="607"/>
    <n v="2.5"/>
  </r>
  <r>
    <d v="2022-10-31T00:00:00"/>
    <x v="15"/>
    <x v="1"/>
    <x v="20"/>
    <x v="244"/>
    <n v="2.5"/>
  </r>
  <r>
    <d v="2022-11-01T00:00:00"/>
    <x v="9"/>
    <x v="1"/>
    <x v="44"/>
    <x v="610"/>
    <n v="3.5"/>
  </r>
  <r>
    <d v="2022-11-01T00:00:00"/>
    <x v="9"/>
    <x v="1"/>
    <x v="25"/>
    <x v="316"/>
    <n v="3.5"/>
  </r>
  <r>
    <d v="2022-11-01T00:00:00"/>
    <x v="15"/>
    <x v="1"/>
    <x v="38"/>
    <x v="63"/>
    <n v="2.5"/>
  </r>
  <r>
    <d v="2022-11-01T00:00:00"/>
    <x v="15"/>
    <x v="1"/>
    <x v="15"/>
    <x v="37"/>
    <n v="2.5"/>
  </r>
  <r>
    <d v="2022-11-01T00:00:00"/>
    <x v="12"/>
    <x v="1"/>
    <x v="36"/>
    <x v="239"/>
    <n v="3.2"/>
  </r>
  <r>
    <d v="2022-11-02T00:00:00"/>
    <x v="14"/>
    <x v="1"/>
    <x v="11"/>
    <x v="501"/>
    <n v="3.2"/>
  </r>
  <r>
    <d v="2022-11-02T00:00:00"/>
    <x v="14"/>
    <x v="1"/>
    <x v="37"/>
    <x v="96"/>
    <n v="3.2"/>
  </r>
  <r>
    <d v="2022-11-02T00:00:00"/>
    <x v="12"/>
    <x v="1"/>
    <x v="27"/>
    <x v="368"/>
    <n v="3.2"/>
  </r>
  <r>
    <d v="2022-11-02T00:00:00"/>
    <x v="15"/>
    <x v="1"/>
    <x v="45"/>
    <x v="75"/>
    <n v="2.5"/>
  </r>
  <r>
    <d v="2022-11-02T00:00:00"/>
    <x v="12"/>
    <x v="1"/>
    <x v="24"/>
    <x v="113"/>
    <n v="3.2"/>
  </r>
  <r>
    <d v="2022-11-02T00:00:00"/>
    <x v="13"/>
    <x v="1"/>
    <x v="34"/>
    <x v="581"/>
    <n v="2.5"/>
  </r>
  <r>
    <d v="2022-11-03T00:00:00"/>
    <x v="12"/>
    <x v="1"/>
    <x v="9"/>
    <x v="215"/>
    <n v="3.2"/>
  </r>
  <r>
    <d v="2022-11-03T00:00:00"/>
    <x v="13"/>
    <x v="1"/>
    <x v="2"/>
    <x v="452"/>
    <n v="2.5"/>
  </r>
  <r>
    <d v="2022-11-03T00:00:00"/>
    <x v="14"/>
    <x v="1"/>
    <x v="48"/>
    <x v="346"/>
    <n v="3.2"/>
  </r>
  <r>
    <d v="2022-11-03T00:00:00"/>
    <x v="9"/>
    <x v="1"/>
    <x v="38"/>
    <x v="90"/>
    <n v="3.5"/>
  </r>
  <r>
    <d v="2022-11-04T00:00:00"/>
    <x v="14"/>
    <x v="1"/>
    <x v="46"/>
    <x v="570"/>
    <n v="3.2"/>
  </r>
  <r>
    <d v="2022-11-04T00:00:00"/>
    <x v="12"/>
    <x v="1"/>
    <x v="19"/>
    <x v="466"/>
    <n v="3.2"/>
  </r>
  <r>
    <d v="2022-11-04T00:00:00"/>
    <x v="13"/>
    <x v="1"/>
    <x v="14"/>
    <x v="179"/>
    <n v="2.5"/>
  </r>
  <r>
    <d v="2022-11-04T00:00:00"/>
    <x v="9"/>
    <x v="1"/>
    <x v="15"/>
    <x v="399"/>
    <n v="3.5"/>
  </r>
  <r>
    <d v="2022-11-04T00:00:00"/>
    <x v="9"/>
    <x v="1"/>
    <x v="42"/>
    <x v="491"/>
    <n v="3.5"/>
  </r>
  <r>
    <d v="2022-11-04T00:00:00"/>
    <x v="13"/>
    <x v="1"/>
    <x v="25"/>
    <x v="315"/>
    <n v="2.5"/>
  </r>
  <r>
    <d v="2022-11-04T00:00:00"/>
    <x v="15"/>
    <x v="1"/>
    <x v="30"/>
    <x v="308"/>
    <n v="2.5"/>
  </r>
  <r>
    <d v="2022-11-04T00:00:00"/>
    <x v="13"/>
    <x v="1"/>
    <x v="6"/>
    <x v="221"/>
    <n v="2.5"/>
  </r>
  <r>
    <d v="2022-11-04T00:00:00"/>
    <x v="14"/>
    <x v="1"/>
    <x v="41"/>
    <x v="448"/>
    <n v="3.2"/>
  </r>
  <r>
    <d v="2022-11-04T00:00:00"/>
    <x v="9"/>
    <x v="1"/>
    <x v="32"/>
    <x v="602"/>
    <n v="3.5"/>
  </r>
  <r>
    <d v="2022-11-04T00:00:00"/>
    <x v="14"/>
    <x v="1"/>
    <x v="48"/>
    <x v="409"/>
    <n v="3.2"/>
  </r>
  <r>
    <d v="2022-11-05T00:00:00"/>
    <x v="14"/>
    <x v="1"/>
    <x v="10"/>
    <x v="541"/>
    <n v="3.2"/>
  </r>
  <r>
    <d v="2022-11-05T00:00:00"/>
    <x v="12"/>
    <x v="1"/>
    <x v="3"/>
    <x v="287"/>
    <n v="3.2"/>
  </r>
  <r>
    <d v="2022-11-05T00:00:00"/>
    <x v="9"/>
    <x v="1"/>
    <x v="47"/>
    <x v="222"/>
    <n v="3.5"/>
  </r>
  <r>
    <d v="2022-11-05T00:00:00"/>
    <x v="14"/>
    <x v="1"/>
    <x v="12"/>
    <x v="409"/>
    <n v="3.2"/>
  </r>
  <r>
    <d v="2022-11-05T00:00:00"/>
    <x v="9"/>
    <x v="1"/>
    <x v="9"/>
    <x v="117"/>
    <n v="3.5"/>
  </r>
  <r>
    <d v="2022-11-05T00:00:00"/>
    <x v="12"/>
    <x v="1"/>
    <x v="16"/>
    <x v="616"/>
    <n v="3.2"/>
  </r>
  <r>
    <d v="2022-11-05T00:00:00"/>
    <x v="14"/>
    <x v="1"/>
    <x v="3"/>
    <x v="407"/>
    <n v="3.2"/>
  </r>
  <r>
    <d v="2022-11-05T00:00:00"/>
    <x v="14"/>
    <x v="1"/>
    <x v="34"/>
    <x v="444"/>
    <n v="3.2"/>
  </r>
  <r>
    <d v="2022-11-07T00:00:00"/>
    <x v="14"/>
    <x v="1"/>
    <x v="25"/>
    <x v="71"/>
    <n v="3.2"/>
  </r>
  <r>
    <d v="2022-11-07T00:00:00"/>
    <x v="9"/>
    <x v="1"/>
    <x v="2"/>
    <x v="140"/>
    <n v="3.5"/>
  </r>
  <r>
    <d v="2022-11-07T00:00:00"/>
    <x v="12"/>
    <x v="1"/>
    <x v="28"/>
    <x v="131"/>
    <n v="3.2"/>
  </r>
  <r>
    <d v="2022-11-07T00:00:00"/>
    <x v="9"/>
    <x v="1"/>
    <x v="33"/>
    <x v="215"/>
    <n v="3.5"/>
  </r>
  <r>
    <d v="2022-11-07T00:00:00"/>
    <x v="12"/>
    <x v="1"/>
    <x v="0"/>
    <x v="409"/>
    <n v="3.2"/>
  </r>
  <r>
    <d v="2022-11-07T00:00:00"/>
    <x v="14"/>
    <x v="1"/>
    <x v="42"/>
    <x v="549"/>
    <n v="3.2"/>
  </r>
  <r>
    <d v="2022-11-07T00:00:00"/>
    <x v="15"/>
    <x v="1"/>
    <x v="48"/>
    <x v="268"/>
    <n v="2.5"/>
  </r>
  <r>
    <d v="2022-11-07T00:00:00"/>
    <x v="9"/>
    <x v="1"/>
    <x v="49"/>
    <x v="608"/>
    <n v="3.5"/>
  </r>
  <r>
    <d v="2022-11-07T00:00:00"/>
    <x v="13"/>
    <x v="1"/>
    <x v="26"/>
    <x v="572"/>
    <n v="2.5"/>
  </r>
  <r>
    <d v="2022-11-07T00:00:00"/>
    <x v="13"/>
    <x v="1"/>
    <x v="20"/>
    <x v="600"/>
    <n v="2.5"/>
  </r>
  <r>
    <d v="2022-11-07T00:00:00"/>
    <x v="13"/>
    <x v="1"/>
    <x v="16"/>
    <x v="266"/>
    <n v="2.5"/>
  </r>
  <r>
    <d v="2022-11-07T00:00:00"/>
    <x v="12"/>
    <x v="1"/>
    <x v="42"/>
    <x v="529"/>
    <n v="3.2"/>
  </r>
  <r>
    <d v="2022-11-07T00:00:00"/>
    <x v="12"/>
    <x v="1"/>
    <x v="5"/>
    <x v="305"/>
    <n v="3.2"/>
  </r>
  <r>
    <d v="2022-11-08T00:00:00"/>
    <x v="9"/>
    <x v="1"/>
    <x v="1"/>
    <x v="357"/>
    <n v="3.5"/>
  </r>
  <r>
    <d v="2022-11-08T00:00:00"/>
    <x v="9"/>
    <x v="1"/>
    <x v="46"/>
    <x v="142"/>
    <n v="3.5"/>
  </r>
  <r>
    <d v="2022-11-08T00:00:00"/>
    <x v="14"/>
    <x v="1"/>
    <x v="0"/>
    <x v="377"/>
    <n v="3.2"/>
  </r>
  <r>
    <d v="2022-11-08T00:00:00"/>
    <x v="14"/>
    <x v="1"/>
    <x v="41"/>
    <x v="51"/>
    <n v="3.2"/>
  </r>
  <r>
    <d v="2022-11-09T00:00:00"/>
    <x v="9"/>
    <x v="1"/>
    <x v="32"/>
    <x v="456"/>
    <n v="3.5"/>
  </r>
  <r>
    <d v="2022-11-09T00:00:00"/>
    <x v="15"/>
    <x v="1"/>
    <x v="5"/>
    <x v="316"/>
    <n v="2.5"/>
  </r>
  <r>
    <d v="2022-11-09T00:00:00"/>
    <x v="12"/>
    <x v="1"/>
    <x v="14"/>
    <x v="449"/>
    <n v="3.2"/>
  </r>
  <r>
    <d v="2022-11-09T00:00:00"/>
    <x v="13"/>
    <x v="1"/>
    <x v="26"/>
    <x v="228"/>
    <n v="2.5"/>
  </r>
  <r>
    <d v="2022-11-09T00:00:00"/>
    <x v="14"/>
    <x v="1"/>
    <x v="39"/>
    <x v="27"/>
    <n v="3.2"/>
  </r>
  <r>
    <d v="2022-11-09T00:00:00"/>
    <x v="13"/>
    <x v="1"/>
    <x v="4"/>
    <x v="241"/>
    <n v="2.5"/>
  </r>
  <r>
    <d v="2022-11-09T00:00:00"/>
    <x v="9"/>
    <x v="1"/>
    <x v="13"/>
    <x v="87"/>
    <n v="3.5"/>
  </r>
  <r>
    <d v="2022-11-10T00:00:00"/>
    <x v="9"/>
    <x v="1"/>
    <x v="18"/>
    <x v="338"/>
    <n v="3.5"/>
  </r>
  <r>
    <d v="2022-11-10T00:00:00"/>
    <x v="13"/>
    <x v="1"/>
    <x v="49"/>
    <x v="507"/>
    <n v="2.5"/>
  </r>
  <r>
    <d v="2022-11-10T00:00:00"/>
    <x v="9"/>
    <x v="1"/>
    <x v="4"/>
    <x v="456"/>
    <n v="3.5"/>
  </r>
  <r>
    <d v="2022-11-10T00:00:00"/>
    <x v="15"/>
    <x v="1"/>
    <x v="25"/>
    <x v="135"/>
    <n v="2.5"/>
  </r>
  <r>
    <d v="2022-11-10T00:00:00"/>
    <x v="14"/>
    <x v="1"/>
    <x v="33"/>
    <x v="567"/>
    <n v="3.2"/>
  </r>
  <r>
    <d v="2022-11-10T00:00:00"/>
    <x v="15"/>
    <x v="1"/>
    <x v="17"/>
    <x v="550"/>
    <n v="2.5"/>
  </r>
  <r>
    <d v="2022-11-11T00:00:00"/>
    <x v="13"/>
    <x v="1"/>
    <x v="0"/>
    <x v="69"/>
    <n v="2.5"/>
  </r>
  <r>
    <d v="2022-11-11T00:00:00"/>
    <x v="13"/>
    <x v="1"/>
    <x v="36"/>
    <x v="601"/>
    <n v="2.5"/>
  </r>
  <r>
    <d v="2022-11-11T00:00:00"/>
    <x v="15"/>
    <x v="1"/>
    <x v="8"/>
    <x v="2"/>
    <n v="2.5"/>
  </r>
  <r>
    <d v="2022-11-12T00:00:00"/>
    <x v="12"/>
    <x v="1"/>
    <x v="2"/>
    <x v="233"/>
    <n v="3.2"/>
  </r>
  <r>
    <d v="2022-11-12T00:00:00"/>
    <x v="14"/>
    <x v="1"/>
    <x v="4"/>
    <x v="588"/>
    <n v="3.2"/>
  </r>
  <r>
    <d v="2022-11-12T00:00:00"/>
    <x v="14"/>
    <x v="1"/>
    <x v="49"/>
    <x v="397"/>
    <n v="3.2"/>
  </r>
  <r>
    <d v="2022-11-12T00:00:00"/>
    <x v="14"/>
    <x v="1"/>
    <x v="44"/>
    <x v="288"/>
    <n v="3.2"/>
  </r>
  <r>
    <d v="2022-11-12T00:00:00"/>
    <x v="12"/>
    <x v="1"/>
    <x v="10"/>
    <x v="430"/>
    <n v="3.2"/>
  </r>
  <r>
    <d v="2022-11-14T00:00:00"/>
    <x v="9"/>
    <x v="1"/>
    <x v="47"/>
    <x v="299"/>
    <n v="3.5"/>
  </r>
  <r>
    <d v="2022-11-14T00:00:00"/>
    <x v="9"/>
    <x v="1"/>
    <x v="0"/>
    <x v="295"/>
    <n v="3.5"/>
  </r>
  <r>
    <d v="2022-11-14T00:00:00"/>
    <x v="9"/>
    <x v="1"/>
    <x v="42"/>
    <x v="320"/>
    <n v="3.5"/>
  </r>
  <r>
    <d v="2022-11-14T00:00:00"/>
    <x v="13"/>
    <x v="1"/>
    <x v="2"/>
    <x v="197"/>
    <n v="2.5"/>
  </r>
  <r>
    <d v="2022-11-14T00:00:00"/>
    <x v="13"/>
    <x v="1"/>
    <x v="6"/>
    <x v="612"/>
    <n v="2.5"/>
  </r>
  <r>
    <d v="2022-11-14T00:00:00"/>
    <x v="9"/>
    <x v="1"/>
    <x v="22"/>
    <x v="506"/>
    <n v="3.5"/>
  </r>
  <r>
    <d v="2022-11-14T00:00:00"/>
    <x v="12"/>
    <x v="1"/>
    <x v="26"/>
    <x v="465"/>
    <n v="3.2"/>
  </r>
  <r>
    <d v="2022-11-14T00:00:00"/>
    <x v="9"/>
    <x v="1"/>
    <x v="27"/>
    <x v="288"/>
    <n v="3.5"/>
  </r>
  <r>
    <d v="2022-11-14T00:00:00"/>
    <x v="9"/>
    <x v="1"/>
    <x v="24"/>
    <x v="523"/>
    <n v="3.5"/>
  </r>
  <r>
    <d v="2022-11-14T00:00:00"/>
    <x v="14"/>
    <x v="1"/>
    <x v="13"/>
    <x v="491"/>
    <n v="3.2"/>
  </r>
  <r>
    <d v="2022-11-14T00:00:00"/>
    <x v="9"/>
    <x v="1"/>
    <x v="35"/>
    <x v="414"/>
    <n v="3.5"/>
  </r>
  <r>
    <d v="2022-11-14T00:00:00"/>
    <x v="9"/>
    <x v="1"/>
    <x v="25"/>
    <x v="315"/>
    <n v="3.5"/>
  </r>
  <r>
    <d v="2022-11-15T00:00:00"/>
    <x v="12"/>
    <x v="1"/>
    <x v="44"/>
    <x v="321"/>
    <n v="3.2"/>
  </r>
  <r>
    <d v="2022-11-15T00:00:00"/>
    <x v="9"/>
    <x v="1"/>
    <x v="9"/>
    <x v="359"/>
    <n v="3.5"/>
  </r>
  <r>
    <d v="2022-11-15T00:00:00"/>
    <x v="14"/>
    <x v="1"/>
    <x v="49"/>
    <x v="623"/>
    <n v="3.2"/>
  </r>
  <r>
    <d v="2022-11-15T00:00:00"/>
    <x v="15"/>
    <x v="1"/>
    <x v="47"/>
    <x v="447"/>
    <n v="2.5"/>
  </r>
  <r>
    <d v="2022-11-15T00:00:00"/>
    <x v="15"/>
    <x v="1"/>
    <x v="47"/>
    <x v="619"/>
    <n v="2.5"/>
  </r>
  <r>
    <d v="2022-11-15T00:00:00"/>
    <x v="15"/>
    <x v="1"/>
    <x v="31"/>
    <x v="585"/>
    <n v="2.5"/>
  </r>
  <r>
    <d v="2022-11-15T00:00:00"/>
    <x v="9"/>
    <x v="1"/>
    <x v="45"/>
    <x v="412"/>
    <n v="3.5"/>
  </r>
  <r>
    <d v="2022-11-15T00:00:00"/>
    <x v="12"/>
    <x v="1"/>
    <x v="8"/>
    <x v="626"/>
    <n v="3.2"/>
  </r>
  <r>
    <d v="2022-11-15T00:00:00"/>
    <x v="15"/>
    <x v="1"/>
    <x v="27"/>
    <x v="241"/>
    <n v="2.5"/>
  </r>
  <r>
    <d v="2022-11-16T00:00:00"/>
    <x v="14"/>
    <x v="1"/>
    <x v="32"/>
    <x v="202"/>
    <n v="3.2"/>
  </r>
  <r>
    <d v="2022-11-16T00:00:00"/>
    <x v="9"/>
    <x v="1"/>
    <x v="0"/>
    <x v="447"/>
    <n v="3.5"/>
  </r>
  <r>
    <d v="2022-11-16T00:00:00"/>
    <x v="9"/>
    <x v="1"/>
    <x v="35"/>
    <x v="178"/>
    <n v="3.5"/>
  </r>
  <r>
    <d v="2022-11-16T00:00:00"/>
    <x v="13"/>
    <x v="1"/>
    <x v="29"/>
    <x v="220"/>
    <n v="2.5"/>
  </r>
  <r>
    <d v="2022-11-16T00:00:00"/>
    <x v="9"/>
    <x v="1"/>
    <x v="27"/>
    <x v="67"/>
    <n v="3.5"/>
  </r>
  <r>
    <d v="2022-11-16T00:00:00"/>
    <x v="13"/>
    <x v="1"/>
    <x v="37"/>
    <x v="509"/>
    <n v="2.5"/>
  </r>
  <r>
    <d v="2022-11-16T00:00:00"/>
    <x v="13"/>
    <x v="1"/>
    <x v="45"/>
    <x v="55"/>
    <n v="2.5"/>
  </r>
  <r>
    <d v="2022-11-17T00:00:00"/>
    <x v="13"/>
    <x v="1"/>
    <x v="28"/>
    <x v="316"/>
    <n v="2.5"/>
  </r>
  <r>
    <d v="2022-11-17T00:00:00"/>
    <x v="14"/>
    <x v="1"/>
    <x v="5"/>
    <x v="343"/>
    <n v="3.2"/>
  </r>
  <r>
    <d v="2022-11-17T00:00:00"/>
    <x v="9"/>
    <x v="1"/>
    <x v="44"/>
    <x v="288"/>
    <n v="3.5"/>
  </r>
  <r>
    <d v="2022-11-17T00:00:00"/>
    <x v="9"/>
    <x v="1"/>
    <x v="7"/>
    <x v="526"/>
    <n v="3.5"/>
  </r>
  <r>
    <d v="2022-11-17T00:00:00"/>
    <x v="15"/>
    <x v="1"/>
    <x v="25"/>
    <x v="118"/>
    <n v="2.5"/>
  </r>
  <r>
    <d v="2022-11-17T00:00:00"/>
    <x v="9"/>
    <x v="1"/>
    <x v="32"/>
    <x v="46"/>
    <n v="3.5"/>
  </r>
  <r>
    <d v="2022-11-18T00:00:00"/>
    <x v="15"/>
    <x v="1"/>
    <x v="40"/>
    <x v="572"/>
    <n v="2.5"/>
  </r>
  <r>
    <d v="2022-11-18T00:00:00"/>
    <x v="15"/>
    <x v="1"/>
    <x v="26"/>
    <x v="459"/>
    <n v="2.5"/>
  </r>
  <r>
    <d v="2022-11-18T00:00:00"/>
    <x v="15"/>
    <x v="1"/>
    <x v="48"/>
    <x v="212"/>
    <n v="2.5"/>
  </r>
  <r>
    <d v="2022-11-18T00:00:00"/>
    <x v="9"/>
    <x v="1"/>
    <x v="46"/>
    <x v="237"/>
    <n v="3.5"/>
  </r>
  <r>
    <d v="2022-11-18T00:00:00"/>
    <x v="12"/>
    <x v="1"/>
    <x v="24"/>
    <x v="63"/>
    <n v="3.2"/>
  </r>
  <r>
    <d v="2022-11-18T00:00:00"/>
    <x v="9"/>
    <x v="1"/>
    <x v="40"/>
    <x v="201"/>
    <n v="3.5"/>
  </r>
  <r>
    <d v="2022-11-18T00:00:00"/>
    <x v="14"/>
    <x v="1"/>
    <x v="11"/>
    <x v="626"/>
    <n v="3.2"/>
  </r>
  <r>
    <d v="2022-11-18T00:00:00"/>
    <x v="12"/>
    <x v="1"/>
    <x v="3"/>
    <x v="623"/>
    <n v="3.2"/>
  </r>
  <r>
    <d v="2022-11-18T00:00:00"/>
    <x v="12"/>
    <x v="1"/>
    <x v="38"/>
    <x v="549"/>
    <n v="3.2"/>
  </r>
  <r>
    <d v="2022-11-18T00:00:00"/>
    <x v="15"/>
    <x v="1"/>
    <x v="46"/>
    <x v="141"/>
    <n v="2.5"/>
  </r>
  <r>
    <d v="2022-11-19T00:00:00"/>
    <x v="9"/>
    <x v="1"/>
    <x v="33"/>
    <x v="1"/>
    <n v="3.5"/>
  </r>
  <r>
    <d v="2022-11-19T00:00:00"/>
    <x v="9"/>
    <x v="1"/>
    <x v="29"/>
    <x v="5"/>
    <n v="3.5"/>
  </r>
  <r>
    <d v="2022-11-19T00:00:00"/>
    <x v="15"/>
    <x v="1"/>
    <x v="30"/>
    <x v="217"/>
    <n v="2.5"/>
  </r>
  <r>
    <d v="2022-11-19T00:00:00"/>
    <x v="9"/>
    <x v="1"/>
    <x v="35"/>
    <x v="200"/>
    <n v="3.5"/>
  </r>
  <r>
    <d v="2022-11-19T00:00:00"/>
    <x v="15"/>
    <x v="1"/>
    <x v="5"/>
    <x v="100"/>
    <n v="2.5"/>
  </r>
  <r>
    <d v="2022-11-19T00:00:00"/>
    <x v="9"/>
    <x v="1"/>
    <x v="33"/>
    <x v="300"/>
    <n v="3.5"/>
  </r>
  <r>
    <d v="2022-11-19T00:00:00"/>
    <x v="9"/>
    <x v="1"/>
    <x v="36"/>
    <x v="455"/>
    <n v="3.5"/>
  </r>
  <r>
    <d v="2022-11-19T00:00:00"/>
    <x v="15"/>
    <x v="1"/>
    <x v="35"/>
    <x v="237"/>
    <n v="2.5"/>
  </r>
  <r>
    <d v="2022-11-19T00:00:00"/>
    <x v="9"/>
    <x v="1"/>
    <x v="47"/>
    <x v="587"/>
    <n v="3.5"/>
  </r>
  <r>
    <d v="2022-11-19T00:00:00"/>
    <x v="9"/>
    <x v="1"/>
    <x v="10"/>
    <x v="242"/>
    <n v="3.5"/>
  </r>
  <r>
    <d v="2022-11-19T00:00:00"/>
    <x v="12"/>
    <x v="1"/>
    <x v="6"/>
    <x v="97"/>
    <n v="3.2"/>
  </r>
  <r>
    <d v="2022-11-21T00:00:00"/>
    <x v="9"/>
    <x v="1"/>
    <x v="12"/>
    <x v="292"/>
    <n v="3.5"/>
  </r>
  <r>
    <d v="2022-11-21T00:00:00"/>
    <x v="9"/>
    <x v="1"/>
    <x v="12"/>
    <x v="13"/>
    <n v="3.5"/>
  </r>
  <r>
    <d v="2022-11-21T00:00:00"/>
    <x v="9"/>
    <x v="1"/>
    <x v="38"/>
    <x v="63"/>
    <n v="3.5"/>
  </r>
  <r>
    <d v="2022-11-21T00:00:00"/>
    <x v="13"/>
    <x v="1"/>
    <x v="14"/>
    <x v="179"/>
    <n v="2.5"/>
  </r>
  <r>
    <d v="2022-11-21T00:00:00"/>
    <x v="9"/>
    <x v="1"/>
    <x v="8"/>
    <x v="348"/>
    <n v="3.5"/>
  </r>
  <r>
    <d v="2022-11-21T00:00:00"/>
    <x v="9"/>
    <x v="1"/>
    <x v="33"/>
    <x v="561"/>
    <n v="3.5"/>
  </r>
  <r>
    <d v="2022-11-21T00:00:00"/>
    <x v="9"/>
    <x v="1"/>
    <x v="21"/>
    <x v="245"/>
    <n v="3.5"/>
  </r>
  <r>
    <d v="2022-11-21T00:00:00"/>
    <x v="15"/>
    <x v="1"/>
    <x v="45"/>
    <x v="455"/>
    <n v="2.5"/>
  </r>
  <r>
    <d v="2022-11-21T00:00:00"/>
    <x v="14"/>
    <x v="1"/>
    <x v="26"/>
    <x v="511"/>
    <n v="3.2"/>
  </r>
  <r>
    <d v="2022-11-21T00:00:00"/>
    <x v="14"/>
    <x v="1"/>
    <x v="20"/>
    <x v="268"/>
    <n v="3.2"/>
  </r>
  <r>
    <d v="2022-11-21T00:00:00"/>
    <x v="9"/>
    <x v="1"/>
    <x v="18"/>
    <x v="104"/>
    <n v="3.5"/>
  </r>
  <r>
    <d v="2022-11-21T00:00:00"/>
    <x v="9"/>
    <x v="1"/>
    <x v="36"/>
    <x v="50"/>
    <n v="3.5"/>
  </r>
  <r>
    <d v="2022-11-22T00:00:00"/>
    <x v="13"/>
    <x v="1"/>
    <x v="31"/>
    <x v="361"/>
    <n v="2.5"/>
  </r>
  <r>
    <d v="2022-11-22T00:00:00"/>
    <x v="15"/>
    <x v="1"/>
    <x v="47"/>
    <x v="366"/>
    <n v="2.5"/>
  </r>
  <r>
    <d v="2022-11-22T00:00:00"/>
    <x v="12"/>
    <x v="1"/>
    <x v="35"/>
    <x v="530"/>
    <n v="3.2"/>
  </r>
  <r>
    <d v="2022-11-22T00:00:00"/>
    <x v="15"/>
    <x v="1"/>
    <x v="47"/>
    <x v="177"/>
    <n v="2.5"/>
  </r>
  <r>
    <d v="2022-11-22T00:00:00"/>
    <x v="14"/>
    <x v="1"/>
    <x v="44"/>
    <x v="16"/>
    <n v="3.2"/>
  </r>
  <r>
    <d v="2022-11-22T00:00:00"/>
    <x v="9"/>
    <x v="1"/>
    <x v="26"/>
    <x v="434"/>
    <n v="3.5"/>
  </r>
  <r>
    <d v="2022-11-22T00:00:00"/>
    <x v="13"/>
    <x v="1"/>
    <x v="8"/>
    <x v="423"/>
    <n v="2.5"/>
  </r>
  <r>
    <d v="2022-11-22T00:00:00"/>
    <x v="13"/>
    <x v="1"/>
    <x v="12"/>
    <x v="601"/>
    <n v="2.5"/>
  </r>
  <r>
    <d v="2022-11-22T00:00:00"/>
    <x v="9"/>
    <x v="1"/>
    <x v="21"/>
    <x v="423"/>
    <n v="3.5"/>
  </r>
  <r>
    <d v="2022-11-22T00:00:00"/>
    <x v="12"/>
    <x v="1"/>
    <x v="37"/>
    <x v="366"/>
    <n v="3.2"/>
  </r>
  <r>
    <d v="2022-11-22T00:00:00"/>
    <x v="14"/>
    <x v="1"/>
    <x v="46"/>
    <x v="317"/>
    <n v="3.2"/>
  </r>
  <r>
    <d v="2022-11-23T00:00:00"/>
    <x v="15"/>
    <x v="1"/>
    <x v="28"/>
    <x v="266"/>
    <n v="2.5"/>
  </r>
  <r>
    <d v="2022-11-23T00:00:00"/>
    <x v="9"/>
    <x v="1"/>
    <x v="45"/>
    <x v="158"/>
    <n v="3.5"/>
  </r>
  <r>
    <d v="2022-11-23T00:00:00"/>
    <x v="9"/>
    <x v="1"/>
    <x v="37"/>
    <x v="471"/>
    <n v="3.5"/>
  </r>
  <r>
    <d v="2022-11-23T00:00:00"/>
    <x v="14"/>
    <x v="1"/>
    <x v="34"/>
    <x v="279"/>
    <n v="3.2"/>
  </r>
  <r>
    <d v="2022-11-23T00:00:00"/>
    <x v="12"/>
    <x v="1"/>
    <x v="20"/>
    <x v="193"/>
    <n v="3.2"/>
  </r>
  <r>
    <d v="2022-11-23T00:00:00"/>
    <x v="15"/>
    <x v="1"/>
    <x v="42"/>
    <x v="191"/>
    <n v="2.5"/>
  </r>
  <r>
    <d v="2022-11-23T00:00:00"/>
    <x v="14"/>
    <x v="1"/>
    <x v="44"/>
    <x v="318"/>
    <n v="3.2"/>
  </r>
  <r>
    <d v="2022-11-23T00:00:00"/>
    <x v="14"/>
    <x v="1"/>
    <x v="32"/>
    <x v="208"/>
    <n v="3.2"/>
  </r>
  <r>
    <d v="2022-11-24T00:00:00"/>
    <x v="14"/>
    <x v="1"/>
    <x v="48"/>
    <x v="240"/>
    <n v="3.2"/>
  </r>
  <r>
    <d v="2022-11-24T00:00:00"/>
    <x v="9"/>
    <x v="1"/>
    <x v="25"/>
    <x v="365"/>
    <n v="3.5"/>
  </r>
  <r>
    <d v="2022-11-24T00:00:00"/>
    <x v="9"/>
    <x v="1"/>
    <x v="31"/>
    <x v="604"/>
    <n v="3.5"/>
  </r>
  <r>
    <d v="2022-11-24T00:00:00"/>
    <x v="15"/>
    <x v="1"/>
    <x v="11"/>
    <x v="577"/>
    <n v="2.5"/>
  </r>
  <r>
    <d v="2022-11-24T00:00:00"/>
    <x v="9"/>
    <x v="1"/>
    <x v="40"/>
    <x v="576"/>
    <n v="3.5"/>
  </r>
  <r>
    <d v="2022-11-24T00:00:00"/>
    <x v="14"/>
    <x v="1"/>
    <x v="1"/>
    <x v="522"/>
    <n v="3.2"/>
  </r>
  <r>
    <d v="2022-11-24T00:00:00"/>
    <x v="9"/>
    <x v="1"/>
    <x v="5"/>
    <x v="152"/>
    <n v="3.5"/>
  </r>
  <r>
    <d v="2022-11-25T00:00:00"/>
    <x v="9"/>
    <x v="1"/>
    <x v="4"/>
    <x v="206"/>
    <n v="3.5"/>
  </r>
  <r>
    <d v="2022-11-25T00:00:00"/>
    <x v="9"/>
    <x v="1"/>
    <x v="15"/>
    <x v="308"/>
    <n v="3.5"/>
  </r>
  <r>
    <d v="2022-11-25T00:00:00"/>
    <x v="9"/>
    <x v="1"/>
    <x v="26"/>
    <x v="118"/>
    <n v="3.5"/>
  </r>
  <r>
    <d v="2022-11-25T00:00:00"/>
    <x v="13"/>
    <x v="1"/>
    <x v="32"/>
    <x v="360"/>
    <n v="2.5"/>
  </r>
  <r>
    <d v="2022-11-25T00:00:00"/>
    <x v="12"/>
    <x v="1"/>
    <x v="29"/>
    <x v="130"/>
    <n v="3.2"/>
  </r>
  <r>
    <d v="2022-11-25T00:00:00"/>
    <x v="9"/>
    <x v="1"/>
    <x v="36"/>
    <x v="85"/>
    <n v="3.5"/>
  </r>
  <r>
    <d v="2022-11-25T00:00:00"/>
    <x v="12"/>
    <x v="1"/>
    <x v="34"/>
    <x v="475"/>
    <n v="3.2"/>
  </r>
  <r>
    <d v="2022-11-25T00:00:00"/>
    <x v="14"/>
    <x v="1"/>
    <x v="13"/>
    <x v="48"/>
    <n v="3.2"/>
  </r>
  <r>
    <d v="2022-11-25T00:00:00"/>
    <x v="14"/>
    <x v="1"/>
    <x v="43"/>
    <x v="71"/>
    <n v="3.2"/>
  </r>
  <r>
    <d v="2022-11-25T00:00:00"/>
    <x v="13"/>
    <x v="1"/>
    <x v="32"/>
    <x v="42"/>
    <n v="2.5"/>
  </r>
  <r>
    <d v="2022-11-26T00:00:00"/>
    <x v="9"/>
    <x v="1"/>
    <x v="40"/>
    <x v="595"/>
    <n v="3.5"/>
  </r>
  <r>
    <d v="2022-11-26T00:00:00"/>
    <x v="15"/>
    <x v="1"/>
    <x v="21"/>
    <x v="530"/>
    <n v="2.5"/>
  </r>
  <r>
    <d v="2022-11-26T00:00:00"/>
    <x v="13"/>
    <x v="1"/>
    <x v="3"/>
    <x v="59"/>
    <n v="2.5"/>
  </r>
  <r>
    <d v="2022-11-26T00:00:00"/>
    <x v="15"/>
    <x v="1"/>
    <x v="19"/>
    <x v="147"/>
    <n v="2.5"/>
  </r>
  <r>
    <d v="2022-11-26T00:00:00"/>
    <x v="9"/>
    <x v="1"/>
    <x v="14"/>
    <x v="59"/>
    <n v="3.5"/>
  </r>
  <r>
    <d v="2022-11-28T00:00:00"/>
    <x v="9"/>
    <x v="1"/>
    <x v="32"/>
    <x v="588"/>
    <n v="3.5"/>
  </r>
  <r>
    <d v="2022-11-28T00:00:00"/>
    <x v="13"/>
    <x v="1"/>
    <x v="8"/>
    <x v="150"/>
    <n v="2.5"/>
  </r>
  <r>
    <d v="2022-11-28T00:00:00"/>
    <x v="9"/>
    <x v="1"/>
    <x v="24"/>
    <x v="391"/>
    <n v="3.5"/>
  </r>
  <r>
    <d v="2022-11-28T00:00:00"/>
    <x v="9"/>
    <x v="1"/>
    <x v="6"/>
    <x v="115"/>
    <n v="3.5"/>
  </r>
  <r>
    <d v="2022-11-28T00:00:00"/>
    <x v="12"/>
    <x v="1"/>
    <x v="19"/>
    <x v="555"/>
    <n v="3.2"/>
  </r>
  <r>
    <d v="2022-11-28T00:00:00"/>
    <x v="15"/>
    <x v="1"/>
    <x v="38"/>
    <x v="204"/>
    <n v="2.5"/>
  </r>
  <r>
    <d v="2022-11-28T00:00:00"/>
    <x v="14"/>
    <x v="1"/>
    <x v="40"/>
    <x v="304"/>
    <n v="3.2"/>
  </r>
  <r>
    <d v="2022-11-28T00:00:00"/>
    <x v="9"/>
    <x v="1"/>
    <x v="6"/>
    <x v="221"/>
    <n v="3.5"/>
  </r>
  <r>
    <d v="2022-11-28T00:00:00"/>
    <x v="14"/>
    <x v="1"/>
    <x v="4"/>
    <x v="627"/>
    <n v="3.2"/>
  </r>
  <r>
    <d v="2022-11-28T00:00:00"/>
    <x v="14"/>
    <x v="1"/>
    <x v="13"/>
    <x v="307"/>
    <n v="3.2"/>
  </r>
  <r>
    <d v="2022-11-28T00:00:00"/>
    <x v="14"/>
    <x v="1"/>
    <x v="25"/>
    <x v="182"/>
    <n v="3.2"/>
  </r>
  <r>
    <d v="2022-11-28T00:00:00"/>
    <x v="9"/>
    <x v="1"/>
    <x v="48"/>
    <x v="271"/>
    <n v="3.5"/>
  </r>
  <r>
    <d v="2022-11-28T00:00:00"/>
    <x v="12"/>
    <x v="1"/>
    <x v="38"/>
    <x v="93"/>
    <n v="3.2"/>
  </r>
  <r>
    <d v="2022-11-28T00:00:00"/>
    <x v="13"/>
    <x v="1"/>
    <x v="5"/>
    <x v="599"/>
    <n v="2.5"/>
  </r>
  <r>
    <d v="2022-11-28T00:00:00"/>
    <x v="15"/>
    <x v="1"/>
    <x v="41"/>
    <x v="615"/>
    <n v="2.5"/>
  </r>
  <r>
    <d v="2022-11-28T00:00:00"/>
    <x v="14"/>
    <x v="1"/>
    <x v="30"/>
    <x v="353"/>
    <n v="3.2"/>
  </r>
  <r>
    <d v="2022-11-28T00:00:00"/>
    <x v="9"/>
    <x v="1"/>
    <x v="11"/>
    <x v="71"/>
    <n v="3.5"/>
  </r>
  <r>
    <d v="2022-11-29T00:00:00"/>
    <x v="9"/>
    <x v="1"/>
    <x v="31"/>
    <x v="136"/>
    <n v="3.5"/>
  </r>
  <r>
    <d v="2022-11-29T00:00:00"/>
    <x v="12"/>
    <x v="1"/>
    <x v="44"/>
    <x v="329"/>
    <n v="3.2"/>
  </r>
  <r>
    <d v="2022-11-29T00:00:00"/>
    <x v="12"/>
    <x v="1"/>
    <x v="38"/>
    <x v="454"/>
    <n v="3.2"/>
  </r>
  <r>
    <d v="2022-11-30T00:00:00"/>
    <x v="9"/>
    <x v="1"/>
    <x v="49"/>
    <x v="296"/>
    <n v="3.5"/>
  </r>
  <r>
    <d v="2022-11-30T00:00:00"/>
    <x v="9"/>
    <x v="1"/>
    <x v="10"/>
    <x v="504"/>
    <n v="3.5"/>
  </r>
  <r>
    <d v="2022-11-30T00:00:00"/>
    <x v="14"/>
    <x v="1"/>
    <x v="41"/>
    <x v="55"/>
    <n v="3.2"/>
  </r>
  <r>
    <d v="2022-11-30T00:00:00"/>
    <x v="15"/>
    <x v="1"/>
    <x v="27"/>
    <x v="158"/>
    <n v="2.5"/>
  </r>
  <r>
    <d v="2022-12-01T00:00:00"/>
    <x v="3"/>
    <x v="0"/>
    <x v="14"/>
    <x v="539"/>
    <n v="3.4"/>
  </r>
  <r>
    <d v="2022-12-01T00:00:00"/>
    <x v="6"/>
    <x v="0"/>
    <x v="37"/>
    <x v="555"/>
    <n v="2.4"/>
  </r>
  <r>
    <d v="2022-12-01T00:00:00"/>
    <x v="3"/>
    <x v="0"/>
    <x v="42"/>
    <x v="481"/>
    <n v="3.4"/>
  </r>
  <r>
    <d v="2022-12-01T00:00:00"/>
    <x v="2"/>
    <x v="0"/>
    <x v="41"/>
    <x v="102"/>
    <n v="2.9"/>
  </r>
  <r>
    <d v="2022-12-01T00:00:00"/>
    <x v="7"/>
    <x v="0"/>
    <x v="5"/>
    <x v="445"/>
    <n v="3.4"/>
  </r>
  <r>
    <d v="2022-12-01T00:00:00"/>
    <x v="3"/>
    <x v="0"/>
    <x v="38"/>
    <x v="36"/>
    <n v="3.4"/>
  </r>
  <r>
    <d v="2022-12-01T00:00:00"/>
    <x v="7"/>
    <x v="0"/>
    <x v="21"/>
    <x v="44"/>
    <n v="3.4"/>
  </r>
  <r>
    <d v="2022-12-01T00:00:00"/>
    <x v="8"/>
    <x v="0"/>
    <x v="23"/>
    <x v="294"/>
    <n v="3.2"/>
  </r>
  <r>
    <d v="2022-12-01T00:00:00"/>
    <x v="6"/>
    <x v="0"/>
    <x v="3"/>
    <x v="337"/>
    <n v="2.4"/>
  </r>
  <r>
    <d v="2022-12-01T00:00:00"/>
    <x v="0"/>
    <x v="0"/>
    <x v="17"/>
    <x v="470"/>
    <n v="3.4"/>
  </r>
  <r>
    <d v="2022-12-02T00:00:00"/>
    <x v="4"/>
    <x v="0"/>
    <x v="44"/>
    <x v="445"/>
    <n v="3.4"/>
  </r>
  <r>
    <d v="2022-12-02T00:00:00"/>
    <x v="5"/>
    <x v="0"/>
    <x v="18"/>
    <x v="628"/>
    <n v="3.4"/>
  </r>
  <r>
    <d v="2022-12-02T00:00:00"/>
    <x v="7"/>
    <x v="0"/>
    <x v="3"/>
    <x v="452"/>
    <n v="3.4"/>
  </r>
  <r>
    <d v="2022-12-02T00:00:00"/>
    <x v="8"/>
    <x v="0"/>
    <x v="6"/>
    <x v="327"/>
    <n v="3.2"/>
  </r>
  <r>
    <d v="2022-12-02T00:00:00"/>
    <x v="7"/>
    <x v="0"/>
    <x v="17"/>
    <x v="310"/>
    <n v="3.4"/>
  </r>
  <r>
    <d v="2022-12-02T00:00:00"/>
    <x v="1"/>
    <x v="0"/>
    <x v="30"/>
    <x v="279"/>
    <n v="3.5"/>
  </r>
  <r>
    <d v="2022-12-02T00:00:00"/>
    <x v="0"/>
    <x v="0"/>
    <x v="39"/>
    <x v="259"/>
    <n v="3.4"/>
  </r>
  <r>
    <d v="2022-12-02T00:00:00"/>
    <x v="1"/>
    <x v="0"/>
    <x v="9"/>
    <x v="299"/>
    <n v="3.5"/>
  </r>
  <r>
    <d v="2022-12-02T00:00:00"/>
    <x v="7"/>
    <x v="0"/>
    <x v="13"/>
    <x v="197"/>
    <n v="3.4"/>
  </r>
  <r>
    <d v="2022-12-03T00:00:00"/>
    <x v="5"/>
    <x v="0"/>
    <x v="49"/>
    <x v="629"/>
    <n v="3.4"/>
  </r>
  <r>
    <d v="2022-12-03T00:00:00"/>
    <x v="0"/>
    <x v="0"/>
    <x v="10"/>
    <x v="421"/>
    <n v="3.4"/>
  </r>
  <r>
    <d v="2022-12-03T00:00:00"/>
    <x v="7"/>
    <x v="0"/>
    <x v="15"/>
    <x v="389"/>
    <n v="3.4"/>
  </r>
  <r>
    <d v="2022-12-03T00:00:00"/>
    <x v="7"/>
    <x v="0"/>
    <x v="9"/>
    <x v="546"/>
    <n v="3.4"/>
  </r>
  <r>
    <d v="2022-12-03T00:00:00"/>
    <x v="3"/>
    <x v="0"/>
    <x v="19"/>
    <x v="338"/>
    <n v="3.4"/>
  </r>
  <r>
    <d v="2022-12-05T00:00:00"/>
    <x v="1"/>
    <x v="0"/>
    <x v="12"/>
    <x v="343"/>
    <n v="3.5"/>
  </r>
  <r>
    <d v="2022-12-05T00:00:00"/>
    <x v="2"/>
    <x v="0"/>
    <x v="46"/>
    <x v="403"/>
    <n v="2.9"/>
  </r>
  <r>
    <d v="2022-12-05T00:00:00"/>
    <x v="3"/>
    <x v="0"/>
    <x v="38"/>
    <x v="151"/>
    <n v="3.4"/>
  </r>
  <r>
    <d v="2022-12-05T00:00:00"/>
    <x v="1"/>
    <x v="0"/>
    <x v="17"/>
    <x v="272"/>
    <n v="3.5"/>
  </r>
  <r>
    <d v="2022-12-05T00:00:00"/>
    <x v="6"/>
    <x v="0"/>
    <x v="32"/>
    <x v="130"/>
    <n v="2.4"/>
  </r>
  <r>
    <d v="2022-12-05T00:00:00"/>
    <x v="1"/>
    <x v="0"/>
    <x v="9"/>
    <x v="438"/>
    <n v="3.5"/>
  </r>
  <r>
    <d v="2022-12-05T00:00:00"/>
    <x v="3"/>
    <x v="0"/>
    <x v="18"/>
    <x v="472"/>
    <n v="3.4"/>
  </r>
  <r>
    <d v="2022-12-05T00:00:00"/>
    <x v="0"/>
    <x v="0"/>
    <x v="5"/>
    <x v="378"/>
    <n v="3.4"/>
  </r>
  <r>
    <d v="2022-12-05T00:00:00"/>
    <x v="0"/>
    <x v="0"/>
    <x v="20"/>
    <x v="11"/>
    <n v="3.4"/>
  </r>
  <r>
    <d v="2022-12-05T00:00:00"/>
    <x v="3"/>
    <x v="0"/>
    <x v="13"/>
    <x v="310"/>
    <n v="3.4"/>
  </r>
  <r>
    <d v="2022-12-05T00:00:00"/>
    <x v="2"/>
    <x v="0"/>
    <x v="45"/>
    <x v="549"/>
    <n v="2.9"/>
  </r>
  <r>
    <d v="2022-12-06T00:00:00"/>
    <x v="6"/>
    <x v="0"/>
    <x v="10"/>
    <x v="425"/>
    <n v="2.4"/>
  </r>
  <r>
    <d v="2022-12-06T00:00:00"/>
    <x v="4"/>
    <x v="0"/>
    <x v="34"/>
    <x v="20"/>
    <n v="3.4"/>
  </r>
  <r>
    <d v="2022-12-06T00:00:00"/>
    <x v="0"/>
    <x v="0"/>
    <x v="7"/>
    <x v="96"/>
    <n v="3.4"/>
  </r>
  <r>
    <d v="2022-12-06T00:00:00"/>
    <x v="0"/>
    <x v="0"/>
    <x v="11"/>
    <x v="630"/>
    <n v="3.4"/>
  </r>
  <r>
    <d v="2022-12-06T00:00:00"/>
    <x v="1"/>
    <x v="0"/>
    <x v="11"/>
    <x v="359"/>
    <n v="3.5"/>
  </r>
  <r>
    <d v="2022-12-06T00:00:00"/>
    <x v="6"/>
    <x v="0"/>
    <x v="44"/>
    <x v="624"/>
    <n v="2.4"/>
  </r>
  <r>
    <d v="2022-12-06T00:00:00"/>
    <x v="2"/>
    <x v="0"/>
    <x v="6"/>
    <x v="242"/>
    <n v="2.9"/>
  </r>
  <r>
    <d v="2022-12-06T00:00:00"/>
    <x v="7"/>
    <x v="0"/>
    <x v="49"/>
    <x v="154"/>
    <n v="3.4"/>
  </r>
  <r>
    <d v="2022-12-06T00:00:00"/>
    <x v="3"/>
    <x v="0"/>
    <x v="46"/>
    <x v="496"/>
    <n v="3.4"/>
  </r>
  <r>
    <d v="2022-12-06T00:00:00"/>
    <x v="1"/>
    <x v="0"/>
    <x v="27"/>
    <x v="616"/>
    <n v="3.5"/>
  </r>
  <r>
    <d v="2022-12-06T00:00:00"/>
    <x v="8"/>
    <x v="0"/>
    <x v="33"/>
    <x v="608"/>
    <n v="3.2"/>
  </r>
  <r>
    <d v="2022-12-07T00:00:00"/>
    <x v="1"/>
    <x v="0"/>
    <x v="11"/>
    <x v="150"/>
    <n v="3.5"/>
  </r>
  <r>
    <d v="2022-12-07T00:00:00"/>
    <x v="8"/>
    <x v="0"/>
    <x v="48"/>
    <x v="444"/>
    <n v="3.2"/>
  </r>
  <r>
    <d v="2022-12-07T00:00:00"/>
    <x v="7"/>
    <x v="0"/>
    <x v="43"/>
    <x v="123"/>
    <n v="3.4"/>
  </r>
  <r>
    <d v="2022-12-07T00:00:00"/>
    <x v="8"/>
    <x v="0"/>
    <x v="27"/>
    <x v="394"/>
    <n v="3.2"/>
  </r>
  <r>
    <d v="2022-12-07T00:00:00"/>
    <x v="4"/>
    <x v="0"/>
    <x v="48"/>
    <x v="293"/>
    <n v="3.4"/>
  </r>
  <r>
    <d v="2022-12-07T00:00:00"/>
    <x v="0"/>
    <x v="0"/>
    <x v="32"/>
    <x v="266"/>
    <n v="3.4"/>
  </r>
  <r>
    <d v="2022-12-07T00:00:00"/>
    <x v="7"/>
    <x v="0"/>
    <x v="13"/>
    <x v="68"/>
    <n v="3.4"/>
  </r>
  <r>
    <d v="2022-12-07T00:00:00"/>
    <x v="0"/>
    <x v="0"/>
    <x v="3"/>
    <x v="631"/>
    <n v="3.4"/>
  </r>
  <r>
    <d v="2022-12-07T00:00:00"/>
    <x v="4"/>
    <x v="0"/>
    <x v="29"/>
    <x v="380"/>
    <n v="3.4"/>
  </r>
  <r>
    <d v="2022-12-07T00:00:00"/>
    <x v="7"/>
    <x v="0"/>
    <x v="4"/>
    <x v="126"/>
    <n v="3.4"/>
  </r>
  <r>
    <d v="2022-12-08T00:00:00"/>
    <x v="5"/>
    <x v="0"/>
    <x v="18"/>
    <x v="397"/>
    <n v="3.4"/>
  </r>
  <r>
    <d v="2022-12-08T00:00:00"/>
    <x v="7"/>
    <x v="0"/>
    <x v="44"/>
    <x v="632"/>
    <n v="3.4"/>
  </r>
  <r>
    <d v="2022-12-08T00:00:00"/>
    <x v="7"/>
    <x v="0"/>
    <x v="5"/>
    <x v="296"/>
    <n v="3.4"/>
  </r>
  <r>
    <d v="2022-12-08T00:00:00"/>
    <x v="4"/>
    <x v="0"/>
    <x v="20"/>
    <x v="221"/>
    <n v="3.4"/>
  </r>
  <r>
    <d v="2022-12-08T00:00:00"/>
    <x v="7"/>
    <x v="0"/>
    <x v="33"/>
    <x v="509"/>
    <n v="3.4"/>
  </r>
  <r>
    <d v="2022-12-08T00:00:00"/>
    <x v="1"/>
    <x v="0"/>
    <x v="24"/>
    <x v="216"/>
    <n v="3.5"/>
  </r>
  <r>
    <d v="2022-12-09T00:00:00"/>
    <x v="2"/>
    <x v="0"/>
    <x v="30"/>
    <x v="626"/>
    <n v="2.9"/>
  </r>
  <r>
    <d v="2022-12-09T00:00:00"/>
    <x v="2"/>
    <x v="0"/>
    <x v="12"/>
    <x v="242"/>
    <n v="2.9"/>
  </r>
  <r>
    <d v="2022-12-09T00:00:00"/>
    <x v="7"/>
    <x v="0"/>
    <x v="13"/>
    <x v="295"/>
    <n v="3.4"/>
  </r>
  <r>
    <d v="2022-12-09T00:00:00"/>
    <x v="6"/>
    <x v="0"/>
    <x v="17"/>
    <x v="173"/>
    <n v="2.4"/>
  </r>
  <r>
    <d v="2022-12-10T00:00:00"/>
    <x v="3"/>
    <x v="0"/>
    <x v="0"/>
    <x v="236"/>
    <n v="3.4"/>
  </r>
  <r>
    <d v="2022-12-10T00:00:00"/>
    <x v="1"/>
    <x v="0"/>
    <x v="31"/>
    <x v="367"/>
    <n v="3.5"/>
  </r>
  <r>
    <d v="2022-12-10T00:00:00"/>
    <x v="0"/>
    <x v="0"/>
    <x v="33"/>
    <x v="633"/>
    <n v="3.4"/>
  </r>
  <r>
    <d v="2022-12-10T00:00:00"/>
    <x v="5"/>
    <x v="0"/>
    <x v="43"/>
    <x v="241"/>
    <n v="3.4"/>
  </r>
  <r>
    <d v="2022-12-10T00:00:00"/>
    <x v="6"/>
    <x v="0"/>
    <x v="43"/>
    <x v="510"/>
    <n v="2.4"/>
  </r>
  <r>
    <d v="2022-12-10T00:00:00"/>
    <x v="6"/>
    <x v="0"/>
    <x v="17"/>
    <x v="73"/>
    <n v="2.4"/>
  </r>
  <r>
    <d v="2022-12-10T00:00:00"/>
    <x v="6"/>
    <x v="0"/>
    <x v="5"/>
    <x v="632"/>
    <n v="2.4"/>
  </r>
  <r>
    <d v="2022-12-12T00:00:00"/>
    <x v="0"/>
    <x v="0"/>
    <x v="0"/>
    <x v="315"/>
    <n v="3.4"/>
  </r>
  <r>
    <d v="2022-12-12T00:00:00"/>
    <x v="6"/>
    <x v="0"/>
    <x v="19"/>
    <x v="467"/>
    <n v="2.4"/>
  </r>
  <r>
    <d v="2022-12-12T00:00:00"/>
    <x v="7"/>
    <x v="0"/>
    <x v="37"/>
    <x v="212"/>
    <n v="3.4"/>
  </r>
  <r>
    <d v="2022-12-12T00:00:00"/>
    <x v="6"/>
    <x v="0"/>
    <x v="6"/>
    <x v="9"/>
    <n v="2.4"/>
  </r>
  <r>
    <d v="2022-12-12T00:00:00"/>
    <x v="5"/>
    <x v="0"/>
    <x v="19"/>
    <x v="73"/>
    <n v="3.4"/>
  </r>
  <r>
    <d v="2022-12-12T00:00:00"/>
    <x v="4"/>
    <x v="0"/>
    <x v="43"/>
    <x v="600"/>
    <n v="3.4"/>
  </r>
  <r>
    <d v="2022-12-12T00:00:00"/>
    <x v="1"/>
    <x v="0"/>
    <x v="25"/>
    <x v="634"/>
    <n v="3.5"/>
  </r>
  <r>
    <d v="2022-12-12T00:00:00"/>
    <x v="0"/>
    <x v="0"/>
    <x v="29"/>
    <x v="84"/>
    <n v="3.4"/>
  </r>
  <r>
    <d v="2022-12-12T00:00:00"/>
    <x v="1"/>
    <x v="0"/>
    <x v="27"/>
    <x v="513"/>
    <n v="3.5"/>
  </r>
  <r>
    <d v="2022-12-12T00:00:00"/>
    <x v="6"/>
    <x v="0"/>
    <x v="22"/>
    <x v="107"/>
    <n v="2.4"/>
  </r>
  <r>
    <d v="2022-12-12T00:00:00"/>
    <x v="2"/>
    <x v="0"/>
    <x v="21"/>
    <x v="357"/>
    <n v="2.9"/>
  </r>
  <r>
    <d v="2022-12-12T00:00:00"/>
    <x v="0"/>
    <x v="0"/>
    <x v="37"/>
    <x v="171"/>
    <n v="3.4"/>
  </r>
  <r>
    <d v="2022-12-12T00:00:00"/>
    <x v="8"/>
    <x v="0"/>
    <x v="14"/>
    <x v="464"/>
    <n v="3.2"/>
  </r>
  <r>
    <d v="2022-12-13T00:00:00"/>
    <x v="6"/>
    <x v="0"/>
    <x v="2"/>
    <x v="287"/>
    <n v="2.4"/>
  </r>
  <r>
    <d v="2022-12-13T00:00:00"/>
    <x v="2"/>
    <x v="0"/>
    <x v="12"/>
    <x v="618"/>
    <n v="2.9"/>
  </r>
  <r>
    <d v="2022-12-13T00:00:00"/>
    <x v="1"/>
    <x v="0"/>
    <x v="30"/>
    <x v="150"/>
    <n v="3.5"/>
  </r>
  <r>
    <d v="2022-12-13T00:00:00"/>
    <x v="7"/>
    <x v="0"/>
    <x v="24"/>
    <x v="27"/>
    <n v="3.4"/>
  </r>
  <r>
    <d v="2022-12-13T00:00:00"/>
    <x v="2"/>
    <x v="0"/>
    <x v="48"/>
    <x v="222"/>
    <n v="2.9"/>
  </r>
  <r>
    <d v="2022-12-13T00:00:00"/>
    <x v="5"/>
    <x v="0"/>
    <x v="30"/>
    <x v="214"/>
    <n v="3.4"/>
  </r>
  <r>
    <d v="2022-12-13T00:00:00"/>
    <x v="5"/>
    <x v="0"/>
    <x v="13"/>
    <x v="519"/>
    <n v="3.4"/>
  </r>
  <r>
    <d v="2022-12-13T00:00:00"/>
    <x v="3"/>
    <x v="0"/>
    <x v="8"/>
    <x v="86"/>
    <n v="3.4"/>
  </r>
  <r>
    <d v="2022-12-13T00:00:00"/>
    <x v="2"/>
    <x v="0"/>
    <x v="29"/>
    <x v="44"/>
    <n v="2.9"/>
  </r>
  <r>
    <d v="2022-12-13T00:00:00"/>
    <x v="4"/>
    <x v="0"/>
    <x v="17"/>
    <x v="582"/>
    <n v="3.4"/>
  </r>
  <r>
    <d v="2022-12-14T00:00:00"/>
    <x v="3"/>
    <x v="0"/>
    <x v="4"/>
    <x v="271"/>
    <n v="3.4"/>
  </r>
  <r>
    <d v="2022-12-14T00:00:00"/>
    <x v="8"/>
    <x v="0"/>
    <x v="0"/>
    <x v="106"/>
    <n v="3.2"/>
  </r>
  <r>
    <d v="2022-12-14T00:00:00"/>
    <x v="5"/>
    <x v="0"/>
    <x v="29"/>
    <x v="590"/>
    <n v="3.4"/>
  </r>
  <r>
    <d v="2022-12-14T00:00:00"/>
    <x v="6"/>
    <x v="0"/>
    <x v="35"/>
    <x v="587"/>
    <n v="2.4"/>
  </r>
  <r>
    <d v="2022-12-14T00:00:00"/>
    <x v="0"/>
    <x v="0"/>
    <x v="31"/>
    <x v="310"/>
    <n v="3.4"/>
  </r>
  <r>
    <d v="2022-12-15T00:00:00"/>
    <x v="8"/>
    <x v="0"/>
    <x v="27"/>
    <x v="372"/>
    <n v="3.2"/>
  </r>
  <r>
    <d v="2022-12-15T00:00:00"/>
    <x v="6"/>
    <x v="0"/>
    <x v="6"/>
    <x v="211"/>
    <n v="2.4"/>
  </r>
  <r>
    <d v="2022-12-15T00:00:00"/>
    <x v="1"/>
    <x v="0"/>
    <x v="33"/>
    <x v="155"/>
    <n v="3.5"/>
  </r>
  <r>
    <d v="2022-12-15T00:00:00"/>
    <x v="4"/>
    <x v="0"/>
    <x v="43"/>
    <x v="299"/>
    <n v="3.4"/>
  </r>
  <r>
    <d v="2022-12-15T00:00:00"/>
    <x v="3"/>
    <x v="0"/>
    <x v="17"/>
    <x v="31"/>
    <n v="3.4"/>
  </r>
  <r>
    <d v="2022-12-15T00:00:00"/>
    <x v="3"/>
    <x v="0"/>
    <x v="38"/>
    <x v="209"/>
    <n v="3.4"/>
  </r>
  <r>
    <d v="2022-12-15T00:00:00"/>
    <x v="4"/>
    <x v="0"/>
    <x v="46"/>
    <x v="228"/>
    <n v="3.4"/>
  </r>
  <r>
    <d v="2022-12-15T00:00:00"/>
    <x v="3"/>
    <x v="0"/>
    <x v="45"/>
    <x v="612"/>
    <n v="3.4"/>
  </r>
  <r>
    <d v="2022-12-16T00:00:00"/>
    <x v="8"/>
    <x v="0"/>
    <x v="30"/>
    <x v="179"/>
    <n v="3.2"/>
  </r>
  <r>
    <d v="2022-12-16T00:00:00"/>
    <x v="4"/>
    <x v="0"/>
    <x v="22"/>
    <x v="158"/>
    <n v="3.4"/>
  </r>
  <r>
    <d v="2022-12-16T00:00:00"/>
    <x v="1"/>
    <x v="0"/>
    <x v="11"/>
    <x v="373"/>
    <n v="3.5"/>
  </r>
  <r>
    <d v="2022-12-16T00:00:00"/>
    <x v="1"/>
    <x v="0"/>
    <x v="33"/>
    <x v="635"/>
    <n v="3.5"/>
  </r>
  <r>
    <d v="2022-12-16T00:00:00"/>
    <x v="6"/>
    <x v="0"/>
    <x v="45"/>
    <x v="336"/>
    <n v="2.4"/>
  </r>
  <r>
    <d v="2022-12-16T00:00:00"/>
    <x v="4"/>
    <x v="0"/>
    <x v="18"/>
    <x v="623"/>
    <n v="3.4"/>
  </r>
  <r>
    <d v="2022-12-16T00:00:00"/>
    <x v="6"/>
    <x v="0"/>
    <x v="33"/>
    <x v="402"/>
    <n v="2.4"/>
  </r>
  <r>
    <d v="2022-12-16T00:00:00"/>
    <x v="5"/>
    <x v="0"/>
    <x v="38"/>
    <x v="636"/>
    <n v="3.4"/>
  </r>
  <r>
    <d v="2022-12-16T00:00:00"/>
    <x v="6"/>
    <x v="0"/>
    <x v="6"/>
    <x v="141"/>
    <n v="2.4"/>
  </r>
  <r>
    <d v="2022-12-16T00:00:00"/>
    <x v="0"/>
    <x v="0"/>
    <x v="29"/>
    <x v="9"/>
    <n v="3.4"/>
  </r>
  <r>
    <d v="2022-12-17T00:00:00"/>
    <x v="2"/>
    <x v="0"/>
    <x v="34"/>
    <x v="0"/>
    <n v="2.9"/>
  </r>
  <r>
    <d v="2022-12-17T00:00:00"/>
    <x v="2"/>
    <x v="0"/>
    <x v="13"/>
    <x v="254"/>
    <n v="2.9"/>
  </r>
  <r>
    <d v="2022-12-17T00:00:00"/>
    <x v="8"/>
    <x v="0"/>
    <x v="29"/>
    <x v="198"/>
    <n v="3.2"/>
  </r>
  <r>
    <d v="2022-12-17T00:00:00"/>
    <x v="4"/>
    <x v="0"/>
    <x v="12"/>
    <x v="18"/>
    <n v="3.4"/>
  </r>
  <r>
    <d v="2022-12-17T00:00:00"/>
    <x v="1"/>
    <x v="0"/>
    <x v="22"/>
    <x v="215"/>
    <n v="3.5"/>
  </r>
  <r>
    <d v="2022-12-17T00:00:00"/>
    <x v="2"/>
    <x v="0"/>
    <x v="34"/>
    <x v="587"/>
    <n v="2.9"/>
  </r>
  <r>
    <d v="2022-12-19T00:00:00"/>
    <x v="3"/>
    <x v="0"/>
    <x v="19"/>
    <x v="279"/>
    <n v="3.4"/>
  </r>
  <r>
    <d v="2022-12-19T00:00:00"/>
    <x v="3"/>
    <x v="0"/>
    <x v="10"/>
    <x v="217"/>
    <n v="3.4"/>
  </r>
  <r>
    <d v="2022-12-19T00:00:00"/>
    <x v="4"/>
    <x v="0"/>
    <x v="24"/>
    <x v="526"/>
    <n v="3.4"/>
  </r>
  <r>
    <d v="2022-12-19T00:00:00"/>
    <x v="8"/>
    <x v="0"/>
    <x v="47"/>
    <x v="117"/>
    <n v="3.2"/>
  </r>
  <r>
    <d v="2022-12-19T00:00:00"/>
    <x v="0"/>
    <x v="0"/>
    <x v="26"/>
    <x v="13"/>
    <n v="3.4"/>
  </r>
  <r>
    <d v="2022-12-19T00:00:00"/>
    <x v="3"/>
    <x v="0"/>
    <x v="19"/>
    <x v="97"/>
    <n v="3.4"/>
  </r>
  <r>
    <d v="2022-12-19T00:00:00"/>
    <x v="2"/>
    <x v="0"/>
    <x v="6"/>
    <x v="219"/>
    <n v="2.9"/>
  </r>
  <r>
    <d v="2022-12-19T00:00:00"/>
    <x v="2"/>
    <x v="0"/>
    <x v="48"/>
    <x v="141"/>
    <n v="2.9"/>
  </r>
  <r>
    <d v="2022-12-19T00:00:00"/>
    <x v="1"/>
    <x v="0"/>
    <x v="21"/>
    <x v="349"/>
    <n v="3.5"/>
  </r>
  <r>
    <d v="2022-12-19T00:00:00"/>
    <x v="2"/>
    <x v="0"/>
    <x v="33"/>
    <x v="608"/>
    <n v="2.9"/>
  </r>
  <r>
    <d v="2022-12-19T00:00:00"/>
    <x v="2"/>
    <x v="0"/>
    <x v="21"/>
    <x v="557"/>
    <n v="2.9"/>
  </r>
  <r>
    <d v="2022-12-19T00:00:00"/>
    <x v="4"/>
    <x v="0"/>
    <x v="36"/>
    <x v="391"/>
    <n v="3.4"/>
  </r>
  <r>
    <d v="2022-12-19T00:00:00"/>
    <x v="1"/>
    <x v="0"/>
    <x v="29"/>
    <x v="104"/>
    <n v="3.5"/>
  </r>
  <r>
    <d v="2022-12-19T00:00:00"/>
    <x v="3"/>
    <x v="0"/>
    <x v="21"/>
    <x v="14"/>
    <n v="3.4"/>
  </r>
  <r>
    <d v="2022-12-19T00:00:00"/>
    <x v="8"/>
    <x v="0"/>
    <x v="47"/>
    <x v="258"/>
    <n v="3.2"/>
  </r>
  <r>
    <d v="2022-12-19T00:00:00"/>
    <x v="0"/>
    <x v="0"/>
    <x v="21"/>
    <x v="98"/>
    <n v="3.4"/>
  </r>
  <r>
    <d v="2022-12-20T00:00:00"/>
    <x v="8"/>
    <x v="0"/>
    <x v="44"/>
    <x v="155"/>
    <n v="3.2"/>
  </r>
  <r>
    <d v="2022-12-20T00:00:00"/>
    <x v="5"/>
    <x v="0"/>
    <x v="36"/>
    <x v="637"/>
    <n v="3.4"/>
  </r>
  <r>
    <d v="2022-12-20T00:00:00"/>
    <x v="8"/>
    <x v="0"/>
    <x v="34"/>
    <x v="26"/>
    <n v="3.2"/>
  </r>
  <r>
    <d v="2022-12-20T00:00:00"/>
    <x v="7"/>
    <x v="0"/>
    <x v="10"/>
    <x v="71"/>
    <n v="3.4"/>
  </r>
  <r>
    <d v="2022-12-20T00:00:00"/>
    <x v="0"/>
    <x v="0"/>
    <x v="33"/>
    <x v="127"/>
    <n v="3.4"/>
  </r>
  <r>
    <d v="2022-12-20T00:00:00"/>
    <x v="7"/>
    <x v="0"/>
    <x v="18"/>
    <x v="67"/>
    <n v="3.4"/>
  </r>
  <r>
    <d v="2022-12-20T00:00:00"/>
    <x v="5"/>
    <x v="0"/>
    <x v="11"/>
    <x v="196"/>
    <n v="3.4"/>
  </r>
  <r>
    <d v="2022-12-21T00:00:00"/>
    <x v="2"/>
    <x v="0"/>
    <x v="26"/>
    <x v="376"/>
    <n v="2.9"/>
  </r>
  <r>
    <d v="2022-12-21T00:00:00"/>
    <x v="1"/>
    <x v="0"/>
    <x v="30"/>
    <x v="300"/>
    <n v="3.5"/>
  </r>
  <r>
    <d v="2022-12-21T00:00:00"/>
    <x v="8"/>
    <x v="0"/>
    <x v="24"/>
    <x v="322"/>
    <n v="3.2"/>
  </r>
  <r>
    <d v="2022-12-21T00:00:00"/>
    <x v="3"/>
    <x v="0"/>
    <x v="22"/>
    <x v="346"/>
    <n v="3.4"/>
  </r>
  <r>
    <d v="2022-12-21T00:00:00"/>
    <x v="4"/>
    <x v="0"/>
    <x v="41"/>
    <x v="96"/>
    <n v="3.4"/>
  </r>
  <r>
    <d v="2022-12-21T00:00:00"/>
    <x v="0"/>
    <x v="0"/>
    <x v="22"/>
    <x v="233"/>
    <n v="3.4"/>
  </r>
  <r>
    <d v="2022-12-22T00:00:00"/>
    <x v="0"/>
    <x v="0"/>
    <x v="9"/>
    <x v="619"/>
    <n v="3.4"/>
  </r>
  <r>
    <d v="2022-12-22T00:00:00"/>
    <x v="1"/>
    <x v="0"/>
    <x v="45"/>
    <x v="328"/>
    <n v="3.5"/>
  </r>
  <r>
    <d v="2022-12-22T00:00:00"/>
    <x v="7"/>
    <x v="0"/>
    <x v="34"/>
    <x v="32"/>
    <n v="3.4"/>
  </r>
  <r>
    <d v="2022-12-22T00:00:00"/>
    <x v="4"/>
    <x v="0"/>
    <x v="4"/>
    <x v="266"/>
    <n v="3.4"/>
  </r>
  <r>
    <d v="2022-12-23T00:00:00"/>
    <x v="5"/>
    <x v="0"/>
    <x v="44"/>
    <x v="460"/>
    <n v="3.4"/>
  </r>
  <r>
    <d v="2022-12-23T00:00:00"/>
    <x v="5"/>
    <x v="0"/>
    <x v="8"/>
    <x v="638"/>
    <n v="3.4"/>
  </r>
  <r>
    <d v="2022-12-23T00:00:00"/>
    <x v="7"/>
    <x v="0"/>
    <x v="28"/>
    <x v="548"/>
    <n v="3.4"/>
  </r>
  <r>
    <d v="2022-12-23T00:00:00"/>
    <x v="0"/>
    <x v="0"/>
    <x v="25"/>
    <x v="74"/>
    <n v="3.4"/>
  </r>
  <r>
    <d v="2022-12-23T00:00:00"/>
    <x v="6"/>
    <x v="0"/>
    <x v="28"/>
    <x v="96"/>
    <n v="2.4"/>
  </r>
  <r>
    <d v="2022-12-23T00:00:00"/>
    <x v="1"/>
    <x v="0"/>
    <x v="46"/>
    <x v="639"/>
    <n v="3.5"/>
  </r>
  <r>
    <d v="2022-12-24T00:00:00"/>
    <x v="5"/>
    <x v="0"/>
    <x v="31"/>
    <x v="252"/>
    <n v="3.4"/>
  </r>
  <r>
    <d v="2022-12-24T00:00:00"/>
    <x v="8"/>
    <x v="0"/>
    <x v="37"/>
    <x v="15"/>
    <n v="3.2"/>
  </r>
  <r>
    <d v="2022-12-24T00:00:00"/>
    <x v="7"/>
    <x v="0"/>
    <x v="20"/>
    <x v="323"/>
    <n v="3.4"/>
  </r>
  <r>
    <d v="2022-12-24T00:00:00"/>
    <x v="1"/>
    <x v="0"/>
    <x v="31"/>
    <x v="148"/>
    <n v="3.5"/>
  </r>
  <r>
    <d v="2022-12-26T00:00:00"/>
    <x v="3"/>
    <x v="0"/>
    <x v="45"/>
    <x v="505"/>
    <n v="3.4"/>
  </r>
  <r>
    <d v="2022-12-26T00:00:00"/>
    <x v="1"/>
    <x v="0"/>
    <x v="4"/>
    <x v="349"/>
    <n v="3.5"/>
  </r>
  <r>
    <d v="2022-12-26T00:00:00"/>
    <x v="1"/>
    <x v="0"/>
    <x v="31"/>
    <x v="532"/>
    <n v="3.5"/>
  </r>
  <r>
    <d v="2022-12-26T00:00:00"/>
    <x v="5"/>
    <x v="0"/>
    <x v="48"/>
    <x v="640"/>
    <n v="3.4"/>
  </r>
  <r>
    <d v="2022-12-26T00:00:00"/>
    <x v="3"/>
    <x v="0"/>
    <x v="20"/>
    <x v="474"/>
    <n v="3.4"/>
  </r>
  <r>
    <d v="2022-12-26T00:00:00"/>
    <x v="3"/>
    <x v="0"/>
    <x v="24"/>
    <x v="271"/>
    <n v="3.4"/>
  </r>
  <r>
    <d v="2022-12-26T00:00:00"/>
    <x v="1"/>
    <x v="0"/>
    <x v="27"/>
    <x v="167"/>
    <n v="3.5"/>
  </r>
  <r>
    <d v="2022-12-26T00:00:00"/>
    <x v="1"/>
    <x v="0"/>
    <x v="3"/>
    <x v="481"/>
    <n v="3.5"/>
  </r>
  <r>
    <d v="2022-12-26T00:00:00"/>
    <x v="7"/>
    <x v="0"/>
    <x v="47"/>
    <x v="288"/>
    <n v="3.4"/>
  </r>
  <r>
    <d v="2022-12-26T00:00:00"/>
    <x v="4"/>
    <x v="0"/>
    <x v="35"/>
    <x v="63"/>
    <n v="3.4"/>
  </r>
  <r>
    <d v="2022-12-26T00:00:00"/>
    <x v="8"/>
    <x v="0"/>
    <x v="46"/>
    <x v="491"/>
    <n v="3.2"/>
  </r>
  <r>
    <d v="2022-12-26T00:00:00"/>
    <x v="4"/>
    <x v="0"/>
    <x v="49"/>
    <x v="143"/>
    <n v="3.4"/>
  </r>
  <r>
    <d v="2022-12-26T00:00:00"/>
    <x v="3"/>
    <x v="0"/>
    <x v="29"/>
    <x v="142"/>
    <n v="3.4"/>
  </r>
  <r>
    <d v="2022-12-26T00:00:00"/>
    <x v="4"/>
    <x v="0"/>
    <x v="38"/>
    <x v="369"/>
    <n v="3.4"/>
  </r>
  <r>
    <d v="2022-12-26T00:00:00"/>
    <x v="6"/>
    <x v="0"/>
    <x v="7"/>
    <x v="550"/>
    <n v="2.4"/>
  </r>
  <r>
    <d v="2022-12-26T00:00:00"/>
    <x v="4"/>
    <x v="0"/>
    <x v="45"/>
    <x v="641"/>
    <n v="3.4"/>
  </r>
  <r>
    <d v="2022-12-26T00:00:00"/>
    <x v="1"/>
    <x v="0"/>
    <x v="41"/>
    <x v="436"/>
    <n v="3.5"/>
  </r>
  <r>
    <d v="2022-12-26T00:00:00"/>
    <x v="0"/>
    <x v="0"/>
    <x v="46"/>
    <x v="470"/>
    <n v="3.4"/>
  </r>
  <r>
    <d v="2022-12-26T00:00:00"/>
    <x v="8"/>
    <x v="0"/>
    <x v="13"/>
    <x v="476"/>
    <n v="3.2"/>
  </r>
  <r>
    <d v="2022-12-26T00:00:00"/>
    <x v="3"/>
    <x v="0"/>
    <x v="39"/>
    <x v="372"/>
    <n v="3.4"/>
  </r>
  <r>
    <d v="2022-12-26T00:00:00"/>
    <x v="0"/>
    <x v="0"/>
    <x v="23"/>
    <x v="642"/>
    <n v="3.4"/>
  </r>
  <r>
    <d v="2022-12-26T00:00:00"/>
    <x v="5"/>
    <x v="0"/>
    <x v="32"/>
    <x v="512"/>
    <n v="3.4"/>
  </r>
  <r>
    <d v="2022-12-27T00:00:00"/>
    <x v="3"/>
    <x v="0"/>
    <x v="23"/>
    <x v="610"/>
    <n v="3.4"/>
  </r>
  <r>
    <d v="2022-12-27T00:00:00"/>
    <x v="4"/>
    <x v="0"/>
    <x v="41"/>
    <x v="584"/>
    <n v="3.4"/>
  </r>
  <r>
    <d v="2022-12-27T00:00:00"/>
    <x v="3"/>
    <x v="0"/>
    <x v="23"/>
    <x v="600"/>
    <n v="3.4"/>
  </r>
  <r>
    <d v="2022-12-27T00:00:00"/>
    <x v="8"/>
    <x v="0"/>
    <x v="28"/>
    <x v="643"/>
    <n v="3.2"/>
  </r>
  <r>
    <d v="2022-12-27T00:00:00"/>
    <x v="8"/>
    <x v="0"/>
    <x v="28"/>
    <x v="548"/>
    <n v="3.2"/>
  </r>
  <r>
    <d v="2022-12-27T00:00:00"/>
    <x v="3"/>
    <x v="0"/>
    <x v="29"/>
    <x v="135"/>
    <n v="3.4"/>
  </r>
  <r>
    <d v="2022-12-28T00:00:00"/>
    <x v="3"/>
    <x v="0"/>
    <x v="45"/>
    <x v="125"/>
    <n v="3.4"/>
  </r>
  <r>
    <d v="2022-12-28T00:00:00"/>
    <x v="6"/>
    <x v="0"/>
    <x v="13"/>
    <x v="249"/>
    <n v="2.4"/>
  </r>
  <r>
    <d v="2022-12-28T00:00:00"/>
    <x v="1"/>
    <x v="0"/>
    <x v="36"/>
    <x v="277"/>
    <n v="3.5"/>
  </r>
  <r>
    <d v="2022-12-28T00:00:00"/>
    <x v="3"/>
    <x v="0"/>
    <x v="31"/>
    <x v="294"/>
    <n v="3.4"/>
  </r>
  <r>
    <d v="2022-12-28T00:00:00"/>
    <x v="5"/>
    <x v="0"/>
    <x v="23"/>
    <x v="112"/>
    <n v="3.4"/>
  </r>
  <r>
    <d v="2022-12-28T00:00:00"/>
    <x v="3"/>
    <x v="0"/>
    <x v="37"/>
    <x v="521"/>
    <n v="3.4"/>
  </r>
  <r>
    <d v="2022-12-28T00:00:00"/>
    <x v="2"/>
    <x v="0"/>
    <x v="20"/>
    <x v="403"/>
    <n v="2.9"/>
  </r>
  <r>
    <d v="2022-12-29T00:00:00"/>
    <x v="1"/>
    <x v="0"/>
    <x v="30"/>
    <x v="644"/>
    <n v="3.5"/>
  </r>
  <r>
    <d v="2022-12-29T00:00:00"/>
    <x v="4"/>
    <x v="0"/>
    <x v="1"/>
    <x v="573"/>
    <n v="3.4"/>
  </r>
  <r>
    <d v="2022-12-29T00:00:00"/>
    <x v="8"/>
    <x v="0"/>
    <x v="24"/>
    <x v="481"/>
    <n v="3.2"/>
  </r>
  <r>
    <d v="2022-12-29T00:00:00"/>
    <x v="6"/>
    <x v="0"/>
    <x v="19"/>
    <x v="159"/>
    <n v="2.4"/>
  </r>
  <r>
    <d v="2022-12-30T00:00:00"/>
    <x v="0"/>
    <x v="0"/>
    <x v="46"/>
    <x v="384"/>
    <n v="3.4"/>
  </r>
  <r>
    <d v="2022-12-30T00:00:00"/>
    <x v="2"/>
    <x v="0"/>
    <x v="24"/>
    <x v="475"/>
    <n v="2.9"/>
  </r>
  <r>
    <d v="2022-12-30T00:00:00"/>
    <x v="4"/>
    <x v="0"/>
    <x v="9"/>
    <x v="440"/>
    <n v="3.4"/>
  </r>
  <r>
    <d v="2022-12-30T00:00:00"/>
    <x v="5"/>
    <x v="0"/>
    <x v="15"/>
    <x v="75"/>
    <n v="3.4"/>
  </r>
  <r>
    <d v="2022-12-30T00:00:00"/>
    <x v="4"/>
    <x v="0"/>
    <x v="4"/>
    <x v="530"/>
    <n v="3.4"/>
  </r>
  <r>
    <d v="2022-12-30T00:00:00"/>
    <x v="4"/>
    <x v="0"/>
    <x v="12"/>
    <x v="434"/>
    <n v="3.4"/>
  </r>
  <r>
    <d v="2022-12-30T00:00:00"/>
    <x v="7"/>
    <x v="0"/>
    <x v="21"/>
    <x v="150"/>
    <n v="3.4"/>
  </r>
  <r>
    <d v="2022-12-31T00:00:00"/>
    <x v="1"/>
    <x v="0"/>
    <x v="15"/>
    <x v="312"/>
    <n v="3.5"/>
  </r>
  <r>
    <d v="2022-12-31T00:00:00"/>
    <x v="8"/>
    <x v="0"/>
    <x v="6"/>
    <x v="151"/>
    <n v="3.2"/>
  </r>
  <r>
    <d v="2022-12-31T00:00:00"/>
    <x v="0"/>
    <x v="0"/>
    <x v="37"/>
    <x v="114"/>
    <n v="3.4"/>
  </r>
  <r>
    <d v="2022-12-31T00:00:00"/>
    <x v="2"/>
    <x v="0"/>
    <x v="8"/>
    <x v="599"/>
    <n v="2.9"/>
  </r>
  <r>
    <d v="2022-12-31T00:00:00"/>
    <x v="4"/>
    <x v="0"/>
    <x v="18"/>
    <x v="415"/>
    <n v="3.4"/>
  </r>
  <r>
    <d v="2022-12-31T00:00:00"/>
    <x v="5"/>
    <x v="0"/>
    <x v="3"/>
    <x v="41"/>
    <n v="3.4"/>
  </r>
  <r>
    <d v="2022-12-31T00:00:00"/>
    <x v="2"/>
    <x v="0"/>
    <x v="42"/>
    <x v="123"/>
    <n v="2.9"/>
  </r>
  <r>
    <d v="2022-12-31T00:00:00"/>
    <x v="3"/>
    <x v="0"/>
    <x v="22"/>
    <x v="90"/>
    <n v="3.4"/>
  </r>
  <r>
    <d v="2022-12-31T00:00:00"/>
    <x v="7"/>
    <x v="0"/>
    <x v="44"/>
    <x v="68"/>
    <n v="3.4"/>
  </r>
  <r>
    <d v="2022-12-31T00:00:00"/>
    <x v="5"/>
    <x v="0"/>
    <x v="1"/>
    <x v="201"/>
    <n v="3.4"/>
  </r>
  <r>
    <m/>
    <x v="16"/>
    <x v="3"/>
    <x v="50"/>
    <x v="645"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1">
  <r>
    <d v="2022-01-03T00:00:00"/>
    <x v="0"/>
    <s v="Z"/>
    <s v="128-29-15-591"/>
    <n v="470"/>
    <n v="3.4"/>
    <n v="1598"/>
  </r>
  <r>
    <d v="2022-01-03T00:00:00"/>
    <x v="0"/>
    <s v="Z"/>
    <s v="192-09-72-275"/>
    <n v="410"/>
    <n v="3.4"/>
    <n v="1394"/>
  </r>
  <r>
    <d v="2022-01-03T00:00:00"/>
    <x v="1"/>
    <s v="Z"/>
    <s v="140-36-11-559"/>
    <n v="242"/>
    <n v="3.5"/>
    <n v="847"/>
  </r>
  <r>
    <d v="2022-01-03T00:00:00"/>
    <x v="1"/>
    <s v="Z"/>
    <s v="053-79-35-388"/>
    <n v="533"/>
    <n v="3.5"/>
    <n v="1865.5"/>
  </r>
  <r>
    <d v="2022-01-03T00:00:00"/>
    <x v="0"/>
    <s v="Z"/>
    <s v="159-34-45-151"/>
    <n v="543"/>
    <n v="3.4"/>
    <n v="1846.2"/>
  </r>
  <r>
    <d v="2022-01-03T00:00:00"/>
    <x v="2"/>
    <s v="Z"/>
    <s v="159-34-45-151"/>
    <n v="341"/>
    <n v="2.9"/>
    <n v="988.9"/>
  </r>
  <r>
    <d v="2022-01-03T00:00:00"/>
    <x v="3"/>
    <s v="Z"/>
    <s v="093-96-93-428"/>
    <n v="284"/>
    <n v="3.4"/>
    <n v="965.6"/>
  </r>
  <r>
    <d v="2022-01-03T00:00:00"/>
    <x v="4"/>
    <s v="Z"/>
    <s v="102-48-01-310"/>
    <n v="159"/>
    <n v="3.4"/>
    <n v="540.6"/>
  </r>
  <r>
    <d v="2022-01-03T00:00:00"/>
    <x v="5"/>
    <s v="Z"/>
    <s v="159-34-45-151"/>
    <n v="609"/>
    <n v="3.4"/>
    <n v="2070.6"/>
  </r>
  <r>
    <d v="2022-01-03T00:00:00"/>
    <x v="4"/>
    <s v="Z"/>
    <s v="047-26-54-835"/>
    <n v="464"/>
    <n v="3.4"/>
    <n v="1577.6"/>
  </r>
  <r>
    <d v="2022-01-03T00:00:00"/>
    <x v="6"/>
    <s v="Z"/>
    <s v="050-38-86-889"/>
    <n v="570"/>
    <n v="2.4"/>
    <n v="1368"/>
  </r>
  <r>
    <d v="2022-01-03T00:00:00"/>
    <x v="7"/>
    <s v="Z"/>
    <s v="170-89-76-803"/>
    <n v="222"/>
    <n v="3.4"/>
    <n v="754.8"/>
  </r>
  <r>
    <d v="2022-01-03T00:00:00"/>
    <x v="5"/>
    <s v="Z"/>
    <s v="192-09-72-275"/>
    <n v="720"/>
    <n v="3.4"/>
    <n v="2448"/>
  </r>
  <r>
    <d v="2022-01-03T00:00:00"/>
    <x v="0"/>
    <s v="Z"/>
    <s v="080-77-49-649"/>
    <n v="283"/>
    <n v="3.4"/>
    <n v="962.19999999999993"/>
  </r>
  <r>
    <d v="2022-01-04T00:00:00"/>
    <x v="6"/>
    <s v="Z"/>
    <s v="170-26-38-135"/>
    <n v="204"/>
    <n v="2.4"/>
    <n v="489.59999999999997"/>
  </r>
  <r>
    <d v="2022-01-04T00:00:00"/>
    <x v="2"/>
    <s v="Z"/>
    <s v="140-36-11-559"/>
    <n v="368"/>
    <n v="2.9"/>
    <n v="1067.2"/>
  </r>
  <r>
    <d v="2022-01-04T00:00:00"/>
    <x v="7"/>
    <s v="Z"/>
    <s v="102-48-01-310"/>
    <n v="110"/>
    <n v="3.4"/>
    <n v="374"/>
  </r>
  <r>
    <d v="2022-01-04T00:00:00"/>
    <x v="6"/>
    <s v="Z"/>
    <s v="089-90-67-935"/>
    <n v="534"/>
    <n v="2.4"/>
    <n v="1281.5999999999999"/>
  </r>
  <r>
    <d v="2022-01-04T00:00:00"/>
    <x v="8"/>
    <s v="Z"/>
    <s v="128-91-02-348"/>
    <n v="438"/>
    <n v="3.2"/>
    <n v="1401.6000000000001"/>
  </r>
  <r>
    <d v="2022-01-04T00:00:00"/>
    <x v="7"/>
    <s v="Z"/>
    <s v="080-77-49-649"/>
    <n v="34"/>
    <n v="3.4"/>
    <n v="115.6"/>
  </r>
  <r>
    <d v="2022-01-04T00:00:00"/>
    <x v="3"/>
    <s v="Z"/>
    <s v="153-24-82-022"/>
    <n v="64"/>
    <n v="3.4"/>
    <n v="217.6"/>
  </r>
  <r>
    <d v="2022-01-04T00:00:00"/>
    <x v="6"/>
    <s v="Z"/>
    <s v="033-49-11-774"/>
    <n v="555"/>
    <n v="2.4"/>
    <n v="1332"/>
  </r>
  <r>
    <d v="2022-01-04T00:00:00"/>
    <x v="1"/>
    <s v="Z"/>
    <s v="033-49-11-774"/>
    <n v="640"/>
    <n v="3.5"/>
    <n v="2240"/>
  </r>
  <r>
    <d v="2022-01-04T00:00:00"/>
    <x v="6"/>
    <s v="Z"/>
    <s v="179-22-38-195"/>
    <n v="331"/>
    <n v="2.4"/>
    <n v="794.4"/>
  </r>
  <r>
    <d v="2022-01-05T00:00:00"/>
    <x v="2"/>
    <s v="Z"/>
    <s v="180-17-78-339"/>
    <n v="114"/>
    <n v="2.9"/>
    <n v="330.59999999999997"/>
  </r>
  <r>
    <d v="2022-01-05T00:00:00"/>
    <x v="3"/>
    <s v="Z"/>
    <s v="014-02-05-290"/>
    <n v="110"/>
    <n v="3.4"/>
    <n v="374"/>
  </r>
  <r>
    <d v="2022-01-05T00:00:00"/>
    <x v="0"/>
    <s v="Z"/>
    <s v="089-90-67-935"/>
    <n v="378"/>
    <n v="3.4"/>
    <n v="1285.2"/>
  </r>
  <r>
    <d v="2022-01-05T00:00:00"/>
    <x v="2"/>
    <s v="Z"/>
    <s v="043-34-53-278"/>
    <n v="206"/>
    <n v="2.9"/>
    <n v="597.4"/>
  </r>
  <r>
    <d v="2022-01-05T00:00:00"/>
    <x v="1"/>
    <s v="Z"/>
    <s v="178-24-36-171"/>
    <n v="318"/>
    <n v="3.5"/>
    <n v="1113"/>
  </r>
  <r>
    <d v="2022-01-05T00:00:00"/>
    <x v="1"/>
    <s v="Z"/>
    <s v="176-54-34-364"/>
    <n v="657"/>
    <n v="3.5"/>
    <n v="2299.5"/>
  </r>
  <r>
    <d v="2022-01-05T00:00:00"/>
    <x v="0"/>
    <s v="Z"/>
    <s v="043-34-53-278"/>
    <n v="316"/>
    <n v="3.4"/>
    <n v="1074.3999999999999"/>
  </r>
  <r>
    <d v="2022-01-05T00:00:00"/>
    <x v="8"/>
    <s v="Z"/>
    <s v="015-89-55-248"/>
    <n v="139"/>
    <n v="3.2"/>
    <n v="444.8"/>
  </r>
  <r>
    <d v="2022-01-06T00:00:00"/>
    <x v="4"/>
    <s v="Z"/>
    <s v="080-51-85-809"/>
    <n v="254"/>
    <n v="3.4"/>
    <n v="863.6"/>
  </r>
  <r>
    <d v="2022-01-06T00:00:00"/>
    <x v="3"/>
    <s v="Z"/>
    <s v="178-24-36-171"/>
    <n v="69"/>
    <n v="3.4"/>
    <n v="234.6"/>
  </r>
  <r>
    <d v="2022-01-07T00:00:00"/>
    <x v="4"/>
    <s v="Z"/>
    <s v="164-61-25-530"/>
    <n v="141"/>
    <n v="3.4"/>
    <n v="479.4"/>
  </r>
  <r>
    <d v="2022-01-07T00:00:00"/>
    <x v="5"/>
    <s v="Z"/>
    <s v="179-22-38-195"/>
    <n v="740"/>
    <n v="3.4"/>
    <n v="2516"/>
  </r>
  <r>
    <d v="2022-01-07T00:00:00"/>
    <x v="5"/>
    <s v="Z"/>
    <s v="062-58-80-597"/>
    <n v="715"/>
    <n v="3.4"/>
    <n v="2431"/>
  </r>
  <r>
    <d v="2022-01-07T00:00:00"/>
    <x v="4"/>
    <s v="Z"/>
    <s v="131-80-62-556"/>
    <n v="446"/>
    <n v="3.4"/>
    <n v="1516.3999999999999"/>
  </r>
  <r>
    <d v="2022-01-07T00:00:00"/>
    <x v="0"/>
    <s v="Z"/>
    <s v="072-92-42-932"/>
    <n v="390"/>
    <n v="3.4"/>
    <n v="1326"/>
  </r>
  <r>
    <d v="2022-01-07T00:00:00"/>
    <x v="2"/>
    <s v="Z"/>
    <s v="178-24-36-171"/>
    <n v="455"/>
    <n v="2.9"/>
    <n v="1319.5"/>
  </r>
  <r>
    <d v="2022-01-07T00:00:00"/>
    <x v="5"/>
    <s v="Z"/>
    <s v="176-54-34-364"/>
    <n v="323"/>
    <n v="3.4"/>
    <n v="1098.2"/>
  </r>
  <r>
    <d v="2022-01-07T00:00:00"/>
    <x v="7"/>
    <s v="Z"/>
    <s v="080-77-49-649"/>
    <n v="378"/>
    <n v="3.4"/>
    <n v="1285.2"/>
  </r>
  <r>
    <d v="2022-01-07T00:00:00"/>
    <x v="7"/>
    <s v="Z"/>
    <s v="072-92-42-932"/>
    <n v="115"/>
    <n v="3.4"/>
    <n v="391"/>
  </r>
  <r>
    <d v="2022-01-08T00:00:00"/>
    <x v="5"/>
    <s v="Z"/>
    <s v="164-61-25-530"/>
    <n v="629"/>
    <n v="3.4"/>
    <n v="2138.6"/>
  </r>
  <r>
    <d v="2022-01-08T00:00:00"/>
    <x v="7"/>
    <s v="Z"/>
    <s v="102-48-01-310"/>
    <n v="11"/>
    <n v="3.4"/>
    <n v="37.4"/>
  </r>
  <r>
    <d v="2022-01-08T00:00:00"/>
    <x v="2"/>
    <s v="Z"/>
    <s v="176-54-34-364"/>
    <n v="270"/>
    <n v="2.9"/>
    <n v="783"/>
  </r>
  <r>
    <d v="2022-01-08T00:00:00"/>
    <x v="4"/>
    <s v="Z"/>
    <s v="182-72-86-381"/>
    <n v="139"/>
    <n v="3.4"/>
    <n v="472.59999999999997"/>
  </r>
  <r>
    <d v="2022-01-08T00:00:00"/>
    <x v="1"/>
    <s v="Z"/>
    <s v="164-61-25-530"/>
    <n v="377"/>
    <n v="3.5"/>
    <n v="1319.5"/>
  </r>
  <r>
    <d v="2022-01-08T00:00:00"/>
    <x v="3"/>
    <s v="Z"/>
    <s v="172-30-09-104"/>
    <n v="371"/>
    <n v="3.4"/>
    <n v="1261.3999999999999"/>
  </r>
  <r>
    <d v="2022-01-08T00:00:00"/>
    <x v="8"/>
    <s v="Z"/>
    <s v="105-89-55-029"/>
    <n v="288"/>
    <n v="3.2"/>
    <n v="921.6"/>
  </r>
  <r>
    <d v="2022-01-08T00:00:00"/>
    <x v="6"/>
    <s v="Z"/>
    <s v="093-96-93-428"/>
    <n v="306"/>
    <n v="2.4"/>
    <n v="734.4"/>
  </r>
  <r>
    <d v="2022-01-08T00:00:00"/>
    <x v="4"/>
    <s v="Z"/>
    <s v="140-36-11-559"/>
    <n v="258"/>
    <n v="3.4"/>
    <n v="877.19999999999993"/>
  </r>
  <r>
    <d v="2022-01-10T00:00:00"/>
    <x v="6"/>
    <s v="Z"/>
    <s v="019-98-81-222"/>
    <n v="260"/>
    <n v="2.4"/>
    <n v="624"/>
  </r>
  <r>
    <d v="2022-01-10T00:00:00"/>
    <x v="4"/>
    <s v="Z"/>
    <s v="176-54-34-364"/>
    <n v="103"/>
    <n v="3.4"/>
    <n v="350.2"/>
  </r>
  <r>
    <d v="2022-01-10T00:00:00"/>
    <x v="3"/>
    <s v="Z"/>
    <s v="180-17-78-339"/>
    <n v="127"/>
    <n v="3.4"/>
    <n v="431.8"/>
  </r>
  <r>
    <d v="2022-01-10T00:00:00"/>
    <x v="8"/>
    <s v="Z"/>
    <s v="047-70-78-199"/>
    <n v="32"/>
    <n v="3.2"/>
    <n v="102.4"/>
  </r>
  <r>
    <d v="2022-01-10T00:00:00"/>
    <x v="3"/>
    <s v="Z"/>
    <s v="035-32-41-072"/>
    <n v="196"/>
    <n v="3.4"/>
    <n v="666.4"/>
  </r>
  <r>
    <d v="2022-01-10T00:00:00"/>
    <x v="4"/>
    <s v="Z"/>
    <s v="179-22-38-195"/>
    <n v="120"/>
    <n v="3.4"/>
    <n v="408"/>
  </r>
  <r>
    <d v="2022-01-10T00:00:00"/>
    <x v="3"/>
    <s v="Z"/>
    <s v="093-96-93-428"/>
    <n v="372"/>
    <n v="3.4"/>
    <n v="1264.8"/>
  </r>
  <r>
    <d v="2022-01-10T00:00:00"/>
    <x v="6"/>
    <s v="Z"/>
    <s v="178-41-36-927"/>
    <n v="577"/>
    <n v="2.4"/>
    <n v="1384.8"/>
  </r>
  <r>
    <d v="2022-01-10T00:00:00"/>
    <x v="7"/>
    <s v="Z"/>
    <s v="179-22-38-195"/>
    <n v="88"/>
    <n v="3.4"/>
    <n v="299.2"/>
  </r>
  <r>
    <d v="2022-01-10T00:00:00"/>
    <x v="8"/>
    <s v="Z"/>
    <s v="193-47-03-638"/>
    <n v="266"/>
    <n v="3.2"/>
    <n v="851.2"/>
  </r>
  <r>
    <d v="2022-01-10T00:00:00"/>
    <x v="2"/>
    <s v="Z"/>
    <s v="131-80-62-556"/>
    <n v="85"/>
    <n v="2.9"/>
    <n v="246.5"/>
  </r>
  <r>
    <d v="2022-01-10T00:00:00"/>
    <x v="0"/>
    <s v="Z"/>
    <s v="014-02-05-290"/>
    <n v="695"/>
    <n v="3.4"/>
    <n v="2363"/>
  </r>
  <r>
    <d v="2022-01-10T00:00:00"/>
    <x v="2"/>
    <s v="Z"/>
    <s v="102-48-01-310"/>
    <n v="323"/>
    <n v="2.9"/>
    <n v="936.69999999999993"/>
  </r>
  <r>
    <d v="2022-01-10T00:00:00"/>
    <x v="6"/>
    <s v="Z"/>
    <s v="014-02-05-290"/>
    <n v="232"/>
    <n v="2.4"/>
    <n v="556.79999999999995"/>
  </r>
  <r>
    <d v="2022-01-10T00:00:00"/>
    <x v="5"/>
    <s v="Z"/>
    <s v="039-15-21-087"/>
    <n v="734"/>
    <n v="3.4"/>
    <n v="2495.6"/>
  </r>
  <r>
    <d v="2022-01-10T00:00:00"/>
    <x v="7"/>
    <s v="Z"/>
    <s v="170-26-38-135"/>
    <n v="424"/>
    <n v="3.4"/>
    <n v="1441.6"/>
  </r>
  <r>
    <d v="2022-01-11T00:00:00"/>
    <x v="4"/>
    <s v="Z"/>
    <s v="058-15-94-554"/>
    <n v="254"/>
    <n v="3.4"/>
    <n v="863.6"/>
  </r>
  <r>
    <d v="2022-01-11T00:00:00"/>
    <x v="8"/>
    <s v="Z"/>
    <s v="035-32-41-072"/>
    <n v="193"/>
    <n v="3.2"/>
    <n v="617.6"/>
  </r>
  <r>
    <d v="2022-01-11T00:00:00"/>
    <x v="7"/>
    <s v="Z"/>
    <s v="126-55-91-375"/>
    <n v="13"/>
    <n v="3.4"/>
    <n v="44.199999999999996"/>
  </r>
  <r>
    <d v="2022-01-11T00:00:00"/>
    <x v="4"/>
    <s v="Z"/>
    <s v="045-63-27-114"/>
    <n v="450"/>
    <n v="3.4"/>
    <n v="1530"/>
  </r>
  <r>
    <d v="2022-01-12T00:00:00"/>
    <x v="1"/>
    <s v="Z"/>
    <s v="162-82-16-285"/>
    <n v="356"/>
    <n v="3.5"/>
    <n v="1246"/>
  </r>
  <r>
    <d v="2022-01-12T00:00:00"/>
    <x v="0"/>
    <s v="Z"/>
    <s v="015-89-55-248"/>
    <n v="284"/>
    <n v="3.4"/>
    <n v="965.6"/>
  </r>
  <r>
    <d v="2022-01-12T00:00:00"/>
    <x v="0"/>
    <s v="Z"/>
    <s v="162-82-16-285"/>
    <n v="281"/>
    <n v="3.4"/>
    <n v="955.4"/>
  </r>
  <r>
    <d v="2022-01-12T00:00:00"/>
    <x v="1"/>
    <s v="Z"/>
    <s v="164-61-25-530"/>
    <n v="415"/>
    <n v="3.5"/>
    <n v="1452.5"/>
  </r>
  <r>
    <d v="2022-01-12T00:00:00"/>
    <x v="1"/>
    <s v="Z"/>
    <s v="159-34-45-151"/>
    <n v="627"/>
    <n v="3.5"/>
    <n v="2194.5"/>
  </r>
  <r>
    <d v="2022-01-12T00:00:00"/>
    <x v="3"/>
    <s v="Z"/>
    <s v="178-24-36-171"/>
    <n v="369"/>
    <n v="3.4"/>
    <n v="1254.5999999999999"/>
  </r>
  <r>
    <d v="2022-01-12T00:00:00"/>
    <x v="2"/>
    <s v="Z"/>
    <s v="053-79-35-388"/>
    <n v="89"/>
    <n v="2.9"/>
    <n v="258.09999999999997"/>
  </r>
  <r>
    <d v="2022-01-12T00:00:00"/>
    <x v="6"/>
    <s v="Z"/>
    <s v="043-34-53-278"/>
    <n v="579"/>
    <n v="2.4"/>
    <n v="1389.6"/>
  </r>
  <r>
    <d v="2022-01-12T00:00:00"/>
    <x v="2"/>
    <s v="Z"/>
    <s v="093-96-93-428"/>
    <n v="412"/>
    <n v="2.9"/>
    <n v="1194.8"/>
  </r>
  <r>
    <d v="2022-01-13T00:00:00"/>
    <x v="1"/>
    <s v="Z"/>
    <s v="039-15-21-087"/>
    <n v="403"/>
    <n v="3.5"/>
    <n v="1410.5"/>
  </r>
  <r>
    <d v="2022-01-13T00:00:00"/>
    <x v="2"/>
    <s v="Z"/>
    <s v="050-38-86-889"/>
    <n v="92"/>
    <n v="2.9"/>
    <n v="266.8"/>
  </r>
  <r>
    <d v="2022-01-13T00:00:00"/>
    <x v="0"/>
    <s v="Z"/>
    <s v="053-79-35-388"/>
    <n v="269"/>
    <n v="3.4"/>
    <n v="914.6"/>
  </r>
  <r>
    <d v="2022-01-13T00:00:00"/>
    <x v="7"/>
    <s v="Z"/>
    <s v="179-22-38-195"/>
    <n v="159"/>
    <n v="3.4"/>
    <n v="540.6"/>
  </r>
  <r>
    <d v="2022-01-14T00:00:00"/>
    <x v="5"/>
    <s v="Z"/>
    <s v="047-70-78-199"/>
    <n v="752"/>
    <n v="3.4"/>
    <n v="2556.7999999999997"/>
  </r>
  <r>
    <d v="2022-01-14T00:00:00"/>
    <x v="6"/>
    <s v="Z"/>
    <s v="039-15-21-087"/>
    <n v="408"/>
    <n v="2.4"/>
    <n v="979.19999999999993"/>
  </r>
  <r>
    <d v="2022-01-14T00:00:00"/>
    <x v="5"/>
    <s v="Z"/>
    <s v="192-09-72-275"/>
    <n v="536"/>
    <n v="3.4"/>
    <n v="1822.3999999999999"/>
  </r>
  <r>
    <d v="2022-01-14T00:00:00"/>
    <x v="7"/>
    <s v="Z"/>
    <s v="105-89-55-029"/>
    <n v="47"/>
    <n v="3.4"/>
    <n v="159.79999999999998"/>
  </r>
  <r>
    <d v="2022-01-14T00:00:00"/>
    <x v="8"/>
    <s v="Z"/>
    <s v="179-23-02-772"/>
    <n v="249"/>
    <n v="3.2"/>
    <n v="796.80000000000007"/>
  </r>
  <r>
    <d v="2022-01-14T00:00:00"/>
    <x v="5"/>
    <s v="Z"/>
    <s v="131-80-62-556"/>
    <n v="566"/>
    <n v="3.4"/>
    <n v="1924.3999999999999"/>
  </r>
  <r>
    <d v="2022-01-14T00:00:00"/>
    <x v="6"/>
    <s v="Z"/>
    <s v="128-69-77-900"/>
    <n v="364"/>
    <n v="2.4"/>
    <n v="873.6"/>
  </r>
  <r>
    <d v="2022-01-14T00:00:00"/>
    <x v="3"/>
    <s v="Z"/>
    <s v="047-70-78-199"/>
    <n v="461"/>
    <n v="3.4"/>
    <n v="1567.3999999999999"/>
  </r>
  <r>
    <d v="2022-01-14T00:00:00"/>
    <x v="2"/>
    <s v="Z"/>
    <s v="080-77-49-649"/>
    <n v="256"/>
    <n v="2.9"/>
    <n v="742.4"/>
  </r>
  <r>
    <d v="2022-01-14T00:00:00"/>
    <x v="8"/>
    <s v="Z"/>
    <s v="159-34-45-151"/>
    <n v="94"/>
    <n v="3.2"/>
    <n v="300.8"/>
  </r>
  <r>
    <d v="2022-01-14T00:00:00"/>
    <x v="6"/>
    <s v="Z"/>
    <s v="047-26-54-835"/>
    <n v="115"/>
    <n v="2.4"/>
    <n v="276"/>
  </r>
  <r>
    <d v="2022-01-14T00:00:00"/>
    <x v="7"/>
    <s v="Z"/>
    <s v="193-47-03-638"/>
    <n v="183"/>
    <n v="3.4"/>
    <n v="622.19999999999993"/>
  </r>
  <r>
    <d v="2022-01-14T00:00:00"/>
    <x v="2"/>
    <s v="Z"/>
    <s v="115-65-39-258"/>
    <n v="368"/>
    <n v="2.9"/>
    <n v="1067.2"/>
  </r>
  <r>
    <d v="2022-01-14T00:00:00"/>
    <x v="1"/>
    <s v="Z"/>
    <s v="054-09-46-315"/>
    <n v="463"/>
    <n v="3.5"/>
    <n v="1620.5"/>
  </r>
  <r>
    <d v="2022-01-15T00:00:00"/>
    <x v="7"/>
    <s v="Z"/>
    <s v="047-70-78-199"/>
    <n v="169"/>
    <n v="3.4"/>
    <n v="574.6"/>
  </r>
  <r>
    <d v="2022-01-15T00:00:00"/>
    <x v="6"/>
    <s v="Z"/>
    <s v="179-23-02-772"/>
    <n v="556"/>
    <n v="2.4"/>
    <n v="1334.3999999999999"/>
  </r>
  <r>
    <d v="2022-01-17T00:00:00"/>
    <x v="5"/>
    <s v="Z"/>
    <s v="105-89-55-029"/>
    <n v="583"/>
    <n v="3.4"/>
    <n v="1982.2"/>
  </r>
  <r>
    <d v="2022-01-17T00:00:00"/>
    <x v="1"/>
    <s v="Z"/>
    <s v="043-34-53-278"/>
    <n v="378"/>
    <n v="3.5"/>
    <n v="1323"/>
  </r>
  <r>
    <d v="2022-01-17T00:00:00"/>
    <x v="6"/>
    <s v="Z"/>
    <s v="080-51-85-809"/>
    <n v="374"/>
    <n v="2.4"/>
    <n v="897.6"/>
  </r>
  <r>
    <d v="2022-01-17T00:00:00"/>
    <x v="8"/>
    <s v="Z"/>
    <s v="153-24-82-022"/>
    <n v="308"/>
    <n v="3.2"/>
    <n v="985.6"/>
  </r>
  <r>
    <d v="2022-01-17T00:00:00"/>
    <x v="6"/>
    <s v="Z"/>
    <s v="138-66-38-929"/>
    <n v="240"/>
    <n v="2.4"/>
    <n v="576"/>
  </r>
  <r>
    <d v="2022-01-17T00:00:00"/>
    <x v="3"/>
    <s v="Z"/>
    <s v="091-99-74-175"/>
    <n v="298"/>
    <n v="3.4"/>
    <n v="1013.1999999999999"/>
  </r>
  <r>
    <d v="2022-01-17T00:00:00"/>
    <x v="3"/>
    <s v="Z"/>
    <s v="179-23-02-772"/>
    <n v="272"/>
    <n v="3.4"/>
    <n v="924.8"/>
  </r>
  <r>
    <d v="2022-01-17T00:00:00"/>
    <x v="0"/>
    <s v="Z"/>
    <s v="128-29-15-591"/>
    <n v="430"/>
    <n v="3.4"/>
    <n v="1462"/>
  </r>
  <r>
    <d v="2022-01-17T00:00:00"/>
    <x v="1"/>
    <s v="Z"/>
    <s v="072-92-42-932"/>
    <n v="532"/>
    <n v="3.5"/>
    <n v="1862"/>
  </r>
  <r>
    <d v="2022-01-17T00:00:00"/>
    <x v="0"/>
    <s v="Z"/>
    <s v="179-22-38-195"/>
    <n v="396"/>
    <n v="3.4"/>
    <n v="1346.3999999999999"/>
  </r>
  <r>
    <d v="2022-01-17T00:00:00"/>
    <x v="4"/>
    <s v="Z"/>
    <s v="019-98-81-222"/>
    <n v="88"/>
    <n v="3.4"/>
    <n v="299.2"/>
  </r>
  <r>
    <d v="2022-01-17T00:00:00"/>
    <x v="0"/>
    <s v="Z"/>
    <s v="105-89-55-029"/>
    <n v="520"/>
    <n v="3.4"/>
    <n v="1768"/>
  </r>
  <r>
    <d v="2022-01-17T00:00:00"/>
    <x v="4"/>
    <s v="Z"/>
    <s v="015-89-55-248"/>
    <n v="296"/>
    <n v="3.4"/>
    <n v="1006.4"/>
  </r>
  <r>
    <d v="2022-01-17T00:00:00"/>
    <x v="3"/>
    <s v="Z"/>
    <s v="170-89-76-803"/>
    <n v="400"/>
    <n v="3.4"/>
    <n v="1360"/>
  </r>
  <r>
    <d v="2022-01-17T00:00:00"/>
    <x v="6"/>
    <s v="Z"/>
    <s v="091-99-74-175"/>
    <n v="221"/>
    <n v="2.4"/>
    <n v="530.4"/>
  </r>
  <r>
    <d v="2022-01-17T00:00:00"/>
    <x v="0"/>
    <s v="Z"/>
    <s v="047-70-78-199"/>
    <n v="256"/>
    <n v="3.4"/>
    <n v="870.4"/>
  </r>
  <r>
    <d v="2022-01-17T00:00:00"/>
    <x v="8"/>
    <s v="Z"/>
    <s v="176-54-34-364"/>
    <n v="19"/>
    <n v="3.2"/>
    <n v="60.800000000000004"/>
  </r>
  <r>
    <d v="2022-01-17T00:00:00"/>
    <x v="2"/>
    <s v="Z"/>
    <s v="162-82-16-285"/>
    <n v="378"/>
    <n v="2.9"/>
    <n v="1096.2"/>
  </r>
  <r>
    <d v="2022-01-18T00:00:00"/>
    <x v="8"/>
    <s v="Z"/>
    <s v="131-80-62-556"/>
    <n v="346"/>
    <n v="3.2"/>
    <n v="1107.2"/>
  </r>
  <r>
    <d v="2022-01-18T00:00:00"/>
    <x v="3"/>
    <s v="Z"/>
    <s v="102-48-01-310"/>
    <n v="419"/>
    <n v="3.4"/>
    <n v="1424.6"/>
  </r>
  <r>
    <d v="2022-01-18T00:00:00"/>
    <x v="0"/>
    <s v="Z"/>
    <s v="182-72-86-381"/>
    <n v="211"/>
    <n v="3.4"/>
    <n v="717.4"/>
  </r>
  <r>
    <d v="2022-01-18T00:00:00"/>
    <x v="5"/>
    <s v="Z"/>
    <s v="192-09-72-275"/>
    <n v="577"/>
    <n v="3.4"/>
    <n v="1961.8"/>
  </r>
  <r>
    <d v="2022-01-18T00:00:00"/>
    <x v="2"/>
    <s v="Z"/>
    <s v="170-89-76-803"/>
    <n v="390"/>
    <n v="2.9"/>
    <n v="1131"/>
  </r>
  <r>
    <d v="2022-01-18T00:00:00"/>
    <x v="4"/>
    <s v="Z"/>
    <s v="170-89-76-803"/>
    <n v="15"/>
    <n v="3.4"/>
    <n v="51"/>
  </r>
  <r>
    <d v="2022-01-18T00:00:00"/>
    <x v="6"/>
    <s v="Z"/>
    <s v="089-90-67-935"/>
    <n v="212"/>
    <n v="2.4"/>
    <n v="508.79999999999995"/>
  </r>
  <r>
    <d v="2022-01-18T00:00:00"/>
    <x v="6"/>
    <s v="Z"/>
    <s v="033-49-11-774"/>
    <n v="419"/>
    <n v="2.4"/>
    <n v="1005.5999999999999"/>
  </r>
  <r>
    <d v="2022-01-19T00:00:00"/>
    <x v="5"/>
    <s v="Z"/>
    <s v="033-49-11-774"/>
    <n v="511"/>
    <n v="3.4"/>
    <n v="1737.3999999999999"/>
  </r>
  <r>
    <d v="2022-01-19T00:00:00"/>
    <x v="7"/>
    <s v="Z"/>
    <s v="153-24-82-022"/>
    <n v="447"/>
    <n v="3.4"/>
    <n v="1519.8"/>
  </r>
  <r>
    <d v="2022-01-19T00:00:00"/>
    <x v="3"/>
    <s v="Z"/>
    <s v="193-47-03-638"/>
    <n v="327"/>
    <n v="3.4"/>
    <n v="1111.8"/>
  </r>
  <r>
    <d v="2022-01-19T00:00:00"/>
    <x v="0"/>
    <s v="Z"/>
    <s v="126-55-91-375"/>
    <n v="241"/>
    <n v="3.4"/>
    <n v="819.4"/>
  </r>
  <r>
    <d v="2022-01-19T00:00:00"/>
    <x v="2"/>
    <s v="Z"/>
    <s v="043-34-53-278"/>
    <n v="497"/>
    <n v="2.9"/>
    <n v="1441.3"/>
  </r>
  <r>
    <d v="2022-01-19T00:00:00"/>
    <x v="8"/>
    <s v="Z"/>
    <s v="102-48-01-310"/>
    <n v="111"/>
    <n v="3.2"/>
    <n v="355.20000000000005"/>
  </r>
  <r>
    <d v="2022-01-19T00:00:00"/>
    <x v="2"/>
    <s v="Z"/>
    <s v="019-98-81-222"/>
    <n v="482"/>
    <n v="2.9"/>
    <n v="1397.8"/>
  </r>
  <r>
    <d v="2022-01-19T00:00:00"/>
    <x v="7"/>
    <s v="Z"/>
    <s v="043-34-53-278"/>
    <n v="46"/>
    <n v="3.4"/>
    <n v="156.4"/>
  </r>
  <r>
    <d v="2022-01-19T00:00:00"/>
    <x v="3"/>
    <s v="Z"/>
    <s v="091-99-74-175"/>
    <n v="385"/>
    <n v="3.4"/>
    <n v="1309"/>
  </r>
  <r>
    <d v="2022-01-19T00:00:00"/>
    <x v="5"/>
    <s v="Z"/>
    <s v="128-69-77-900"/>
    <n v="717"/>
    <n v="3.4"/>
    <n v="2437.7999999999997"/>
  </r>
  <r>
    <d v="2022-01-19T00:00:00"/>
    <x v="7"/>
    <s v="Z"/>
    <s v="014-02-05-290"/>
    <n v="11"/>
    <n v="3.4"/>
    <n v="37.4"/>
  </r>
  <r>
    <d v="2022-01-20T00:00:00"/>
    <x v="4"/>
    <s v="Z"/>
    <s v="162-82-16-285"/>
    <n v="135"/>
    <n v="3.4"/>
    <n v="459"/>
  </r>
  <r>
    <d v="2022-01-20T00:00:00"/>
    <x v="7"/>
    <s v="Z"/>
    <s v="138-66-38-929"/>
    <n v="234"/>
    <n v="3.4"/>
    <n v="795.6"/>
  </r>
  <r>
    <d v="2022-01-20T00:00:00"/>
    <x v="6"/>
    <s v="Z"/>
    <s v="080-51-85-809"/>
    <n v="402"/>
    <n v="2.4"/>
    <n v="964.8"/>
  </r>
  <r>
    <d v="2022-01-20T00:00:00"/>
    <x v="2"/>
    <s v="Z"/>
    <s v="176-54-34-364"/>
    <n v="497"/>
    <n v="2.9"/>
    <n v="1441.3"/>
  </r>
  <r>
    <d v="2022-01-20T00:00:00"/>
    <x v="6"/>
    <s v="Z"/>
    <s v="054-09-46-315"/>
    <n v="478"/>
    <n v="2.4"/>
    <n v="1147.2"/>
  </r>
  <r>
    <d v="2022-01-21T00:00:00"/>
    <x v="0"/>
    <s v="Z"/>
    <s v="054-09-46-315"/>
    <n v="361"/>
    <n v="3.4"/>
    <n v="1227.3999999999999"/>
  </r>
  <r>
    <d v="2022-01-21T00:00:00"/>
    <x v="8"/>
    <s v="Z"/>
    <s v="128-91-02-348"/>
    <n v="410"/>
    <n v="3.2"/>
    <n v="1312"/>
  </r>
  <r>
    <d v="2022-01-21T00:00:00"/>
    <x v="6"/>
    <s v="Z"/>
    <s v="058-15-94-554"/>
    <n v="482"/>
    <n v="2.4"/>
    <n v="1156.8"/>
  </r>
  <r>
    <d v="2022-01-21T00:00:00"/>
    <x v="3"/>
    <s v="Z"/>
    <s v="182-72-86-381"/>
    <n v="247"/>
    <n v="3.4"/>
    <n v="839.8"/>
  </r>
  <r>
    <d v="2022-01-21T00:00:00"/>
    <x v="0"/>
    <s v="Z"/>
    <s v="019-98-81-222"/>
    <n v="212"/>
    <n v="3.4"/>
    <n v="720.8"/>
  </r>
  <r>
    <d v="2022-01-22T00:00:00"/>
    <x v="1"/>
    <s v="Z"/>
    <s v="014-02-05-290"/>
    <n v="590"/>
    <n v="3.5"/>
    <n v="2065"/>
  </r>
  <r>
    <d v="2022-01-22T00:00:00"/>
    <x v="7"/>
    <s v="Z"/>
    <s v="192-09-72-275"/>
    <n v="59"/>
    <n v="3.4"/>
    <n v="200.6"/>
  </r>
  <r>
    <d v="2022-01-24T00:00:00"/>
    <x v="0"/>
    <s v="Z"/>
    <s v="105-89-55-029"/>
    <n v="461"/>
    <n v="3.4"/>
    <n v="1567.3999999999999"/>
  </r>
  <r>
    <d v="2022-01-24T00:00:00"/>
    <x v="0"/>
    <s v="Z"/>
    <s v="047-70-78-199"/>
    <n v="341"/>
    <n v="3.4"/>
    <n v="1159.3999999999999"/>
  </r>
  <r>
    <d v="2022-01-24T00:00:00"/>
    <x v="5"/>
    <s v="Z"/>
    <s v="140-36-11-559"/>
    <n v="781"/>
    <n v="3.4"/>
    <n v="2655.4"/>
  </r>
  <r>
    <d v="2022-01-24T00:00:00"/>
    <x v="7"/>
    <s v="Z"/>
    <s v="102-48-01-310"/>
    <n v="132"/>
    <n v="3.4"/>
    <n v="448.8"/>
  </r>
  <r>
    <d v="2022-01-24T00:00:00"/>
    <x v="3"/>
    <s v="Z"/>
    <s v="058-15-94-554"/>
    <n v="23"/>
    <n v="3.4"/>
    <n v="78.2"/>
  </r>
  <r>
    <d v="2022-01-24T00:00:00"/>
    <x v="1"/>
    <s v="Z"/>
    <s v="054-09-46-315"/>
    <n v="424"/>
    <n v="3.5"/>
    <n v="1484"/>
  </r>
  <r>
    <d v="2022-01-24T00:00:00"/>
    <x v="7"/>
    <s v="Z"/>
    <s v="091-99-74-175"/>
    <n v="186"/>
    <n v="3.4"/>
    <n v="632.4"/>
  </r>
  <r>
    <d v="2022-01-24T00:00:00"/>
    <x v="7"/>
    <s v="Z"/>
    <s v="131-80-62-556"/>
    <n v="255"/>
    <n v="3.4"/>
    <n v="867"/>
  </r>
  <r>
    <d v="2022-01-24T00:00:00"/>
    <x v="4"/>
    <s v="Z"/>
    <s v="126-55-91-375"/>
    <n v="113"/>
    <n v="3.4"/>
    <n v="384.2"/>
  </r>
  <r>
    <d v="2022-01-24T00:00:00"/>
    <x v="5"/>
    <s v="Z"/>
    <s v="019-98-81-222"/>
    <n v="407"/>
    <n v="3.4"/>
    <n v="1383.8"/>
  </r>
  <r>
    <d v="2022-01-24T00:00:00"/>
    <x v="4"/>
    <s v="Z"/>
    <s v="102-48-01-310"/>
    <n v="339"/>
    <n v="3.4"/>
    <n v="1152.5999999999999"/>
  </r>
  <r>
    <d v="2022-01-24T00:00:00"/>
    <x v="1"/>
    <s v="Z"/>
    <s v="014-02-05-290"/>
    <n v="374"/>
    <n v="3.5"/>
    <n v="1309"/>
  </r>
  <r>
    <d v="2022-01-24T00:00:00"/>
    <x v="1"/>
    <s v="Z"/>
    <s v="163-92-64-010"/>
    <n v="305"/>
    <n v="3.5"/>
    <n v="1067.5"/>
  </r>
  <r>
    <d v="2022-01-24T00:00:00"/>
    <x v="0"/>
    <s v="Z"/>
    <s v="054-09-46-315"/>
    <n v="621"/>
    <n v="3.4"/>
    <n v="2111.4"/>
  </r>
  <r>
    <d v="2022-01-24T00:00:00"/>
    <x v="5"/>
    <s v="Z"/>
    <s v="050-38-86-889"/>
    <n v="591"/>
    <n v="3.4"/>
    <n v="2009.3999999999999"/>
  </r>
  <r>
    <d v="2022-01-24T00:00:00"/>
    <x v="4"/>
    <s v="Z"/>
    <s v="080-51-85-809"/>
    <n v="136"/>
    <n v="3.4"/>
    <n v="462.4"/>
  </r>
  <r>
    <d v="2022-01-24T00:00:00"/>
    <x v="2"/>
    <s v="Z"/>
    <s v="128-91-02-348"/>
    <n v="305"/>
    <n v="2.9"/>
    <n v="884.5"/>
  </r>
  <r>
    <d v="2022-01-25T00:00:00"/>
    <x v="0"/>
    <s v="Z"/>
    <s v="047-26-54-835"/>
    <n v="447"/>
    <n v="3.4"/>
    <n v="1519.8"/>
  </r>
  <r>
    <d v="2022-01-25T00:00:00"/>
    <x v="3"/>
    <s v="Z"/>
    <s v="193-47-03-638"/>
    <n v="417"/>
    <n v="3.4"/>
    <n v="1417.8"/>
  </r>
  <r>
    <d v="2022-01-25T00:00:00"/>
    <x v="5"/>
    <s v="Z"/>
    <s v="014-02-05-290"/>
    <n v="311"/>
    <n v="3.4"/>
    <n v="1057.3999999999999"/>
  </r>
  <r>
    <d v="2022-01-26T00:00:00"/>
    <x v="4"/>
    <s v="Z"/>
    <s v="128-91-02-348"/>
    <n v="409"/>
    <n v="3.4"/>
    <n v="1390.6"/>
  </r>
  <r>
    <d v="2022-01-26T00:00:00"/>
    <x v="5"/>
    <s v="Z"/>
    <s v="178-24-36-171"/>
    <n v="646"/>
    <n v="3.4"/>
    <n v="2196.4"/>
  </r>
  <r>
    <d v="2022-01-26T00:00:00"/>
    <x v="0"/>
    <s v="Z"/>
    <s v="192-09-72-275"/>
    <n v="460"/>
    <n v="3.4"/>
    <n v="1564"/>
  </r>
  <r>
    <d v="2022-01-26T00:00:00"/>
    <x v="1"/>
    <s v="Z"/>
    <s v="128-91-02-348"/>
    <n v="568"/>
    <n v="3.5"/>
    <n v="1988"/>
  </r>
  <r>
    <d v="2022-01-26T00:00:00"/>
    <x v="4"/>
    <s v="Z"/>
    <s v="047-26-54-835"/>
    <n v="350"/>
    <n v="3.4"/>
    <n v="1190"/>
  </r>
  <r>
    <d v="2022-01-26T00:00:00"/>
    <x v="4"/>
    <s v="Z"/>
    <s v="170-26-38-135"/>
    <n v="367"/>
    <n v="3.4"/>
    <n v="1247.8"/>
  </r>
  <r>
    <d v="2022-01-26T00:00:00"/>
    <x v="8"/>
    <s v="Z"/>
    <s v="170-26-38-135"/>
    <n v="431"/>
    <n v="3.2"/>
    <n v="1379.2"/>
  </r>
  <r>
    <d v="2022-01-27T00:00:00"/>
    <x v="2"/>
    <s v="Z"/>
    <s v="089-90-67-935"/>
    <n v="389"/>
    <n v="2.9"/>
    <n v="1128.0999999999999"/>
  </r>
  <r>
    <d v="2022-01-27T00:00:00"/>
    <x v="2"/>
    <s v="Z"/>
    <s v="014-02-05-290"/>
    <n v="415"/>
    <n v="2.9"/>
    <n v="1203.5"/>
  </r>
  <r>
    <d v="2022-01-27T00:00:00"/>
    <x v="4"/>
    <s v="Z"/>
    <s v="045-63-27-114"/>
    <n v="79"/>
    <n v="3.4"/>
    <n v="268.59999999999997"/>
  </r>
  <r>
    <d v="2022-01-27T00:00:00"/>
    <x v="4"/>
    <s v="Z"/>
    <s v="072-92-42-932"/>
    <n v="257"/>
    <n v="3.4"/>
    <n v="873.8"/>
  </r>
  <r>
    <d v="2022-01-27T00:00:00"/>
    <x v="1"/>
    <s v="Z"/>
    <s v="047-26-54-835"/>
    <n v="625"/>
    <n v="3.5"/>
    <n v="2187.5"/>
  </r>
  <r>
    <d v="2022-01-28T00:00:00"/>
    <x v="3"/>
    <s v="Z"/>
    <s v="014-02-05-290"/>
    <n v="81"/>
    <n v="3.4"/>
    <n v="275.39999999999998"/>
  </r>
  <r>
    <d v="2022-01-28T00:00:00"/>
    <x v="0"/>
    <s v="Z"/>
    <s v="179-22-38-195"/>
    <n v="337"/>
    <n v="3.4"/>
    <n v="1145.8"/>
  </r>
  <r>
    <d v="2022-01-28T00:00:00"/>
    <x v="2"/>
    <s v="Z"/>
    <s v="062-58-80-597"/>
    <n v="12"/>
    <n v="2.9"/>
    <n v="34.799999999999997"/>
  </r>
  <r>
    <d v="2022-01-29T00:00:00"/>
    <x v="7"/>
    <s v="Z"/>
    <s v="058-15-94-554"/>
    <n v="129"/>
    <n v="3.4"/>
    <n v="438.59999999999997"/>
  </r>
  <r>
    <d v="2022-01-29T00:00:00"/>
    <x v="2"/>
    <s v="Z"/>
    <s v="138-66-38-929"/>
    <n v="301"/>
    <n v="2.9"/>
    <n v="872.9"/>
  </r>
  <r>
    <d v="2022-01-29T00:00:00"/>
    <x v="2"/>
    <s v="Z"/>
    <s v="159-34-45-151"/>
    <n v="354"/>
    <n v="2.9"/>
    <n v="1026.5999999999999"/>
  </r>
  <r>
    <d v="2022-01-29T00:00:00"/>
    <x v="8"/>
    <s v="Z"/>
    <s v="164-61-25-530"/>
    <n v="112"/>
    <n v="3.2"/>
    <n v="358.40000000000003"/>
  </r>
  <r>
    <d v="2022-01-29T00:00:00"/>
    <x v="5"/>
    <s v="Z"/>
    <s v="091-99-74-175"/>
    <n v="783"/>
    <n v="3.4"/>
    <n v="2662.2"/>
  </r>
  <r>
    <d v="2022-01-29T00:00:00"/>
    <x v="2"/>
    <s v="Z"/>
    <s v="115-65-39-258"/>
    <n v="299"/>
    <n v="2.9"/>
    <n v="867.1"/>
  </r>
  <r>
    <d v="2022-01-29T00:00:00"/>
    <x v="4"/>
    <s v="Z"/>
    <s v="176-54-34-364"/>
    <n v="145"/>
    <n v="3.4"/>
    <n v="493"/>
  </r>
  <r>
    <d v="2022-01-31T00:00:00"/>
    <x v="3"/>
    <s v="Z"/>
    <s v="159-34-45-151"/>
    <n v="255"/>
    <n v="3.4"/>
    <n v="867"/>
  </r>
  <r>
    <d v="2022-01-31T00:00:00"/>
    <x v="5"/>
    <s v="Z"/>
    <s v="047-70-78-199"/>
    <n v="581"/>
    <n v="3.4"/>
    <n v="1975.3999999999999"/>
  </r>
  <r>
    <d v="2022-01-31T00:00:00"/>
    <x v="6"/>
    <s v="Z"/>
    <s v="115-65-39-258"/>
    <n v="197"/>
    <n v="2.4"/>
    <n v="472.79999999999995"/>
  </r>
  <r>
    <d v="2022-01-31T00:00:00"/>
    <x v="5"/>
    <s v="Z"/>
    <s v="080-51-85-809"/>
    <n v="493"/>
    <n v="3.4"/>
    <n v="1676.2"/>
  </r>
  <r>
    <d v="2022-01-31T00:00:00"/>
    <x v="6"/>
    <s v="Z"/>
    <s v="128-29-15-591"/>
    <n v="321"/>
    <n v="2.4"/>
    <n v="770.4"/>
  </r>
  <r>
    <d v="2022-01-31T00:00:00"/>
    <x v="2"/>
    <s v="Z"/>
    <s v="193-47-03-638"/>
    <n v="18"/>
    <n v="2.9"/>
    <n v="52.199999999999996"/>
  </r>
  <r>
    <d v="2022-01-31T00:00:00"/>
    <x v="2"/>
    <s v="Z"/>
    <s v="039-15-21-087"/>
    <n v="45"/>
    <n v="2.9"/>
    <n v="130.5"/>
  </r>
  <r>
    <d v="2022-01-31T00:00:00"/>
    <x v="5"/>
    <s v="Z"/>
    <s v="047-70-78-199"/>
    <n v="712"/>
    <n v="3.4"/>
    <n v="2420.7999999999997"/>
  </r>
  <r>
    <d v="2022-01-31T00:00:00"/>
    <x v="0"/>
    <s v="Z"/>
    <s v="126-55-91-375"/>
    <n v="317"/>
    <n v="3.4"/>
    <n v="1077.8"/>
  </r>
  <r>
    <d v="2022-01-31T00:00:00"/>
    <x v="6"/>
    <s v="Z"/>
    <s v="054-09-46-315"/>
    <n v="272"/>
    <n v="2.4"/>
    <n v="652.79999999999995"/>
  </r>
  <r>
    <d v="2022-01-31T00:00:00"/>
    <x v="2"/>
    <s v="Z"/>
    <s v="164-61-25-530"/>
    <n v="301"/>
    <n v="2.9"/>
    <n v="872.9"/>
  </r>
  <r>
    <d v="2022-01-31T00:00:00"/>
    <x v="1"/>
    <s v="Z"/>
    <s v="035-32-41-072"/>
    <n v="605"/>
    <n v="3.5"/>
    <n v="2117.5"/>
  </r>
  <r>
    <d v="2022-01-31T00:00:00"/>
    <x v="8"/>
    <s v="Z"/>
    <s v="054-09-46-315"/>
    <n v="283"/>
    <n v="3.2"/>
    <n v="905.6"/>
  </r>
  <r>
    <d v="2022-01-31T00:00:00"/>
    <x v="4"/>
    <s v="Z"/>
    <s v="164-61-25-530"/>
    <n v="361"/>
    <n v="3.4"/>
    <n v="1227.3999999999999"/>
  </r>
  <r>
    <d v="2022-01-31T00:00:00"/>
    <x v="2"/>
    <s v="Z"/>
    <s v="178-24-36-171"/>
    <n v="148"/>
    <n v="2.9"/>
    <n v="429.2"/>
  </r>
  <r>
    <d v="2022-02-01T00:00:00"/>
    <x v="7"/>
    <s v="Z"/>
    <s v="080-51-85-809"/>
    <n v="144"/>
    <n v="3.4"/>
    <n v="489.59999999999997"/>
  </r>
  <r>
    <d v="2022-02-01T00:00:00"/>
    <x v="6"/>
    <s v="Z"/>
    <s v="172-30-09-104"/>
    <n v="206"/>
    <n v="2.4"/>
    <n v="494.4"/>
  </r>
  <r>
    <d v="2022-02-01T00:00:00"/>
    <x v="8"/>
    <s v="Z"/>
    <s v="035-32-41-072"/>
    <n v="412"/>
    <n v="3.2"/>
    <n v="1318.4"/>
  </r>
  <r>
    <d v="2022-02-01T00:00:00"/>
    <x v="3"/>
    <s v="Z"/>
    <s v="131-80-62-556"/>
    <n v="129"/>
    <n v="3.4"/>
    <n v="438.59999999999997"/>
  </r>
  <r>
    <d v="2022-02-01T00:00:00"/>
    <x v="7"/>
    <s v="Z"/>
    <s v="072-92-42-932"/>
    <n v="289"/>
    <n v="3.4"/>
    <n v="982.6"/>
  </r>
  <r>
    <d v="2022-02-01T00:00:00"/>
    <x v="8"/>
    <s v="Z"/>
    <s v="128-91-02-348"/>
    <n v="67"/>
    <n v="3.2"/>
    <n v="214.4"/>
  </r>
  <r>
    <d v="2022-02-01T00:00:00"/>
    <x v="3"/>
    <s v="Z"/>
    <s v="128-29-15-591"/>
    <n v="310"/>
    <n v="3.4"/>
    <n v="1054"/>
  </r>
  <r>
    <d v="2022-02-01T00:00:00"/>
    <x v="5"/>
    <s v="Z"/>
    <s v="172-30-09-104"/>
    <n v="440"/>
    <n v="3.4"/>
    <n v="1496"/>
  </r>
  <r>
    <d v="2022-02-01T00:00:00"/>
    <x v="4"/>
    <s v="Z"/>
    <s v="176-54-34-364"/>
    <n v="341"/>
    <n v="3.4"/>
    <n v="1159.3999999999999"/>
  </r>
  <r>
    <d v="2022-02-01T00:00:00"/>
    <x v="7"/>
    <s v="Z"/>
    <s v="176-54-34-364"/>
    <n v="25"/>
    <n v="3.4"/>
    <n v="85"/>
  </r>
  <r>
    <d v="2022-02-01T00:00:00"/>
    <x v="5"/>
    <s v="Z"/>
    <s v="128-69-77-900"/>
    <n v="508"/>
    <n v="3.4"/>
    <n v="1727.2"/>
  </r>
  <r>
    <d v="2022-02-02T00:00:00"/>
    <x v="8"/>
    <s v="Z"/>
    <s v="047-70-78-199"/>
    <n v="429"/>
    <n v="3.2"/>
    <n v="1372.8000000000002"/>
  </r>
  <r>
    <d v="2022-02-02T00:00:00"/>
    <x v="3"/>
    <s v="Z"/>
    <s v="080-51-85-809"/>
    <n v="100"/>
    <n v="3.4"/>
    <n v="340"/>
  </r>
  <r>
    <d v="2022-02-02T00:00:00"/>
    <x v="6"/>
    <s v="Z"/>
    <s v="128-29-15-591"/>
    <n v="559"/>
    <n v="2.4"/>
    <n v="1341.6"/>
  </r>
  <r>
    <d v="2022-02-02T00:00:00"/>
    <x v="7"/>
    <s v="Z"/>
    <s v="080-77-49-649"/>
    <n v="483"/>
    <n v="3.4"/>
    <n v="1642.2"/>
  </r>
  <r>
    <d v="2022-02-02T00:00:00"/>
    <x v="5"/>
    <s v="Z"/>
    <s v="177-95-05-373"/>
    <n v="481"/>
    <n v="3.4"/>
    <n v="1635.3999999999999"/>
  </r>
  <r>
    <d v="2022-02-02T00:00:00"/>
    <x v="7"/>
    <s v="Z"/>
    <s v="126-55-91-375"/>
    <n v="19"/>
    <n v="3.4"/>
    <n v="64.599999999999994"/>
  </r>
  <r>
    <d v="2022-02-02T00:00:00"/>
    <x v="1"/>
    <s v="Z"/>
    <s v="179-22-38-195"/>
    <n v="344"/>
    <n v="3.5"/>
    <n v="1204"/>
  </r>
  <r>
    <d v="2022-02-02T00:00:00"/>
    <x v="0"/>
    <s v="Z"/>
    <s v="180-17-78-339"/>
    <n v="650"/>
    <n v="3.4"/>
    <n v="2210"/>
  </r>
  <r>
    <d v="2022-02-03T00:00:00"/>
    <x v="3"/>
    <s v="Z"/>
    <s v="164-61-25-530"/>
    <n v="187"/>
    <n v="3.4"/>
    <n v="635.79999999999995"/>
  </r>
  <r>
    <d v="2022-02-03T00:00:00"/>
    <x v="2"/>
    <s v="Z"/>
    <s v="170-26-38-135"/>
    <n v="433"/>
    <n v="2.9"/>
    <n v="1255.7"/>
  </r>
  <r>
    <d v="2022-02-03T00:00:00"/>
    <x v="4"/>
    <s v="Z"/>
    <s v="033-49-11-774"/>
    <n v="180"/>
    <n v="3.4"/>
    <n v="612"/>
  </r>
  <r>
    <d v="2022-02-03T00:00:00"/>
    <x v="1"/>
    <s v="Z"/>
    <s v="159-34-45-151"/>
    <n v="367"/>
    <n v="3.5"/>
    <n v="1284.5"/>
  </r>
  <r>
    <d v="2022-02-03T00:00:00"/>
    <x v="1"/>
    <s v="Z"/>
    <s v="019-98-81-222"/>
    <n v="231"/>
    <n v="3.5"/>
    <n v="808.5"/>
  </r>
  <r>
    <d v="2022-02-03T00:00:00"/>
    <x v="3"/>
    <s v="Z"/>
    <s v="019-98-81-222"/>
    <n v="255"/>
    <n v="3.4"/>
    <n v="867"/>
  </r>
  <r>
    <d v="2022-02-03T00:00:00"/>
    <x v="1"/>
    <s v="Z"/>
    <s v="050-38-86-889"/>
    <n v="551"/>
    <n v="3.5"/>
    <n v="1928.5"/>
  </r>
  <r>
    <d v="2022-02-04T00:00:00"/>
    <x v="6"/>
    <s v="Z"/>
    <s v="170-89-76-803"/>
    <n v="149"/>
    <n v="2.4"/>
    <n v="357.59999999999997"/>
  </r>
  <r>
    <d v="2022-02-04T00:00:00"/>
    <x v="5"/>
    <s v="Z"/>
    <s v="179-22-38-195"/>
    <n v="697"/>
    <n v="3.4"/>
    <n v="2369.7999999999997"/>
  </r>
  <r>
    <d v="2022-02-04T00:00:00"/>
    <x v="1"/>
    <s v="Z"/>
    <s v="192-09-72-275"/>
    <n v="433"/>
    <n v="3.5"/>
    <n v="1515.5"/>
  </r>
  <r>
    <d v="2022-02-04T00:00:00"/>
    <x v="5"/>
    <s v="Z"/>
    <s v="089-90-67-935"/>
    <n v="737"/>
    <n v="3.4"/>
    <n v="2505.7999999999997"/>
  </r>
  <r>
    <d v="2022-02-04T00:00:00"/>
    <x v="3"/>
    <s v="Z"/>
    <s v="105-89-55-029"/>
    <n v="366"/>
    <n v="3.4"/>
    <n v="1244.3999999999999"/>
  </r>
  <r>
    <d v="2022-02-05T00:00:00"/>
    <x v="2"/>
    <s v="Z"/>
    <s v="162-82-16-285"/>
    <n v="90"/>
    <n v="2.9"/>
    <n v="261"/>
  </r>
  <r>
    <d v="2022-02-05T00:00:00"/>
    <x v="2"/>
    <s v="Z"/>
    <s v="105-89-55-029"/>
    <n v="96"/>
    <n v="2.9"/>
    <n v="278.39999999999998"/>
  </r>
  <r>
    <d v="2022-02-05T00:00:00"/>
    <x v="1"/>
    <s v="Z"/>
    <s v="029-43-78-009"/>
    <n v="524"/>
    <n v="3.5"/>
    <n v="1834"/>
  </r>
  <r>
    <d v="2022-02-05T00:00:00"/>
    <x v="8"/>
    <s v="Z"/>
    <s v="072-92-42-932"/>
    <n v="100"/>
    <n v="3.2"/>
    <n v="320"/>
  </r>
  <r>
    <d v="2022-02-05T00:00:00"/>
    <x v="7"/>
    <s v="Z"/>
    <s v="080-77-49-649"/>
    <n v="84"/>
    <n v="3.4"/>
    <n v="285.59999999999997"/>
  </r>
  <r>
    <d v="2022-02-05T00:00:00"/>
    <x v="3"/>
    <s v="Z"/>
    <s v="128-29-15-591"/>
    <n v="388"/>
    <n v="3.4"/>
    <n v="1319.2"/>
  </r>
  <r>
    <d v="2022-02-05T00:00:00"/>
    <x v="4"/>
    <s v="Z"/>
    <s v="035-32-41-072"/>
    <n v="353"/>
    <n v="3.4"/>
    <n v="1200.2"/>
  </r>
  <r>
    <d v="2022-02-07T00:00:00"/>
    <x v="3"/>
    <s v="Z"/>
    <s v="047-70-78-199"/>
    <n v="185"/>
    <n v="3.4"/>
    <n v="629"/>
  </r>
  <r>
    <d v="2022-02-07T00:00:00"/>
    <x v="0"/>
    <s v="Z"/>
    <s v="159-34-45-151"/>
    <n v="388"/>
    <n v="3.4"/>
    <n v="1319.2"/>
  </r>
  <r>
    <d v="2022-02-07T00:00:00"/>
    <x v="4"/>
    <s v="Z"/>
    <s v="192-09-72-275"/>
    <n v="476"/>
    <n v="3.4"/>
    <n v="1618.3999999999999"/>
  </r>
  <r>
    <d v="2022-02-07T00:00:00"/>
    <x v="5"/>
    <s v="Z"/>
    <s v="164-61-25-530"/>
    <n v="330"/>
    <n v="3.4"/>
    <n v="1122"/>
  </r>
  <r>
    <d v="2022-02-07T00:00:00"/>
    <x v="8"/>
    <s v="Z"/>
    <s v="164-61-25-530"/>
    <n v="34"/>
    <n v="3.2"/>
    <n v="108.80000000000001"/>
  </r>
  <r>
    <d v="2022-02-07T00:00:00"/>
    <x v="3"/>
    <s v="Z"/>
    <s v="162-82-16-285"/>
    <n v="44"/>
    <n v="3.4"/>
    <n v="149.6"/>
  </r>
  <r>
    <d v="2022-02-07T00:00:00"/>
    <x v="5"/>
    <s v="Z"/>
    <s v="163-92-64-010"/>
    <n v="602"/>
    <n v="3.4"/>
    <n v="2046.8"/>
  </r>
  <r>
    <d v="2022-02-07T00:00:00"/>
    <x v="8"/>
    <s v="Z"/>
    <s v="179-22-38-195"/>
    <n v="107"/>
    <n v="3.2"/>
    <n v="342.40000000000003"/>
  </r>
  <r>
    <d v="2022-02-07T00:00:00"/>
    <x v="1"/>
    <s v="Z"/>
    <s v="170-26-38-135"/>
    <n v="335"/>
    <n v="3.5"/>
    <n v="1172.5"/>
  </r>
  <r>
    <d v="2022-02-07T00:00:00"/>
    <x v="5"/>
    <s v="Z"/>
    <s v="128-69-77-900"/>
    <n v="317"/>
    <n v="3.4"/>
    <n v="1077.8"/>
  </r>
  <r>
    <d v="2022-02-07T00:00:00"/>
    <x v="2"/>
    <s v="Z"/>
    <s v="019-98-81-222"/>
    <n v="49"/>
    <n v="2.9"/>
    <n v="142.1"/>
  </r>
  <r>
    <d v="2022-02-07T00:00:00"/>
    <x v="0"/>
    <s v="Z"/>
    <s v="126-55-91-375"/>
    <n v="578"/>
    <n v="3.4"/>
    <n v="1965.2"/>
  </r>
  <r>
    <d v="2022-02-07T00:00:00"/>
    <x v="4"/>
    <s v="Z"/>
    <s v="179-23-02-772"/>
    <n v="238"/>
    <n v="3.4"/>
    <n v="809.19999999999993"/>
  </r>
  <r>
    <d v="2022-02-07T00:00:00"/>
    <x v="5"/>
    <s v="Z"/>
    <s v="014-02-05-290"/>
    <n v="675"/>
    <n v="3.4"/>
    <n v="2295"/>
  </r>
  <r>
    <d v="2022-02-07T00:00:00"/>
    <x v="5"/>
    <s v="Z"/>
    <s v="162-82-16-285"/>
    <n v="477"/>
    <n v="3.4"/>
    <n v="1621.8"/>
  </r>
  <r>
    <d v="2022-02-07T00:00:00"/>
    <x v="1"/>
    <s v="Z"/>
    <s v="176-54-34-364"/>
    <n v="413"/>
    <n v="3.5"/>
    <n v="1445.5"/>
  </r>
  <r>
    <d v="2022-02-07T00:00:00"/>
    <x v="0"/>
    <s v="Z"/>
    <s v="033-49-11-774"/>
    <n v="421"/>
    <n v="3.4"/>
    <n v="1431.3999999999999"/>
  </r>
  <r>
    <d v="2022-02-08T00:00:00"/>
    <x v="5"/>
    <s v="Z"/>
    <s v="072-92-42-932"/>
    <n v="356"/>
    <n v="3.4"/>
    <n v="1210.3999999999999"/>
  </r>
  <r>
    <d v="2022-02-08T00:00:00"/>
    <x v="7"/>
    <s v="Z"/>
    <s v="128-91-02-348"/>
    <n v="341"/>
    <n v="3.4"/>
    <n v="1159.3999999999999"/>
  </r>
  <r>
    <d v="2022-02-08T00:00:00"/>
    <x v="0"/>
    <s v="Z"/>
    <s v="128-69-77-900"/>
    <n v="409"/>
    <n v="3.4"/>
    <n v="1390.6"/>
  </r>
  <r>
    <d v="2022-02-08T00:00:00"/>
    <x v="5"/>
    <s v="Z"/>
    <s v="179-23-02-772"/>
    <n v="353"/>
    <n v="3.4"/>
    <n v="1200.2"/>
  </r>
  <r>
    <d v="2022-02-08T00:00:00"/>
    <x v="7"/>
    <s v="Z"/>
    <s v="039-15-21-087"/>
    <n v="340"/>
    <n v="3.4"/>
    <n v="1156"/>
  </r>
  <r>
    <d v="2022-02-08T00:00:00"/>
    <x v="6"/>
    <s v="Z"/>
    <s v="170-26-38-135"/>
    <n v="191"/>
    <n v="2.4"/>
    <n v="458.4"/>
  </r>
  <r>
    <d v="2022-02-09T00:00:00"/>
    <x v="7"/>
    <s v="Z"/>
    <s v="172-30-09-104"/>
    <n v="170"/>
    <n v="3.4"/>
    <n v="578"/>
  </r>
  <r>
    <d v="2022-02-09T00:00:00"/>
    <x v="6"/>
    <s v="Z"/>
    <s v="072-92-42-932"/>
    <n v="396"/>
    <n v="2.4"/>
    <n v="950.4"/>
  </r>
  <r>
    <d v="2022-02-09T00:00:00"/>
    <x v="1"/>
    <s v="Z"/>
    <s v="072-92-42-932"/>
    <n v="581"/>
    <n v="3.5"/>
    <n v="2033.5"/>
  </r>
  <r>
    <d v="2022-02-09T00:00:00"/>
    <x v="8"/>
    <s v="Z"/>
    <s v="091-99-74-175"/>
    <n v="42"/>
    <n v="3.2"/>
    <n v="134.4"/>
  </r>
  <r>
    <d v="2022-02-09T00:00:00"/>
    <x v="3"/>
    <s v="Z"/>
    <s v="033-49-11-774"/>
    <n v="393"/>
    <n v="3.4"/>
    <n v="1336.2"/>
  </r>
  <r>
    <d v="2022-02-09T00:00:00"/>
    <x v="8"/>
    <s v="Z"/>
    <s v="102-48-01-310"/>
    <n v="333"/>
    <n v="3.2"/>
    <n v="1065.6000000000001"/>
  </r>
  <r>
    <d v="2022-02-09T00:00:00"/>
    <x v="7"/>
    <s v="Z"/>
    <s v="045-63-27-114"/>
    <n v="259"/>
    <n v="3.4"/>
    <n v="880.6"/>
  </r>
  <r>
    <d v="2022-02-09T00:00:00"/>
    <x v="2"/>
    <s v="Z"/>
    <s v="138-66-38-929"/>
    <n v="227"/>
    <n v="2.9"/>
    <n v="658.3"/>
  </r>
  <r>
    <d v="2022-02-10T00:00:00"/>
    <x v="5"/>
    <s v="Z"/>
    <s v="039-15-21-087"/>
    <n v="498"/>
    <n v="3.4"/>
    <n v="1693.2"/>
  </r>
  <r>
    <d v="2022-02-10T00:00:00"/>
    <x v="8"/>
    <s v="Z"/>
    <s v="162-82-16-285"/>
    <n v="308"/>
    <n v="3.2"/>
    <n v="985.6"/>
  </r>
  <r>
    <d v="2022-02-10T00:00:00"/>
    <x v="2"/>
    <s v="Z"/>
    <s v="102-48-01-310"/>
    <n v="46"/>
    <n v="2.9"/>
    <n v="133.4"/>
  </r>
  <r>
    <d v="2022-02-10T00:00:00"/>
    <x v="0"/>
    <s v="Z"/>
    <s v="033-49-11-774"/>
    <n v="331"/>
    <n v="3.4"/>
    <n v="1125.3999999999999"/>
  </r>
  <r>
    <d v="2022-02-10T00:00:00"/>
    <x v="7"/>
    <s v="Z"/>
    <s v="093-96-93-428"/>
    <n v="93"/>
    <n v="3.4"/>
    <n v="316.2"/>
  </r>
  <r>
    <d v="2022-02-10T00:00:00"/>
    <x v="1"/>
    <s v="Z"/>
    <s v="182-72-86-381"/>
    <n v="333"/>
    <n v="3.5"/>
    <n v="1165.5"/>
  </r>
  <r>
    <d v="2022-02-10T00:00:00"/>
    <x v="4"/>
    <s v="Z"/>
    <s v="047-26-54-835"/>
    <n v="421"/>
    <n v="3.4"/>
    <n v="1431.3999999999999"/>
  </r>
  <r>
    <d v="2022-02-10T00:00:00"/>
    <x v="2"/>
    <s v="Z"/>
    <s v="164-61-25-530"/>
    <n v="305"/>
    <n v="2.9"/>
    <n v="884.5"/>
  </r>
  <r>
    <d v="2022-02-10T00:00:00"/>
    <x v="1"/>
    <s v="Z"/>
    <s v="089-90-67-935"/>
    <n v="538"/>
    <n v="3.5"/>
    <n v="1883"/>
  </r>
  <r>
    <d v="2022-02-11T00:00:00"/>
    <x v="7"/>
    <s v="Z"/>
    <s v="153-24-82-022"/>
    <n v="167"/>
    <n v="3.4"/>
    <n v="567.79999999999995"/>
  </r>
  <r>
    <d v="2022-02-11T00:00:00"/>
    <x v="7"/>
    <s v="Z"/>
    <s v="178-41-36-927"/>
    <n v="71"/>
    <n v="3.4"/>
    <n v="241.4"/>
  </r>
  <r>
    <d v="2022-02-11T00:00:00"/>
    <x v="0"/>
    <s v="Z"/>
    <s v="062-58-80-597"/>
    <n v="609"/>
    <n v="3.4"/>
    <n v="2070.6"/>
  </r>
  <r>
    <d v="2022-02-11T00:00:00"/>
    <x v="1"/>
    <s v="Z"/>
    <s v="179-23-02-772"/>
    <n v="573"/>
    <n v="3.5"/>
    <n v="2005.5"/>
  </r>
  <r>
    <d v="2022-02-11T00:00:00"/>
    <x v="4"/>
    <s v="Z"/>
    <s v="035-32-41-072"/>
    <n v="111"/>
    <n v="3.4"/>
    <n v="377.4"/>
  </r>
  <r>
    <d v="2022-02-11T00:00:00"/>
    <x v="5"/>
    <s v="Z"/>
    <s v="182-72-86-381"/>
    <n v="728"/>
    <n v="3.4"/>
    <n v="2475.1999999999998"/>
  </r>
  <r>
    <d v="2022-02-11T00:00:00"/>
    <x v="3"/>
    <s v="Z"/>
    <s v="193-47-03-638"/>
    <n v="99"/>
    <n v="3.4"/>
    <n v="336.59999999999997"/>
  </r>
  <r>
    <d v="2022-02-11T00:00:00"/>
    <x v="7"/>
    <s v="Z"/>
    <s v="193-47-03-638"/>
    <n v="487"/>
    <n v="3.4"/>
    <n v="1655.8"/>
  </r>
  <r>
    <d v="2022-02-11T00:00:00"/>
    <x v="0"/>
    <s v="Z"/>
    <s v="105-89-55-029"/>
    <n v="375"/>
    <n v="3.4"/>
    <n v="1275"/>
  </r>
  <r>
    <d v="2022-02-12T00:00:00"/>
    <x v="4"/>
    <s v="Z"/>
    <s v="091-99-74-175"/>
    <n v="421"/>
    <n v="3.4"/>
    <n v="1431.3999999999999"/>
  </r>
  <r>
    <d v="2022-02-12T00:00:00"/>
    <x v="8"/>
    <s v="Z"/>
    <s v="019-98-81-222"/>
    <n v="163"/>
    <n v="3.2"/>
    <n v="521.6"/>
  </r>
  <r>
    <d v="2022-02-14T00:00:00"/>
    <x v="3"/>
    <s v="Z"/>
    <s v="058-15-94-554"/>
    <n v="489"/>
    <n v="3.4"/>
    <n v="1662.6"/>
  </r>
  <r>
    <d v="2022-02-14T00:00:00"/>
    <x v="5"/>
    <s v="Z"/>
    <s v="159-34-45-151"/>
    <n v="413"/>
    <n v="3.4"/>
    <n v="1404.2"/>
  </r>
  <r>
    <d v="2022-02-14T00:00:00"/>
    <x v="2"/>
    <s v="Z"/>
    <s v="128-69-77-900"/>
    <n v="16"/>
    <n v="2.9"/>
    <n v="46.4"/>
  </r>
  <r>
    <d v="2022-02-14T00:00:00"/>
    <x v="1"/>
    <s v="Z"/>
    <s v="105-89-55-029"/>
    <n v="293"/>
    <n v="3.5"/>
    <n v="1025.5"/>
  </r>
  <r>
    <d v="2022-02-14T00:00:00"/>
    <x v="2"/>
    <s v="Z"/>
    <s v="177-95-05-373"/>
    <n v="128"/>
    <n v="2.9"/>
    <n v="371.2"/>
  </r>
  <r>
    <d v="2022-02-14T00:00:00"/>
    <x v="1"/>
    <s v="Z"/>
    <s v="080-51-85-809"/>
    <n v="579"/>
    <n v="3.5"/>
    <n v="2026.5"/>
  </r>
  <r>
    <d v="2022-02-14T00:00:00"/>
    <x v="6"/>
    <s v="Z"/>
    <s v="054-09-46-315"/>
    <n v="150"/>
    <n v="2.4"/>
    <n v="360"/>
  </r>
  <r>
    <d v="2022-02-14T00:00:00"/>
    <x v="8"/>
    <s v="Z"/>
    <s v="131-80-62-556"/>
    <n v="465"/>
    <n v="3.2"/>
    <n v="1488"/>
  </r>
  <r>
    <d v="2022-02-14T00:00:00"/>
    <x v="4"/>
    <s v="Z"/>
    <s v="170-89-76-803"/>
    <n v="409"/>
    <n v="3.4"/>
    <n v="1390.6"/>
  </r>
  <r>
    <d v="2022-02-14T00:00:00"/>
    <x v="2"/>
    <s v="Z"/>
    <s v="033-49-11-774"/>
    <n v="402"/>
    <n v="2.9"/>
    <n v="1165.8"/>
  </r>
  <r>
    <d v="2022-02-14T00:00:00"/>
    <x v="6"/>
    <s v="Z"/>
    <s v="047-26-54-835"/>
    <n v="263"/>
    <n v="2.4"/>
    <n v="631.19999999999993"/>
  </r>
  <r>
    <d v="2022-02-15T00:00:00"/>
    <x v="7"/>
    <s v="Z"/>
    <s v="019-98-81-222"/>
    <n v="301"/>
    <n v="3.4"/>
    <n v="1023.4"/>
  </r>
  <r>
    <d v="2022-02-15T00:00:00"/>
    <x v="1"/>
    <s v="Z"/>
    <s v="058-15-94-554"/>
    <n v="603"/>
    <n v="3.5"/>
    <n v="2110.5"/>
  </r>
  <r>
    <d v="2022-02-15T00:00:00"/>
    <x v="7"/>
    <s v="Z"/>
    <s v="053-79-35-388"/>
    <n v="475"/>
    <n v="3.4"/>
    <n v="1615"/>
  </r>
  <r>
    <d v="2022-02-15T00:00:00"/>
    <x v="0"/>
    <s v="Z"/>
    <s v="140-36-11-559"/>
    <n v="387"/>
    <n v="3.4"/>
    <n v="1315.8"/>
  </r>
  <r>
    <d v="2022-02-15T00:00:00"/>
    <x v="6"/>
    <s v="Z"/>
    <s v="080-77-49-649"/>
    <n v="574"/>
    <n v="2.4"/>
    <n v="1377.6"/>
  </r>
  <r>
    <d v="2022-02-15T00:00:00"/>
    <x v="8"/>
    <s v="Z"/>
    <s v="115-65-39-258"/>
    <n v="294"/>
    <n v="3.2"/>
    <n v="940.80000000000007"/>
  </r>
  <r>
    <d v="2022-02-15T00:00:00"/>
    <x v="5"/>
    <s v="Z"/>
    <s v="033-49-11-774"/>
    <n v="753"/>
    <n v="3.4"/>
    <n v="2560.1999999999998"/>
  </r>
  <r>
    <d v="2022-02-15T00:00:00"/>
    <x v="4"/>
    <s v="Z"/>
    <s v="047-70-78-199"/>
    <n v="154"/>
    <n v="3.4"/>
    <n v="523.6"/>
  </r>
  <r>
    <d v="2022-02-15T00:00:00"/>
    <x v="8"/>
    <s v="Z"/>
    <s v="058-15-94-554"/>
    <n v="281"/>
    <n v="3.2"/>
    <n v="899.2"/>
  </r>
  <r>
    <d v="2022-02-16T00:00:00"/>
    <x v="2"/>
    <s v="Z"/>
    <s v="115-65-39-258"/>
    <n v="25"/>
    <n v="2.9"/>
    <n v="72.5"/>
  </r>
  <r>
    <d v="2022-02-16T00:00:00"/>
    <x v="5"/>
    <s v="Z"/>
    <s v="080-77-49-649"/>
    <n v="463"/>
    <n v="3.4"/>
    <n v="1574.2"/>
  </r>
  <r>
    <d v="2022-02-16T00:00:00"/>
    <x v="8"/>
    <s v="Z"/>
    <s v="062-58-80-597"/>
    <n v="221"/>
    <n v="3.2"/>
    <n v="707.2"/>
  </r>
  <r>
    <d v="2022-02-16T00:00:00"/>
    <x v="5"/>
    <s v="Z"/>
    <s v="179-23-02-772"/>
    <n v="780"/>
    <n v="3.4"/>
    <n v="2652"/>
  </r>
  <r>
    <d v="2022-02-16T00:00:00"/>
    <x v="6"/>
    <s v="Z"/>
    <s v="131-80-62-556"/>
    <n v="542"/>
    <n v="2.4"/>
    <n v="1300.8"/>
  </r>
  <r>
    <d v="2022-02-16T00:00:00"/>
    <x v="6"/>
    <s v="Z"/>
    <s v="179-22-38-195"/>
    <n v="231"/>
    <n v="2.4"/>
    <n v="554.4"/>
  </r>
  <r>
    <d v="2022-02-16T00:00:00"/>
    <x v="0"/>
    <s v="Z"/>
    <s v="080-51-85-809"/>
    <n v="510"/>
    <n v="3.4"/>
    <n v="1734"/>
  </r>
  <r>
    <d v="2022-02-16T00:00:00"/>
    <x v="0"/>
    <s v="Z"/>
    <s v="140-36-11-559"/>
    <n v="384"/>
    <n v="3.4"/>
    <n v="1305.5999999999999"/>
  </r>
  <r>
    <d v="2022-02-16T00:00:00"/>
    <x v="8"/>
    <s v="Z"/>
    <s v="019-98-81-222"/>
    <n v="39"/>
    <n v="3.2"/>
    <n v="124.80000000000001"/>
  </r>
  <r>
    <d v="2022-02-16T00:00:00"/>
    <x v="8"/>
    <s v="Z"/>
    <s v="179-22-38-195"/>
    <n v="241"/>
    <n v="3.2"/>
    <n v="771.2"/>
  </r>
  <r>
    <d v="2022-02-17T00:00:00"/>
    <x v="8"/>
    <s v="Z"/>
    <s v="128-69-77-900"/>
    <n v="477"/>
    <n v="3.2"/>
    <n v="1526.4"/>
  </r>
  <r>
    <d v="2022-02-17T00:00:00"/>
    <x v="0"/>
    <s v="Z"/>
    <s v="178-41-36-927"/>
    <n v="543"/>
    <n v="3.4"/>
    <n v="1846.2"/>
  </r>
  <r>
    <d v="2022-02-17T00:00:00"/>
    <x v="4"/>
    <s v="Z"/>
    <s v="138-66-38-929"/>
    <n v="424"/>
    <n v="3.4"/>
    <n v="1441.6"/>
  </r>
  <r>
    <d v="2022-02-17T00:00:00"/>
    <x v="5"/>
    <s v="Z"/>
    <s v="062-58-80-597"/>
    <n v="522"/>
    <n v="3.4"/>
    <n v="1774.8"/>
  </r>
  <r>
    <d v="2022-02-17T00:00:00"/>
    <x v="1"/>
    <s v="Z"/>
    <s v="170-26-38-135"/>
    <n v="227"/>
    <n v="3.5"/>
    <n v="794.5"/>
  </r>
  <r>
    <d v="2022-02-17T00:00:00"/>
    <x v="8"/>
    <s v="Z"/>
    <s v="178-41-36-927"/>
    <n v="293"/>
    <n v="3.2"/>
    <n v="937.6"/>
  </r>
  <r>
    <d v="2022-02-18T00:00:00"/>
    <x v="4"/>
    <s v="Z"/>
    <s v="159-34-45-151"/>
    <n v="408"/>
    <n v="3.4"/>
    <n v="1387.2"/>
  </r>
  <r>
    <d v="2022-02-18T00:00:00"/>
    <x v="5"/>
    <s v="Z"/>
    <s v="182-72-86-381"/>
    <n v="315"/>
    <n v="3.4"/>
    <n v="1071"/>
  </r>
  <r>
    <d v="2022-02-18T00:00:00"/>
    <x v="1"/>
    <s v="Z"/>
    <s v="019-98-81-222"/>
    <n v="610"/>
    <n v="3.5"/>
    <n v="2135"/>
  </r>
  <r>
    <d v="2022-02-18T00:00:00"/>
    <x v="4"/>
    <s v="Z"/>
    <s v="050-38-86-889"/>
    <n v="483"/>
    <n v="3.4"/>
    <n v="1642.2"/>
  </r>
  <r>
    <d v="2022-02-18T00:00:00"/>
    <x v="3"/>
    <s v="Z"/>
    <s v="126-55-91-375"/>
    <n v="243"/>
    <n v="3.4"/>
    <n v="826.19999999999993"/>
  </r>
  <r>
    <d v="2022-02-19T00:00:00"/>
    <x v="6"/>
    <s v="Z"/>
    <s v="193-47-03-638"/>
    <n v="272"/>
    <n v="2.4"/>
    <n v="652.79999999999995"/>
  </r>
  <r>
    <d v="2022-02-19T00:00:00"/>
    <x v="8"/>
    <s v="Z"/>
    <s v="115-65-39-258"/>
    <n v="398"/>
    <n v="3.2"/>
    <n v="1273.6000000000001"/>
  </r>
  <r>
    <d v="2022-02-19T00:00:00"/>
    <x v="4"/>
    <s v="Z"/>
    <s v="138-66-38-929"/>
    <n v="90"/>
    <n v="3.4"/>
    <n v="306"/>
  </r>
  <r>
    <d v="2022-02-19T00:00:00"/>
    <x v="8"/>
    <s v="Z"/>
    <s v="176-54-34-364"/>
    <n v="176"/>
    <n v="3.2"/>
    <n v="563.20000000000005"/>
  </r>
  <r>
    <d v="2022-02-19T00:00:00"/>
    <x v="2"/>
    <s v="Z"/>
    <s v="019-98-81-222"/>
    <n v="342"/>
    <n v="2.9"/>
    <n v="991.8"/>
  </r>
  <r>
    <d v="2022-02-19T00:00:00"/>
    <x v="7"/>
    <s v="Z"/>
    <s v="072-92-42-932"/>
    <n v="456"/>
    <n v="3.4"/>
    <n v="1550.3999999999999"/>
  </r>
  <r>
    <d v="2022-02-19T00:00:00"/>
    <x v="5"/>
    <s v="Z"/>
    <s v="170-26-38-135"/>
    <n v="483"/>
    <n v="3.4"/>
    <n v="1642.2"/>
  </r>
  <r>
    <d v="2022-02-19T00:00:00"/>
    <x v="1"/>
    <s v="Z"/>
    <s v="126-55-91-375"/>
    <n v="682"/>
    <n v="3.5"/>
    <n v="2387"/>
  </r>
  <r>
    <d v="2022-02-21T00:00:00"/>
    <x v="8"/>
    <s v="Z"/>
    <s v="054-09-46-315"/>
    <n v="430"/>
    <n v="3.2"/>
    <n v="1376"/>
  </r>
  <r>
    <d v="2022-02-21T00:00:00"/>
    <x v="2"/>
    <s v="Z"/>
    <s v="091-99-74-175"/>
    <n v="85"/>
    <n v="2.9"/>
    <n v="246.5"/>
  </r>
  <r>
    <d v="2022-02-21T00:00:00"/>
    <x v="1"/>
    <s v="Z"/>
    <s v="047-70-78-199"/>
    <n v="292"/>
    <n v="3.5"/>
    <n v="1022"/>
  </r>
  <r>
    <d v="2022-02-21T00:00:00"/>
    <x v="6"/>
    <s v="Z"/>
    <s v="062-58-80-597"/>
    <n v="408"/>
    <n v="2.4"/>
    <n v="979.19999999999993"/>
  </r>
  <r>
    <d v="2022-02-21T00:00:00"/>
    <x v="0"/>
    <s v="Z"/>
    <s v="153-24-82-022"/>
    <n v="680"/>
    <n v="3.4"/>
    <n v="2312"/>
  </r>
  <r>
    <d v="2022-02-21T00:00:00"/>
    <x v="7"/>
    <s v="Z"/>
    <s v="039-15-21-087"/>
    <n v="372"/>
    <n v="3.4"/>
    <n v="1264.8"/>
  </r>
  <r>
    <d v="2022-02-21T00:00:00"/>
    <x v="5"/>
    <s v="Z"/>
    <s v="091-99-74-175"/>
    <n v="454"/>
    <n v="3.4"/>
    <n v="1543.6"/>
  </r>
  <r>
    <d v="2022-02-21T00:00:00"/>
    <x v="5"/>
    <s v="Z"/>
    <s v="019-98-81-222"/>
    <n v="354"/>
    <n v="3.4"/>
    <n v="1203.5999999999999"/>
  </r>
  <r>
    <d v="2022-02-21T00:00:00"/>
    <x v="6"/>
    <s v="Z"/>
    <s v="053-79-35-388"/>
    <n v="316"/>
    <n v="2.4"/>
    <n v="758.4"/>
  </r>
  <r>
    <d v="2022-02-21T00:00:00"/>
    <x v="6"/>
    <s v="Z"/>
    <s v="053-79-35-388"/>
    <n v="377"/>
    <n v="2.4"/>
    <n v="904.8"/>
  </r>
  <r>
    <d v="2022-02-21T00:00:00"/>
    <x v="0"/>
    <s v="Z"/>
    <s v="039-15-21-087"/>
    <n v="692"/>
    <n v="3.4"/>
    <n v="2352.7999999999997"/>
  </r>
  <r>
    <d v="2022-02-21T00:00:00"/>
    <x v="2"/>
    <s v="Z"/>
    <s v="176-54-34-364"/>
    <n v="435"/>
    <n v="2.9"/>
    <n v="1261.5"/>
  </r>
  <r>
    <d v="2022-02-21T00:00:00"/>
    <x v="3"/>
    <s v="Z"/>
    <s v="014-02-05-290"/>
    <n v="130"/>
    <n v="3.4"/>
    <n v="442"/>
  </r>
  <r>
    <d v="2022-02-21T00:00:00"/>
    <x v="3"/>
    <s v="Z"/>
    <s v="179-23-02-772"/>
    <n v="74"/>
    <n v="3.4"/>
    <n v="251.6"/>
  </r>
  <r>
    <d v="2022-02-21T00:00:00"/>
    <x v="3"/>
    <s v="Z"/>
    <s v="033-49-11-774"/>
    <n v="205"/>
    <n v="3.4"/>
    <n v="697"/>
  </r>
  <r>
    <d v="2022-02-21T00:00:00"/>
    <x v="2"/>
    <s v="Z"/>
    <s v="080-51-85-809"/>
    <n v="332"/>
    <n v="2.9"/>
    <n v="962.8"/>
  </r>
  <r>
    <d v="2022-02-21T00:00:00"/>
    <x v="2"/>
    <s v="Z"/>
    <s v="172-30-09-104"/>
    <n v="67"/>
    <n v="2.9"/>
    <n v="194.29999999999998"/>
  </r>
  <r>
    <d v="2022-02-22T00:00:00"/>
    <x v="4"/>
    <s v="Z"/>
    <s v="172-30-09-104"/>
    <n v="447"/>
    <n v="3.4"/>
    <n v="1519.8"/>
  </r>
  <r>
    <d v="2022-02-22T00:00:00"/>
    <x v="2"/>
    <s v="Z"/>
    <s v="033-49-11-774"/>
    <n v="112"/>
    <n v="2.9"/>
    <n v="324.8"/>
  </r>
  <r>
    <d v="2022-02-22T00:00:00"/>
    <x v="1"/>
    <s v="Z"/>
    <s v="014-02-05-290"/>
    <n v="599"/>
    <n v="3.5"/>
    <n v="2096.5"/>
  </r>
  <r>
    <d v="2022-02-22T00:00:00"/>
    <x v="1"/>
    <s v="Z"/>
    <s v="128-91-02-348"/>
    <n v="235"/>
    <n v="3.5"/>
    <n v="822.5"/>
  </r>
  <r>
    <d v="2022-02-22T00:00:00"/>
    <x v="6"/>
    <s v="Z"/>
    <s v="178-41-36-927"/>
    <n v="155"/>
    <n v="2.4"/>
    <n v="372"/>
  </r>
  <r>
    <d v="2022-02-22T00:00:00"/>
    <x v="7"/>
    <s v="Z"/>
    <s v="170-26-38-135"/>
    <n v="141"/>
    <n v="3.4"/>
    <n v="479.4"/>
  </r>
  <r>
    <d v="2022-02-22T00:00:00"/>
    <x v="3"/>
    <s v="Z"/>
    <s v="102-48-01-310"/>
    <n v="316"/>
    <n v="3.4"/>
    <n v="1074.3999999999999"/>
  </r>
  <r>
    <d v="2022-02-23T00:00:00"/>
    <x v="1"/>
    <s v="Z"/>
    <s v="179-23-02-772"/>
    <n v="510"/>
    <n v="3.5"/>
    <n v="1785"/>
  </r>
  <r>
    <d v="2022-02-23T00:00:00"/>
    <x v="0"/>
    <s v="Z"/>
    <s v="039-15-21-087"/>
    <n v="576"/>
    <n v="3.4"/>
    <n v="1958.3999999999999"/>
  </r>
  <r>
    <d v="2022-02-23T00:00:00"/>
    <x v="0"/>
    <s v="Z"/>
    <s v="045-63-27-114"/>
    <n v="390"/>
    <n v="3.4"/>
    <n v="1326"/>
  </r>
  <r>
    <d v="2022-02-23T00:00:00"/>
    <x v="6"/>
    <s v="Z"/>
    <s v="058-15-94-554"/>
    <n v="305"/>
    <n v="2.4"/>
    <n v="732"/>
  </r>
  <r>
    <d v="2022-02-23T00:00:00"/>
    <x v="2"/>
    <s v="Z"/>
    <s v="072-92-42-932"/>
    <n v="395"/>
    <n v="2.9"/>
    <n v="1145.5"/>
  </r>
  <r>
    <d v="2022-02-23T00:00:00"/>
    <x v="5"/>
    <s v="Z"/>
    <s v="180-17-78-339"/>
    <n v="448"/>
    <n v="3.4"/>
    <n v="1523.2"/>
  </r>
  <r>
    <d v="2022-02-23T00:00:00"/>
    <x v="0"/>
    <s v="Z"/>
    <s v="035-32-41-072"/>
    <n v="448"/>
    <n v="3.4"/>
    <n v="1523.2"/>
  </r>
  <r>
    <d v="2022-02-24T00:00:00"/>
    <x v="2"/>
    <s v="Z"/>
    <s v="019-98-81-222"/>
    <n v="418"/>
    <n v="2.9"/>
    <n v="1212.2"/>
  </r>
  <r>
    <d v="2022-02-24T00:00:00"/>
    <x v="6"/>
    <s v="Z"/>
    <s v="053-79-35-388"/>
    <n v="328"/>
    <n v="2.4"/>
    <n v="787.19999999999993"/>
  </r>
  <r>
    <d v="2022-02-24T00:00:00"/>
    <x v="1"/>
    <s v="Z"/>
    <s v="105-89-55-029"/>
    <n v="578"/>
    <n v="3.5"/>
    <n v="2023"/>
  </r>
  <r>
    <d v="2022-02-24T00:00:00"/>
    <x v="3"/>
    <s v="Z"/>
    <s v="128-29-15-591"/>
    <n v="418"/>
    <n v="3.4"/>
    <n v="1421.2"/>
  </r>
  <r>
    <d v="2022-02-25T00:00:00"/>
    <x v="5"/>
    <s v="Z"/>
    <s v="159-34-45-151"/>
    <n v="678"/>
    <n v="3.4"/>
    <n v="2305.1999999999998"/>
  </r>
  <r>
    <d v="2022-02-25T00:00:00"/>
    <x v="0"/>
    <s v="Z"/>
    <s v="177-95-05-373"/>
    <n v="685"/>
    <n v="3.4"/>
    <n v="2329"/>
  </r>
  <r>
    <d v="2022-02-25T00:00:00"/>
    <x v="3"/>
    <s v="Z"/>
    <s v="138-66-38-929"/>
    <n v="126"/>
    <n v="3.4"/>
    <n v="428.4"/>
  </r>
  <r>
    <d v="2022-02-25T00:00:00"/>
    <x v="2"/>
    <s v="Z"/>
    <s v="128-29-15-591"/>
    <n v="133"/>
    <n v="2.9"/>
    <n v="385.7"/>
  </r>
  <r>
    <d v="2022-02-25T00:00:00"/>
    <x v="5"/>
    <s v="Z"/>
    <s v="062-58-80-597"/>
    <n v="603"/>
    <n v="3.4"/>
    <n v="2050.1999999999998"/>
  </r>
  <r>
    <d v="2022-02-26T00:00:00"/>
    <x v="7"/>
    <s v="Z"/>
    <s v="054-09-46-315"/>
    <n v="491"/>
    <n v="3.4"/>
    <n v="1669.3999999999999"/>
  </r>
  <r>
    <d v="2022-02-26T00:00:00"/>
    <x v="2"/>
    <s v="Z"/>
    <s v="043-34-53-278"/>
    <n v="133"/>
    <n v="2.9"/>
    <n v="385.7"/>
  </r>
  <r>
    <d v="2022-02-26T00:00:00"/>
    <x v="1"/>
    <s v="Z"/>
    <s v="047-70-78-199"/>
    <n v="628"/>
    <n v="3.5"/>
    <n v="2198"/>
  </r>
  <r>
    <d v="2022-02-26T00:00:00"/>
    <x v="8"/>
    <s v="Z"/>
    <s v="045-63-27-114"/>
    <n v="413"/>
    <n v="3.2"/>
    <n v="1321.6000000000001"/>
  </r>
  <r>
    <d v="2022-02-26T00:00:00"/>
    <x v="5"/>
    <s v="Z"/>
    <s v="053-79-35-388"/>
    <n v="556"/>
    <n v="3.4"/>
    <n v="1890.3999999999999"/>
  </r>
  <r>
    <d v="2022-02-28T00:00:00"/>
    <x v="5"/>
    <s v="Z"/>
    <s v="128-91-02-348"/>
    <n v="459"/>
    <n v="3.4"/>
    <n v="1560.6"/>
  </r>
  <r>
    <d v="2022-02-28T00:00:00"/>
    <x v="0"/>
    <s v="Z"/>
    <s v="179-23-02-772"/>
    <n v="332"/>
    <n v="3.4"/>
    <n v="1128.8"/>
  </r>
  <r>
    <d v="2022-02-28T00:00:00"/>
    <x v="5"/>
    <s v="Z"/>
    <s v="035-32-41-072"/>
    <n v="489"/>
    <n v="3.4"/>
    <n v="1662.6"/>
  </r>
  <r>
    <d v="2022-02-28T00:00:00"/>
    <x v="6"/>
    <s v="Z"/>
    <s v="179-23-02-772"/>
    <n v="172"/>
    <n v="2.4"/>
    <n v="412.8"/>
  </r>
  <r>
    <d v="2022-02-28T00:00:00"/>
    <x v="0"/>
    <s v="Z"/>
    <s v="178-24-36-171"/>
    <n v="674"/>
    <n v="3.4"/>
    <n v="2291.6"/>
  </r>
  <r>
    <d v="2022-02-28T00:00:00"/>
    <x v="4"/>
    <s v="Z"/>
    <s v="176-54-34-364"/>
    <n v="209"/>
    <n v="3.4"/>
    <n v="710.6"/>
  </r>
  <r>
    <d v="2022-02-28T00:00:00"/>
    <x v="3"/>
    <s v="Z"/>
    <s v="045-63-27-114"/>
    <n v="177"/>
    <n v="3.4"/>
    <n v="601.79999999999995"/>
  </r>
  <r>
    <d v="2022-02-28T00:00:00"/>
    <x v="2"/>
    <s v="Z"/>
    <s v="033-49-11-774"/>
    <n v="14"/>
    <n v="2.9"/>
    <n v="40.6"/>
  </r>
  <r>
    <d v="2022-02-28T00:00:00"/>
    <x v="7"/>
    <s v="Z"/>
    <s v="039-15-21-087"/>
    <n v="36"/>
    <n v="3.4"/>
    <n v="122.39999999999999"/>
  </r>
  <r>
    <d v="2022-02-28T00:00:00"/>
    <x v="6"/>
    <s v="Z"/>
    <s v="062-58-80-597"/>
    <n v="480"/>
    <n v="2.4"/>
    <n v="1152"/>
  </r>
  <r>
    <d v="2022-02-28T00:00:00"/>
    <x v="8"/>
    <s v="Z"/>
    <s v="131-80-62-556"/>
    <n v="65"/>
    <n v="3.2"/>
    <n v="208"/>
  </r>
  <r>
    <d v="2022-02-28T00:00:00"/>
    <x v="8"/>
    <s v="Z"/>
    <s v="029-43-78-009"/>
    <n v="322"/>
    <n v="3.2"/>
    <n v="1030.4000000000001"/>
  </r>
  <r>
    <d v="2022-03-01T00:00:00"/>
    <x v="7"/>
    <s v="Z"/>
    <s v="102-48-01-310"/>
    <n v="466"/>
    <n v="3.4"/>
    <n v="1584.3999999999999"/>
  </r>
  <r>
    <d v="2022-03-01T00:00:00"/>
    <x v="4"/>
    <s v="Z"/>
    <s v="128-29-15-591"/>
    <n v="100"/>
    <n v="3.4"/>
    <n v="340"/>
  </r>
  <r>
    <d v="2022-03-01T00:00:00"/>
    <x v="0"/>
    <s v="Z"/>
    <s v="053-79-35-388"/>
    <n v="337"/>
    <n v="3.4"/>
    <n v="1145.8"/>
  </r>
  <r>
    <d v="2022-03-01T00:00:00"/>
    <x v="3"/>
    <s v="Z"/>
    <s v="039-15-21-087"/>
    <n v="302"/>
    <n v="3.4"/>
    <n v="1026.8"/>
  </r>
  <r>
    <d v="2022-03-01T00:00:00"/>
    <x v="0"/>
    <s v="Z"/>
    <s v="043-34-53-278"/>
    <n v="223"/>
    <n v="3.4"/>
    <n v="758.19999999999993"/>
  </r>
  <r>
    <d v="2022-03-01T00:00:00"/>
    <x v="0"/>
    <s v="Z"/>
    <s v="014-02-05-290"/>
    <n v="320"/>
    <n v="3.4"/>
    <n v="1088"/>
  </r>
  <r>
    <d v="2022-03-01T00:00:00"/>
    <x v="5"/>
    <s v="Z"/>
    <s v="131-80-62-556"/>
    <n v="329"/>
    <n v="3.4"/>
    <n v="1118.5999999999999"/>
  </r>
  <r>
    <d v="2022-03-01T00:00:00"/>
    <x v="6"/>
    <s v="Z"/>
    <s v="115-65-39-258"/>
    <n v="321"/>
    <n v="2.4"/>
    <n v="770.4"/>
  </r>
  <r>
    <d v="2022-03-01T00:00:00"/>
    <x v="8"/>
    <s v="Z"/>
    <s v="179-23-02-772"/>
    <n v="123"/>
    <n v="3.2"/>
    <n v="393.6"/>
  </r>
  <r>
    <d v="2022-03-01T00:00:00"/>
    <x v="1"/>
    <s v="Z"/>
    <s v="029-43-78-009"/>
    <n v="560"/>
    <n v="3.5"/>
    <n v="1960"/>
  </r>
  <r>
    <d v="2022-03-02T00:00:00"/>
    <x v="6"/>
    <s v="Z"/>
    <s v="091-99-74-175"/>
    <n v="536"/>
    <n v="2.4"/>
    <n v="1286.3999999999999"/>
  </r>
  <r>
    <d v="2022-03-02T00:00:00"/>
    <x v="1"/>
    <s v="Z"/>
    <s v="089-90-67-935"/>
    <n v="345"/>
    <n v="3.5"/>
    <n v="1207.5"/>
  </r>
  <r>
    <d v="2022-03-02T00:00:00"/>
    <x v="6"/>
    <s v="Z"/>
    <s v="192-09-72-275"/>
    <n v="238"/>
    <n v="2.4"/>
    <n v="571.19999999999993"/>
  </r>
  <r>
    <d v="2022-03-02T00:00:00"/>
    <x v="7"/>
    <s v="Z"/>
    <s v="179-22-38-195"/>
    <n v="12"/>
    <n v="3.4"/>
    <n v="40.799999999999997"/>
  </r>
  <r>
    <d v="2022-03-02T00:00:00"/>
    <x v="6"/>
    <s v="Z"/>
    <s v="178-41-36-927"/>
    <n v="488"/>
    <n v="2.4"/>
    <n v="1171.2"/>
  </r>
  <r>
    <d v="2022-03-02T00:00:00"/>
    <x v="1"/>
    <s v="Z"/>
    <s v="043-34-53-278"/>
    <n v="537"/>
    <n v="3.5"/>
    <n v="1879.5"/>
  </r>
  <r>
    <d v="2022-03-02T00:00:00"/>
    <x v="7"/>
    <s v="Z"/>
    <s v="140-36-11-559"/>
    <n v="86"/>
    <n v="3.4"/>
    <n v="292.39999999999998"/>
  </r>
  <r>
    <d v="2022-03-02T00:00:00"/>
    <x v="7"/>
    <s v="Z"/>
    <s v="192-09-72-275"/>
    <n v="478"/>
    <n v="3.4"/>
    <n v="1625.2"/>
  </r>
  <r>
    <d v="2022-03-03T00:00:00"/>
    <x v="6"/>
    <s v="Z"/>
    <s v="178-41-36-927"/>
    <n v="263"/>
    <n v="2.4"/>
    <n v="631.19999999999993"/>
  </r>
  <r>
    <d v="2022-03-03T00:00:00"/>
    <x v="6"/>
    <s v="Z"/>
    <s v="047-26-54-835"/>
    <n v="438"/>
    <n v="2.4"/>
    <n v="1051.2"/>
  </r>
  <r>
    <d v="2022-03-03T00:00:00"/>
    <x v="2"/>
    <s v="Z"/>
    <s v="172-30-09-104"/>
    <n v="39"/>
    <n v="2.9"/>
    <n v="113.1"/>
  </r>
  <r>
    <d v="2022-03-03T00:00:00"/>
    <x v="3"/>
    <s v="Z"/>
    <s v="162-82-16-285"/>
    <n v="426"/>
    <n v="3.4"/>
    <n v="1448.3999999999999"/>
  </r>
  <r>
    <d v="2022-03-03T00:00:00"/>
    <x v="2"/>
    <s v="Z"/>
    <s v="126-55-91-375"/>
    <n v="426"/>
    <n v="2.9"/>
    <n v="1235.3999999999999"/>
  </r>
  <r>
    <d v="2022-03-03T00:00:00"/>
    <x v="3"/>
    <s v="Z"/>
    <s v="126-55-91-375"/>
    <n v="80"/>
    <n v="3.4"/>
    <n v="272"/>
  </r>
  <r>
    <d v="2022-03-03T00:00:00"/>
    <x v="1"/>
    <s v="Z"/>
    <s v="193-47-03-638"/>
    <n v="394"/>
    <n v="3.5"/>
    <n v="1379"/>
  </r>
  <r>
    <d v="2022-03-03T00:00:00"/>
    <x v="8"/>
    <s v="Z"/>
    <s v="039-15-21-087"/>
    <n v="393"/>
    <n v="3.2"/>
    <n v="1257.6000000000001"/>
  </r>
  <r>
    <d v="2022-03-03T00:00:00"/>
    <x v="2"/>
    <s v="Z"/>
    <s v="128-29-15-591"/>
    <n v="488"/>
    <n v="2.9"/>
    <n v="1415.2"/>
  </r>
  <r>
    <d v="2022-03-04T00:00:00"/>
    <x v="6"/>
    <s v="Z"/>
    <s v="115-65-39-258"/>
    <n v="563"/>
    <n v="2.4"/>
    <n v="1351.2"/>
  </r>
  <r>
    <d v="2022-03-04T00:00:00"/>
    <x v="1"/>
    <s v="Z"/>
    <s v="176-54-34-364"/>
    <n v="436"/>
    <n v="3.5"/>
    <n v="1526"/>
  </r>
  <r>
    <d v="2022-03-04T00:00:00"/>
    <x v="1"/>
    <s v="Z"/>
    <s v="193-47-03-638"/>
    <n v="668"/>
    <n v="3.5"/>
    <n v="2338"/>
  </r>
  <r>
    <d v="2022-03-04T00:00:00"/>
    <x v="7"/>
    <s v="Z"/>
    <s v="058-15-94-554"/>
    <n v="274"/>
    <n v="3.4"/>
    <n v="931.6"/>
  </r>
  <r>
    <d v="2022-03-04T00:00:00"/>
    <x v="6"/>
    <s v="Z"/>
    <s v="035-32-41-072"/>
    <n v="583"/>
    <n v="2.4"/>
    <n v="1399.2"/>
  </r>
  <r>
    <d v="2022-03-04T00:00:00"/>
    <x v="3"/>
    <s v="Z"/>
    <s v="050-38-86-889"/>
    <n v="224"/>
    <n v="3.4"/>
    <n v="761.6"/>
  </r>
  <r>
    <d v="2022-03-04T00:00:00"/>
    <x v="7"/>
    <s v="Z"/>
    <s v="043-34-53-278"/>
    <n v="364"/>
    <n v="3.4"/>
    <n v="1237.5999999999999"/>
  </r>
  <r>
    <d v="2022-03-05T00:00:00"/>
    <x v="7"/>
    <s v="Z"/>
    <s v="045-63-27-114"/>
    <n v="459"/>
    <n v="3.4"/>
    <n v="1560.6"/>
  </r>
  <r>
    <d v="2022-03-05T00:00:00"/>
    <x v="1"/>
    <s v="Z"/>
    <s v="033-49-11-774"/>
    <n v="244"/>
    <n v="3.5"/>
    <n v="854"/>
  </r>
  <r>
    <d v="2022-03-05T00:00:00"/>
    <x v="2"/>
    <s v="Z"/>
    <s v="033-49-11-774"/>
    <n v="302"/>
    <n v="2.9"/>
    <n v="875.8"/>
  </r>
  <r>
    <d v="2022-03-05T00:00:00"/>
    <x v="1"/>
    <s v="Z"/>
    <s v="170-89-76-803"/>
    <n v="409"/>
    <n v="3.5"/>
    <n v="1431.5"/>
  </r>
  <r>
    <d v="2022-03-05T00:00:00"/>
    <x v="3"/>
    <s v="Z"/>
    <s v="080-77-49-649"/>
    <n v="269"/>
    <n v="3.4"/>
    <n v="914.6"/>
  </r>
  <r>
    <d v="2022-03-05T00:00:00"/>
    <x v="8"/>
    <s v="Z"/>
    <s v="050-38-86-889"/>
    <n v="418"/>
    <n v="3.2"/>
    <n v="1337.6000000000001"/>
  </r>
  <r>
    <d v="2022-03-05T00:00:00"/>
    <x v="1"/>
    <s v="Z"/>
    <s v="053-79-35-388"/>
    <n v="213"/>
    <n v="3.5"/>
    <n v="745.5"/>
  </r>
  <r>
    <d v="2022-03-05T00:00:00"/>
    <x v="1"/>
    <s v="Z"/>
    <s v="170-26-38-135"/>
    <n v="342"/>
    <n v="3.5"/>
    <n v="1197"/>
  </r>
  <r>
    <d v="2022-03-05T00:00:00"/>
    <x v="1"/>
    <s v="Z"/>
    <s v="091-99-74-175"/>
    <n v="495"/>
    <n v="3.5"/>
    <n v="1732.5"/>
  </r>
  <r>
    <d v="2022-03-05T00:00:00"/>
    <x v="3"/>
    <s v="Z"/>
    <s v="029-43-78-009"/>
    <n v="180"/>
    <n v="3.4"/>
    <n v="612"/>
  </r>
  <r>
    <d v="2022-03-05T00:00:00"/>
    <x v="5"/>
    <s v="Z"/>
    <s v="153-24-82-022"/>
    <n v="743"/>
    <n v="3.4"/>
    <n v="2526.1999999999998"/>
  </r>
  <r>
    <d v="2022-03-07T00:00:00"/>
    <x v="2"/>
    <s v="Z"/>
    <s v="176-54-34-364"/>
    <n v="405"/>
    <n v="2.9"/>
    <n v="1174.5"/>
  </r>
  <r>
    <d v="2022-03-07T00:00:00"/>
    <x v="3"/>
    <s v="Z"/>
    <s v="162-82-16-285"/>
    <n v="264"/>
    <n v="3.4"/>
    <n v="897.6"/>
  </r>
  <r>
    <d v="2022-03-07T00:00:00"/>
    <x v="0"/>
    <s v="Z"/>
    <s v="019-98-81-222"/>
    <n v="419"/>
    <n v="3.4"/>
    <n v="1424.6"/>
  </r>
  <r>
    <d v="2022-03-07T00:00:00"/>
    <x v="8"/>
    <s v="Z"/>
    <s v="128-29-15-591"/>
    <n v="85"/>
    <n v="3.2"/>
    <n v="272"/>
  </r>
  <r>
    <d v="2022-03-07T00:00:00"/>
    <x v="7"/>
    <s v="Z"/>
    <s v="093-96-93-428"/>
    <n v="165"/>
    <n v="3.4"/>
    <n v="561"/>
  </r>
  <r>
    <d v="2022-03-07T00:00:00"/>
    <x v="2"/>
    <s v="Z"/>
    <s v="182-72-86-381"/>
    <n v="91"/>
    <n v="2.9"/>
    <n v="263.89999999999998"/>
  </r>
  <r>
    <d v="2022-03-07T00:00:00"/>
    <x v="6"/>
    <s v="Z"/>
    <s v="172-30-09-104"/>
    <n v="573"/>
    <n v="2.4"/>
    <n v="1375.2"/>
  </r>
  <r>
    <d v="2022-03-08T00:00:00"/>
    <x v="8"/>
    <s v="Z"/>
    <s v="172-30-09-104"/>
    <n v="114"/>
    <n v="3.2"/>
    <n v="364.8"/>
  </r>
  <r>
    <d v="2022-03-08T00:00:00"/>
    <x v="5"/>
    <s v="Z"/>
    <s v="072-92-42-932"/>
    <n v="529"/>
    <n v="3.4"/>
    <n v="1798.6"/>
  </r>
  <r>
    <d v="2022-03-08T00:00:00"/>
    <x v="5"/>
    <s v="Z"/>
    <s v="080-51-85-809"/>
    <n v="658"/>
    <n v="3.4"/>
    <n v="2237.1999999999998"/>
  </r>
  <r>
    <d v="2022-03-08T00:00:00"/>
    <x v="6"/>
    <s v="Z"/>
    <s v="128-29-15-591"/>
    <n v="129"/>
    <n v="2.4"/>
    <n v="309.59999999999997"/>
  </r>
  <r>
    <d v="2022-03-09T00:00:00"/>
    <x v="4"/>
    <s v="Z"/>
    <s v="039-15-21-087"/>
    <n v="249"/>
    <n v="3.4"/>
    <n v="846.6"/>
  </r>
  <r>
    <d v="2022-03-09T00:00:00"/>
    <x v="5"/>
    <s v="Z"/>
    <s v="140-36-11-559"/>
    <n v="768"/>
    <n v="3.4"/>
    <n v="2611.1999999999998"/>
  </r>
  <r>
    <d v="2022-03-09T00:00:00"/>
    <x v="3"/>
    <s v="Z"/>
    <s v="159-34-45-151"/>
    <n v="258"/>
    <n v="3.4"/>
    <n v="877.19999999999993"/>
  </r>
  <r>
    <d v="2022-03-09T00:00:00"/>
    <x v="8"/>
    <s v="Z"/>
    <s v="047-70-78-199"/>
    <n v="112"/>
    <n v="3.2"/>
    <n v="358.40000000000003"/>
  </r>
  <r>
    <d v="2022-03-10T00:00:00"/>
    <x v="8"/>
    <s v="Z"/>
    <s v="093-96-93-428"/>
    <n v="497"/>
    <n v="3.2"/>
    <n v="1590.4"/>
  </r>
  <r>
    <d v="2022-03-10T00:00:00"/>
    <x v="8"/>
    <s v="Z"/>
    <s v="089-90-67-935"/>
    <n v="277"/>
    <n v="3.2"/>
    <n v="886.40000000000009"/>
  </r>
  <r>
    <d v="2022-03-10T00:00:00"/>
    <x v="0"/>
    <s v="Z"/>
    <s v="062-58-80-597"/>
    <n v="420"/>
    <n v="3.4"/>
    <n v="1428"/>
  </r>
  <r>
    <d v="2022-03-10T00:00:00"/>
    <x v="0"/>
    <s v="Z"/>
    <s v="093-96-93-428"/>
    <n v="408"/>
    <n v="3.4"/>
    <n v="1387.2"/>
  </r>
  <r>
    <d v="2022-03-10T00:00:00"/>
    <x v="2"/>
    <s v="Z"/>
    <s v="089-90-67-935"/>
    <n v="133"/>
    <n v="2.9"/>
    <n v="385.7"/>
  </r>
  <r>
    <d v="2022-03-10T00:00:00"/>
    <x v="8"/>
    <s v="Z"/>
    <s v="043-34-53-278"/>
    <n v="372"/>
    <n v="3.2"/>
    <n v="1190.4000000000001"/>
  </r>
  <r>
    <d v="2022-03-10T00:00:00"/>
    <x v="7"/>
    <s v="Z"/>
    <s v="053-79-35-388"/>
    <n v="34"/>
    <n v="3.4"/>
    <n v="115.6"/>
  </r>
  <r>
    <d v="2022-03-11T00:00:00"/>
    <x v="2"/>
    <s v="Z"/>
    <s v="153-24-82-022"/>
    <n v="96"/>
    <n v="2.9"/>
    <n v="278.39999999999998"/>
  </r>
  <r>
    <d v="2022-03-11T00:00:00"/>
    <x v="7"/>
    <s v="Z"/>
    <s v="047-26-54-835"/>
    <n v="17"/>
    <n v="3.4"/>
    <n v="57.8"/>
  </r>
  <r>
    <d v="2022-03-11T00:00:00"/>
    <x v="8"/>
    <s v="Z"/>
    <s v="128-91-02-348"/>
    <n v="381"/>
    <n v="3.2"/>
    <n v="1219.2"/>
  </r>
  <r>
    <d v="2022-03-11T00:00:00"/>
    <x v="0"/>
    <s v="Z"/>
    <s v="126-55-91-375"/>
    <n v="482"/>
    <n v="3.4"/>
    <n v="1638.8"/>
  </r>
  <r>
    <d v="2022-03-11T00:00:00"/>
    <x v="1"/>
    <s v="Z"/>
    <s v="178-24-36-171"/>
    <n v="322"/>
    <n v="3.5"/>
    <n v="1127"/>
  </r>
  <r>
    <d v="2022-03-11T00:00:00"/>
    <x v="1"/>
    <s v="Z"/>
    <s v="163-92-64-010"/>
    <n v="614"/>
    <n v="3.5"/>
    <n v="2149"/>
  </r>
  <r>
    <d v="2022-03-11T00:00:00"/>
    <x v="5"/>
    <s v="Z"/>
    <s v="043-34-53-278"/>
    <n v="408"/>
    <n v="3.4"/>
    <n v="1387.2"/>
  </r>
  <r>
    <d v="2022-03-11T00:00:00"/>
    <x v="7"/>
    <s v="Z"/>
    <s v="080-77-49-649"/>
    <n v="81"/>
    <n v="3.4"/>
    <n v="275.39999999999998"/>
  </r>
  <r>
    <d v="2022-03-11T00:00:00"/>
    <x v="5"/>
    <s v="Z"/>
    <s v="170-89-76-803"/>
    <n v="750"/>
    <n v="3.4"/>
    <n v="2550"/>
  </r>
  <r>
    <d v="2022-03-11T00:00:00"/>
    <x v="4"/>
    <s v="Z"/>
    <s v="131-80-62-556"/>
    <n v="127"/>
    <n v="3.4"/>
    <n v="431.8"/>
  </r>
  <r>
    <d v="2022-03-12T00:00:00"/>
    <x v="1"/>
    <s v="Z"/>
    <s v="115-65-39-258"/>
    <n v="324"/>
    <n v="3.5"/>
    <n v="1134"/>
  </r>
  <r>
    <d v="2022-03-12T00:00:00"/>
    <x v="1"/>
    <s v="Z"/>
    <s v="193-47-03-638"/>
    <n v="386"/>
    <n v="3.5"/>
    <n v="1351"/>
  </r>
  <r>
    <d v="2022-03-12T00:00:00"/>
    <x v="1"/>
    <s v="Z"/>
    <s v="179-23-02-772"/>
    <n v="278"/>
    <n v="3.5"/>
    <n v="973"/>
  </r>
  <r>
    <d v="2022-03-12T00:00:00"/>
    <x v="3"/>
    <s v="Z"/>
    <s v="093-96-93-428"/>
    <n v="359"/>
    <n v="3.4"/>
    <n v="1220.5999999999999"/>
  </r>
  <r>
    <d v="2022-03-12T00:00:00"/>
    <x v="7"/>
    <s v="Z"/>
    <s v="105-89-55-029"/>
    <n v="397"/>
    <n v="3.4"/>
    <n v="1349.8"/>
  </r>
  <r>
    <d v="2022-03-12T00:00:00"/>
    <x v="6"/>
    <s v="Z"/>
    <s v="177-95-05-373"/>
    <n v="437"/>
    <n v="2.4"/>
    <n v="1048.8"/>
  </r>
  <r>
    <d v="2022-03-12T00:00:00"/>
    <x v="2"/>
    <s v="Z"/>
    <s v="033-49-11-774"/>
    <n v="53"/>
    <n v="2.9"/>
    <n v="153.69999999999999"/>
  </r>
  <r>
    <d v="2022-03-14T00:00:00"/>
    <x v="1"/>
    <s v="Z"/>
    <s v="170-26-38-135"/>
    <n v="461"/>
    <n v="3.5"/>
    <n v="1613.5"/>
  </r>
  <r>
    <d v="2022-03-14T00:00:00"/>
    <x v="5"/>
    <s v="Z"/>
    <s v="126-55-91-375"/>
    <n v="661"/>
    <n v="3.4"/>
    <n v="2247.4"/>
  </r>
  <r>
    <d v="2022-03-14T00:00:00"/>
    <x v="5"/>
    <s v="Z"/>
    <s v="128-29-15-591"/>
    <n v="506"/>
    <n v="3.4"/>
    <n v="1720.3999999999999"/>
  </r>
  <r>
    <d v="2022-03-14T00:00:00"/>
    <x v="2"/>
    <s v="Z"/>
    <s v="164-61-25-530"/>
    <n v="301"/>
    <n v="2.9"/>
    <n v="872.9"/>
  </r>
  <r>
    <d v="2022-03-14T00:00:00"/>
    <x v="8"/>
    <s v="Z"/>
    <s v="177-95-05-373"/>
    <n v="223"/>
    <n v="3.2"/>
    <n v="713.6"/>
  </r>
  <r>
    <d v="2022-03-14T00:00:00"/>
    <x v="7"/>
    <s v="Z"/>
    <s v="035-32-41-072"/>
    <n v="402"/>
    <n v="3.4"/>
    <n v="1366.8"/>
  </r>
  <r>
    <d v="2022-03-14T00:00:00"/>
    <x v="0"/>
    <s v="Z"/>
    <s v="058-15-94-554"/>
    <n v="454"/>
    <n v="3.4"/>
    <n v="1543.6"/>
  </r>
  <r>
    <d v="2022-03-14T00:00:00"/>
    <x v="0"/>
    <s v="Z"/>
    <s v="193-47-03-638"/>
    <n v="497"/>
    <n v="3.4"/>
    <n v="1689.8"/>
  </r>
  <r>
    <d v="2022-03-14T00:00:00"/>
    <x v="1"/>
    <s v="Z"/>
    <s v="045-63-27-114"/>
    <n v="667"/>
    <n v="3.5"/>
    <n v="2334.5"/>
  </r>
  <r>
    <d v="2022-03-15T00:00:00"/>
    <x v="1"/>
    <s v="Z"/>
    <s v="045-63-27-114"/>
    <n v="231"/>
    <n v="3.5"/>
    <n v="808.5"/>
  </r>
  <r>
    <d v="2022-03-15T00:00:00"/>
    <x v="0"/>
    <s v="Z"/>
    <s v="131-80-62-556"/>
    <n v="469"/>
    <n v="3.4"/>
    <n v="1594.6"/>
  </r>
  <r>
    <d v="2022-03-15T00:00:00"/>
    <x v="6"/>
    <s v="Z"/>
    <s v="170-89-76-803"/>
    <n v="546"/>
    <n v="2.4"/>
    <n v="1310.3999999999999"/>
  </r>
  <r>
    <d v="2022-03-15T00:00:00"/>
    <x v="0"/>
    <s v="Z"/>
    <s v="115-65-39-258"/>
    <n v="408"/>
    <n v="3.4"/>
    <n v="1387.2"/>
  </r>
  <r>
    <d v="2022-03-15T00:00:00"/>
    <x v="7"/>
    <s v="Z"/>
    <s v="126-55-91-375"/>
    <n v="393"/>
    <n v="3.4"/>
    <n v="1336.2"/>
  </r>
  <r>
    <d v="2022-03-15T00:00:00"/>
    <x v="0"/>
    <s v="Z"/>
    <s v="019-98-81-222"/>
    <n v="245"/>
    <n v="3.4"/>
    <n v="833"/>
  </r>
  <r>
    <d v="2022-03-15T00:00:00"/>
    <x v="7"/>
    <s v="Z"/>
    <s v="170-89-76-803"/>
    <n v="68"/>
    <n v="3.4"/>
    <n v="231.2"/>
  </r>
  <r>
    <d v="2022-03-16T00:00:00"/>
    <x v="3"/>
    <s v="Z"/>
    <s v="138-66-38-929"/>
    <n v="182"/>
    <n v="3.4"/>
    <n v="618.79999999999995"/>
  </r>
  <r>
    <d v="2022-03-16T00:00:00"/>
    <x v="8"/>
    <s v="Z"/>
    <s v="179-22-38-195"/>
    <n v="116"/>
    <n v="3.2"/>
    <n v="371.20000000000005"/>
  </r>
  <r>
    <d v="2022-03-16T00:00:00"/>
    <x v="0"/>
    <s v="Z"/>
    <s v="128-69-77-900"/>
    <n v="512"/>
    <n v="3.4"/>
    <n v="1740.8"/>
  </r>
  <r>
    <d v="2022-03-16T00:00:00"/>
    <x v="4"/>
    <s v="Z"/>
    <s v="014-02-05-290"/>
    <n v="344"/>
    <n v="3.4"/>
    <n v="1169.5999999999999"/>
  </r>
  <r>
    <d v="2022-03-16T00:00:00"/>
    <x v="1"/>
    <s v="Z"/>
    <s v="128-91-02-348"/>
    <n v="374"/>
    <n v="3.5"/>
    <n v="1309"/>
  </r>
  <r>
    <d v="2022-03-16T00:00:00"/>
    <x v="7"/>
    <s v="Z"/>
    <s v="176-54-34-364"/>
    <n v="40"/>
    <n v="3.4"/>
    <n v="136"/>
  </r>
  <r>
    <d v="2022-03-16T00:00:00"/>
    <x v="3"/>
    <s v="Z"/>
    <s v="159-34-45-151"/>
    <n v="243"/>
    <n v="3.4"/>
    <n v="826.19999999999993"/>
  </r>
  <r>
    <d v="2022-03-16T00:00:00"/>
    <x v="5"/>
    <s v="Z"/>
    <s v="178-24-36-171"/>
    <n v="405"/>
    <n v="3.4"/>
    <n v="1377"/>
  </r>
  <r>
    <d v="2022-03-17T00:00:00"/>
    <x v="1"/>
    <s v="Z"/>
    <s v="014-02-05-290"/>
    <n v="556"/>
    <n v="3.5"/>
    <n v="1946"/>
  </r>
  <r>
    <d v="2022-03-17T00:00:00"/>
    <x v="2"/>
    <s v="Z"/>
    <s v="192-09-72-275"/>
    <n v="138"/>
    <n v="2.9"/>
    <n v="400.2"/>
  </r>
  <r>
    <d v="2022-03-17T00:00:00"/>
    <x v="5"/>
    <s v="Z"/>
    <s v="115-65-39-258"/>
    <n v="709"/>
    <n v="3.4"/>
    <n v="2410.6"/>
  </r>
  <r>
    <d v="2022-03-17T00:00:00"/>
    <x v="0"/>
    <s v="Z"/>
    <s v="047-26-54-835"/>
    <n v="599"/>
    <n v="3.4"/>
    <n v="2036.6"/>
  </r>
  <r>
    <d v="2022-03-17T00:00:00"/>
    <x v="6"/>
    <s v="Z"/>
    <s v="050-38-86-889"/>
    <n v="362"/>
    <n v="2.4"/>
    <n v="868.8"/>
  </r>
  <r>
    <d v="2022-03-17T00:00:00"/>
    <x v="5"/>
    <s v="Z"/>
    <s v="128-29-15-591"/>
    <n v="327"/>
    <n v="3.4"/>
    <n v="1111.8"/>
  </r>
  <r>
    <d v="2022-03-17T00:00:00"/>
    <x v="0"/>
    <s v="Z"/>
    <s v="035-32-41-072"/>
    <n v="264"/>
    <n v="3.4"/>
    <n v="897.6"/>
  </r>
  <r>
    <d v="2022-03-17T00:00:00"/>
    <x v="4"/>
    <s v="Z"/>
    <s v="178-41-36-927"/>
    <n v="495"/>
    <n v="3.4"/>
    <n v="1683"/>
  </r>
  <r>
    <d v="2022-03-18T00:00:00"/>
    <x v="3"/>
    <s v="Z"/>
    <s v="091-99-74-175"/>
    <n v="156"/>
    <n v="3.4"/>
    <n v="530.4"/>
  </r>
  <r>
    <d v="2022-03-18T00:00:00"/>
    <x v="2"/>
    <s v="Z"/>
    <s v="172-30-09-104"/>
    <n v="434"/>
    <n v="2.9"/>
    <n v="1258.5999999999999"/>
  </r>
  <r>
    <d v="2022-03-18T00:00:00"/>
    <x v="8"/>
    <s v="Z"/>
    <s v="182-72-86-381"/>
    <n v="422"/>
    <n v="3.2"/>
    <n v="1350.4"/>
  </r>
  <r>
    <d v="2022-03-18T00:00:00"/>
    <x v="8"/>
    <s v="Z"/>
    <s v="058-15-94-554"/>
    <n v="222"/>
    <n v="3.2"/>
    <n v="710.40000000000009"/>
  </r>
  <r>
    <d v="2022-03-18T00:00:00"/>
    <x v="4"/>
    <s v="Z"/>
    <s v="047-70-78-199"/>
    <n v="364"/>
    <n v="3.4"/>
    <n v="1237.5999999999999"/>
  </r>
  <r>
    <d v="2022-03-19T00:00:00"/>
    <x v="1"/>
    <s v="Z"/>
    <s v="179-23-02-772"/>
    <n v="332"/>
    <n v="3.5"/>
    <n v="1162"/>
  </r>
  <r>
    <d v="2022-03-19T00:00:00"/>
    <x v="7"/>
    <s v="Z"/>
    <s v="193-47-03-638"/>
    <n v="161"/>
    <n v="3.4"/>
    <n v="547.4"/>
  </r>
  <r>
    <d v="2022-03-21T00:00:00"/>
    <x v="5"/>
    <s v="Z"/>
    <s v="091-99-74-175"/>
    <n v="634"/>
    <n v="3.4"/>
    <n v="2155.6"/>
  </r>
  <r>
    <d v="2022-03-21T00:00:00"/>
    <x v="4"/>
    <s v="Z"/>
    <s v="140-36-11-559"/>
    <n v="193"/>
    <n v="3.4"/>
    <n v="656.19999999999993"/>
  </r>
  <r>
    <d v="2022-03-21T00:00:00"/>
    <x v="0"/>
    <s v="Z"/>
    <s v="045-63-27-114"/>
    <n v="249"/>
    <n v="3.4"/>
    <n v="846.6"/>
  </r>
  <r>
    <d v="2022-03-21T00:00:00"/>
    <x v="3"/>
    <s v="Z"/>
    <s v="176-54-34-364"/>
    <n v="276"/>
    <n v="3.4"/>
    <n v="938.4"/>
  </r>
  <r>
    <d v="2022-03-21T00:00:00"/>
    <x v="5"/>
    <s v="Z"/>
    <s v="033-49-11-774"/>
    <n v="603"/>
    <n v="3.4"/>
    <n v="2050.1999999999998"/>
  </r>
  <r>
    <d v="2022-03-21T00:00:00"/>
    <x v="1"/>
    <s v="Z"/>
    <s v="089-90-67-935"/>
    <n v="487"/>
    <n v="3.5"/>
    <n v="1704.5"/>
  </r>
  <r>
    <d v="2022-03-21T00:00:00"/>
    <x v="8"/>
    <s v="Z"/>
    <s v="140-36-11-559"/>
    <n v="276"/>
    <n v="3.2"/>
    <n v="883.2"/>
  </r>
  <r>
    <d v="2022-03-21T00:00:00"/>
    <x v="3"/>
    <s v="Z"/>
    <s v="043-34-53-278"/>
    <n v="73"/>
    <n v="3.4"/>
    <n v="248.2"/>
  </r>
  <r>
    <d v="2022-03-21T00:00:00"/>
    <x v="8"/>
    <s v="Z"/>
    <s v="162-82-16-285"/>
    <n v="182"/>
    <n v="3.2"/>
    <n v="582.4"/>
  </r>
  <r>
    <d v="2022-03-21T00:00:00"/>
    <x v="8"/>
    <s v="Z"/>
    <s v="050-38-86-889"/>
    <n v="51"/>
    <n v="3.2"/>
    <n v="163.20000000000002"/>
  </r>
  <r>
    <d v="2022-03-21T00:00:00"/>
    <x v="2"/>
    <s v="Z"/>
    <s v="128-69-77-900"/>
    <n v="299"/>
    <n v="2.9"/>
    <n v="867.1"/>
  </r>
  <r>
    <d v="2022-03-21T00:00:00"/>
    <x v="1"/>
    <s v="Z"/>
    <s v="153-24-82-022"/>
    <n v="684"/>
    <n v="3.5"/>
    <n v="2394"/>
  </r>
  <r>
    <d v="2022-03-21T00:00:00"/>
    <x v="0"/>
    <s v="Z"/>
    <s v="178-41-36-927"/>
    <n v="627"/>
    <n v="3.4"/>
    <n v="2131.7999999999997"/>
  </r>
  <r>
    <d v="2022-03-22T00:00:00"/>
    <x v="3"/>
    <s v="Z"/>
    <s v="172-30-09-104"/>
    <n v="350"/>
    <n v="3.4"/>
    <n v="1190"/>
  </r>
  <r>
    <d v="2022-03-22T00:00:00"/>
    <x v="2"/>
    <s v="Z"/>
    <s v="131-80-62-556"/>
    <n v="194"/>
    <n v="2.9"/>
    <n v="562.6"/>
  </r>
  <r>
    <d v="2022-03-22T00:00:00"/>
    <x v="3"/>
    <s v="Z"/>
    <s v="080-51-85-809"/>
    <n v="13"/>
    <n v="3.4"/>
    <n v="44.199999999999996"/>
  </r>
  <r>
    <d v="2022-03-22T00:00:00"/>
    <x v="7"/>
    <s v="Z"/>
    <s v="178-41-36-927"/>
    <n v="336"/>
    <n v="3.4"/>
    <n v="1142.3999999999999"/>
  </r>
  <r>
    <d v="2022-03-22T00:00:00"/>
    <x v="5"/>
    <s v="Z"/>
    <s v="035-32-41-072"/>
    <n v="363"/>
    <n v="3.4"/>
    <n v="1234.2"/>
  </r>
  <r>
    <d v="2022-03-22T00:00:00"/>
    <x v="2"/>
    <s v="Z"/>
    <s v="053-79-35-388"/>
    <n v="108"/>
    <n v="2.9"/>
    <n v="313.2"/>
  </r>
  <r>
    <d v="2022-03-22T00:00:00"/>
    <x v="1"/>
    <s v="Z"/>
    <s v="177-95-05-373"/>
    <n v="465"/>
    <n v="3.5"/>
    <n v="1627.5"/>
  </r>
  <r>
    <d v="2022-03-23T00:00:00"/>
    <x v="6"/>
    <s v="Z"/>
    <s v="043-34-53-278"/>
    <n v="490"/>
    <n v="2.4"/>
    <n v="1176"/>
  </r>
  <r>
    <d v="2022-03-23T00:00:00"/>
    <x v="4"/>
    <s v="Z"/>
    <s v="062-58-80-597"/>
    <n v="17"/>
    <n v="3.4"/>
    <n v="57.8"/>
  </r>
  <r>
    <d v="2022-03-23T00:00:00"/>
    <x v="2"/>
    <s v="Z"/>
    <s v="080-51-85-809"/>
    <n v="282"/>
    <n v="2.9"/>
    <n v="817.8"/>
  </r>
  <r>
    <d v="2022-03-24T00:00:00"/>
    <x v="6"/>
    <s v="Z"/>
    <s v="015-89-55-248"/>
    <n v="141"/>
    <n v="2.4"/>
    <n v="338.4"/>
  </r>
  <r>
    <d v="2022-03-24T00:00:00"/>
    <x v="2"/>
    <s v="Z"/>
    <s v="089-90-67-935"/>
    <n v="75"/>
    <n v="2.9"/>
    <n v="217.5"/>
  </r>
  <r>
    <d v="2022-03-24T00:00:00"/>
    <x v="7"/>
    <s v="Z"/>
    <s v="131-80-62-556"/>
    <n v="113"/>
    <n v="3.4"/>
    <n v="384.2"/>
  </r>
  <r>
    <d v="2022-03-24T00:00:00"/>
    <x v="1"/>
    <s v="Z"/>
    <s v="179-23-02-772"/>
    <n v="579"/>
    <n v="3.5"/>
    <n v="2026.5"/>
  </r>
  <r>
    <d v="2022-03-24T00:00:00"/>
    <x v="6"/>
    <s v="Z"/>
    <s v="047-70-78-199"/>
    <n v="123"/>
    <n v="2.4"/>
    <n v="295.2"/>
  </r>
  <r>
    <d v="2022-03-24T00:00:00"/>
    <x v="1"/>
    <s v="Z"/>
    <s v="176-54-34-364"/>
    <n v="281"/>
    <n v="3.5"/>
    <n v="983.5"/>
  </r>
  <r>
    <d v="2022-03-25T00:00:00"/>
    <x v="8"/>
    <s v="Z"/>
    <s v="053-79-35-388"/>
    <n v="117"/>
    <n v="3.2"/>
    <n v="374.40000000000003"/>
  </r>
  <r>
    <d v="2022-03-25T00:00:00"/>
    <x v="6"/>
    <s v="Z"/>
    <s v="159-34-45-151"/>
    <n v="551"/>
    <n v="2.4"/>
    <n v="1322.3999999999999"/>
  </r>
  <r>
    <d v="2022-03-25T00:00:00"/>
    <x v="8"/>
    <s v="Z"/>
    <s v="177-95-05-373"/>
    <n v="314"/>
    <n v="3.2"/>
    <n v="1004.8000000000001"/>
  </r>
  <r>
    <d v="2022-03-25T00:00:00"/>
    <x v="4"/>
    <s v="Z"/>
    <s v="102-48-01-310"/>
    <n v="32"/>
    <n v="3.4"/>
    <n v="108.8"/>
  </r>
  <r>
    <d v="2022-03-25T00:00:00"/>
    <x v="6"/>
    <s v="Z"/>
    <s v="043-34-53-278"/>
    <n v="424"/>
    <n v="2.4"/>
    <n v="1017.5999999999999"/>
  </r>
  <r>
    <d v="2022-03-25T00:00:00"/>
    <x v="6"/>
    <s v="Z"/>
    <s v="045-63-27-114"/>
    <n v="361"/>
    <n v="2.4"/>
    <n v="866.4"/>
  </r>
  <r>
    <d v="2022-03-26T00:00:00"/>
    <x v="6"/>
    <s v="Z"/>
    <s v="170-89-76-803"/>
    <n v="520"/>
    <n v="2.4"/>
    <n v="1248"/>
  </r>
  <r>
    <d v="2022-03-26T00:00:00"/>
    <x v="3"/>
    <s v="Z"/>
    <s v="131-80-62-556"/>
    <n v="49"/>
    <n v="3.4"/>
    <n v="166.6"/>
  </r>
  <r>
    <d v="2022-03-26T00:00:00"/>
    <x v="7"/>
    <s v="Z"/>
    <s v="115-65-39-258"/>
    <n v="106"/>
    <n v="3.4"/>
    <n v="360.4"/>
  </r>
  <r>
    <d v="2022-03-26T00:00:00"/>
    <x v="3"/>
    <s v="Z"/>
    <s v="019-98-81-222"/>
    <n v="93"/>
    <n v="3.4"/>
    <n v="316.2"/>
  </r>
  <r>
    <d v="2022-03-26T00:00:00"/>
    <x v="5"/>
    <s v="Z"/>
    <s v="162-82-16-285"/>
    <n v="681"/>
    <n v="3.4"/>
    <n v="2315.4"/>
  </r>
  <r>
    <d v="2022-03-26T00:00:00"/>
    <x v="8"/>
    <s v="Z"/>
    <s v="062-58-80-597"/>
    <n v="188"/>
    <n v="3.2"/>
    <n v="601.6"/>
  </r>
  <r>
    <d v="2022-03-26T00:00:00"/>
    <x v="8"/>
    <s v="Z"/>
    <s v="053-79-35-388"/>
    <n v="256"/>
    <n v="3.2"/>
    <n v="819.2"/>
  </r>
  <r>
    <d v="2022-03-26T00:00:00"/>
    <x v="2"/>
    <s v="Z"/>
    <s v="062-58-80-597"/>
    <n v="474"/>
    <n v="2.9"/>
    <n v="1374.6"/>
  </r>
  <r>
    <d v="2022-03-26T00:00:00"/>
    <x v="8"/>
    <s v="Z"/>
    <s v="170-89-76-803"/>
    <n v="216"/>
    <n v="3.2"/>
    <n v="691.2"/>
  </r>
  <r>
    <d v="2022-03-28T00:00:00"/>
    <x v="8"/>
    <s v="Z"/>
    <s v="035-32-41-072"/>
    <n v="351"/>
    <n v="3.2"/>
    <n v="1123.2"/>
  </r>
  <r>
    <d v="2022-03-28T00:00:00"/>
    <x v="0"/>
    <s v="Z"/>
    <s v="162-82-16-285"/>
    <n v="498"/>
    <n v="3.4"/>
    <n v="1693.2"/>
  </r>
  <r>
    <d v="2022-03-28T00:00:00"/>
    <x v="5"/>
    <s v="Z"/>
    <s v="178-41-36-927"/>
    <n v="682"/>
    <n v="3.4"/>
    <n v="2318.7999999999997"/>
  </r>
  <r>
    <d v="2022-03-28T00:00:00"/>
    <x v="3"/>
    <s v="Z"/>
    <s v="033-49-11-774"/>
    <n v="329"/>
    <n v="3.4"/>
    <n v="1118.5999999999999"/>
  </r>
  <r>
    <d v="2022-03-28T00:00:00"/>
    <x v="7"/>
    <s v="Z"/>
    <s v="180-17-78-339"/>
    <n v="234"/>
    <n v="3.4"/>
    <n v="795.6"/>
  </r>
  <r>
    <d v="2022-03-28T00:00:00"/>
    <x v="4"/>
    <s v="Z"/>
    <s v="182-72-86-381"/>
    <n v="335"/>
    <n v="3.4"/>
    <n v="1139"/>
  </r>
  <r>
    <d v="2022-03-28T00:00:00"/>
    <x v="0"/>
    <s v="Z"/>
    <s v="153-24-82-022"/>
    <n v="540"/>
    <n v="3.4"/>
    <n v="1836"/>
  </r>
  <r>
    <d v="2022-03-28T00:00:00"/>
    <x v="6"/>
    <s v="Z"/>
    <s v="072-92-42-932"/>
    <n v="580"/>
    <n v="2.4"/>
    <n v="1392"/>
  </r>
  <r>
    <d v="2022-03-28T00:00:00"/>
    <x v="4"/>
    <s v="Z"/>
    <s v="179-23-02-772"/>
    <n v="269"/>
    <n v="3.4"/>
    <n v="914.6"/>
  </r>
  <r>
    <d v="2022-03-28T00:00:00"/>
    <x v="5"/>
    <s v="Z"/>
    <s v="140-36-11-559"/>
    <n v="475"/>
    <n v="3.4"/>
    <n v="1615"/>
  </r>
  <r>
    <d v="2022-03-28T00:00:00"/>
    <x v="1"/>
    <s v="Z"/>
    <s v="050-38-86-889"/>
    <n v="466"/>
    <n v="3.5"/>
    <n v="1631"/>
  </r>
  <r>
    <d v="2022-03-28T00:00:00"/>
    <x v="7"/>
    <s v="Z"/>
    <s v="180-17-78-339"/>
    <n v="22"/>
    <n v="3.4"/>
    <n v="74.8"/>
  </r>
  <r>
    <d v="2022-03-28T00:00:00"/>
    <x v="7"/>
    <s v="Z"/>
    <s v="178-24-36-171"/>
    <n v="407"/>
    <n v="3.4"/>
    <n v="1383.8"/>
  </r>
  <r>
    <d v="2022-03-28T00:00:00"/>
    <x v="7"/>
    <s v="Z"/>
    <s v="014-02-05-290"/>
    <n v="417"/>
    <n v="3.4"/>
    <n v="1417.8"/>
  </r>
  <r>
    <d v="2022-03-29T00:00:00"/>
    <x v="6"/>
    <s v="Z"/>
    <s v="080-51-85-809"/>
    <n v="483"/>
    <n v="2.4"/>
    <n v="1159.2"/>
  </r>
  <r>
    <d v="2022-03-29T00:00:00"/>
    <x v="1"/>
    <s v="Z"/>
    <s v="193-47-03-638"/>
    <n v="291"/>
    <n v="3.5"/>
    <n v="1018.5"/>
  </r>
  <r>
    <d v="2022-03-29T00:00:00"/>
    <x v="7"/>
    <s v="Z"/>
    <s v="164-61-25-530"/>
    <n v="289"/>
    <n v="3.4"/>
    <n v="982.6"/>
  </r>
  <r>
    <d v="2022-03-29T00:00:00"/>
    <x v="2"/>
    <s v="Z"/>
    <s v="102-48-01-310"/>
    <n v="18"/>
    <n v="2.9"/>
    <n v="52.199999999999996"/>
  </r>
  <r>
    <d v="2022-03-29T00:00:00"/>
    <x v="8"/>
    <s v="Z"/>
    <s v="043-34-53-278"/>
    <n v="466"/>
    <n v="3.2"/>
    <n v="1491.2"/>
  </r>
  <r>
    <d v="2022-03-29T00:00:00"/>
    <x v="5"/>
    <s v="Z"/>
    <s v="115-65-39-258"/>
    <n v="722"/>
    <n v="3.4"/>
    <n v="2454.7999999999997"/>
  </r>
  <r>
    <d v="2022-03-29T00:00:00"/>
    <x v="1"/>
    <s v="Z"/>
    <s v="058-15-94-554"/>
    <n v="695"/>
    <n v="3.5"/>
    <n v="2432.5"/>
  </r>
  <r>
    <d v="2022-03-29T00:00:00"/>
    <x v="8"/>
    <s v="Z"/>
    <s v="131-80-62-556"/>
    <n v="273"/>
    <n v="3.2"/>
    <n v="873.6"/>
  </r>
  <r>
    <d v="2022-03-29T00:00:00"/>
    <x v="1"/>
    <s v="Z"/>
    <s v="035-32-41-072"/>
    <n v="593"/>
    <n v="3.5"/>
    <n v="2075.5"/>
  </r>
  <r>
    <d v="2022-03-29T00:00:00"/>
    <x v="1"/>
    <s v="Z"/>
    <s v="054-09-46-315"/>
    <n v="505"/>
    <n v="3.5"/>
    <n v="1767.5"/>
  </r>
  <r>
    <d v="2022-03-29T00:00:00"/>
    <x v="5"/>
    <s v="Z"/>
    <s v="126-55-91-375"/>
    <n v="535"/>
    <n v="3.4"/>
    <n v="1819"/>
  </r>
  <r>
    <d v="2022-03-29T00:00:00"/>
    <x v="1"/>
    <s v="Z"/>
    <s v="177-95-05-373"/>
    <n v="229"/>
    <n v="3.5"/>
    <n v="801.5"/>
  </r>
  <r>
    <d v="2022-03-29T00:00:00"/>
    <x v="0"/>
    <s v="Z"/>
    <s v="019-98-81-222"/>
    <n v="677"/>
    <n v="3.4"/>
    <n v="2301.7999999999997"/>
  </r>
  <r>
    <d v="2022-03-30T00:00:00"/>
    <x v="5"/>
    <s v="Z"/>
    <s v="159-34-45-151"/>
    <n v="384"/>
    <n v="3.4"/>
    <n v="1305.5999999999999"/>
  </r>
  <r>
    <d v="2022-03-30T00:00:00"/>
    <x v="3"/>
    <s v="Z"/>
    <s v="047-70-78-199"/>
    <n v="323"/>
    <n v="3.4"/>
    <n v="1098.2"/>
  </r>
  <r>
    <d v="2022-03-30T00:00:00"/>
    <x v="8"/>
    <s v="Z"/>
    <s v="170-89-76-803"/>
    <n v="218"/>
    <n v="3.2"/>
    <n v="697.6"/>
  </r>
  <r>
    <d v="2022-03-30T00:00:00"/>
    <x v="7"/>
    <s v="Z"/>
    <s v="128-91-02-348"/>
    <n v="218"/>
    <n v="3.4"/>
    <n v="741.19999999999993"/>
  </r>
  <r>
    <d v="2022-03-31T00:00:00"/>
    <x v="3"/>
    <s v="Z"/>
    <s v="035-32-41-072"/>
    <n v="163"/>
    <n v="3.4"/>
    <n v="554.19999999999993"/>
  </r>
  <r>
    <d v="2022-03-31T00:00:00"/>
    <x v="2"/>
    <s v="Z"/>
    <s v="050-38-86-889"/>
    <n v="83"/>
    <n v="2.9"/>
    <n v="240.7"/>
  </r>
  <r>
    <d v="2022-03-31T00:00:00"/>
    <x v="5"/>
    <s v="Z"/>
    <s v="091-99-74-175"/>
    <n v="361"/>
    <n v="3.4"/>
    <n v="1227.3999999999999"/>
  </r>
  <r>
    <d v="2022-03-31T00:00:00"/>
    <x v="2"/>
    <s v="Z"/>
    <s v="162-82-16-285"/>
    <n v="191"/>
    <n v="2.9"/>
    <n v="553.9"/>
  </r>
  <r>
    <d v="2022-03-31T00:00:00"/>
    <x v="8"/>
    <s v="Z"/>
    <s v="047-70-78-199"/>
    <n v="338"/>
    <n v="3.2"/>
    <n v="1081.6000000000001"/>
  </r>
  <r>
    <d v="2022-03-31T00:00:00"/>
    <x v="7"/>
    <s v="Z"/>
    <s v="177-95-05-373"/>
    <n v="399"/>
    <n v="3.4"/>
    <n v="1356.6"/>
  </r>
  <r>
    <d v="2022-03-31T00:00:00"/>
    <x v="4"/>
    <s v="Z"/>
    <s v="093-96-93-428"/>
    <n v="294"/>
    <n v="3.4"/>
    <n v="999.6"/>
  </r>
  <r>
    <d v="2022-03-31T00:00:00"/>
    <x v="0"/>
    <s v="Z"/>
    <s v="089-90-67-935"/>
    <n v="634"/>
    <n v="3.4"/>
    <n v="2155.6"/>
  </r>
  <r>
    <d v="2022-03-31T00:00:00"/>
    <x v="1"/>
    <s v="Z"/>
    <s v="164-61-25-530"/>
    <n v="616"/>
    <n v="3.5"/>
    <n v="2156"/>
  </r>
  <r>
    <d v="2022-04-01T00:00:00"/>
    <x v="5"/>
    <s v="Z"/>
    <s v="170-89-76-803"/>
    <n v="420"/>
    <n v="3.4"/>
    <n v="1428"/>
  </r>
  <r>
    <d v="2022-04-01T00:00:00"/>
    <x v="0"/>
    <s v="Z"/>
    <s v="192-09-72-275"/>
    <n v="284"/>
    <n v="3.4"/>
    <n v="965.6"/>
  </r>
  <r>
    <d v="2022-04-01T00:00:00"/>
    <x v="7"/>
    <s v="Z"/>
    <s v="115-65-39-258"/>
    <n v="129"/>
    <n v="3.4"/>
    <n v="438.59999999999997"/>
  </r>
  <r>
    <d v="2022-04-01T00:00:00"/>
    <x v="3"/>
    <s v="Z"/>
    <s v="091-99-74-175"/>
    <n v="343"/>
    <n v="3.4"/>
    <n v="1166.2"/>
  </r>
  <r>
    <d v="2022-04-01T00:00:00"/>
    <x v="3"/>
    <s v="Z"/>
    <s v="193-47-03-638"/>
    <n v="409"/>
    <n v="3.4"/>
    <n v="1390.6"/>
  </r>
  <r>
    <d v="2022-04-01T00:00:00"/>
    <x v="5"/>
    <s v="Z"/>
    <s v="093-96-93-428"/>
    <n v="609"/>
    <n v="3.4"/>
    <n v="2070.6"/>
  </r>
  <r>
    <d v="2022-04-01T00:00:00"/>
    <x v="0"/>
    <s v="Z"/>
    <s v="014-02-05-290"/>
    <n v="389"/>
    <n v="3.4"/>
    <n v="1322.6"/>
  </r>
  <r>
    <d v="2022-04-01T00:00:00"/>
    <x v="5"/>
    <s v="Z"/>
    <s v="062-58-80-597"/>
    <n v="776"/>
    <n v="3.4"/>
    <n v="2638.4"/>
  </r>
  <r>
    <d v="2022-04-01T00:00:00"/>
    <x v="7"/>
    <s v="Z"/>
    <s v="050-38-86-889"/>
    <n v="399"/>
    <n v="3.4"/>
    <n v="1356.6"/>
  </r>
  <r>
    <d v="2022-04-01T00:00:00"/>
    <x v="2"/>
    <s v="Z"/>
    <s v="039-15-21-087"/>
    <n v="17"/>
    <n v="2.9"/>
    <n v="49.3"/>
  </r>
  <r>
    <d v="2022-04-02T00:00:00"/>
    <x v="6"/>
    <s v="Z"/>
    <s v="091-99-74-175"/>
    <n v="220"/>
    <n v="2.4"/>
    <n v="528"/>
  </r>
  <r>
    <d v="2022-04-02T00:00:00"/>
    <x v="2"/>
    <s v="Z"/>
    <s v="172-30-09-104"/>
    <n v="258"/>
    <n v="2.9"/>
    <n v="748.19999999999993"/>
  </r>
  <r>
    <d v="2022-04-02T00:00:00"/>
    <x v="5"/>
    <s v="Z"/>
    <s v="050-38-86-889"/>
    <n v="406"/>
    <n v="3.4"/>
    <n v="1380.3999999999999"/>
  </r>
  <r>
    <d v="2022-04-02T00:00:00"/>
    <x v="5"/>
    <s v="Z"/>
    <s v="170-26-38-135"/>
    <n v="402"/>
    <n v="3.4"/>
    <n v="1366.8"/>
  </r>
  <r>
    <d v="2022-04-02T00:00:00"/>
    <x v="3"/>
    <s v="Z"/>
    <s v="162-82-16-285"/>
    <n v="264"/>
    <n v="3.4"/>
    <n v="897.6"/>
  </r>
  <r>
    <d v="2022-04-02T00:00:00"/>
    <x v="7"/>
    <s v="Z"/>
    <s v="091-99-74-175"/>
    <n v="433"/>
    <n v="3.4"/>
    <n v="1472.2"/>
  </r>
  <r>
    <d v="2022-04-02T00:00:00"/>
    <x v="7"/>
    <s v="Z"/>
    <s v="039-15-21-087"/>
    <n v="161"/>
    <n v="3.4"/>
    <n v="547.4"/>
  </r>
  <r>
    <d v="2022-04-02T00:00:00"/>
    <x v="1"/>
    <s v="Z"/>
    <s v="170-89-76-803"/>
    <n v="612"/>
    <n v="3.5"/>
    <n v="2142"/>
  </r>
  <r>
    <d v="2022-04-02T00:00:00"/>
    <x v="1"/>
    <s v="Z"/>
    <s v="072-92-42-932"/>
    <n v="372"/>
    <n v="3.5"/>
    <n v="1302"/>
  </r>
  <r>
    <d v="2022-04-04T00:00:00"/>
    <x v="1"/>
    <s v="Z"/>
    <s v="014-02-05-290"/>
    <n v="249"/>
    <n v="3.5"/>
    <n v="871.5"/>
  </r>
  <r>
    <d v="2022-04-04T00:00:00"/>
    <x v="8"/>
    <s v="Z"/>
    <s v="062-58-80-597"/>
    <n v="333"/>
    <n v="3.2"/>
    <n v="1065.6000000000001"/>
  </r>
  <r>
    <d v="2022-04-04T00:00:00"/>
    <x v="7"/>
    <s v="Z"/>
    <s v="062-58-80-597"/>
    <n v="488"/>
    <n v="3.4"/>
    <n v="1659.2"/>
  </r>
  <r>
    <d v="2022-04-04T00:00:00"/>
    <x v="2"/>
    <s v="Z"/>
    <s v="047-26-54-835"/>
    <n v="214"/>
    <n v="2.9"/>
    <n v="620.6"/>
  </r>
  <r>
    <d v="2022-04-04T00:00:00"/>
    <x v="5"/>
    <s v="Z"/>
    <s v="053-79-35-388"/>
    <n v="417"/>
    <n v="3.4"/>
    <n v="1417.8"/>
  </r>
  <r>
    <d v="2022-04-04T00:00:00"/>
    <x v="0"/>
    <s v="Z"/>
    <s v="192-09-72-275"/>
    <n v="534"/>
    <n v="3.4"/>
    <n v="1815.6"/>
  </r>
  <r>
    <d v="2022-04-04T00:00:00"/>
    <x v="2"/>
    <s v="Z"/>
    <s v="047-70-78-199"/>
    <n v="477"/>
    <n v="2.9"/>
    <n v="1383.3"/>
  </r>
  <r>
    <d v="2022-04-04T00:00:00"/>
    <x v="2"/>
    <s v="Z"/>
    <s v="053-79-35-388"/>
    <n v="191"/>
    <n v="2.9"/>
    <n v="553.9"/>
  </r>
  <r>
    <d v="2022-04-04T00:00:00"/>
    <x v="1"/>
    <s v="Z"/>
    <s v="172-30-09-104"/>
    <n v="358"/>
    <n v="3.5"/>
    <n v="1253"/>
  </r>
  <r>
    <d v="2022-04-04T00:00:00"/>
    <x v="1"/>
    <s v="Z"/>
    <s v="178-41-36-927"/>
    <n v="517"/>
    <n v="3.5"/>
    <n v="1809.5"/>
  </r>
  <r>
    <d v="2022-04-04T00:00:00"/>
    <x v="3"/>
    <s v="Z"/>
    <s v="170-89-76-803"/>
    <n v="442"/>
    <n v="3.4"/>
    <n v="1502.8"/>
  </r>
  <r>
    <d v="2022-04-04T00:00:00"/>
    <x v="3"/>
    <s v="Z"/>
    <s v="102-48-01-310"/>
    <n v="33"/>
    <n v="3.4"/>
    <n v="112.2"/>
  </r>
  <r>
    <d v="2022-04-04T00:00:00"/>
    <x v="3"/>
    <s v="Z"/>
    <s v="039-15-21-087"/>
    <n v="56"/>
    <n v="3.4"/>
    <n v="190.4"/>
  </r>
  <r>
    <d v="2022-04-04T00:00:00"/>
    <x v="7"/>
    <s v="Z"/>
    <s v="115-65-39-258"/>
    <n v="60"/>
    <n v="3.4"/>
    <n v="204"/>
  </r>
  <r>
    <d v="2022-04-04T00:00:00"/>
    <x v="4"/>
    <s v="Z"/>
    <s v="170-89-76-803"/>
    <n v="161"/>
    <n v="3.4"/>
    <n v="547.4"/>
  </r>
  <r>
    <d v="2022-04-04T00:00:00"/>
    <x v="5"/>
    <s v="Z"/>
    <s v="177-95-05-373"/>
    <n v="624"/>
    <n v="3.4"/>
    <n v="2121.6"/>
  </r>
  <r>
    <d v="2022-04-05T00:00:00"/>
    <x v="1"/>
    <s v="Z"/>
    <s v="170-26-38-135"/>
    <n v="297"/>
    <n v="3.5"/>
    <n v="1039.5"/>
  </r>
  <r>
    <d v="2022-04-05T00:00:00"/>
    <x v="5"/>
    <s v="Z"/>
    <s v="080-77-49-649"/>
    <n v="342"/>
    <n v="3.4"/>
    <n v="1162.8"/>
  </r>
  <r>
    <d v="2022-04-05T00:00:00"/>
    <x v="8"/>
    <s v="Z"/>
    <s v="182-72-86-381"/>
    <n v="392"/>
    <n v="3.2"/>
    <n v="1254.4000000000001"/>
  </r>
  <r>
    <d v="2022-04-05T00:00:00"/>
    <x v="2"/>
    <s v="Z"/>
    <s v="128-91-02-348"/>
    <n v="178"/>
    <n v="2.9"/>
    <n v="516.19999999999993"/>
  </r>
  <r>
    <d v="2022-04-05T00:00:00"/>
    <x v="4"/>
    <s v="Z"/>
    <s v="164-61-25-530"/>
    <n v="311"/>
    <n v="3.4"/>
    <n v="1057.3999999999999"/>
  </r>
  <r>
    <d v="2022-04-05T00:00:00"/>
    <x v="1"/>
    <s v="Z"/>
    <s v="193-47-03-638"/>
    <n v="293"/>
    <n v="3.5"/>
    <n v="1025.5"/>
  </r>
  <r>
    <d v="2022-04-05T00:00:00"/>
    <x v="5"/>
    <s v="Z"/>
    <s v="170-26-38-135"/>
    <n v="495"/>
    <n v="3.4"/>
    <n v="1683"/>
  </r>
  <r>
    <d v="2022-04-05T00:00:00"/>
    <x v="3"/>
    <s v="Z"/>
    <s v="128-29-15-591"/>
    <n v="374"/>
    <n v="3.4"/>
    <n v="1271.5999999999999"/>
  </r>
  <r>
    <d v="2022-04-05T00:00:00"/>
    <x v="8"/>
    <s v="Z"/>
    <s v="153-24-82-022"/>
    <n v="498"/>
    <n v="3.2"/>
    <n v="1593.6000000000001"/>
  </r>
  <r>
    <d v="2022-04-05T00:00:00"/>
    <x v="0"/>
    <s v="Z"/>
    <s v="102-48-01-310"/>
    <n v="400"/>
    <n v="3.4"/>
    <n v="1360"/>
  </r>
  <r>
    <d v="2022-04-06T00:00:00"/>
    <x v="1"/>
    <s v="Z"/>
    <s v="039-15-21-087"/>
    <n v="571"/>
    <n v="3.5"/>
    <n v="1998.5"/>
  </r>
  <r>
    <d v="2022-04-06T00:00:00"/>
    <x v="3"/>
    <s v="Z"/>
    <s v="170-89-76-803"/>
    <n v="136"/>
    <n v="3.4"/>
    <n v="462.4"/>
  </r>
  <r>
    <d v="2022-04-06T00:00:00"/>
    <x v="2"/>
    <s v="Z"/>
    <s v="089-90-67-935"/>
    <n v="451"/>
    <n v="2.9"/>
    <n v="1307.8999999999999"/>
  </r>
  <r>
    <d v="2022-04-06T00:00:00"/>
    <x v="8"/>
    <s v="Z"/>
    <s v="176-54-34-364"/>
    <n v="217"/>
    <n v="3.2"/>
    <n v="694.40000000000009"/>
  </r>
  <r>
    <d v="2022-04-06T00:00:00"/>
    <x v="8"/>
    <s v="Z"/>
    <s v="138-66-38-929"/>
    <n v="195"/>
    <n v="3.2"/>
    <n v="624"/>
  </r>
  <r>
    <d v="2022-04-06T00:00:00"/>
    <x v="2"/>
    <s v="Z"/>
    <s v="182-72-86-381"/>
    <n v="399"/>
    <n v="2.9"/>
    <n v="1157.0999999999999"/>
  </r>
  <r>
    <d v="2022-04-06T00:00:00"/>
    <x v="1"/>
    <s v="Z"/>
    <s v="102-48-01-310"/>
    <n v="230"/>
    <n v="3.5"/>
    <n v="805"/>
  </r>
  <r>
    <d v="2022-04-06T00:00:00"/>
    <x v="2"/>
    <s v="Z"/>
    <s v="054-09-46-315"/>
    <n v="383"/>
    <n v="2.9"/>
    <n v="1110.7"/>
  </r>
  <r>
    <d v="2022-04-07T00:00:00"/>
    <x v="2"/>
    <s v="Z"/>
    <s v="170-26-38-135"/>
    <n v="12"/>
    <n v="2.9"/>
    <n v="34.799999999999997"/>
  </r>
  <r>
    <d v="2022-04-07T00:00:00"/>
    <x v="3"/>
    <s v="Z"/>
    <s v="105-89-55-029"/>
    <n v="395"/>
    <n v="3.4"/>
    <n v="1343"/>
  </r>
  <r>
    <d v="2022-04-07T00:00:00"/>
    <x v="5"/>
    <s v="Z"/>
    <s v="080-51-85-809"/>
    <n v="710"/>
    <n v="3.4"/>
    <n v="2414"/>
  </r>
  <r>
    <d v="2022-04-07T00:00:00"/>
    <x v="2"/>
    <s v="Z"/>
    <s v="080-77-49-649"/>
    <n v="238"/>
    <n v="2.9"/>
    <n v="690.19999999999993"/>
  </r>
  <r>
    <d v="2022-04-07T00:00:00"/>
    <x v="2"/>
    <s v="Z"/>
    <s v="179-23-02-772"/>
    <n v="498"/>
    <n v="2.9"/>
    <n v="1444.2"/>
  </r>
  <r>
    <d v="2022-04-07T00:00:00"/>
    <x v="0"/>
    <s v="Z"/>
    <s v="089-90-67-935"/>
    <n v="229"/>
    <n v="3.4"/>
    <n v="778.6"/>
  </r>
  <r>
    <d v="2022-04-07T00:00:00"/>
    <x v="3"/>
    <s v="Z"/>
    <s v="091-99-74-175"/>
    <n v="20"/>
    <n v="3.4"/>
    <n v="68"/>
  </r>
  <r>
    <d v="2022-04-07T00:00:00"/>
    <x v="5"/>
    <s v="Z"/>
    <s v="033-49-11-774"/>
    <n v="730"/>
    <n v="3.4"/>
    <n v="2482"/>
  </r>
  <r>
    <d v="2022-04-07T00:00:00"/>
    <x v="0"/>
    <s v="Z"/>
    <s v="115-65-39-258"/>
    <n v="688"/>
    <n v="3.4"/>
    <n v="2339.1999999999998"/>
  </r>
  <r>
    <d v="2022-04-08T00:00:00"/>
    <x v="6"/>
    <s v="Z"/>
    <s v="015-89-55-248"/>
    <n v="379"/>
    <n v="2.4"/>
    <n v="909.6"/>
  </r>
  <r>
    <d v="2022-04-08T00:00:00"/>
    <x v="5"/>
    <s v="Z"/>
    <s v="182-72-86-381"/>
    <n v="582"/>
    <n v="3.4"/>
    <n v="1978.8"/>
  </r>
  <r>
    <d v="2022-04-08T00:00:00"/>
    <x v="8"/>
    <s v="Z"/>
    <s v="193-47-03-638"/>
    <n v="99"/>
    <n v="3.2"/>
    <n v="316.8"/>
  </r>
  <r>
    <d v="2022-04-08T00:00:00"/>
    <x v="2"/>
    <s v="Z"/>
    <s v="102-48-01-310"/>
    <n v="470"/>
    <n v="2.9"/>
    <n v="1363"/>
  </r>
  <r>
    <d v="2022-04-08T00:00:00"/>
    <x v="5"/>
    <s v="Z"/>
    <s v="178-41-36-927"/>
    <n v="620"/>
    <n v="3.4"/>
    <n v="2108"/>
  </r>
  <r>
    <d v="2022-04-08T00:00:00"/>
    <x v="3"/>
    <s v="Z"/>
    <s v="180-17-78-339"/>
    <n v="453"/>
    <n v="3.4"/>
    <n v="1540.2"/>
  </r>
  <r>
    <d v="2022-04-08T00:00:00"/>
    <x v="2"/>
    <s v="Z"/>
    <s v="193-47-03-638"/>
    <n v="270"/>
    <n v="2.9"/>
    <n v="783"/>
  </r>
  <r>
    <d v="2022-04-08T00:00:00"/>
    <x v="2"/>
    <s v="Z"/>
    <s v="080-77-49-649"/>
    <n v="107"/>
    <n v="2.9"/>
    <n v="310.3"/>
  </r>
  <r>
    <d v="2022-04-08T00:00:00"/>
    <x v="4"/>
    <s v="Z"/>
    <s v="126-55-91-375"/>
    <n v="101"/>
    <n v="3.4"/>
    <n v="343.4"/>
  </r>
  <r>
    <d v="2022-04-08T00:00:00"/>
    <x v="6"/>
    <s v="Z"/>
    <s v="039-15-21-087"/>
    <n v="176"/>
    <n v="2.4"/>
    <n v="422.4"/>
  </r>
  <r>
    <d v="2022-04-09T00:00:00"/>
    <x v="3"/>
    <s v="Z"/>
    <s v="080-51-85-809"/>
    <n v="457"/>
    <n v="3.4"/>
    <n v="1553.8"/>
  </r>
  <r>
    <d v="2022-04-09T00:00:00"/>
    <x v="8"/>
    <s v="Z"/>
    <s v="080-77-49-649"/>
    <n v="344"/>
    <n v="3.2"/>
    <n v="1100.8"/>
  </r>
  <r>
    <d v="2022-04-09T00:00:00"/>
    <x v="8"/>
    <s v="Z"/>
    <s v="080-77-49-649"/>
    <n v="294"/>
    <n v="3.2"/>
    <n v="940.80000000000007"/>
  </r>
  <r>
    <d v="2022-04-09T00:00:00"/>
    <x v="0"/>
    <s v="Z"/>
    <s v="178-24-36-171"/>
    <n v="541"/>
    <n v="3.4"/>
    <n v="1839.3999999999999"/>
  </r>
  <r>
    <d v="2022-04-09T00:00:00"/>
    <x v="5"/>
    <s v="Z"/>
    <s v="080-51-85-809"/>
    <n v="454"/>
    <n v="3.4"/>
    <n v="1543.6"/>
  </r>
  <r>
    <d v="2022-04-09T00:00:00"/>
    <x v="8"/>
    <s v="Z"/>
    <s v="164-61-25-530"/>
    <n v="472"/>
    <n v="3.2"/>
    <n v="1510.4"/>
  </r>
  <r>
    <d v="2022-04-09T00:00:00"/>
    <x v="8"/>
    <s v="Z"/>
    <s v="053-79-35-388"/>
    <n v="213"/>
    <n v="3.2"/>
    <n v="681.6"/>
  </r>
  <r>
    <d v="2022-04-11T00:00:00"/>
    <x v="0"/>
    <s v="Z"/>
    <s v="159-34-45-151"/>
    <n v="611"/>
    <n v="3.4"/>
    <n v="2077.4"/>
  </r>
  <r>
    <d v="2022-04-11T00:00:00"/>
    <x v="5"/>
    <s v="Z"/>
    <s v="138-66-38-929"/>
    <n v="771"/>
    <n v="3.4"/>
    <n v="2621.4"/>
  </r>
  <r>
    <d v="2022-04-11T00:00:00"/>
    <x v="8"/>
    <s v="Z"/>
    <s v="131-80-62-556"/>
    <n v="52"/>
    <n v="3.2"/>
    <n v="166.4"/>
  </r>
  <r>
    <d v="2022-04-11T00:00:00"/>
    <x v="3"/>
    <s v="Z"/>
    <s v="162-82-16-285"/>
    <n v="36"/>
    <n v="3.4"/>
    <n v="122.39999999999999"/>
  </r>
  <r>
    <d v="2022-04-11T00:00:00"/>
    <x v="0"/>
    <s v="Z"/>
    <s v="045-63-27-114"/>
    <n v="564"/>
    <n v="3.4"/>
    <n v="1917.6"/>
  </r>
  <r>
    <d v="2022-04-11T00:00:00"/>
    <x v="6"/>
    <s v="Z"/>
    <s v="153-24-82-022"/>
    <n v="428"/>
    <n v="2.4"/>
    <n v="1027.2"/>
  </r>
  <r>
    <d v="2022-04-11T00:00:00"/>
    <x v="2"/>
    <s v="Z"/>
    <s v="179-22-38-195"/>
    <n v="460"/>
    <n v="2.9"/>
    <n v="1334"/>
  </r>
  <r>
    <d v="2022-04-11T00:00:00"/>
    <x v="1"/>
    <s v="Z"/>
    <s v="047-26-54-835"/>
    <n v="633"/>
    <n v="3.5"/>
    <n v="2215.5"/>
  </r>
  <r>
    <d v="2022-04-11T00:00:00"/>
    <x v="8"/>
    <s v="Z"/>
    <s v="080-51-85-809"/>
    <n v="94"/>
    <n v="3.2"/>
    <n v="300.8"/>
  </r>
  <r>
    <d v="2022-04-11T00:00:00"/>
    <x v="2"/>
    <s v="Z"/>
    <s v="128-69-77-900"/>
    <n v="307"/>
    <n v="2.9"/>
    <n v="890.3"/>
  </r>
  <r>
    <d v="2022-04-11T00:00:00"/>
    <x v="2"/>
    <s v="Z"/>
    <s v="091-99-74-175"/>
    <n v="133"/>
    <n v="2.9"/>
    <n v="385.7"/>
  </r>
  <r>
    <d v="2022-04-11T00:00:00"/>
    <x v="3"/>
    <s v="Z"/>
    <s v="093-96-93-428"/>
    <n v="403"/>
    <n v="3.4"/>
    <n v="1370.2"/>
  </r>
  <r>
    <d v="2022-04-11T00:00:00"/>
    <x v="4"/>
    <s v="Z"/>
    <s v="164-61-25-530"/>
    <n v="217"/>
    <n v="3.4"/>
    <n v="737.8"/>
  </r>
  <r>
    <d v="2022-04-12T00:00:00"/>
    <x v="7"/>
    <s v="Z"/>
    <s v="091-99-74-175"/>
    <n v="307"/>
    <n v="3.4"/>
    <n v="1043.8"/>
  </r>
  <r>
    <d v="2022-04-12T00:00:00"/>
    <x v="8"/>
    <s v="Z"/>
    <s v="193-47-03-638"/>
    <n v="253"/>
    <n v="3.2"/>
    <n v="809.6"/>
  </r>
  <r>
    <d v="2022-04-12T00:00:00"/>
    <x v="1"/>
    <s v="Z"/>
    <s v="170-89-76-803"/>
    <n v="334"/>
    <n v="3.5"/>
    <n v="1169"/>
  </r>
  <r>
    <d v="2022-04-12T00:00:00"/>
    <x v="8"/>
    <s v="Z"/>
    <s v="053-79-35-388"/>
    <n v="95"/>
    <n v="3.2"/>
    <n v="304"/>
  </r>
  <r>
    <d v="2022-04-12T00:00:00"/>
    <x v="5"/>
    <s v="Z"/>
    <s v="170-89-76-803"/>
    <n v="547"/>
    <n v="3.4"/>
    <n v="1859.8"/>
  </r>
  <r>
    <d v="2022-04-12T00:00:00"/>
    <x v="5"/>
    <s v="Z"/>
    <s v="178-24-36-171"/>
    <n v="489"/>
    <n v="3.4"/>
    <n v="1662.6"/>
  </r>
  <r>
    <d v="2022-04-12T00:00:00"/>
    <x v="1"/>
    <s v="Z"/>
    <s v="039-15-21-087"/>
    <n v="638"/>
    <n v="3.5"/>
    <n v="2233"/>
  </r>
  <r>
    <d v="2022-04-13T00:00:00"/>
    <x v="1"/>
    <s v="Z"/>
    <s v="176-54-34-364"/>
    <n v="579"/>
    <n v="3.5"/>
    <n v="2026.5"/>
  </r>
  <r>
    <d v="2022-04-13T00:00:00"/>
    <x v="5"/>
    <s v="Z"/>
    <s v="179-22-38-195"/>
    <n v="413"/>
    <n v="3.4"/>
    <n v="1404.2"/>
  </r>
  <r>
    <d v="2022-04-13T00:00:00"/>
    <x v="3"/>
    <s v="Z"/>
    <s v="093-96-93-428"/>
    <n v="200"/>
    <n v="3.4"/>
    <n v="680"/>
  </r>
  <r>
    <d v="2022-04-13T00:00:00"/>
    <x v="8"/>
    <s v="Z"/>
    <s v="170-26-38-135"/>
    <n v="448"/>
    <n v="3.2"/>
    <n v="1433.6000000000001"/>
  </r>
  <r>
    <d v="2022-04-13T00:00:00"/>
    <x v="6"/>
    <s v="Z"/>
    <s v="093-96-93-428"/>
    <n v="274"/>
    <n v="2.4"/>
    <n v="657.6"/>
  </r>
  <r>
    <d v="2022-04-14T00:00:00"/>
    <x v="1"/>
    <s v="Z"/>
    <s v="179-22-38-195"/>
    <n v="598"/>
    <n v="3.5"/>
    <n v="2093"/>
  </r>
  <r>
    <d v="2022-04-14T00:00:00"/>
    <x v="6"/>
    <s v="Z"/>
    <s v="089-90-67-935"/>
    <n v="506"/>
    <n v="2.4"/>
    <n v="1214.3999999999999"/>
  </r>
  <r>
    <d v="2022-04-14T00:00:00"/>
    <x v="7"/>
    <s v="Z"/>
    <s v="102-48-01-310"/>
    <n v="427"/>
    <n v="3.4"/>
    <n v="1451.8"/>
  </r>
  <r>
    <d v="2022-04-14T00:00:00"/>
    <x v="1"/>
    <s v="Z"/>
    <s v="039-15-21-087"/>
    <n v="621"/>
    <n v="3.5"/>
    <n v="2173.5"/>
  </r>
  <r>
    <d v="2022-04-14T00:00:00"/>
    <x v="8"/>
    <s v="Z"/>
    <s v="014-02-05-290"/>
    <n v="397"/>
    <n v="3.2"/>
    <n v="1270.4000000000001"/>
  </r>
  <r>
    <d v="2022-04-14T00:00:00"/>
    <x v="4"/>
    <s v="Z"/>
    <s v="102-48-01-310"/>
    <n v="155"/>
    <n v="3.4"/>
    <n v="527"/>
  </r>
  <r>
    <d v="2022-04-15T00:00:00"/>
    <x v="6"/>
    <s v="Z"/>
    <s v="050-38-86-889"/>
    <n v="550"/>
    <n v="2.4"/>
    <n v="1320"/>
  </r>
  <r>
    <d v="2022-04-15T00:00:00"/>
    <x v="7"/>
    <s v="Z"/>
    <s v="039-15-21-087"/>
    <n v="279"/>
    <n v="3.4"/>
    <n v="948.6"/>
  </r>
  <r>
    <d v="2022-04-15T00:00:00"/>
    <x v="7"/>
    <s v="Z"/>
    <s v="128-69-77-900"/>
    <n v="133"/>
    <n v="3.4"/>
    <n v="452.2"/>
  </r>
  <r>
    <d v="2022-04-15T00:00:00"/>
    <x v="1"/>
    <s v="Z"/>
    <s v="014-02-05-290"/>
    <n v="463"/>
    <n v="3.5"/>
    <n v="1620.5"/>
  </r>
  <r>
    <d v="2022-04-15T00:00:00"/>
    <x v="0"/>
    <s v="Z"/>
    <s v="179-22-38-195"/>
    <n v="474"/>
    <n v="3.4"/>
    <n v="1611.6"/>
  </r>
  <r>
    <d v="2022-04-15T00:00:00"/>
    <x v="0"/>
    <s v="Z"/>
    <s v="162-82-16-285"/>
    <n v="568"/>
    <n v="3.4"/>
    <n v="1931.2"/>
  </r>
  <r>
    <d v="2022-04-15T00:00:00"/>
    <x v="8"/>
    <s v="Z"/>
    <s v="033-49-11-774"/>
    <n v="205"/>
    <n v="3.2"/>
    <n v="656"/>
  </r>
  <r>
    <d v="2022-04-15T00:00:00"/>
    <x v="8"/>
    <s v="Z"/>
    <s v="050-38-86-889"/>
    <n v="412"/>
    <n v="3.2"/>
    <n v="1318.4"/>
  </r>
  <r>
    <d v="2022-04-15T00:00:00"/>
    <x v="6"/>
    <s v="Z"/>
    <s v="050-38-86-889"/>
    <n v="133"/>
    <n v="2.4"/>
    <n v="319.2"/>
  </r>
  <r>
    <d v="2022-04-15T00:00:00"/>
    <x v="7"/>
    <s v="Z"/>
    <s v="033-49-11-774"/>
    <n v="458"/>
    <n v="3.4"/>
    <n v="1557.2"/>
  </r>
  <r>
    <d v="2022-04-15T00:00:00"/>
    <x v="7"/>
    <s v="Z"/>
    <s v="140-36-11-559"/>
    <n v="263"/>
    <n v="3.4"/>
    <n v="894.19999999999993"/>
  </r>
  <r>
    <d v="2022-04-15T00:00:00"/>
    <x v="0"/>
    <s v="Z"/>
    <s v="176-54-34-364"/>
    <n v="682"/>
    <n v="3.4"/>
    <n v="2318.7999999999997"/>
  </r>
  <r>
    <d v="2022-04-16T00:00:00"/>
    <x v="5"/>
    <s v="Z"/>
    <s v="045-63-27-114"/>
    <n v="656"/>
    <n v="3.4"/>
    <n v="2230.4"/>
  </r>
  <r>
    <d v="2022-04-16T00:00:00"/>
    <x v="3"/>
    <s v="Z"/>
    <s v="131-80-62-556"/>
    <n v="465"/>
    <n v="3.4"/>
    <n v="1581"/>
  </r>
  <r>
    <d v="2022-04-16T00:00:00"/>
    <x v="8"/>
    <s v="Z"/>
    <s v="115-65-39-258"/>
    <n v="79"/>
    <n v="3.2"/>
    <n v="252.8"/>
  </r>
  <r>
    <d v="2022-04-16T00:00:00"/>
    <x v="5"/>
    <s v="Z"/>
    <s v="062-58-80-597"/>
    <n v="317"/>
    <n v="3.4"/>
    <n v="1077.8"/>
  </r>
  <r>
    <d v="2022-04-16T00:00:00"/>
    <x v="7"/>
    <s v="Z"/>
    <s v="033-49-11-774"/>
    <n v="376"/>
    <n v="3.4"/>
    <n v="1278.3999999999999"/>
  </r>
  <r>
    <d v="2022-04-16T00:00:00"/>
    <x v="4"/>
    <s v="Z"/>
    <s v="072-92-42-932"/>
    <n v="119"/>
    <n v="3.4"/>
    <n v="404.59999999999997"/>
  </r>
  <r>
    <d v="2022-04-16T00:00:00"/>
    <x v="7"/>
    <s v="Z"/>
    <s v="179-22-38-195"/>
    <n v="305"/>
    <n v="3.4"/>
    <n v="1037"/>
  </r>
  <r>
    <d v="2022-04-16T00:00:00"/>
    <x v="7"/>
    <s v="Z"/>
    <s v="115-65-39-258"/>
    <n v="77"/>
    <n v="3.4"/>
    <n v="261.8"/>
  </r>
  <r>
    <d v="2022-04-18T00:00:00"/>
    <x v="5"/>
    <s v="Z"/>
    <s v="035-32-41-072"/>
    <n v="795"/>
    <n v="3.4"/>
    <n v="2703"/>
  </r>
  <r>
    <d v="2022-04-18T00:00:00"/>
    <x v="5"/>
    <s v="Z"/>
    <s v="153-24-82-022"/>
    <n v="398"/>
    <n v="3.4"/>
    <n v="1353.2"/>
  </r>
  <r>
    <d v="2022-04-18T00:00:00"/>
    <x v="5"/>
    <s v="Z"/>
    <s v="163-92-64-010"/>
    <n v="453"/>
    <n v="3.4"/>
    <n v="1540.2"/>
  </r>
  <r>
    <d v="2022-04-18T00:00:00"/>
    <x v="1"/>
    <s v="Z"/>
    <s v="193-47-03-638"/>
    <n v="218"/>
    <n v="3.5"/>
    <n v="763"/>
  </r>
  <r>
    <d v="2022-04-18T00:00:00"/>
    <x v="0"/>
    <s v="Z"/>
    <s v="138-66-38-929"/>
    <n v="590"/>
    <n v="3.4"/>
    <n v="2006"/>
  </r>
  <r>
    <d v="2022-04-18T00:00:00"/>
    <x v="5"/>
    <s v="Z"/>
    <s v="177-95-05-373"/>
    <n v="426"/>
    <n v="3.4"/>
    <n v="1448.3999999999999"/>
  </r>
  <r>
    <d v="2022-04-18T00:00:00"/>
    <x v="0"/>
    <s v="Z"/>
    <s v="072-92-42-932"/>
    <n v="674"/>
    <n v="3.4"/>
    <n v="2291.6"/>
  </r>
  <r>
    <d v="2022-04-18T00:00:00"/>
    <x v="8"/>
    <s v="Z"/>
    <s v="159-34-45-151"/>
    <n v="500"/>
    <n v="3.2"/>
    <n v="1600"/>
  </r>
  <r>
    <d v="2022-04-18T00:00:00"/>
    <x v="1"/>
    <s v="Z"/>
    <s v="045-63-27-114"/>
    <n v="222"/>
    <n v="3.5"/>
    <n v="777"/>
  </r>
  <r>
    <d v="2022-04-18T00:00:00"/>
    <x v="2"/>
    <s v="Z"/>
    <s v="093-96-93-428"/>
    <n v="440"/>
    <n v="2.9"/>
    <n v="1276"/>
  </r>
  <r>
    <d v="2022-04-18T00:00:00"/>
    <x v="6"/>
    <s v="Z"/>
    <s v="172-30-09-104"/>
    <n v="207"/>
    <n v="2.4"/>
    <n v="496.79999999999995"/>
  </r>
  <r>
    <d v="2022-04-18T00:00:00"/>
    <x v="1"/>
    <s v="Z"/>
    <s v="172-30-09-104"/>
    <n v="481"/>
    <n v="3.5"/>
    <n v="1683.5"/>
  </r>
  <r>
    <d v="2022-04-18T00:00:00"/>
    <x v="6"/>
    <s v="Z"/>
    <s v="029-43-78-009"/>
    <n v="540"/>
    <n v="2.4"/>
    <n v="1296"/>
  </r>
  <r>
    <d v="2022-04-18T00:00:00"/>
    <x v="5"/>
    <s v="Z"/>
    <s v="192-09-72-275"/>
    <n v="616"/>
    <n v="3.4"/>
    <n v="2094.4"/>
  </r>
  <r>
    <d v="2022-04-18T00:00:00"/>
    <x v="7"/>
    <s v="Z"/>
    <s v="170-89-76-803"/>
    <n v="304"/>
    <n v="3.4"/>
    <n v="1033.5999999999999"/>
  </r>
  <r>
    <d v="2022-04-18T00:00:00"/>
    <x v="5"/>
    <s v="Z"/>
    <s v="102-48-01-310"/>
    <n v="359"/>
    <n v="3.4"/>
    <n v="1220.5999999999999"/>
  </r>
  <r>
    <d v="2022-04-18T00:00:00"/>
    <x v="8"/>
    <s v="Z"/>
    <s v="176-54-34-364"/>
    <n v="169"/>
    <n v="3.2"/>
    <n v="540.80000000000007"/>
  </r>
  <r>
    <d v="2022-04-18T00:00:00"/>
    <x v="2"/>
    <s v="Z"/>
    <s v="180-17-78-339"/>
    <n v="277"/>
    <n v="2.9"/>
    <n v="803.3"/>
  </r>
  <r>
    <d v="2022-04-18T00:00:00"/>
    <x v="8"/>
    <s v="Z"/>
    <s v="105-89-55-029"/>
    <n v="271"/>
    <n v="3.2"/>
    <n v="867.2"/>
  </r>
  <r>
    <d v="2022-04-19T00:00:00"/>
    <x v="4"/>
    <s v="Z"/>
    <s v="170-89-76-803"/>
    <n v="474"/>
    <n v="3.4"/>
    <n v="1611.6"/>
  </r>
  <r>
    <d v="2022-04-19T00:00:00"/>
    <x v="2"/>
    <s v="Z"/>
    <s v="089-90-67-935"/>
    <n v="264"/>
    <n v="2.9"/>
    <n v="765.6"/>
  </r>
  <r>
    <d v="2022-04-19T00:00:00"/>
    <x v="5"/>
    <s v="Z"/>
    <s v="164-61-25-530"/>
    <n v="434"/>
    <n v="3.4"/>
    <n v="1475.6"/>
  </r>
  <r>
    <d v="2022-04-19T00:00:00"/>
    <x v="5"/>
    <s v="Z"/>
    <s v="178-41-36-927"/>
    <n v="591"/>
    <n v="3.4"/>
    <n v="2009.3999999999999"/>
  </r>
  <r>
    <d v="2022-04-19T00:00:00"/>
    <x v="2"/>
    <s v="Z"/>
    <s v="115-65-39-258"/>
    <n v="288"/>
    <n v="2.9"/>
    <n v="835.19999999999993"/>
  </r>
  <r>
    <d v="2022-04-19T00:00:00"/>
    <x v="1"/>
    <s v="Z"/>
    <s v="054-09-46-315"/>
    <n v="469"/>
    <n v="3.5"/>
    <n v="1641.5"/>
  </r>
  <r>
    <d v="2022-04-19T00:00:00"/>
    <x v="6"/>
    <s v="Z"/>
    <s v="047-26-54-835"/>
    <n v="390"/>
    <n v="2.4"/>
    <n v="936"/>
  </r>
  <r>
    <d v="2022-04-19T00:00:00"/>
    <x v="2"/>
    <s v="Z"/>
    <s v="054-09-46-315"/>
    <n v="89"/>
    <n v="2.9"/>
    <n v="258.09999999999997"/>
  </r>
  <r>
    <d v="2022-04-19T00:00:00"/>
    <x v="3"/>
    <s v="Z"/>
    <s v="105-89-55-029"/>
    <n v="56"/>
    <n v="3.4"/>
    <n v="190.4"/>
  </r>
  <r>
    <d v="2022-04-20T00:00:00"/>
    <x v="7"/>
    <s v="Z"/>
    <s v="047-26-54-835"/>
    <n v="354"/>
    <n v="3.4"/>
    <n v="1203.5999999999999"/>
  </r>
  <r>
    <d v="2022-04-20T00:00:00"/>
    <x v="4"/>
    <s v="Z"/>
    <s v="047-70-78-199"/>
    <n v="189"/>
    <n v="3.4"/>
    <n v="642.6"/>
  </r>
  <r>
    <d v="2022-04-20T00:00:00"/>
    <x v="4"/>
    <s v="Z"/>
    <s v="054-09-46-315"/>
    <n v="349"/>
    <n v="3.4"/>
    <n v="1186.5999999999999"/>
  </r>
  <r>
    <d v="2022-04-20T00:00:00"/>
    <x v="2"/>
    <s v="Z"/>
    <s v="172-30-09-104"/>
    <n v="393"/>
    <n v="2.9"/>
    <n v="1139.7"/>
  </r>
  <r>
    <d v="2022-04-20T00:00:00"/>
    <x v="7"/>
    <s v="Z"/>
    <s v="015-89-55-248"/>
    <n v="166"/>
    <n v="3.4"/>
    <n v="564.4"/>
  </r>
  <r>
    <d v="2022-04-21T00:00:00"/>
    <x v="6"/>
    <s v="Z"/>
    <s v="102-48-01-310"/>
    <n v="422"/>
    <n v="2.4"/>
    <n v="1012.8"/>
  </r>
  <r>
    <d v="2022-04-21T00:00:00"/>
    <x v="3"/>
    <s v="Z"/>
    <s v="015-89-55-248"/>
    <n v="148"/>
    <n v="3.4"/>
    <n v="503.2"/>
  </r>
  <r>
    <d v="2022-04-21T00:00:00"/>
    <x v="3"/>
    <s v="Z"/>
    <s v="193-47-03-638"/>
    <n v="344"/>
    <n v="3.4"/>
    <n v="1169.5999999999999"/>
  </r>
  <r>
    <d v="2022-04-21T00:00:00"/>
    <x v="8"/>
    <s v="Z"/>
    <s v="080-51-85-809"/>
    <n v="27"/>
    <n v="3.2"/>
    <n v="86.4"/>
  </r>
  <r>
    <d v="2022-04-21T00:00:00"/>
    <x v="1"/>
    <s v="Z"/>
    <s v="043-34-53-278"/>
    <n v="577"/>
    <n v="3.5"/>
    <n v="2019.5"/>
  </r>
  <r>
    <d v="2022-04-22T00:00:00"/>
    <x v="3"/>
    <s v="Z"/>
    <s v="029-43-78-009"/>
    <n v="306"/>
    <n v="3.4"/>
    <n v="1040.3999999999999"/>
  </r>
  <r>
    <d v="2022-04-22T00:00:00"/>
    <x v="0"/>
    <s v="Z"/>
    <s v="054-09-46-315"/>
    <n v="266"/>
    <n v="3.4"/>
    <n v="904.4"/>
  </r>
  <r>
    <d v="2022-04-22T00:00:00"/>
    <x v="3"/>
    <s v="Z"/>
    <s v="015-89-55-248"/>
    <n v="292"/>
    <n v="3.4"/>
    <n v="992.8"/>
  </r>
  <r>
    <d v="2022-04-22T00:00:00"/>
    <x v="8"/>
    <s v="Z"/>
    <s v="179-23-02-772"/>
    <n v="383"/>
    <n v="3.2"/>
    <n v="1225.6000000000001"/>
  </r>
  <r>
    <d v="2022-04-22T00:00:00"/>
    <x v="7"/>
    <s v="Z"/>
    <s v="093-96-93-428"/>
    <n v="356"/>
    <n v="3.4"/>
    <n v="1210.3999999999999"/>
  </r>
  <r>
    <d v="2022-04-22T00:00:00"/>
    <x v="7"/>
    <s v="Z"/>
    <s v="128-91-02-348"/>
    <n v="388"/>
    <n v="3.4"/>
    <n v="1319.2"/>
  </r>
  <r>
    <d v="2022-04-23T00:00:00"/>
    <x v="2"/>
    <s v="Z"/>
    <s v="047-26-54-835"/>
    <n v="246"/>
    <n v="2.9"/>
    <n v="713.4"/>
  </r>
  <r>
    <d v="2022-04-23T00:00:00"/>
    <x v="5"/>
    <s v="Z"/>
    <s v="177-95-05-373"/>
    <n v="710"/>
    <n v="3.4"/>
    <n v="2414"/>
  </r>
  <r>
    <d v="2022-04-23T00:00:00"/>
    <x v="5"/>
    <s v="Z"/>
    <s v="043-34-53-278"/>
    <n v="549"/>
    <n v="3.4"/>
    <n v="1866.6"/>
  </r>
  <r>
    <d v="2022-04-23T00:00:00"/>
    <x v="1"/>
    <s v="Z"/>
    <s v="102-48-01-310"/>
    <n v="580"/>
    <n v="3.5"/>
    <n v="2030"/>
  </r>
  <r>
    <d v="2022-04-23T00:00:00"/>
    <x v="4"/>
    <s v="Z"/>
    <s v="047-26-54-835"/>
    <n v="237"/>
    <n v="3.4"/>
    <n v="805.8"/>
  </r>
  <r>
    <d v="2022-04-25T00:00:00"/>
    <x v="1"/>
    <s v="Z"/>
    <s v="093-96-93-428"/>
    <n v="403"/>
    <n v="3.5"/>
    <n v="1410.5"/>
  </r>
  <r>
    <d v="2022-04-25T00:00:00"/>
    <x v="8"/>
    <s v="Z"/>
    <s v="177-95-05-373"/>
    <n v="415"/>
    <n v="3.2"/>
    <n v="1328"/>
  </r>
  <r>
    <d v="2022-04-25T00:00:00"/>
    <x v="2"/>
    <s v="Z"/>
    <s v="043-34-53-278"/>
    <n v="319"/>
    <n v="2.9"/>
    <n v="925.1"/>
  </r>
  <r>
    <d v="2022-04-25T00:00:00"/>
    <x v="7"/>
    <s v="Z"/>
    <s v="033-49-11-774"/>
    <n v="189"/>
    <n v="3.4"/>
    <n v="642.6"/>
  </r>
  <r>
    <d v="2022-04-25T00:00:00"/>
    <x v="7"/>
    <s v="Z"/>
    <s v="159-34-45-151"/>
    <n v="85"/>
    <n v="3.4"/>
    <n v="289"/>
  </r>
  <r>
    <d v="2022-04-25T00:00:00"/>
    <x v="0"/>
    <s v="Z"/>
    <s v="062-58-80-597"/>
    <n v="448"/>
    <n v="3.4"/>
    <n v="1523.2"/>
  </r>
  <r>
    <d v="2022-04-25T00:00:00"/>
    <x v="6"/>
    <s v="Z"/>
    <s v="033-49-11-774"/>
    <n v="389"/>
    <n v="2.4"/>
    <n v="933.59999999999991"/>
  </r>
  <r>
    <d v="2022-04-25T00:00:00"/>
    <x v="5"/>
    <s v="Z"/>
    <s v="080-77-49-649"/>
    <n v="623"/>
    <n v="3.4"/>
    <n v="2118.1999999999998"/>
  </r>
  <r>
    <d v="2022-04-25T00:00:00"/>
    <x v="5"/>
    <s v="Z"/>
    <s v="170-26-38-135"/>
    <n v="668"/>
    <n v="3.4"/>
    <n v="2271.1999999999998"/>
  </r>
  <r>
    <d v="2022-04-25T00:00:00"/>
    <x v="6"/>
    <s v="Z"/>
    <s v="091-99-74-175"/>
    <n v="178"/>
    <n v="2.4"/>
    <n v="427.2"/>
  </r>
  <r>
    <d v="2022-04-26T00:00:00"/>
    <x v="7"/>
    <s v="Z"/>
    <s v="093-96-93-428"/>
    <n v="338"/>
    <n v="3.4"/>
    <n v="1149.2"/>
  </r>
  <r>
    <d v="2022-04-26T00:00:00"/>
    <x v="4"/>
    <s v="Z"/>
    <s v="159-34-45-151"/>
    <n v="344"/>
    <n v="3.4"/>
    <n v="1169.5999999999999"/>
  </r>
  <r>
    <d v="2022-04-26T00:00:00"/>
    <x v="0"/>
    <s v="Z"/>
    <s v="035-32-41-072"/>
    <n v="415"/>
    <n v="3.4"/>
    <n v="1411"/>
  </r>
  <r>
    <d v="2022-04-27T00:00:00"/>
    <x v="0"/>
    <s v="Z"/>
    <s v="080-51-85-809"/>
    <n v="255"/>
    <n v="3.4"/>
    <n v="867"/>
  </r>
  <r>
    <d v="2022-04-27T00:00:00"/>
    <x v="8"/>
    <s v="Z"/>
    <s v="163-92-64-010"/>
    <n v="150"/>
    <n v="3.2"/>
    <n v="480"/>
  </r>
  <r>
    <d v="2022-04-27T00:00:00"/>
    <x v="6"/>
    <s v="Z"/>
    <s v="093-96-93-428"/>
    <n v="383"/>
    <n v="2.4"/>
    <n v="919.19999999999993"/>
  </r>
  <r>
    <d v="2022-04-27T00:00:00"/>
    <x v="8"/>
    <s v="Z"/>
    <s v="138-66-38-929"/>
    <n v="404"/>
    <n v="3.2"/>
    <n v="1292.8000000000002"/>
  </r>
  <r>
    <d v="2022-04-27T00:00:00"/>
    <x v="3"/>
    <s v="Z"/>
    <s v="102-48-01-310"/>
    <n v="177"/>
    <n v="3.4"/>
    <n v="601.79999999999995"/>
  </r>
  <r>
    <d v="2022-04-27T00:00:00"/>
    <x v="6"/>
    <s v="Z"/>
    <s v="035-32-41-072"/>
    <n v="415"/>
    <n v="2.4"/>
    <n v="996"/>
  </r>
  <r>
    <d v="2022-04-27T00:00:00"/>
    <x v="0"/>
    <s v="Z"/>
    <s v="138-66-38-929"/>
    <n v="475"/>
    <n v="3.4"/>
    <n v="1615"/>
  </r>
  <r>
    <d v="2022-04-27T00:00:00"/>
    <x v="5"/>
    <s v="Z"/>
    <s v="179-22-38-195"/>
    <n v="423"/>
    <n v="3.4"/>
    <n v="1438.2"/>
  </r>
  <r>
    <d v="2022-04-27T00:00:00"/>
    <x v="6"/>
    <s v="Z"/>
    <s v="162-82-16-285"/>
    <n v="487"/>
    <n v="2.4"/>
    <n v="1168.8"/>
  </r>
  <r>
    <d v="2022-04-27T00:00:00"/>
    <x v="6"/>
    <s v="Z"/>
    <s v="163-92-64-010"/>
    <n v="253"/>
    <n v="2.4"/>
    <n v="607.19999999999993"/>
  </r>
  <r>
    <d v="2022-04-27T00:00:00"/>
    <x v="8"/>
    <s v="Z"/>
    <s v="128-91-02-348"/>
    <n v="81"/>
    <n v="3.2"/>
    <n v="259.2"/>
  </r>
  <r>
    <d v="2022-04-27T00:00:00"/>
    <x v="0"/>
    <s v="Z"/>
    <s v="054-09-46-315"/>
    <n v="467"/>
    <n v="3.4"/>
    <n v="1587.8"/>
  </r>
  <r>
    <d v="2022-04-28T00:00:00"/>
    <x v="7"/>
    <s v="Z"/>
    <s v="131-80-62-556"/>
    <n v="156"/>
    <n v="3.4"/>
    <n v="530.4"/>
  </r>
  <r>
    <d v="2022-04-28T00:00:00"/>
    <x v="1"/>
    <s v="Z"/>
    <s v="128-91-02-348"/>
    <n v="303"/>
    <n v="3.5"/>
    <n v="1060.5"/>
  </r>
  <r>
    <d v="2022-04-28T00:00:00"/>
    <x v="8"/>
    <s v="Z"/>
    <s v="128-29-15-591"/>
    <n v="122"/>
    <n v="3.2"/>
    <n v="390.40000000000003"/>
  </r>
  <r>
    <d v="2022-04-28T00:00:00"/>
    <x v="2"/>
    <s v="Z"/>
    <s v="162-82-16-285"/>
    <n v="76"/>
    <n v="2.9"/>
    <n v="220.4"/>
  </r>
  <r>
    <d v="2022-04-28T00:00:00"/>
    <x v="0"/>
    <s v="Z"/>
    <s v="131-80-62-556"/>
    <n v="648"/>
    <n v="3.4"/>
    <n v="2203.1999999999998"/>
  </r>
  <r>
    <d v="2022-04-28T00:00:00"/>
    <x v="1"/>
    <s v="Z"/>
    <s v="159-34-45-151"/>
    <n v="583"/>
    <n v="3.5"/>
    <n v="2040.5"/>
  </r>
  <r>
    <d v="2022-04-28T00:00:00"/>
    <x v="4"/>
    <s v="Z"/>
    <s v="159-34-45-151"/>
    <n v="132"/>
    <n v="3.4"/>
    <n v="448.8"/>
  </r>
  <r>
    <d v="2022-04-28T00:00:00"/>
    <x v="7"/>
    <s v="Z"/>
    <s v="192-09-72-275"/>
    <n v="101"/>
    <n v="3.4"/>
    <n v="343.4"/>
  </r>
  <r>
    <d v="2022-04-28T00:00:00"/>
    <x v="8"/>
    <s v="Z"/>
    <s v="193-47-03-638"/>
    <n v="297"/>
    <n v="3.2"/>
    <n v="950.40000000000009"/>
  </r>
  <r>
    <d v="2022-04-28T00:00:00"/>
    <x v="8"/>
    <s v="Z"/>
    <s v="138-66-38-929"/>
    <n v="390"/>
    <n v="3.2"/>
    <n v="1248"/>
  </r>
  <r>
    <d v="2022-04-28T00:00:00"/>
    <x v="4"/>
    <s v="Z"/>
    <s v="115-65-39-258"/>
    <n v="411"/>
    <n v="3.4"/>
    <n v="1397.3999999999999"/>
  </r>
  <r>
    <d v="2022-04-29T00:00:00"/>
    <x v="3"/>
    <s v="Z"/>
    <s v="033-49-11-774"/>
    <n v="295"/>
    <n v="3.4"/>
    <n v="1003"/>
  </r>
  <r>
    <d v="2022-04-29T00:00:00"/>
    <x v="3"/>
    <s v="Z"/>
    <s v="062-58-80-597"/>
    <n v="359"/>
    <n v="3.4"/>
    <n v="1220.5999999999999"/>
  </r>
  <r>
    <d v="2022-04-29T00:00:00"/>
    <x v="5"/>
    <s v="Z"/>
    <s v="072-92-42-932"/>
    <n v="564"/>
    <n v="3.4"/>
    <n v="1917.6"/>
  </r>
  <r>
    <d v="2022-04-29T00:00:00"/>
    <x v="5"/>
    <s v="Z"/>
    <s v="072-92-42-932"/>
    <n v="557"/>
    <n v="3.4"/>
    <n v="1893.8"/>
  </r>
  <r>
    <d v="2022-04-29T00:00:00"/>
    <x v="3"/>
    <s v="Z"/>
    <s v="182-72-86-381"/>
    <n v="51"/>
    <n v="3.4"/>
    <n v="173.4"/>
  </r>
  <r>
    <d v="2022-04-29T00:00:00"/>
    <x v="3"/>
    <s v="Z"/>
    <s v="128-91-02-348"/>
    <n v="312"/>
    <n v="3.4"/>
    <n v="1060.8"/>
  </r>
  <r>
    <d v="2022-04-29T00:00:00"/>
    <x v="2"/>
    <s v="Z"/>
    <s v="033-49-11-774"/>
    <n v="210"/>
    <n v="2.9"/>
    <n v="609"/>
  </r>
  <r>
    <d v="2022-04-29T00:00:00"/>
    <x v="6"/>
    <s v="Z"/>
    <s v="043-34-53-278"/>
    <n v="271"/>
    <n v="2.4"/>
    <n v="650.4"/>
  </r>
  <r>
    <d v="2022-04-29T00:00:00"/>
    <x v="2"/>
    <s v="Z"/>
    <s v="177-95-05-373"/>
    <n v="358"/>
    <n v="2.9"/>
    <n v="1038.2"/>
  </r>
  <r>
    <d v="2022-04-30T00:00:00"/>
    <x v="2"/>
    <s v="Z"/>
    <s v="192-09-72-275"/>
    <n v="131"/>
    <n v="2.9"/>
    <n v="379.9"/>
  </r>
  <r>
    <d v="2022-04-30T00:00:00"/>
    <x v="2"/>
    <s v="Z"/>
    <s v="058-15-94-554"/>
    <n v="433"/>
    <n v="2.9"/>
    <n v="1255.7"/>
  </r>
  <r>
    <d v="2022-04-30T00:00:00"/>
    <x v="2"/>
    <s v="Z"/>
    <s v="072-92-42-932"/>
    <n v="368"/>
    <n v="2.9"/>
    <n v="1067.2"/>
  </r>
  <r>
    <d v="2022-04-30T00:00:00"/>
    <x v="5"/>
    <s v="Z"/>
    <s v="192-09-72-275"/>
    <n v="458"/>
    <n v="3.4"/>
    <n v="1557.2"/>
  </r>
  <r>
    <d v="2022-04-30T00:00:00"/>
    <x v="2"/>
    <s v="Z"/>
    <s v="128-29-15-591"/>
    <n v="255"/>
    <n v="2.9"/>
    <n v="739.5"/>
  </r>
  <r>
    <d v="2022-04-30T00:00:00"/>
    <x v="0"/>
    <s v="Z"/>
    <s v="045-63-27-114"/>
    <n v="291"/>
    <n v="3.4"/>
    <n v="989.4"/>
  </r>
  <r>
    <d v="2022-05-02T00:00:00"/>
    <x v="3"/>
    <s v="Z"/>
    <s v="019-98-81-222"/>
    <n v="490"/>
    <n v="3.4"/>
    <n v="1666"/>
  </r>
  <r>
    <d v="2022-05-02T00:00:00"/>
    <x v="1"/>
    <s v="Z"/>
    <s v="178-41-36-927"/>
    <n v="516"/>
    <n v="3.5"/>
    <n v="1806"/>
  </r>
  <r>
    <d v="2022-05-02T00:00:00"/>
    <x v="5"/>
    <s v="Z"/>
    <s v="058-15-94-554"/>
    <n v="350"/>
    <n v="3.4"/>
    <n v="1190"/>
  </r>
  <r>
    <d v="2022-05-02T00:00:00"/>
    <x v="6"/>
    <s v="Z"/>
    <s v="128-29-15-591"/>
    <n v="463"/>
    <n v="2.4"/>
    <n v="1111.2"/>
  </r>
  <r>
    <d v="2022-05-02T00:00:00"/>
    <x v="2"/>
    <s v="Z"/>
    <s v="177-95-05-373"/>
    <n v="421"/>
    <n v="2.9"/>
    <n v="1220.8999999999999"/>
  </r>
  <r>
    <d v="2022-05-02T00:00:00"/>
    <x v="5"/>
    <s v="Z"/>
    <s v="115-65-39-258"/>
    <n v="797"/>
    <n v="3.4"/>
    <n v="2709.7999999999997"/>
  </r>
  <r>
    <d v="2022-05-02T00:00:00"/>
    <x v="1"/>
    <s v="Z"/>
    <s v="080-77-49-649"/>
    <n v="535"/>
    <n v="3.5"/>
    <n v="1872.5"/>
  </r>
  <r>
    <d v="2022-05-02T00:00:00"/>
    <x v="3"/>
    <s v="Z"/>
    <s v="062-58-80-597"/>
    <n v="395"/>
    <n v="3.4"/>
    <n v="1343"/>
  </r>
  <r>
    <d v="2022-05-02T00:00:00"/>
    <x v="6"/>
    <s v="Z"/>
    <s v="192-09-72-275"/>
    <n v="368"/>
    <n v="2.4"/>
    <n v="883.19999999999993"/>
  </r>
  <r>
    <d v="2022-05-02T00:00:00"/>
    <x v="8"/>
    <s v="Z"/>
    <s v="014-02-05-290"/>
    <n v="52"/>
    <n v="3.2"/>
    <n v="166.4"/>
  </r>
  <r>
    <d v="2022-05-02T00:00:00"/>
    <x v="7"/>
    <s v="Z"/>
    <s v="153-24-82-022"/>
    <n v="146"/>
    <n v="3.4"/>
    <n v="496.4"/>
  </r>
  <r>
    <d v="2022-05-02T00:00:00"/>
    <x v="7"/>
    <s v="Z"/>
    <s v="140-36-11-559"/>
    <n v="195"/>
    <n v="3.4"/>
    <n v="663"/>
  </r>
  <r>
    <d v="2022-05-03T00:00:00"/>
    <x v="5"/>
    <s v="Z"/>
    <s v="115-65-39-258"/>
    <n v="513"/>
    <n v="3.4"/>
    <n v="1744.2"/>
  </r>
  <r>
    <d v="2022-05-03T00:00:00"/>
    <x v="6"/>
    <s v="Z"/>
    <s v="128-91-02-348"/>
    <n v="219"/>
    <n v="2.4"/>
    <n v="525.6"/>
  </r>
  <r>
    <d v="2022-05-03T00:00:00"/>
    <x v="5"/>
    <s v="Z"/>
    <s v="080-77-49-649"/>
    <n v="457"/>
    <n v="3.4"/>
    <n v="1553.8"/>
  </r>
  <r>
    <d v="2022-05-03T00:00:00"/>
    <x v="8"/>
    <s v="Z"/>
    <s v="128-29-15-591"/>
    <n v="266"/>
    <n v="3.2"/>
    <n v="851.2"/>
  </r>
  <r>
    <d v="2022-05-03T00:00:00"/>
    <x v="2"/>
    <s v="Z"/>
    <s v="177-95-05-373"/>
    <n v="410"/>
    <n v="2.9"/>
    <n v="1189"/>
  </r>
  <r>
    <d v="2022-05-03T00:00:00"/>
    <x v="0"/>
    <s v="Z"/>
    <s v="131-80-62-556"/>
    <n v="339"/>
    <n v="3.4"/>
    <n v="1152.5999999999999"/>
  </r>
  <r>
    <d v="2022-05-04T00:00:00"/>
    <x v="7"/>
    <s v="Z"/>
    <s v="080-51-85-809"/>
    <n v="143"/>
    <n v="3.4"/>
    <n v="486.2"/>
  </r>
  <r>
    <d v="2022-05-04T00:00:00"/>
    <x v="5"/>
    <s v="Z"/>
    <s v="080-77-49-649"/>
    <n v="745"/>
    <n v="3.4"/>
    <n v="2533"/>
  </r>
  <r>
    <d v="2022-05-04T00:00:00"/>
    <x v="0"/>
    <s v="Z"/>
    <s v="164-61-25-530"/>
    <n v="266"/>
    <n v="3.4"/>
    <n v="904.4"/>
  </r>
  <r>
    <d v="2022-05-04T00:00:00"/>
    <x v="1"/>
    <s v="Z"/>
    <s v="045-63-27-114"/>
    <n v="504"/>
    <n v="3.5"/>
    <n v="1764"/>
  </r>
  <r>
    <d v="2022-05-05T00:00:00"/>
    <x v="2"/>
    <s v="Z"/>
    <s v="140-36-11-559"/>
    <n v="53"/>
    <n v="2.9"/>
    <n v="153.69999999999999"/>
  </r>
  <r>
    <d v="2022-05-05T00:00:00"/>
    <x v="3"/>
    <s v="Z"/>
    <s v="089-90-67-935"/>
    <n v="87"/>
    <n v="3.4"/>
    <n v="295.8"/>
  </r>
  <r>
    <d v="2022-05-05T00:00:00"/>
    <x v="2"/>
    <s v="Z"/>
    <s v="047-26-54-835"/>
    <n v="423"/>
    <n v="2.9"/>
    <n v="1226.7"/>
  </r>
  <r>
    <d v="2022-05-05T00:00:00"/>
    <x v="6"/>
    <s v="Z"/>
    <s v="153-24-82-022"/>
    <n v="252"/>
    <n v="2.4"/>
    <n v="604.79999999999995"/>
  </r>
  <r>
    <d v="2022-05-05T00:00:00"/>
    <x v="3"/>
    <s v="Z"/>
    <s v="178-24-36-171"/>
    <n v="438"/>
    <n v="3.4"/>
    <n v="1489.2"/>
  </r>
  <r>
    <d v="2022-05-05T00:00:00"/>
    <x v="0"/>
    <s v="Z"/>
    <s v="039-15-21-087"/>
    <n v="623"/>
    <n v="3.4"/>
    <n v="2118.1999999999998"/>
  </r>
  <r>
    <d v="2022-05-05T00:00:00"/>
    <x v="5"/>
    <s v="Z"/>
    <s v="054-09-46-315"/>
    <n v="548"/>
    <n v="3.4"/>
    <n v="1863.2"/>
  </r>
  <r>
    <d v="2022-05-06T00:00:00"/>
    <x v="4"/>
    <s v="Z"/>
    <s v="180-17-78-339"/>
    <n v="47"/>
    <n v="3.4"/>
    <n v="159.79999999999998"/>
  </r>
  <r>
    <d v="2022-05-06T00:00:00"/>
    <x v="6"/>
    <s v="Z"/>
    <s v="039-15-21-087"/>
    <n v="233"/>
    <n v="2.4"/>
    <n v="559.19999999999993"/>
  </r>
  <r>
    <d v="2022-05-06T00:00:00"/>
    <x v="8"/>
    <s v="Z"/>
    <s v="159-34-45-151"/>
    <n v="398"/>
    <n v="3.2"/>
    <n v="1273.6000000000001"/>
  </r>
  <r>
    <d v="2022-05-06T00:00:00"/>
    <x v="3"/>
    <s v="Z"/>
    <s v="091-99-74-175"/>
    <n v="120"/>
    <n v="3.4"/>
    <n v="408"/>
  </r>
  <r>
    <d v="2022-05-07T00:00:00"/>
    <x v="4"/>
    <s v="Z"/>
    <s v="182-72-86-381"/>
    <n v="129"/>
    <n v="3.4"/>
    <n v="438.59999999999997"/>
  </r>
  <r>
    <d v="2022-05-07T00:00:00"/>
    <x v="3"/>
    <s v="Z"/>
    <s v="163-92-64-010"/>
    <n v="73"/>
    <n v="3.4"/>
    <n v="248.2"/>
  </r>
  <r>
    <d v="2022-05-07T00:00:00"/>
    <x v="7"/>
    <s v="Z"/>
    <s v="058-15-94-554"/>
    <n v="12"/>
    <n v="3.4"/>
    <n v="40.799999999999997"/>
  </r>
  <r>
    <d v="2022-05-07T00:00:00"/>
    <x v="2"/>
    <s v="Z"/>
    <s v="054-09-46-315"/>
    <n v="120"/>
    <n v="2.9"/>
    <n v="348"/>
  </r>
  <r>
    <d v="2022-05-09T00:00:00"/>
    <x v="7"/>
    <s v="Z"/>
    <s v="047-70-78-199"/>
    <n v="44"/>
    <n v="3.4"/>
    <n v="149.6"/>
  </r>
  <r>
    <d v="2022-05-09T00:00:00"/>
    <x v="4"/>
    <s v="Z"/>
    <s v="128-29-15-591"/>
    <n v="80"/>
    <n v="3.4"/>
    <n v="272"/>
  </r>
  <r>
    <d v="2022-05-09T00:00:00"/>
    <x v="3"/>
    <s v="Z"/>
    <s v="080-51-85-809"/>
    <n v="171"/>
    <n v="3.4"/>
    <n v="581.4"/>
  </r>
  <r>
    <d v="2022-05-09T00:00:00"/>
    <x v="8"/>
    <s v="Z"/>
    <s v="193-47-03-638"/>
    <n v="132"/>
    <n v="3.2"/>
    <n v="422.40000000000003"/>
  </r>
  <r>
    <d v="2022-05-09T00:00:00"/>
    <x v="8"/>
    <s v="Z"/>
    <s v="043-34-53-278"/>
    <n v="171"/>
    <n v="3.2"/>
    <n v="547.20000000000005"/>
  </r>
  <r>
    <d v="2022-05-09T00:00:00"/>
    <x v="0"/>
    <s v="Z"/>
    <s v="091-99-74-175"/>
    <n v="527"/>
    <n v="3.4"/>
    <n v="1791.8"/>
  </r>
  <r>
    <d v="2022-05-09T00:00:00"/>
    <x v="1"/>
    <s v="Z"/>
    <s v="179-22-38-195"/>
    <n v="533"/>
    <n v="3.5"/>
    <n v="1865.5"/>
  </r>
  <r>
    <d v="2022-05-09T00:00:00"/>
    <x v="3"/>
    <s v="Z"/>
    <s v="163-92-64-010"/>
    <n v="401"/>
    <n v="3.4"/>
    <n v="1363.3999999999999"/>
  </r>
  <r>
    <d v="2022-05-09T00:00:00"/>
    <x v="1"/>
    <s v="Z"/>
    <s v="043-34-53-278"/>
    <n v="625"/>
    <n v="3.5"/>
    <n v="2187.5"/>
  </r>
  <r>
    <d v="2022-05-09T00:00:00"/>
    <x v="8"/>
    <s v="Z"/>
    <s v="180-17-78-339"/>
    <n v="195"/>
    <n v="3.2"/>
    <n v="624"/>
  </r>
  <r>
    <d v="2022-05-09T00:00:00"/>
    <x v="1"/>
    <s v="Z"/>
    <s v="047-26-54-835"/>
    <n v="376"/>
    <n v="3.5"/>
    <n v="1316"/>
  </r>
  <r>
    <d v="2022-05-09T00:00:00"/>
    <x v="6"/>
    <s v="Z"/>
    <s v="058-15-94-554"/>
    <n v="525"/>
    <n v="2.4"/>
    <n v="1260"/>
  </r>
  <r>
    <d v="2022-05-09T00:00:00"/>
    <x v="1"/>
    <s v="Z"/>
    <s v="164-61-25-530"/>
    <n v="641"/>
    <n v="3.5"/>
    <n v="2243.5"/>
  </r>
  <r>
    <d v="2022-05-09T00:00:00"/>
    <x v="5"/>
    <s v="Z"/>
    <s v="164-61-25-530"/>
    <n v="533"/>
    <n v="3.4"/>
    <n v="1812.2"/>
  </r>
  <r>
    <d v="2022-05-09T00:00:00"/>
    <x v="5"/>
    <s v="Z"/>
    <s v="140-36-11-559"/>
    <n v="558"/>
    <n v="3.4"/>
    <n v="1897.2"/>
  </r>
  <r>
    <d v="2022-05-09T00:00:00"/>
    <x v="8"/>
    <s v="Z"/>
    <s v="170-26-38-135"/>
    <n v="165"/>
    <n v="3.2"/>
    <n v="528"/>
  </r>
  <r>
    <d v="2022-05-09T00:00:00"/>
    <x v="4"/>
    <s v="Z"/>
    <s v="019-98-81-222"/>
    <n v="45"/>
    <n v="3.4"/>
    <n v="153"/>
  </r>
  <r>
    <d v="2022-05-09T00:00:00"/>
    <x v="7"/>
    <s v="Z"/>
    <s v="192-09-72-275"/>
    <n v="55"/>
    <n v="3.4"/>
    <n v="187"/>
  </r>
  <r>
    <d v="2022-05-09T00:00:00"/>
    <x v="3"/>
    <s v="Z"/>
    <s v="102-48-01-310"/>
    <n v="47"/>
    <n v="3.4"/>
    <n v="159.79999999999998"/>
  </r>
  <r>
    <d v="2022-05-10T00:00:00"/>
    <x v="5"/>
    <s v="Z"/>
    <s v="105-89-55-029"/>
    <n v="329"/>
    <n v="3.4"/>
    <n v="1118.5999999999999"/>
  </r>
  <r>
    <d v="2022-05-10T00:00:00"/>
    <x v="3"/>
    <s v="Z"/>
    <s v="163-92-64-010"/>
    <n v="347"/>
    <n v="3.4"/>
    <n v="1179.8"/>
  </r>
  <r>
    <d v="2022-05-10T00:00:00"/>
    <x v="1"/>
    <s v="Z"/>
    <s v="047-26-54-835"/>
    <n v="521"/>
    <n v="3.5"/>
    <n v="1823.5"/>
  </r>
  <r>
    <d v="2022-05-10T00:00:00"/>
    <x v="6"/>
    <s v="Z"/>
    <s v="102-48-01-310"/>
    <n v="172"/>
    <n v="2.4"/>
    <n v="412.8"/>
  </r>
  <r>
    <d v="2022-05-10T00:00:00"/>
    <x v="0"/>
    <s v="Z"/>
    <s v="019-98-81-222"/>
    <n v="410"/>
    <n v="3.4"/>
    <n v="1394"/>
  </r>
  <r>
    <d v="2022-05-11T00:00:00"/>
    <x v="5"/>
    <s v="Z"/>
    <s v="180-17-78-339"/>
    <n v="437"/>
    <n v="3.4"/>
    <n v="1485.8"/>
  </r>
  <r>
    <d v="2022-05-11T00:00:00"/>
    <x v="4"/>
    <s v="Z"/>
    <s v="162-82-16-285"/>
    <n v="446"/>
    <n v="3.4"/>
    <n v="1516.3999999999999"/>
  </r>
  <r>
    <d v="2022-05-11T00:00:00"/>
    <x v="2"/>
    <s v="Z"/>
    <s v="164-61-25-530"/>
    <n v="224"/>
    <n v="2.9"/>
    <n v="649.6"/>
  </r>
  <r>
    <d v="2022-05-11T00:00:00"/>
    <x v="0"/>
    <s v="Z"/>
    <s v="128-29-15-591"/>
    <n v="402"/>
    <n v="3.4"/>
    <n v="1366.8"/>
  </r>
  <r>
    <d v="2022-05-11T00:00:00"/>
    <x v="6"/>
    <s v="Z"/>
    <s v="178-24-36-171"/>
    <n v="259"/>
    <n v="2.4"/>
    <n v="621.6"/>
  </r>
  <r>
    <d v="2022-05-11T00:00:00"/>
    <x v="3"/>
    <s v="Z"/>
    <s v="128-29-15-591"/>
    <n v="393"/>
    <n v="3.4"/>
    <n v="1336.2"/>
  </r>
  <r>
    <d v="2022-05-11T00:00:00"/>
    <x v="5"/>
    <s v="Z"/>
    <s v="162-82-16-285"/>
    <n v="447"/>
    <n v="3.4"/>
    <n v="1519.8"/>
  </r>
  <r>
    <d v="2022-05-12T00:00:00"/>
    <x v="7"/>
    <s v="Z"/>
    <s v="180-17-78-339"/>
    <n v="171"/>
    <n v="3.4"/>
    <n v="581.4"/>
  </r>
  <r>
    <d v="2022-05-12T00:00:00"/>
    <x v="4"/>
    <s v="Z"/>
    <s v="182-72-86-381"/>
    <n v="340"/>
    <n v="3.4"/>
    <n v="1156"/>
  </r>
  <r>
    <d v="2022-05-12T00:00:00"/>
    <x v="8"/>
    <s v="Z"/>
    <s v="159-34-45-151"/>
    <n v="237"/>
    <n v="3.2"/>
    <n v="758.40000000000009"/>
  </r>
  <r>
    <d v="2022-05-12T00:00:00"/>
    <x v="5"/>
    <s v="Z"/>
    <s v="182-72-86-381"/>
    <n v="794"/>
    <n v="3.4"/>
    <n v="2699.6"/>
  </r>
  <r>
    <d v="2022-05-13T00:00:00"/>
    <x v="1"/>
    <s v="Z"/>
    <s v="029-43-78-009"/>
    <n v="237"/>
    <n v="3.5"/>
    <n v="829.5"/>
  </r>
  <r>
    <d v="2022-05-13T00:00:00"/>
    <x v="1"/>
    <s v="Z"/>
    <s v="180-17-78-339"/>
    <n v="555"/>
    <n v="3.5"/>
    <n v="1942.5"/>
  </r>
  <r>
    <d v="2022-05-13T00:00:00"/>
    <x v="2"/>
    <s v="Z"/>
    <s v="192-09-72-275"/>
    <n v="303"/>
    <n v="2.9"/>
    <n v="878.69999999999993"/>
  </r>
  <r>
    <d v="2022-05-13T00:00:00"/>
    <x v="0"/>
    <s v="Z"/>
    <s v="093-96-93-428"/>
    <n v="394"/>
    <n v="3.4"/>
    <n v="1339.6"/>
  </r>
  <r>
    <d v="2022-05-13T00:00:00"/>
    <x v="4"/>
    <s v="Z"/>
    <s v="058-15-94-554"/>
    <n v="391"/>
    <n v="3.4"/>
    <n v="1329.3999999999999"/>
  </r>
  <r>
    <d v="2022-05-13T00:00:00"/>
    <x v="4"/>
    <s v="Z"/>
    <s v="019-98-81-222"/>
    <n v="91"/>
    <n v="3.4"/>
    <n v="309.39999999999998"/>
  </r>
  <r>
    <d v="2022-05-13T00:00:00"/>
    <x v="8"/>
    <s v="Z"/>
    <s v="138-66-38-929"/>
    <n v="223"/>
    <n v="3.2"/>
    <n v="713.6"/>
  </r>
  <r>
    <d v="2022-05-14T00:00:00"/>
    <x v="0"/>
    <s v="Z"/>
    <s v="080-77-49-649"/>
    <n v="550"/>
    <n v="3.4"/>
    <n v="1870"/>
  </r>
  <r>
    <d v="2022-05-14T00:00:00"/>
    <x v="4"/>
    <s v="Z"/>
    <s v="138-66-38-929"/>
    <n v="97"/>
    <n v="3.4"/>
    <n v="329.8"/>
  </r>
  <r>
    <d v="2022-05-14T00:00:00"/>
    <x v="8"/>
    <s v="Z"/>
    <s v="093-96-93-428"/>
    <n v="190"/>
    <n v="3.2"/>
    <n v="608"/>
  </r>
  <r>
    <d v="2022-05-14T00:00:00"/>
    <x v="5"/>
    <s v="Z"/>
    <s v="172-30-09-104"/>
    <n v="650"/>
    <n v="3.4"/>
    <n v="2210"/>
  </r>
  <r>
    <d v="2022-05-14T00:00:00"/>
    <x v="6"/>
    <s v="Z"/>
    <s v="128-69-77-900"/>
    <n v="323"/>
    <n v="2.4"/>
    <n v="775.19999999999993"/>
  </r>
  <r>
    <d v="2022-05-14T00:00:00"/>
    <x v="7"/>
    <s v="Z"/>
    <s v="033-49-11-774"/>
    <n v="279"/>
    <n v="3.4"/>
    <n v="948.6"/>
  </r>
  <r>
    <d v="2022-05-14T00:00:00"/>
    <x v="1"/>
    <s v="Z"/>
    <s v="178-41-36-927"/>
    <n v="346"/>
    <n v="3.5"/>
    <n v="1211"/>
  </r>
  <r>
    <d v="2022-05-14T00:00:00"/>
    <x v="8"/>
    <s v="Z"/>
    <s v="091-99-74-175"/>
    <n v="358"/>
    <n v="3.2"/>
    <n v="1145.6000000000001"/>
  </r>
  <r>
    <d v="2022-05-14T00:00:00"/>
    <x v="4"/>
    <s v="Z"/>
    <s v="033-49-11-774"/>
    <n v="17"/>
    <n v="3.4"/>
    <n v="57.8"/>
  </r>
  <r>
    <d v="2022-05-16T00:00:00"/>
    <x v="0"/>
    <s v="Z"/>
    <s v="159-34-45-151"/>
    <n v="594"/>
    <n v="3.4"/>
    <n v="2019.6"/>
  </r>
  <r>
    <d v="2022-05-16T00:00:00"/>
    <x v="5"/>
    <s v="Z"/>
    <s v="105-89-55-029"/>
    <n v="770"/>
    <n v="3.4"/>
    <n v="2618"/>
  </r>
  <r>
    <d v="2022-05-16T00:00:00"/>
    <x v="5"/>
    <s v="Z"/>
    <s v="163-92-64-010"/>
    <n v="397"/>
    <n v="3.4"/>
    <n v="1349.8"/>
  </r>
  <r>
    <d v="2022-05-16T00:00:00"/>
    <x v="8"/>
    <s v="Z"/>
    <s v="039-15-21-087"/>
    <n v="193"/>
    <n v="3.2"/>
    <n v="617.6"/>
  </r>
  <r>
    <d v="2022-05-16T00:00:00"/>
    <x v="3"/>
    <s v="Z"/>
    <s v="035-32-41-072"/>
    <n v="381"/>
    <n v="3.4"/>
    <n v="1295.3999999999999"/>
  </r>
  <r>
    <d v="2022-05-16T00:00:00"/>
    <x v="7"/>
    <s v="Z"/>
    <s v="128-69-77-900"/>
    <n v="74"/>
    <n v="3.4"/>
    <n v="251.6"/>
  </r>
  <r>
    <d v="2022-05-16T00:00:00"/>
    <x v="7"/>
    <s v="Z"/>
    <s v="102-48-01-310"/>
    <n v="458"/>
    <n v="3.4"/>
    <n v="1557.2"/>
  </r>
  <r>
    <d v="2022-05-16T00:00:00"/>
    <x v="6"/>
    <s v="Z"/>
    <s v="045-63-27-114"/>
    <n v="126"/>
    <n v="2.4"/>
    <n v="302.39999999999998"/>
  </r>
  <r>
    <d v="2022-05-16T00:00:00"/>
    <x v="4"/>
    <s v="Z"/>
    <s v="089-90-67-935"/>
    <n v="58"/>
    <n v="3.4"/>
    <n v="197.2"/>
  </r>
  <r>
    <d v="2022-05-16T00:00:00"/>
    <x v="6"/>
    <s v="Z"/>
    <s v="072-92-42-932"/>
    <n v="206"/>
    <n v="2.4"/>
    <n v="494.4"/>
  </r>
  <r>
    <d v="2022-05-16T00:00:00"/>
    <x v="1"/>
    <s v="Z"/>
    <s v="170-26-38-135"/>
    <n v="380"/>
    <n v="3.5"/>
    <n v="1330"/>
  </r>
  <r>
    <d v="2022-05-16T00:00:00"/>
    <x v="4"/>
    <s v="Z"/>
    <s v="089-90-67-935"/>
    <n v="428"/>
    <n v="3.4"/>
    <n v="1455.2"/>
  </r>
  <r>
    <d v="2022-05-17T00:00:00"/>
    <x v="7"/>
    <s v="Z"/>
    <s v="126-55-91-375"/>
    <n v="43"/>
    <n v="3.4"/>
    <n v="146.19999999999999"/>
  </r>
  <r>
    <d v="2022-05-17T00:00:00"/>
    <x v="0"/>
    <s v="Z"/>
    <s v="164-61-25-530"/>
    <n v="357"/>
    <n v="3.4"/>
    <n v="1213.8"/>
  </r>
  <r>
    <d v="2022-05-17T00:00:00"/>
    <x v="0"/>
    <s v="Z"/>
    <s v="178-24-36-171"/>
    <n v="490"/>
    <n v="3.4"/>
    <n v="1666"/>
  </r>
  <r>
    <d v="2022-05-17T00:00:00"/>
    <x v="5"/>
    <s v="Z"/>
    <s v="164-61-25-530"/>
    <n v="592"/>
    <n v="3.4"/>
    <n v="2012.8"/>
  </r>
  <r>
    <d v="2022-05-18T00:00:00"/>
    <x v="5"/>
    <s v="Z"/>
    <s v="047-70-78-199"/>
    <n v="685"/>
    <n v="3.4"/>
    <n v="2329"/>
  </r>
  <r>
    <d v="2022-05-18T00:00:00"/>
    <x v="8"/>
    <s v="Z"/>
    <s v="033-49-11-774"/>
    <n v="404"/>
    <n v="3.2"/>
    <n v="1292.8000000000002"/>
  </r>
  <r>
    <d v="2022-05-18T00:00:00"/>
    <x v="8"/>
    <s v="Z"/>
    <s v="045-63-27-114"/>
    <n v="109"/>
    <n v="3.2"/>
    <n v="348.8"/>
  </r>
  <r>
    <d v="2022-05-18T00:00:00"/>
    <x v="4"/>
    <s v="Z"/>
    <s v="138-66-38-929"/>
    <n v="454"/>
    <n v="3.4"/>
    <n v="1543.6"/>
  </r>
  <r>
    <d v="2022-05-18T00:00:00"/>
    <x v="3"/>
    <s v="Z"/>
    <s v="179-22-38-195"/>
    <n v="206"/>
    <n v="3.4"/>
    <n v="700.4"/>
  </r>
  <r>
    <d v="2022-05-18T00:00:00"/>
    <x v="6"/>
    <s v="Z"/>
    <s v="178-24-36-171"/>
    <n v="585"/>
    <n v="2.4"/>
    <n v="1404"/>
  </r>
  <r>
    <d v="2022-05-18T00:00:00"/>
    <x v="5"/>
    <s v="Z"/>
    <s v="115-65-39-258"/>
    <n v="697"/>
    <n v="3.4"/>
    <n v="2369.7999999999997"/>
  </r>
  <r>
    <d v="2022-05-18T00:00:00"/>
    <x v="7"/>
    <s v="Z"/>
    <s v="178-41-36-927"/>
    <n v="176"/>
    <n v="3.4"/>
    <n v="598.4"/>
  </r>
  <r>
    <d v="2022-05-19T00:00:00"/>
    <x v="0"/>
    <s v="Z"/>
    <s v="172-30-09-104"/>
    <n v="383"/>
    <n v="3.4"/>
    <n v="1302.2"/>
  </r>
  <r>
    <d v="2022-05-19T00:00:00"/>
    <x v="4"/>
    <s v="Z"/>
    <s v="014-02-05-290"/>
    <n v="225"/>
    <n v="3.4"/>
    <n v="765"/>
  </r>
  <r>
    <d v="2022-05-19T00:00:00"/>
    <x v="6"/>
    <s v="Z"/>
    <s v="126-55-91-375"/>
    <n v="562"/>
    <n v="2.4"/>
    <n v="1348.8"/>
  </r>
  <r>
    <d v="2022-05-19T00:00:00"/>
    <x v="5"/>
    <s v="Z"/>
    <s v="131-80-62-556"/>
    <n v="387"/>
    <n v="3.4"/>
    <n v="1315.8"/>
  </r>
  <r>
    <d v="2022-05-20T00:00:00"/>
    <x v="0"/>
    <s v="Z"/>
    <s v="163-92-64-010"/>
    <n v="339"/>
    <n v="3.4"/>
    <n v="1152.5999999999999"/>
  </r>
  <r>
    <d v="2022-05-20T00:00:00"/>
    <x v="7"/>
    <s v="Z"/>
    <s v="131-80-62-556"/>
    <n v="456"/>
    <n v="3.4"/>
    <n v="1550.3999999999999"/>
  </r>
  <r>
    <d v="2022-05-20T00:00:00"/>
    <x v="5"/>
    <s v="Z"/>
    <s v="080-51-85-809"/>
    <n v="490"/>
    <n v="3.4"/>
    <n v="1666"/>
  </r>
  <r>
    <d v="2022-05-20T00:00:00"/>
    <x v="1"/>
    <s v="Z"/>
    <s v="015-89-55-248"/>
    <n v="599"/>
    <n v="3.5"/>
    <n v="2096.5"/>
  </r>
  <r>
    <d v="2022-05-20T00:00:00"/>
    <x v="7"/>
    <s v="Z"/>
    <s v="164-61-25-530"/>
    <n v="185"/>
    <n v="3.4"/>
    <n v="629"/>
  </r>
  <r>
    <d v="2022-05-20T00:00:00"/>
    <x v="5"/>
    <s v="Z"/>
    <s v="058-15-94-554"/>
    <n v="670"/>
    <n v="3.4"/>
    <n v="2278"/>
  </r>
  <r>
    <d v="2022-05-20T00:00:00"/>
    <x v="3"/>
    <s v="Z"/>
    <s v="182-72-86-381"/>
    <n v="280"/>
    <n v="3.4"/>
    <n v="952"/>
  </r>
  <r>
    <d v="2022-05-20T00:00:00"/>
    <x v="7"/>
    <s v="Z"/>
    <s v="091-99-74-175"/>
    <n v="211"/>
    <n v="3.4"/>
    <n v="717.4"/>
  </r>
  <r>
    <d v="2022-05-21T00:00:00"/>
    <x v="6"/>
    <s v="Z"/>
    <s v="019-98-81-222"/>
    <n v="136"/>
    <n v="2.4"/>
    <n v="326.39999999999998"/>
  </r>
  <r>
    <d v="2022-05-21T00:00:00"/>
    <x v="5"/>
    <s v="Z"/>
    <s v="128-69-77-900"/>
    <n v="417"/>
    <n v="3.4"/>
    <n v="1417.8"/>
  </r>
  <r>
    <d v="2022-05-21T00:00:00"/>
    <x v="6"/>
    <s v="Z"/>
    <s v="102-48-01-310"/>
    <n v="381"/>
    <n v="2.4"/>
    <n v="914.4"/>
  </r>
  <r>
    <d v="2022-05-21T00:00:00"/>
    <x v="5"/>
    <s v="Z"/>
    <s v="043-34-53-278"/>
    <n v="546"/>
    <n v="3.4"/>
    <n v="1856.3999999999999"/>
  </r>
  <r>
    <d v="2022-05-21T00:00:00"/>
    <x v="2"/>
    <s v="Z"/>
    <s v="177-95-05-373"/>
    <n v="355"/>
    <n v="2.9"/>
    <n v="1029.5"/>
  </r>
  <r>
    <d v="2022-05-23T00:00:00"/>
    <x v="5"/>
    <s v="Z"/>
    <s v="180-17-78-339"/>
    <n v="592"/>
    <n v="3.4"/>
    <n v="2012.8"/>
  </r>
  <r>
    <d v="2022-05-23T00:00:00"/>
    <x v="5"/>
    <s v="Z"/>
    <s v="180-17-78-339"/>
    <n v="519"/>
    <n v="3.4"/>
    <n v="1764.6"/>
  </r>
  <r>
    <d v="2022-05-23T00:00:00"/>
    <x v="1"/>
    <s v="Z"/>
    <s v="177-95-05-373"/>
    <n v="441"/>
    <n v="3.5"/>
    <n v="1543.5"/>
  </r>
  <r>
    <d v="2022-05-23T00:00:00"/>
    <x v="6"/>
    <s v="Z"/>
    <s v="159-34-45-151"/>
    <n v="360"/>
    <n v="2.4"/>
    <n v="864"/>
  </r>
  <r>
    <d v="2022-05-23T00:00:00"/>
    <x v="1"/>
    <s v="Z"/>
    <s v="072-92-42-932"/>
    <n v="675"/>
    <n v="3.5"/>
    <n v="2362.5"/>
  </r>
  <r>
    <d v="2022-05-23T00:00:00"/>
    <x v="1"/>
    <s v="Z"/>
    <s v="035-32-41-072"/>
    <n v="567"/>
    <n v="3.5"/>
    <n v="1984.5"/>
  </r>
  <r>
    <d v="2022-05-23T00:00:00"/>
    <x v="6"/>
    <s v="Z"/>
    <s v="080-51-85-809"/>
    <n v="350"/>
    <n v="2.4"/>
    <n v="840"/>
  </r>
  <r>
    <d v="2022-05-23T00:00:00"/>
    <x v="5"/>
    <s v="Z"/>
    <s v="176-54-34-364"/>
    <n v="379"/>
    <n v="3.4"/>
    <n v="1288.5999999999999"/>
  </r>
  <r>
    <d v="2022-05-23T00:00:00"/>
    <x v="4"/>
    <s v="Z"/>
    <s v="054-09-46-315"/>
    <n v="135"/>
    <n v="3.4"/>
    <n v="459"/>
  </r>
  <r>
    <d v="2022-05-23T00:00:00"/>
    <x v="6"/>
    <s v="Z"/>
    <s v="153-24-82-022"/>
    <n v="502"/>
    <n v="2.4"/>
    <n v="1204.8"/>
  </r>
  <r>
    <d v="2022-05-24T00:00:00"/>
    <x v="2"/>
    <s v="Z"/>
    <s v="182-72-86-381"/>
    <n v="220"/>
    <n v="2.9"/>
    <n v="638"/>
  </r>
  <r>
    <d v="2022-05-24T00:00:00"/>
    <x v="8"/>
    <s v="Z"/>
    <s v="193-47-03-638"/>
    <n v="487"/>
    <n v="3.2"/>
    <n v="1558.4"/>
  </r>
  <r>
    <d v="2022-05-24T00:00:00"/>
    <x v="5"/>
    <s v="Z"/>
    <s v="131-80-62-556"/>
    <n v="578"/>
    <n v="3.4"/>
    <n v="1965.2"/>
  </r>
  <r>
    <d v="2022-05-24T00:00:00"/>
    <x v="1"/>
    <s v="Z"/>
    <s v="153-24-82-022"/>
    <n v="260"/>
    <n v="3.5"/>
    <n v="910"/>
  </r>
  <r>
    <d v="2022-05-25T00:00:00"/>
    <x v="2"/>
    <s v="Z"/>
    <s v="033-49-11-774"/>
    <n v="159"/>
    <n v="2.9"/>
    <n v="461.09999999999997"/>
  </r>
  <r>
    <d v="2022-05-25T00:00:00"/>
    <x v="4"/>
    <s v="Z"/>
    <s v="179-22-38-195"/>
    <n v="446"/>
    <n v="3.4"/>
    <n v="1516.3999999999999"/>
  </r>
  <r>
    <d v="2022-05-25T00:00:00"/>
    <x v="3"/>
    <s v="Z"/>
    <s v="093-96-93-428"/>
    <n v="313"/>
    <n v="3.4"/>
    <n v="1064.2"/>
  </r>
  <r>
    <d v="2022-05-25T00:00:00"/>
    <x v="7"/>
    <s v="Z"/>
    <s v="019-98-81-222"/>
    <n v="81"/>
    <n v="3.4"/>
    <n v="275.39999999999998"/>
  </r>
  <r>
    <d v="2022-05-25T00:00:00"/>
    <x v="1"/>
    <s v="Z"/>
    <s v="153-24-82-022"/>
    <n v="226"/>
    <n v="3.5"/>
    <n v="791"/>
  </r>
  <r>
    <d v="2022-05-26T00:00:00"/>
    <x v="5"/>
    <s v="Z"/>
    <s v="170-26-38-135"/>
    <n v="385"/>
    <n v="3.4"/>
    <n v="1309"/>
  </r>
  <r>
    <d v="2022-05-26T00:00:00"/>
    <x v="4"/>
    <s v="Z"/>
    <s v="170-89-76-803"/>
    <n v="308"/>
    <n v="3.4"/>
    <n v="1047.2"/>
  </r>
  <r>
    <d v="2022-05-26T00:00:00"/>
    <x v="7"/>
    <s v="Z"/>
    <s v="043-34-53-278"/>
    <n v="68"/>
    <n v="3.4"/>
    <n v="231.2"/>
  </r>
  <r>
    <d v="2022-05-26T00:00:00"/>
    <x v="1"/>
    <s v="Z"/>
    <s v="047-70-78-199"/>
    <n v="467"/>
    <n v="3.5"/>
    <n v="1634.5"/>
  </r>
  <r>
    <d v="2022-05-26T00:00:00"/>
    <x v="2"/>
    <s v="Z"/>
    <s v="033-49-11-774"/>
    <n v="465"/>
    <n v="2.9"/>
    <n v="1348.5"/>
  </r>
  <r>
    <d v="2022-05-26T00:00:00"/>
    <x v="2"/>
    <s v="Z"/>
    <s v="164-61-25-530"/>
    <n v="484"/>
    <n v="2.9"/>
    <n v="1403.6"/>
  </r>
  <r>
    <d v="2022-05-27T00:00:00"/>
    <x v="6"/>
    <s v="Z"/>
    <s v="029-43-78-009"/>
    <n v="384"/>
    <n v="2.4"/>
    <n v="921.59999999999991"/>
  </r>
  <r>
    <d v="2022-05-27T00:00:00"/>
    <x v="1"/>
    <s v="Z"/>
    <s v="170-26-38-135"/>
    <n v="296"/>
    <n v="3.5"/>
    <n v="1036"/>
  </r>
  <r>
    <d v="2022-05-27T00:00:00"/>
    <x v="1"/>
    <s v="Z"/>
    <s v="058-15-94-554"/>
    <n v="396"/>
    <n v="3.5"/>
    <n v="1386"/>
  </r>
  <r>
    <d v="2022-05-27T00:00:00"/>
    <x v="3"/>
    <s v="Z"/>
    <s v="053-79-35-388"/>
    <n v="37"/>
    <n v="3.4"/>
    <n v="125.8"/>
  </r>
  <r>
    <d v="2022-05-27T00:00:00"/>
    <x v="0"/>
    <s v="Z"/>
    <s v="193-47-03-638"/>
    <n v="315"/>
    <n v="3.4"/>
    <n v="1071"/>
  </r>
  <r>
    <d v="2022-05-27T00:00:00"/>
    <x v="6"/>
    <s v="Z"/>
    <s v="091-99-74-175"/>
    <n v="526"/>
    <n v="2.4"/>
    <n v="1262.3999999999999"/>
  </r>
  <r>
    <d v="2022-05-27T00:00:00"/>
    <x v="4"/>
    <s v="Z"/>
    <s v="128-29-15-591"/>
    <n v="433"/>
    <n v="3.4"/>
    <n v="1472.2"/>
  </r>
  <r>
    <d v="2022-05-27T00:00:00"/>
    <x v="2"/>
    <s v="Z"/>
    <s v="105-89-55-029"/>
    <n v="452"/>
    <n v="2.9"/>
    <n v="1310.8"/>
  </r>
  <r>
    <d v="2022-05-27T00:00:00"/>
    <x v="3"/>
    <s v="Z"/>
    <s v="019-98-81-222"/>
    <n v="117"/>
    <n v="3.4"/>
    <n v="397.8"/>
  </r>
  <r>
    <d v="2022-05-27T00:00:00"/>
    <x v="1"/>
    <s v="Z"/>
    <s v="193-47-03-638"/>
    <n v="355"/>
    <n v="3.5"/>
    <n v="1242.5"/>
  </r>
  <r>
    <d v="2022-05-28T00:00:00"/>
    <x v="4"/>
    <s v="Z"/>
    <s v="035-32-41-072"/>
    <n v="228"/>
    <n v="3.4"/>
    <n v="775.19999999999993"/>
  </r>
  <r>
    <d v="2022-05-28T00:00:00"/>
    <x v="6"/>
    <s v="Z"/>
    <s v="072-92-42-932"/>
    <n v="477"/>
    <n v="2.4"/>
    <n v="1144.8"/>
  </r>
  <r>
    <d v="2022-05-28T00:00:00"/>
    <x v="1"/>
    <s v="Z"/>
    <s v="105-89-55-029"/>
    <n v="636"/>
    <n v="3.5"/>
    <n v="2226"/>
  </r>
  <r>
    <d v="2022-05-28T00:00:00"/>
    <x v="1"/>
    <s v="Z"/>
    <s v="080-77-49-649"/>
    <n v="319"/>
    <n v="3.5"/>
    <n v="1116.5"/>
  </r>
  <r>
    <d v="2022-05-28T00:00:00"/>
    <x v="8"/>
    <s v="Z"/>
    <s v="105-89-55-029"/>
    <n v="18"/>
    <n v="3.2"/>
    <n v="57.6"/>
  </r>
  <r>
    <d v="2022-05-28T00:00:00"/>
    <x v="6"/>
    <s v="Z"/>
    <s v="047-70-78-199"/>
    <n v="542"/>
    <n v="2.4"/>
    <n v="1300.8"/>
  </r>
  <r>
    <d v="2022-05-30T00:00:00"/>
    <x v="4"/>
    <s v="Z"/>
    <s v="172-30-09-104"/>
    <n v="321"/>
    <n v="3.4"/>
    <n v="1091.3999999999999"/>
  </r>
  <r>
    <d v="2022-05-30T00:00:00"/>
    <x v="5"/>
    <s v="Z"/>
    <s v="062-58-80-597"/>
    <n v="359"/>
    <n v="3.4"/>
    <n v="1220.5999999999999"/>
  </r>
  <r>
    <d v="2022-05-30T00:00:00"/>
    <x v="6"/>
    <s v="Z"/>
    <s v="131-80-62-556"/>
    <n v="164"/>
    <n v="2.4"/>
    <n v="393.59999999999997"/>
  </r>
  <r>
    <d v="2022-05-30T00:00:00"/>
    <x v="4"/>
    <s v="Z"/>
    <s v="072-92-42-932"/>
    <n v="461"/>
    <n v="3.4"/>
    <n v="1567.3999999999999"/>
  </r>
  <r>
    <d v="2022-05-30T00:00:00"/>
    <x v="8"/>
    <s v="Z"/>
    <s v="128-91-02-348"/>
    <n v="173"/>
    <n v="3.2"/>
    <n v="553.6"/>
  </r>
  <r>
    <d v="2022-05-30T00:00:00"/>
    <x v="7"/>
    <s v="Z"/>
    <s v="105-89-55-029"/>
    <n v="463"/>
    <n v="3.4"/>
    <n v="1574.2"/>
  </r>
  <r>
    <d v="2022-05-30T00:00:00"/>
    <x v="8"/>
    <s v="Z"/>
    <s v="035-32-41-072"/>
    <n v="143"/>
    <n v="3.2"/>
    <n v="457.6"/>
  </r>
  <r>
    <d v="2022-05-30T00:00:00"/>
    <x v="4"/>
    <s v="Z"/>
    <s v="164-61-25-530"/>
    <n v="405"/>
    <n v="3.4"/>
    <n v="1377"/>
  </r>
  <r>
    <d v="2022-05-30T00:00:00"/>
    <x v="2"/>
    <s v="Z"/>
    <s v="159-34-45-151"/>
    <n v="99"/>
    <n v="2.9"/>
    <n v="287.09999999999997"/>
  </r>
  <r>
    <d v="2022-05-30T00:00:00"/>
    <x v="6"/>
    <s v="Z"/>
    <s v="105-89-55-029"/>
    <n v="234"/>
    <n v="2.4"/>
    <n v="561.6"/>
  </r>
  <r>
    <d v="2022-05-30T00:00:00"/>
    <x v="0"/>
    <s v="Z"/>
    <s v="128-69-77-900"/>
    <n v="532"/>
    <n v="3.4"/>
    <n v="1808.8"/>
  </r>
  <r>
    <d v="2022-05-30T00:00:00"/>
    <x v="4"/>
    <s v="Z"/>
    <s v="128-29-15-591"/>
    <n v="294"/>
    <n v="3.4"/>
    <n v="999.6"/>
  </r>
  <r>
    <d v="2022-05-30T00:00:00"/>
    <x v="0"/>
    <s v="Z"/>
    <s v="140-36-11-559"/>
    <n v="637"/>
    <n v="3.4"/>
    <n v="2165.7999999999997"/>
  </r>
  <r>
    <d v="2022-05-30T00:00:00"/>
    <x v="3"/>
    <s v="Z"/>
    <s v="131-80-62-556"/>
    <n v="258"/>
    <n v="3.4"/>
    <n v="877.19999999999993"/>
  </r>
  <r>
    <d v="2022-05-30T00:00:00"/>
    <x v="1"/>
    <s v="Z"/>
    <s v="015-89-55-248"/>
    <n v="674"/>
    <n v="3.5"/>
    <n v="2359"/>
  </r>
  <r>
    <d v="2022-05-30T00:00:00"/>
    <x v="1"/>
    <s v="Z"/>
    <s v="043-34-53-278"/>
    <n v="449"/>
    <n v="3.5"/>
    <n v="1571.5"/>
  </r>
  <r>
    <d v="2022-05-31T00:00:00"/>
    <x v="1"/>
    <s v="Z"/>
    <s v="182-72-86-381"/>
    <n v="413"/>
    <n v="3.5"/>
    <n v="1445.5"/>
  </r>
  <r>
    <d v="2022-05-31T00:00:00"/>
    <x v="1"/>
    <s v="Z"/>
    <s v="164-61-25-530"/>
    <n v="676"/>
    <n v="3.5"/>
    <n v="2366"/>
  </r>
  <r>
    <d v="2022-05-31T00:00:00"/>
    <x v="5"/>
    <s v="Z"/>
    <s v="176-54-34-364"/>
    <n v="409"/>
    <n v="3.4"/>
    <n v="1390.6"/>
  </r>
  <r>
    <d v="2022-05-31T00:00:00"/>
    <x v="5"/>
    <s v="Z"/>
    <s v="138-66-38-929"/>
    <n v="777"/>
    <n v="3.4"/>
    <n v="2641.7999999999997"/>
  </r>
  <r>
    <d v="2022-05-31T00:00:00"/>
    <x v="8"/>
    <s v="Z"/>
    <s v="126-55-91-375"/>
    <n v="49"/>
    <n v="3.2"/>
    <n v="156.80000000000001"/>
  </r>
  <r>
    <d v="2022-05-31T00:00:00"/>
    <x v="5"/>
    <s v="Z"/>
    <s v="091-99-74-175"/>
    <n v="575"/>
    <n v="3.4"/>
    <n v="1955"/>
  </r>
  <r>
    <d v="2022-05-31T00:00:00"/>
    <x v="2"/>
    <s v="Z"/>
    <s v="193-47-03-638"/>
    <n v="219"/>
    <n v="2.9"/>
    <n v="635.1"/>
  </r>
  <r>
    <d v="2022-06-01T00:00:00"/>
    <x v="9"/>
    <s v="J"/>
    <s v="128-29-15-591"/>
    <n v="342"/>
    <n v="3.5"/>
    <n v="1197"/>
  </r>
  <r>
    <d v="2022-06-01T00:00:00"/>
    <x v="10"/>
    <s v="L"/>
    <s v="153-24-82-022"/>
    <n v="447"/>
    <n v="2.7"/>
    <n v="1206.9000000000001"/>
  </r>
  <r>
    <d v="2022-06-01T00:00:00"/>
    <x v="11"/>
    <s v="L"/>
    <s v="089-90-67-935"/>
    <n v="234"/>
    <n v="3.2"/>
    <n v="748.80000000000007"/>
  </r>
  <r>
    <d v="2022-06-01T00:00:00"/>
    <x v="11"/>
    <s v="L"/>
    <s v="192-09-72-275"/>
    <n v="434"/>
    <n v="3.2"/>
    <n v="1388.8000000000002"/>
  </r>
  <r>
    <d v="2022-06-01T00:00:00"/>
    <x v="11"/>
    <s v="L"/>
    <s v="035-32-41-072"/>
    <n v="428"/>
    <n v="3.2"/>
    <n v="1369.6000000000001"/>
  </r>
  <r>
    <d v="2022-06-01T00:00:00"/>
    <x v="9"/>
    <s v="J"/>
    <s v="029-43-78-009"/>
    <n v="380"/>
    <n v="3.5"/>
    <n v="1330"/>
  </r>
  <r>
    <d v="2022-06-01T00:00:00"/>
    <x v="11"/>
    <s v="L"/>
    <s v="047-26-54-835"/>
    <n v="354"/>
    <n v="3.2"/>
    <n v="1132.8"/>
  </r>
  <r>
    <d v="2022-06-01T00:00:00"/>
    <x v="9"/>
    <s v="J"/>
    <s v="153-24-82-022"/>
    <n v="31"/>
    <n v="3.5"/>
    <n v="108.5"/>
  </r>
  <r>
    <d v="2022-06-01T00:00:00"/>
    <x v="10"/>
    <s v="L"/>
    <s v="159-34-45-151"/>
    <n v="37"/>
    <n v="2.7"/>
    <n v="99.9"/>
  </r>
  <r>
    <d v="2022-06-01T00:00:00"/>
    <x v="10"/>
    <s v="L"/>
    <s v="179-22-38-195"/>
    <n v="463"/>
    <n v="2.7"/>
    <n v="1250.1000000000001"/>
  </r>
  <r>
    <d v="2022-06-02T00:00:00"/>
    <x v="10"/>
    <s v="L"/>
    <s v="062-58-80-597"/>
    <n v="499"/>
    <n v="2.7"/>
    <n v="1347.3000000000002"/>
  </r>
  <r>
    <d v="2022-06-02T00:00:00"/>
    <x v="11"/>
    <s v="L"/>
    <s v="128-69-77-900"/>
    <n v="481"/>
    <n v="3.2"/>
    <n v="1539.2"/>
  </r>
  <r>
    <d v="2022-06-02T00:00:00"/>
    <x v="10"/>
    <s v="L"/>
    <s v="192-09-72-275"/>
    <n v="174"/>
    <n v="2.7"/>
    <n v="469.8"/>
  </r>
  <r>
    <d v="2022-06-02T00:00:00"/>
    <x v="9"/>
    <s v="J"/>
    <s v="043-34-53-278"/>
    <n v="45"/>
    <n v="3.5"/>
    <n v="157.5"/>
  </r>
  <r>
    <d v="2022-06-02T00:00:00"/>
    <x v="10"/>
    <s v="L"/>
    <s v="029-43-78-009"/>
    <n v="324"/>
    <n v="2.7"/>
    <n v="874.80000000000007"/>
  </r>
  <r>
    <d v="2022-06-02T00:00:00"/>
    <x v="10"/>
    <s v="L"/>
    <s v="128-91-02-348"/>
    <n v="94"/>
    <n v="2.7"/>
    <n v="253.8"/>
  </r>
  <r>
    <d v="2022-06-02T00:00:00"/>
    <x v="9"/>
    <s v="J"/>
    <s v="039-15-21-087"/>
    <n v="453"/>
    <n v="3.5"/>
    <n v="1585.5"/>
  </r>
  <r>
    <d v="2022-06-02T00:00:00"/>
    <x v="11"/>
    <s v="L"/>
    <s v="033-49-11-774"/>
    <n v="410"/>
    <n v="3.2"/>
    <n v="1312"/>
  </r>
  <r>
    <d v="2022-06-03T00:00:00"/>
    <x v="9"/>
    <s v="J"/>
    <s v="072-92-42-932"/>
    <n v="181"/>
    <n v="3.5"/>
    <n v="633.5"/>
  </r>
  <r>
    <d v="2022-06-03T00:00:00"/>
    <x v="11"/>
    <s v="L"/>
    <s v="178-24-36-171"/>
    <n v="303"/>
    <n v="3.2"/>
    <n v="969.6"/>
  </r>
  <r>
    <d v="2022-06-03T00:00:00"/>
    <x v="11"/>
    <s v="L"/>
    <s v="179-23-02-772"/>
    <n v="256"/>
    <n v="3.2"/>
    <n v="819.2"/>
  </r>
  <r>
    <d v="2022-06-03T00:00:00"/>
    <x v="11"/>
    <s v="L"/>
    <s v="033-49-11-774"/>
    <n v="201"/>
    <n v="3.2"/>
    <n v="643.20000000000005"/>
  </r>
  <r>
    <d v="2022-06-03T00:00:00"/>
    <x v="9"/>
    <s v="J"/>
    <s v="045-63-27-114"/>
    <n v="473"/>
    <n v="3.5"/>
    <n v="1655.5"/>
  </r>
  <r>
    <d v="2022-06-03T00:00:00"/>
    <x v="10"/>
    <s v="L"/>
    <s v="192-09-72-275"/>
    <n v="289"/>
    <n v="2.7"/>
    <n v="780.30000000000007"/>
  </r>
  <r>
    <d v="2022-06-04T00:00:00"/>
    <x v="11"/>
    <s v="L"/>
    <s v="080-51-85-809"/>
    <n v="377"/>
    <n v="3.2"/>
    <n v="1206.4000000000001"/>
  </r>
  <r>
    <d v="2022-06-04T00:00:00"/>
    <x v="10"/>
    <s v="L"/>
    <s v="102-48-01-310"/>
    <n v="300"/>
    <n v="2.7"/>
    <n v="810"/>
  </r>
  <r>
    <d v="2022-06-04T00:00:00"/>
    <x v="10"/>
    <s v="L"/>
    <s v="029-43-78-009"/>
    <n v="198"/>
    <n v="2.7"/>
    <n v="534.6"/>
  </r>
  <r>
    <d v="2022-06-04T00:00:00"/>
    <x v="10"/>
    <s v="L"/>
    <s v="128-91-02-348"/>
    <n v="86"/>
    <n v="2.7"/>
    <n v="232.20000000000002"/>
  </r>
  <r>
    <d v="2022-06-04T00:00:00"/>
    <x v="10"/>
    <s v="L"/>
    <s v="093-96-93-428"/>
    <n v="101"/>
    <n v="2.7"/>
    <n v="272.70000000000005"/>
  </r>
  <r>
    <d v="2022-06-04T00:00:00"/>
    <x v="10"/>
    <s v="L"/>
    <s v="115-65-39-258"/>
    <n v="235"/>
    <n v="2.7"/>
    <n v="634.5"/>
  </r>
  <r>
    <d v="2022-06-06T00:00:00"/>
    <x v="10"/>
    <s v="L"/>
    <s v="128-29-15-591"/>
    <n v="245"/>
    <n v="2.7"/>
    <n v="661.5"/>
  </r>
  <r>
    <d v="2022-06-06T00:00:00"/>
    <x v="9"/>
    <s v="J"/>
    <s v="176-54-34-364"/>
    <n v="204"/>
    <n v="3.5"/>
    <n v="714"/>
  </r>
  <r>
    <d v="2022-06-06T00:00:00"/>
    <x v="9"/>
    <s v="J"/>
    <s v="062-58-80-597"/>
    <n v="30"/>
    <n v="3.5"/>
    <n v="105"/>
  </r>
  <r>
    <d v="2022-06-06T00:00:00"/>
    <x v="10"/>
    <s v="L"/>
    <s v="080-77-49-649"/>
    <n v="50"/>
    <n v="2.7"/>
    <n v="135"/>
  </r>
  <r>
    <d v="2022-06-06T00:00:00"/>
    <x v="11"/>
    <s v="L"/>
    <s v="053-79-35-388"/>
    <n v="58"/>
    <n v="3.2"/>
    <n v="185.60000000000002"/>
  </r>
  <r>
    <d v="2022-06-06T00:00:00"/>
    <x v="11"/>
    <s v="L"/>
    <s v="035-32-41-072"/>
    <n v="290"/>
    <n v="3.2"/>
    <n v="928"/>
  </r>
  <r>
    <d v="2022-06-06T00:00:00"/>
    <x v="9"/>
    <s v="J"/>
    <s v="015-89-55-248"/>
    <n v="426"/>
    <n v="3.5"/>
    <n v="1491"/>
  </r>
  <r>
    <d v="2022-06-06T00:00:00"/>
    <x v="10"/>
    <s v="L"/>
    <s v="178-41-36-927"/>
    <n v="384"/>
    <n v="2.7"/>
    <n v="1036.8000000000002"/>
  </r>
  <r>
    <d v="2022-06-06T00:00:00"/>
    <x v="10"/>
    <s v="L"/>
    <s v="058-15-94-554"/>
    <n v="102"/>
    <n v="2.7"/>
    <n v="275.40000000000003"/>
  </r>
  <r>
    <d v="2022-06-06T00:00:00"/>
    <x v="10"/>
    <s v="L"/>
    <s v="182-72-86-381"/>
    <n v="448"/>
    <n v="2.7"/>
    <n v="1209.6000000000001"/>
  </r>
  <r>
    <d v="2022-06-06T00:00:00"/>
    <x v="11"/>
    <s v="L"/>
    <s v="050-38-86-889"/>
    <n v="476"/>
    <n v="3.2"/>
    <n v="1523.2"/>
  </r>
  <r>
    <d v="2022-06-06T00:00:00"/>
    <x v="10"/>
    <s v="L"/>
    <s v="043-34-53-278"/>
    <n v="287"/>
    <n v="2.7"/>
    <n v="774.90000000000009"/>
  </r>
  <r>
    <d v="2022-06-06T00:00:00"/>
    <x v="9"/>
    <s v="J"/>
    <s v="179-22-38-195"/>
    <n v="482"/>
    <n v="3.5"/>
    <n v="1687"/>
  </r>
  <r>
    <d v="2022-06-06T00:00:00"/>
    <x v="10"/>
    <s v="L"/>
    <s v="178-24-36-171"/>
    <n v="258"/>
    <n v="2.7"/>
    <n v="696.6"/>
  </r>
  <r>
    <d v="2022-06-06T00:00:00"/>
    <x v="10"/>
    <s v="L"/>
    <s v="019-98-81-222"/>
    <n v="321"/>
    <n v="2.7"/>
    <n v="866.7"/>
  </r>
  <r>
    <d v="2022-06-06T00:00:00"/>
    <x v="11"/>
    <s v="L"/>
    <s v="072-92-42-932"/>
    <n v="339"/>
    <n v="3.2"/>
    <n v="1084.8"/>
  </r>
  <r>
    <d v="2022-06-07T00:00:00"/>
    <x v="9"/>
    <s v="J"/>
    <s v="054-09-46-315"/>
    <n v="466"/>
    <n v="3.5"/>
    <n v="1631"/>
  </r>
  <r>
    <d v="2022-06-08T00:00:00"/>
    <x v="11"/>
    <s v="L"/>
    <s v="029-43-78-009"/>
    <n v="377"/>
    <n v="3.2"/>
    <n v="1206.4000000000001"/>
  </r>
  <r>
    <d v="2022-06-08T00:00:00"/>
    <x v="11"/>
    <s v="L"/>
    <s v="163-92-64-010"/>
    <n v="201"/>
    <n v="3.2"/>
    <n v="643.20000000000005"/>
  </r>
  <r>
    <d v="2022-06-08T00:00:00"/>
    <x v="9"/>
    <s v="J"/>
    <s v="105-89-55-029"/>
    <n v="97"/>
    <n v="3.5"/>
    <n v="339.5"/>
  </r>
  <r>
    <d v="2022-06-08T00:00:00"/>
    <x v="11"/>
    <s v="L"/>
    <s v="072-92-42-932"/>
    <n v="256"/>
    <n v="3.2"/>
    <n v="819.2"/>
  </r>
  <r>
    <d v="2022-06-08T00:00:00"/>
    <x v="9"/>
    <s v="J"/>
    <s v="193-47-03-638"/>
    <n v="402"/>
    <n v="3.5"/>
    <n v="1407"/>
  </r>
  <r>
    <d v="2022-06-08T00:00:00"/>
    <x v="10"/>
    <s v="L"/>
    <s v="163-92-64-010"/>
    <n v="169"/>
    <n v="2.7"/>
    <n v="456.3"/>
  </r>
  <r>
    <d v="2022-06-08T00:00:00"/>
    <x v="10"/>
    <s v="L"/>
    <s v="180-17-78-339"/>
    <n v="183"/>
    <n v="2.7"/>
    <n v="494.1"/>
  </r>
  <r>
    <d v="2022-06-08T00:00:00"/>
    <x v="11"/>
    <s v="L"/>
    <s v="162-82-16-285"/>
    <n v="200"/>
    <n v="3.2"/>
    <n v="640"/>
  </r>
  <r>
    <d v="2022-06-08T00:00:00"/>
    <x v="11"/>
    <s v="L"/>
    <s v="014-02-05-290"/>
    <n v="325"/>
    <n v="3.2"/>
    <n v="1040"/>
  </r>
  <r>
    <d v="2022-06-09T00:00:00"/>
    <x v="9"/>
    <s v="J"/>
    <s v="029-43-78-009"/>
    <n v="286"/>
    <n v="3.5"/>
    <n v="1001"/>
  </r>
  <r>
    <d v="2022-06-09T00:00:00"/>
    <x v="9"/>
    <s v="J"/>
    <s v="170-89-76-803"/>
    <n v="366"/>
    <n v="3.5"/>
    <n v="1281"/>
  </r>
  <r>
    <d v="2022-06-09T00:00:00"/>
    <x v="9"/>
    <s v="J"/>
    <s v="163-92-64-010"/>
    <n v="483"/>
    <n v="3.5"/>
    <n v="1690.5"/>
  </r>
  <r>
    <d v="2022-06-09T00:00:00"/>
    <x v="9"/>
    <s v="J"/>
    <s v="014-02-05-290"/>
    <n v="52"/>
    <n v="3.5"/>
    <n v="182"/>
  </r>
  <r>
    <d v="2022-06-09T00:00:00"/>
    <x v="11"/>
    <s v="L"/>
    <s v="140-36-11-559"/>
    <n v="454"/>
    <n v="3.2"/>
    <n v="1452.8000000000002"/>
  </r>
  <r>
    <d v="2022-06-10T00:00:00"/>
    <x v="10"/>
    <s v="L"/>
    <s v="159-34-45-151"/>
    <n v="483"/>
    <n v="2.7"/>
    <n v="1304.1000000000001"/>
  </r>
  <r>
    <d v="2022-06-10T00:00:00"/>
    <x v="10"/>
    <s v="L"/>
    <s v="058-15-94-554"/>
    <n v="55"/>
    <n v="2.7"/>
    <n v="148.5"/>
  </r>
  <r>
    <d v="2022-06-10T00:00:00"/>
    <x v="11"/>
    <s v="L"/>
    <s v="182-72-86-381"/>
    <n v="113"/>
    <n v="3.2"/>
    <n v="361.6"/>
  </r>
  <r>
    <d v="2022-06-10T00:00:00"/>
    <x v="10"/>
    <s v="L"/>
    <s v="115-65-39-258"/>
    <n v="321"/>
    <n v="2.7"/>
    <n v="866.7"/>
  </r>
  <r>
    <d v="2022-06-10T00:00:00"/>
    <x v="11"/>
    <s v="L"/>
    <s v="115-65-39-258"/>
    <n v="437"/>
    <n v="3.2"/>
    <n v="1398.4"/>
  </r>
  <r>
    <d v="2022-06-11T00:00:00"/>
    <x v="10"/>
    <s v="L"/>
    <s v="053-79-35-388"/>
    <n v="363"/>
    <n v="2.7"/>
    <n v="980.1"/>
  </r>
  <r>
    <d v="2022-06-11T00:00:00"/>
    <x v="9"/>
    <s v="J"/>
    <s v="089-90-67-935"/>
    <n v="39"/>
    <n v="3.5"/>
    <n v="136.5"/>
  </r>
  <r>
    <d v="2022-06-11T00:00:00"/>
    <x v="9"/>
    <s v="J"/>
    <s v="178-24-36-171"/>
    <n v="221"/>
    <n v="3.5"/>
    <n v="773.5"/>
  </r>
  <r>
    <d v="2022-06-13T00:00:00"/>
    <x v="11"/>
    <s v="L"/>
    <s v="126-55-91-375"/>
    <n v="27"/>
    <n v="3.2"/>
    <n v="86.4"/>
  </r>
  <r>
    <d v="2022-06-13T00:00:00"/>
    <x v="11"/>
    <s v="L"/>
    <s v="153-24-82-022"/>
    <n v="466"/>
    <n v="3.2"/>
    <n v="1491.2"/>
  </r>
  <r>
    <d v="2022-06-13T00:00:00"/>
    <x v="9"/>
    <s v="J"/>
    <s v="089-90-67-935"/>
    <n v="89"/>
    <n v="3.5"/>
    <n v="311.5"/>
  </r>
  <r>
    <d v="2022-06-13T00:00:00"/>
    <x v="10"/>
    <s v="L"/>
    <s v="192-09-72-275"/>
    <n v="182"/>
    <n v="2.7"/>
    <n v="491.40000000000003"/>
  </r>
  <r>
    <d v="2022-06-13T00:00:00"/>
    <x v="10"/>
    <s v="L"/>
    <s v="115-65-39-258"/>
    <n v="140"/>
    <n v="2.7"/>
    <n v="378"/>
  </r>
  <r>
    <d v="2022-06-13T00:00:00"/>
    <x v="9"/>
    <s v="J"/>
    <s v="193-47-03-638"/>
    <n v="107"/>
    <n v="3.5"/>
    <n v="374.5"/>
  </r>
  <r>
    <d v="2022-06-13T00:00:00"/>
    <x v="10"/>
    <s v="L"/>
    <s v="177-95-05-373"/>
    <n v="392"/>
    <n v="2.7"/>
    <n v="1058.4000000000001"/>
  </r>
  <r>
    <d v="2022-06-13T00:00:00"/>
    <x v="9"/>
    <s v="J"/>
    <s v="159-34-45-151"/>
    <n v="221"/>
    <n v="3.5"/>
    <n v="773.5"/>
  </r>
  <r>
    <d v="2022-06-13T00:00:00"/>
    <x v="11"/>
    <s v="L"/>
    <s v="062-58-80-597"/>
    <n v="230"/>
    <n v="3.2"/>
    <n v="736"/>
  </r>
  <r>
    <d v="2022-06-13T00:00:00"/>
    <x v="11"/>
    <s v="L"/>
    <s v="033-49-11-774"/>
    <n v="301"/>
    <n v="3.2"/>
    <n v="963.2"/>
  </r>
  <r>
    <d v="2022-06-13T00:00:00"/>
    <x v="10"/>
    <s v="L"/>
    <s v="039-15-21-087"/>
    <n v="366"/>
    <n v="2.7"/>
    <n v="988.2"/>
  </r>
  <r>
    <d v="2022-06-13T00:00:00"/>
    <x v="9"/>
    <s v="J"/>
    <s v="047-26-54-835"/>
    <n v="73"/>
    <n v="3.5"/>
    <n v="255.5"/>
  </r>
  <r>
    <d v="2022-06-13T00:00:00"/>
    <x v="10"/>
    <s v="L"/>
    <s v="047-26-54-835"/>
    <n v="302"/>
    <n v="2.7"/>
    <n v="815.40000000000009"/>
  </r>
  <r>
    <d v="2022-06-13T00:00:00"/>
    <x v="10"/>
    <s v="L"/>
    <s v="170-26-38-135"/>
    <n v="449"/>
    <n v="2.7"/>
    <n v="1212.3000000000002"/>
  </r>
  <r>
    <d v="2022-06-14T00:00:00"/>
    <x v="9"/>
    <s v="J"/>
    <s v="140-36-11-559"/>
    <n v="428"/>
    <n v="3.5"/>
    <n v="1498"/>
  </r>
  <r>
    <d v="2022-06-14T00:00:00"/>
    <x v="10"/>
    <s v="L"/>
    <s v="164-61-25-530"/>
    <n v="285"/>
    <n v="2.7"/>
    <n v="769.5"/>
  </r>
  <r>
    <d v="2022-06-14T00:00:00"/>
    <x v="9"/>
    <s v="J"/>
    <s v="164-61-25-530"/>
    <n v="400"/>
    <n v="3.5"/>
    <n v="1400"/>
  </r>
  <r>
    <d v="2022-06-14T00:00:00"/>
    <x v="10"/>
    <s v="L"/>
    <s v="080-51-85-809"/>
    <n v="86"/>
    <n v="2.7"/>
    <n v="232.20000000000002"/>
  </r>
  <r>
    <d v="2022-06-14T00:00:00"/>
    <x v="9"/>
    <s v="J"/>
    <s v="138-66-38-929"/>
    <n v="441"/>
    <n v="3.5"/>
    <n v="1543.5"/>
  </r>
  <r>
    <d v="2022-06-15T00:00:00"/>
    <x v="11"/>
    <s v="L"/>
    <s v="043-34-53-278"/>
    <n v="73"/>
    <n v="3.2"/>
    <n v="233.60000000000002"/>
  </r>
  <r>
    <d v="2022-06-15T00:00:00"/>
    <x v="11"/>
    <s v="L"/>
    <s v="176-54-34-364"/>
    <n v="35"/>
    <n v="3.2"/>
    <n v="112"/>
  </r>
  <r>
    <d v="2022-06-15T00:00:00"/>
    <x v="11"/>
    <s v="L"/>
    <s v="182-72-86-381"/>
    <n v="206"/>
    <n v="3.2"/>
    <n v="659.2"/>
  </r>
  <r>
    <d v="2022-06-15T00:00:00"/>
    <x v="10"/>
    <s v="L"/>
    <s v="138-66-38-929"/>
    <n v="100"/>
    <n v="2.7"/>
    <n v="270"/>
  </r>
  <r>
    <d v="2022-06-15T00:00:00"/>
    <x v="9"/>
    <s v="J"/>
    <s v="126-55-91-375"/>
    <n v="69"/>
    <n v="3.5"/>
    <n v="241.5"/>
  </r>
  <r>
    <d v="2022-06-15T00:00:00"/>
    <x v="9"/>
    <s v="J"/>
    <s v="050-38-86-889"/>
    <n v="372"/>
    <n v="3.5"/>
    <n v="1302"/>
  </r>
  <r>
    <d v="2022-06-15T00:00:00"/>
    <x v="9"/>
    <s v="J"/>
    <s v="128-29-15-591"/>
    <n v="59"/>
    <n v="3.5"/>
    <n v="206.5"/>
  </r>
  <r>
    <d v="2022-06-16T00:00:00"/>
    <x v="11"/>
    <s v="L"/>
    <s v="180-17-78-339"/>
    <n v="345"/>
    <n v="3.2"/>
    <n v="1104"/>
  </r>
  <r>
    <d v="2022-06-16T00:00:00"/>
    <x v="10"/>
    <s v="L"/>
    <s v="172-30-09-104"/>
    <n v="28"/>
    <n v="2.7"/>
    <n v="75.600000000000009"/>
  </r>
  <r>
    <d v="2022-06-16T00:00:00"/>
    <x v="11"/>
    <s v="L"/>
    <s v="128-69-77-900"/>
    <n v="343"/>
    <n v="3.2"/>
    <n v="1097.6000000000001"/>
  </r>
  <r>
    <d v="2022-06-16T00:00:00"/>
    <x v="9"/>
    <s v="J"/>
    <s v="062-58-80-597"/>
    <n v="498"/>
    <n v="3.5"/>
    <n v="1743"/>
  </r>
  <r>
    <d v="2022-06-17T00:00:00"/>
    <x v="11"/>
    <s v="L"/>
    <s v="126-55-91-375"/>
    <n v="160"/>
    <n v="3.2"/>
    <n v="512"/>
  </r>
  <r>
    <d v="2022-06-17T00:00:00"/>
    <x v="10"/>
    <s v="L"/>
    <s v="164-61-25-530"/>
    <n v="269"/>
    <n v="2.7"/>
    <n v="726.30000000000007"/>
  </r>
  <r>
    <d v="2022-06-17T00:00:00"/>
    <x v="11"/>
    <s v="L"/>
    <s v="091-99-74-175"/>
    <n v="314"/>
    <n v="3.2"/>
    <n v="1004.8000000000001"/>
  </r>
  <r>
    <d v="2022-06-17T00:00:00"/>
    <x v="11"/>
    <s v="L"/>
    <s v="047-70-78-199"/>
    <n v="451"/>
    <n v="3.2"/>
    <n v="1443.2"/>
  </r>
  <r>
    <d v="2022-06-17T00:00:00"/>
    <x v="9"/>
    <s v="J"/>
    <s v="047-70-78-199"/>
    <n v="414"/>
    <n v="3.5"/>
    <n v="1449"/>
  </r>
  <r>
    <d v="2022-06-17T00:00:00"/>
    <x v="10"/>
    <s v="L"/>
    <s v="193-47-03-638"/>
    <n v="93"/>
    <n v="2.7"/>
    <n v="251.10000000000002"/>
  </r>
  <r>
    <d v="2022-06-17T00:00:00"/>
    <x v="10"/>
    <s v="L"/>
    <s v="179-23-02-772"/>
    <n v="282"/>
    <n v="2.7"/>
    <n v="761.40000000000009"/>
  </r>
  <r>
    <d v="2022-06-17T00:00:00"/>
    <x v="11"/>
    <s v="L"/>
    <s v="128-69-77-900"/>
    <n v="137"/>
    <n v="3.2"/>
    <n v="438.40000000000003"/>
  </r>
  <r>
    <d v="2022-06-17T00:00:00"/>
    <x v="9"/>
    <s v="J"/>
    <s v="019-98-81-222"/>
    <n v="491"/>
    <n v="3.5"/>
    <n v="1718.5"/>
  </r>
  <r>
    <d v="2022-06-17T00:00:00"/>
    <x v="9"/>
    <s v="J"/>
    <s v="045-63-27-114"/>
    <n v="32"/>
    <n v="3.5"/>
    <n v="112"/>
  </r>
  <r>
    <d v="2022-06-18T00:00:00"/>
    <x v="11"/>
    <s v="L"/>
    <s v="019-98-81-222"/>
    <n v="315"/>
    <n v="3.2"/>
    <n v="1008"/>
  </r>
  <r>
    <d v="2022-06-18T00:00:00"/>
    <x v="10"/>
    <s v="L"/>
    <s v="162-82-16-285"/>
    <n v="43"/>
    <n v="2.7"/>
    <n v="116.10000000000001"/>
  </r>
  <r>
    <d v="2022-06-18T00:00:00"/>
    <x v="11"/>
    <s v="L"/>
    <s v="115-65-39-258"/>
    <n v="256"/>
    <n v="3.2"/>
    <n v="819.2"/>
  </r>
  <r>
    <d v="2022-06-18T00:00:00"/>
    <x v="11"/>
    <s v="L"/>
    <s v="172-30-09-104"/>
    <n v="38"/>
    <n v="3.2"/>
    <n v="121.60000000000001"/>
  </r>
  <r>
    <d v="2022-06-18T00:00:00"/>
    <x v="10"/>
    <s v="L"/>
    <s v="072-92-42-932"/>
    <n v="492"/>
    <n v="2.7"/>
    <n v="1328.4"/>
  </r>
  <r>
    <d v="2022-06-18T00:00:00"/>
    <x v="9"/>
    <s v="J"/>
    <s v="162-82-16-285"/>
    <n v="206"/>
    <n v="3.5"/>
    <n v="721"/>
  </r>
  <r>
    <d v="2022-06-18T00:00:00"/>
    <x v="9"/>
    <s v="J"/>
    <s v="172-30-09-104"/>
    <n v="252"/>
    <n v="3.5"/>
    <n v="882"/>
  </r>
  <r>
    <d v="2022-06-18T00:00:00"/>
    <x v="9"/>
    <s v="J"/>
    <s v="172-30-09-104"/>
    <n v="397"/>
    <n v="3.5"/>
    <n v="1389.5"/>
  </r>
  <r>
    <d v="2022-06-18T00:00:00"/>
    <x v="10"/>
    <s v="L"/>
    <s v="172-30-09-104"/>
    <n v="295"/>
    <n v="2.7"/>
    <n v="796.5"/>
  </r>
  <r>
    <d v="2022-06-20T00:00:00"/>
    <x v="10"/>
    <s v="L"/>
    <s v="172-30-09-104"/>
    <n v="12"/>
    <n v="2.7"/>
    <n v="32.400000000000006"/>
  </r>
  <r>
    <d v="2022-06-20T00:00:00"/>
    <x v="10"/>
    <s v="L"/>
    <s v="163-92-64-010"/>
    <n v="14"/>
    <n v="2.7"/>
    <n v="37.800000000000004"/>
  </r>
  <r>
    <d v="2022-06-20T00:00:00"/>
    <x v="11"/>
    <s v="L"/>
    <s v="091-99-74-175"/>
    <n v="177"/>
    <n v="3.2"/>
    <n v="566.4"/>
  </r>
  <r>
    <d v="2022-06-20T00:00:00"/>
    <x v="11"/>
    <s v="L"/>
    <s v="043-34-53-278"/>
    <n v="103"/>
    <n v="3.2"/>
    <n v="329.6"/>
  </r>
  <r>
    <d v="2022-06-21T00:00:00"/>
    <x v="9"/>
    <s v="J"/>
    <s v="035-32-41-072"/>
    <n v="440"/>
    <n v="3.5"/>
    <n v="1540"/>
  </r>
  <r>
    <d v="2022-06-21T00:00:00"/>
    <x v="9"/>
    <s v="J"/>
    <s v="072-92-42-932"/>
    <n v="287"/>
    <n v="3.5"/>
    <n v="1004.5"/>
  </r>
  <r>
    <d v="2022-06-21T00:00:00"/>
    <x v="11"/>
    <s v="L"/>
    <s v="047-26-54-835"/>
    <n v="55"/>
    <n v="3.2"/>
    <n v="176"/>
  </r>
  <r>
    <d v="2022-06-21T00:00:00"/>
    <x v="11"/>
    <s v="L"/>
    <s v="131-80-62-556"/>
    <n v="83"/>
    <n v="3.2"/>
    <n v="265.60000000000002"/>
  </r>
  <r>
    <d v="2022-06-21T00:00:00"/>
    <x v="11"/>
    <s v="L"/>
    <s v="128-69-77-900"/>
    <n v="75"/>
    <n v="3.2"/>
    <n v="240"/>
  </r>
  <r>
    <d v="2022-06-21T00:00:00"/>
    <x v="11"/>
    <s v="L"/>
    <s v="140-36-11-559"/>
    <n v="358"/>
    <n v="3.2"/>
    <n v="1145.6000000000001"/>
  </r>
  <r>
    <d v="2022-06-22T00:00:00"/>
    <x v="10"/>
    <s v="L"/>
    <s v="053-79-35-388"/>
    <n v="288"/>
    <n v="2.7"/>
    <n v="777.6"/>
  </r>
  <r>
    <d v="2022-06-22T00:00:00"/>
    <x v="11"/>
    <s v="L"/>
    <s v="015-89-55-248"/>
    <n v="266"/>
    <n v="3.2"/>
    <n v="851.2"/>
  </r>
  <r>
    <d v="2022-06-22T00:00:00"/>
    <x v="9"/>
    <s v="J"/>
    <s v="043-34-53-278"/>
    <n v="480"/>
    <n v="3.5"/>
    <n v="1680"/>
  </r>
  <r>
    <d v="2022-06-22T00:00:00"/>
    <x v="9"/>
    <s v="J"/>
    <s v="178-41-36-927"/>
    <n v="174"/>
    <n v="3.5"/>
    <n v="609"/>
  </r>
  <r>
    <d v="2022-06-22T00:00:00"/>
    <x v="9"/>
    <s v="J"/>
    <s v="170-26-38-135"/>
    <n v="247"/>
    <n v="3.5"/>
    <n v="864.5"/>
  </r>
  <r>
    <d v="2022-06-23T00:00:00"/>
    <x v="11"/>
    <s v="L"/>
    <s v="159-34-45-151"/>
    <n v="461"/>
    <n v="3.2"/>
    <n v="1475.2"/>
  </r>
  <r>
    <d v="2022-06-23T00:00:00"/>
    <x v="10"/>
    <s v="L"/>
    <s v="170-26-38-135"/>
    <n v="230"/>
    <n v="2.7"/>
    <n v="621"/>
  </r>
  <r>
    <d v="2022-06-23T00:00:00"/>
    <x v="9"/>
    <s v="J"/>
    <s v="153-24-82-022"/>
    <n v="339"/>
    <n v="3.5"/>
    <n v="1186.5"/>
  </r>
  <r>
    <d v="2022-06-23T00:00:00"/>
    <x v="11"/>
    <s v="L"/>
    <s v="091-99-74-175"/>
    <n v="435"/>
    <n v="3.2"/>
    <n v="1392"/>
  </r>
  <r>
    <d v="2022-06-23T00:00:00"/>
    <x v="9"/>
    <s v="J"/>
    <s v="180-17-78-339"/>
    <n v="352"/>
    <n v="3.5"/>
    <n v="1232"/>
  </r>
  <r>
    <d v="2022-06-23T00:00:00"/>
    <x v="10"/>
    <s v="L"/>
    <s v="102-48-01-310"/>
    <n v="345"/>
    <n v="2.7"/>
    <n v="931.50000000000011"/>
  </r>
  <r>
    <d v="2022-06-23T00:00:00"/>
    <x v="10"/>
    <s v="L"/>
    <s v="043-34-53-278"/>
    <n v="124"/>
    <n v="2.7"/>
    <n v="334.8"/>
  </r>
  <r>
    <d v="2022-06-23T00:00:00"/>
    <x v="9"/>
    <s v="J"/>
    <s v="172-30-09-104"/>
    <n v="189"/>
    <n v="3.5"/>
    <n v="661.5"/>
  </r>
  <r>
    <d v="2022-06-23T00:00:00"/>
    <x v="11"/>
    <s v="L"/>
    <s v="089-90-67-935"/>
    <n v="115"/>
    <n v="3.2"/>
    <n v="368"/>
  </r>
  <r>
    <d v="2022-06-24T00:00:00"/>
    <x v="9"/>
    <s v="J"/>
    <s v="105-89-55-029"/>
    <n v="485"/>
    <n v="3.5"/>
    <n v="1697.5"/>
  </r>
  <r>
    <d v="2022-06-24T00:00:00"/>
    <x v="9"/>
    <s v="J"/>
    <s v="159-34-45-151"/>
    <n v="330"/>
    <n v="3.5"/>
    <n v="1155"/>
  </r>
  <r>
    <d v="2022-06-24T00:00:00"/>
    <x v="11"/>
    <s v="L"/>
    <s v="080-77-49-649"/>
    <n v="53"/>
    <n v="3.2"/>
    <n v="169.60000000000002"/>
  </r>
  <r>
    <d v="2022-06-24T00:00:00"/>
    <x v="10"/>
    <s v="L"/>
    <s v="039-15-21-087"/>
    <n v="264"/>
    <n v="2.7"/>
    <n v="712.80000000000007"/>
  </r>
  <r>
    <d v="2022-06-24T00:00:00"/>
    <x v="9"/>
    <s v="J"/>
    <s v="072-92-42-932"/>
    <n v="166"/>
    <n v="3.5"/>
    <n v="581"/>
  </r>
  <r>
    <d v="2022-06-24T00:00:00"/>
    <x v="10"/>
    <s v="L"/>
    <s v="178-41-36-927"/>
    <n v="277"/>
    <n v="2.7"/>
    <n v="747.90000000000009"/>
  </r>
  <r>
    <d v="2022-06-24T00:00:00"/>
    <x v="9"/>
    <s v="J"/>
    <s v="015-89-55-248"/>
    <n v="249"/>
    <n v="3.5"/>
    <n v="871.5"/>
  </r>
  <r>
    <d v="2022-06-24T00:00:00"/>
    <x v="9"/>
    <s v="J"/>
    <s v="128-91-02-348"/>
    <n v="109"/>
    <n v="3.5"/>
    <n v="381.5"/>
  </r>
  <r>
    <d v="2022-06-24T00:00:00"/>
    <x v="9"/>
    <s v="J"/>
    <s v="053-79-35-388"/>
    <n v="337"/>
    <n v="3.5"/>
    <n v="1179.5"/>
  </r>
  <r>
    <d v="2022-06-24T00:00:00"/>
    <x v="10"/>
    <s v="L"/>
    <s v="192-09-72-275"/>
    <n v="58"/>
    <n v="2.7"/>
    <n v="156.60000000000002"/>
  </r>
  <r>
    <d v="2022-06-24T00:00:00"/>
    <x v="10"/>
    <s v="L"/>
    <s v="163-92-64-010"/>
    <n v="473"/>
    <n v="2.7"/>
    <n v="1277.1000000000001"/>
  </r>
  <r>
    <d v="2022-06-24T00:00:00"/>
    <x v="10"/>
    <s v="L"/>
    <s v="053-79-35-388"/>
    <n v="269"/>
    <n v="2.7"/>
    <n v="726.30000000000007"/>
  </r>
  <r>
    <d v="2022-06-24T00:00:00"/>
    <x v="11"/>
    <s v="L"/>
    <s v="072-92-42-932"/>
    <n v="52"/>
    <n v="3.2"/>
    <n v="166.4"/>
  </r>
  <r>
    <d v="2022-06-24T00:00:00"/>
    <x v="11"/>
    <s v="L"/>
    <s v="047-70-78-199"/>
    <n v="384"/>
    <n v="3.2"/>
    <n v="1228.8000000000002"/>
  </r>
  <r>
    <d v="2022-06-25T00:00:00"/>
    <x v="11"/>
    <s v="L"/>
    <s v="058-15-94-554"/>
    <n v="320"/>
    <n v="3.2"/>
    <n v="1024"/>
  </r>
  <r>
    <d v="2022-06-25T00:00:00"/>
    <x v="9"/>
    <s v="J"/>
    <s v="138-66-38-929"/>
    <n v="269"/>
    <n v="3.5"/>
    <n v="941.5"/>
  </r>
  <r>
    <d v="2022-06-25T00:00:00"/>
    <x v="9"/>
    <s v="J"/>
    <s v="163-92-64-010"/>
    <n v="387"/>
    <n v="3.5"/>
    <n v="1354.5"/>
  </r>
  <r>
    <d v="2022-06-25T00:00:00"/>
    <x v="11"/>
    <s v="L"/>
    <s v="039-15-21-087"/>
    <n v="452"/>
    <n v="3.2"/>
    <n v="1446.4"/>
  </r>
  <r>
    <d v="2022-06-25T00:00:00"/>
    <x v="10"/>
    <s v="L"/>
    <s v="182-72-86-381"/>
    <n v="61"/>
    <n v="2.7"/>
    <n v="164.70000000000002"/>
  </r>
  <r>
    <d v="2022-06-25T00:00:00"/>
    <x v="9"/>
    <s v="J"/>
    <s v="115-65-39-258"/>
    <n v="52"/>
    <n v="3.5"/>
    <n v="182"/>
  </r>
  <r>
    <d v="2022-06-25T00:00:00"/>
    <x v="11"/>
    <s v="L"/>
    <s v="062-58-80-597"/>
    <n v="182"/>
    <n v="3.2"/>
    <n v="582.4"/>
  </r>
  <r>
    <d v="2022-06-25T00:00:00"/>
    <x v="11"/>
    <s v="L"/>
    <s v="033-49-11-774"/>
    <n v="50"/>
    <n v="3.2"/>
    <n v="160"/>
  </r>
  <r>
    <d v="2022-06-27T00:00:00"/>
    <x v="10"/>
    <s v="L"/>
    <s v="140-36-11-559"/>
    <n v="200"/>
    <n v="2.7"/>
    <n v="540"/>
  </r>
  <r>
    <d v="2022-06-27T00:00:00"/>
    <x v="11"/>
    <s v="L"/>
    <s v="153-24-82-022"/>
    <n v="132"/>
    <n v="3.2"/>
    <n v="422.40000000000003"/>
  </r>
  <r>
    <d v="2022-06-27T00:00:00"/>
    <x v="9"/>
    <s v="J"/>
    <s v="033-49-11-774"/>
    <n v="44"/>
    <n v="3.5"/>
    <n v="154"/>
  </r>
  <r>
    <d v="2022-06-27T00:00:00"/>
    <x v="10"/>
    <s v="L"/>
    <s v="172-30-09-104"/>
    <n v="65"/>
    <n v="2.7"/>
    <n v="175.5"/>
  </r>
  <r>
    <d v="2022-06-27T00:00:00"/>
    <x v="10"/>
    <s v="L"/>
    <s v="128-69-77-900"/>
    <n v="183"/>
    <n v="2.7"/>
    <n v="494.1"/>
  </r>
  <r>
    <d v="2022-06-27T00:00:00"/>
    <x v="10"/>
    <s v="L"/>
    <s v="153-24-82-022"/>
    <n v="403"/>
    <n v="2.7"/>
    <n v="1088.1000000000001"/>
  </r>
  <r>
    <d v="2022-06-27T00:00:00"/>
    <x v="11"/>
    <s v="L"/>
    <s v="093-96-93-428"/>
    <n v="132"/>
    <n v="3.2"/>
    <n v="422.40000000000003"/>
  </r>
  <r>
    <d v="2022-06-27T00:00:00"/>
    <x v="10"/>
    <s v="L"/>
    <s v="091-99-74-175"/>
    <n v="177"/>
    <n v="2.7"/>
    <n v="477.90000000000003"/>
  </r>
  <r>
    <d v="2022-06-27T00:00:00"/>
    <x v="11"/>
    <s v="L"/>
    <s v="019-98-81-222"/>
    <n v="499"/>
    <n v="3.2"/>
    <n v="1596.8000000000002"/>
  </r>
  <r>
    <d v="2022-06-27T00:00:00"/>
    <x v="10"/>
    <s v="L"/>
    <s v="176-54-34-364"/>
    <n v="20"/>
    <n v="2.7"/>
    <n v="54"/>
  </r>
  <r>
    <d v="2022-06-27T00:00:00"/>
    <x v="9"/>
    <s v="J"/>
    <s v="093-96-93-428"/>
    <n v="181"/>
    <n v="3.5"/>
    <n v="633.5"/>
  </r>
  <r>
    <d v="2022-06-27T00:00:00"/>
    <x v="9"/>
    <s v="J"/>
    <s v="138-66-38-929"/>
    <n v="315"/>
    <n v="3.5"/>
    <n v="1102.5"/>
  </r>
  <r>
    <d v="2022-06-27T00:00:00"/>
    <x v="10"/>
    <s v="L"/>
    <s v="128-69-77-900"/>
    <n v="126"/>
    <n v="2.7"/>
    <n v="340.20000000000005"/>
  </r>
  <r>
    <d v="2022-06-28T00:00:00"/>
    <x v="9"/>
    <s v="J"/>
    <s v="029-43-78-009"/>
    <n v="317"/>
    <n v="3.5"/>
    <n v="1109.5"/>
  </r>
  <r>
    <d v="2022-06-28T00:00:00"/>
    <x v="9"/>
    <s v="J"/>
    <s v="047-26-54-835"/>
    <n v="495"/>
    <n v="3.5"/>
    <n v="1732.5"/>
  </r>
  <r>
    <d v="2022-06-28T00:00:00"/>
    <x v="11"/>
    <s v="L"/>
    <s v="033-49-11-774"/>
    <n v="87"/>
    <n v="3.2"/>
    <n v="278.40000000000003"/>
  </r>
  <r>
    <d v="2022-06-28T00:00:00"/>
    <x v="9"/>
    <s v="J"/>
    <s v="029-43-78-009"/>
    <n v="126"/>
    <n v="3.5"/>
    <n v="441"/>
  </r>
  <r>
    <d v="2022-06-28T00:00:00"/>
    <x v="10"/>
    <s v="L"/>
    <s v="159-34-45-151"/>
    <n v="177"/>
    <n v="2.7"/>
    <n v="477.90000000000003"/>
  </r>
  <r>
    <d v="2022-06-28T00:00:00"/>
    <x v="11"/>
    <s v="L"/>
    <s v="053-79-35-388"/>
    <n v="439"/>
    <n v="3.2"/>
    <n v="1404.8000000000002"/>
  </r>
  <r>
    <d v="2022-06-28T00:00:00"/>
    <x v="9"/>
    <s v="J"/>
    <s v="047-26-54-835"/>
    <n v="266"/>
    <n v="3.5"/>
    <n v="931"/>
  </r>
  <r>
    <d v="2022-06-28T00:00:00"/>
    <x v="11"/>
    <s v="L"/>
    <s v="138-66-38-929"/>
    <n v="330"/>
    <n v="3.2"/>
    <n v="1056"/>
  </r>
  <r>
    <d v="2022-06-28T00:00:00"/>
    <x v="10"/>
    <s v="L"/>
    <s v="080-77-49-649"/>
    <n v="29"/>
    <n v="2.7"/>
    <n v="78.300000000000011"/>
  </r>
  <r>
    <d v="2022-06-28T00:00:00"/>
    <x v="10"/>
    <s v="L"/>
    <s v="128-69-77-900"/>
    <n v="249"/>
    <n v="2.7"/>
    <n v="672.30000000000007"/>
  </r>
  <r>
    <d v="2022-06-28T00:00:00"/>
    <x v="9"/>
    <s v="J"/>
    <s v="170-26-38-135"/>
    <n v="364"/>
    <n v="3.5"/>
    <n v="1274"/>
  </r>
  <r>
    <d v="2022-06-28T00:00:00"/>
    <x v="9"/>
    <s v="J"/>
    <s v="105-89-55-029"/>
    <n v="208"/>
    <n v="3.5"/>
    <n v="728"/>
  </r>
  <r>
    <d v="2022-06-28T00:00:00"/>
    <x v="11"/>
    <s v="L"/>
    <s v="019-98-81-222"/>
    <n v="139"/>
    <n v="3.2"/>
    <n v="444.8"/>
  </r>
  <r>
    <d v="2022-06-28T00:00:00"/>
    <x v="9"/>
    <s v="J"/>
    <s v="089-90-67-935"/>
    <n v="377"/>
    <n v="3.5"/>
    <n v="1319.5"/>
  </r>
  <r>
    <d v="2022-06-29T00:00:00"/>
    <x v="9"/>
    <s v="J"/>
    <s v="058-15-94-554"/>
    <n v="25"/>
    <n v="3.5"/>
    <n v="87.5"/>
  </r>
  <r>
    <d v="2022-06-29T00:00:00"/>
    <x v="10"/>
    <s v="L"/>
    <s v="029-43-78-009"/>
    <n v="246"/>
    <n v="2.7"/>
    <n v="664.2"/>
  </r>
  <r>
    <d v="2022-06-29T00:00:00"/>
    <x v="11"/>
    <s v="L"/>
    <s v="128-29-15-591"/>
    <n v="210"/>
    <n v="3.2"/>
    <n v="672"/>
  </r>
  <r>
    <d v="2022-06-29T00:00:00"/>
    <x v="10"/>
    <s v="L"/>
    <s v="176-54-34-364"/>
    <n v="330"/>
    <n v="2.7"/>
    <n v="891.00000000000011"/>
  </r>
  <r>
    <d v="2022-06-29T00:00:00"/>
    <x v="11"/>
    <s v="L"/>
    <s v="029-43-78-009"/>
    <n v="493"/>
    <n v="3.2"/>
    <n v="1577.6000000000001"/>
  </r>
  <r>
    <d v="2022-06-29T00:00:00"/>
    <x v="9"/>
    <s v="J"/>
    <s v="053-79-35-388"/>
    <n v="461"/>
    <n v="3.5"/>
    <n v="1613.5"/>
  </r>
  <r>
    <d v="2022-06-29T00:00:00"/>
    <x v="11"/>
    <s v="L"/>
    <s v="089-90-67-935"/>
    <n v="148"/>
    <n v="3.2"/>
    <n v="473.6"/>
  </r>
  <r>
    <d v="2022-06-29T00:00:00"/>
    <x v="11"/>
    <s v="L"/>
    <s v="180-17-78-339"/>
    <n v="19"/>
    <n v="3.2"/>
    <n v="60.800000000000004"/>
  </r>
  <r>
    <d v="2022-06-29T00:00:00"/>
    <x v="9"/>
    <s v="J"/>
    <s v="050-38-86-889"/>
    <n v="456"/>
    <n v="3.5"/>
    <n v="1596"/>
  </r>
  <r>
    <d v="2022-06-30T00:00:00"/>
    <x v="11"/>
    <s v="L"/>
    <s v="179-23-02-772"/>
    <n v="201"/>
    <n v="3.2"/>
    <n v="643.20000000000005"/>
  </r>
  <r>
    <d v="2022-06-30T00:00:00"/>
    <x v="10"/>
    <s v="L"/>
    <s v="039-15-21-087"/>
    <n v="276"/>
    <n v="2.7"/>
    <n v="745.2"/>
  </r>
  <r>
    <d v="2022-06-30T00:00:00"/>
    <x v="9"/>
    <s v="J"/>
    <s v="039-15-21-087"/>
    <n v="126"/>
    <n v="3.5"/>
    <n v="441"/>
  </r>
  <r>
    <d v="2022-06-30T00:00:00"/>
    <x v="10"/>
    <s v="L"/>
    <s v="179-22-38-195"/>
    <n v="25"/>
    <n v="2.7"/>
    <n v="67.5"/>
  </r>
  <r>
    <d v="2022-06-30T00:00:00"/>
    <x v="10"/>
    <s v="L"/>
    <s v="029-43-78-009"/>
    <n v="280"/>
    <n v="2.7"/>
    <n v="756"/>
  </r>
  <r>
    <d v="2022-06-30T00:00:00"/>
    <x v="10"/>
    <s v="L"/>
    <s v="047-26-54-835"/>
    <n v="66"/>
    <n v="2.7"/>
    <n v="178.20000000000002"/>
  </r>
  <r>
    <d v="2022-06-30T00:00:00"/>
    <x v="11"/>
    <s v="L"/>
    <s v="053-79-35-388"/>
    <n v="314"/>
    <n v="3.2"/>
    <n v="1004.8000000000001"/>
  </r>
  <r>
    <d v="2022-07-01T00:00:00"/>
    <x v="10"/>
    <s v="L"/>
    <s v="080-51-85-809"/>
    <n v="298"/>
    <n v="2.7"/>
    <n v="804.6"/>
  </r>
  <r>
    <d v="2022-07-01T00:00:00"/>
    <x v="9"/>
    <s v="J"/>
    <s v="050-38-86-889"/>
    <n v="191"/>
    <n v="3.5"/>
    <n v="668.5"/>
  </r>
  <r>
    <d v="2022-07-01T00:00:00"/>
    <x v="10"/>
    <s v="L"/>
    <s v="054-09-46-315"/>
    <n v="412"/>
    <n v="2.7"/>
    <n v="1112.4000000000001"/>
  </r>
  <r>
    <d v="2022-07-01T00:00:00"/>
    <x v="10"/>
    <s v="L"/>
    <s v="178-41-36-927"/>
    <n v="126"/>
    <n v="2.7"/>
    <n v="340.20000000000005"/>
  </r>
  <r>
    <d v="2022-07-01T00:00:00"/>
    <x v="9"/>
    <s v="J"/>
    <s v="128-69-77-900"/>
    <n v="466"/>
    <n v="3.5"/>
    <n v="1631"/>
  </r>
  <r>
    <d v="2022-07-01T00:00:00"/>
    <x v="11"/>
    <s v="L"/>
    <s v="138-66-38-929"/>
    <n v="117"/>
    <n v="3.2"/>
    <n v="374.40000000000003"/>
  </r>
  <r>
    <d v="2022-07-01T00:00:00"/>
    <x v="9"/>
    <s v="J"/>
    <s v="058-15-94-554"/>
    <n v="16"/>
    <n v="3.5"/>
    <n v="56"/>
  </r>
  <r>
    <d v="2022-07-01T00:00:00"/>
    <x v="10"/>
    <s v="L"/>
    <s v="170-26-38-135"/>
    <n v="52"/>
    <n v="2.7"/>
    <n v="140.4"/>
  </r>
  <r>
    <d v="2022-07-01T00:00:00"/>
    <x v="9"/>
    <s v="J"/>
    <s v="177-95-05-373"/>
    <n v="338"/>
    <n v="3.5"/>
    <n v="1183"/>
  </r>
  <r>
    <d v="2022-07-01T00:00:00"/>
    <x v="9"/>
    <s v="J"/>
    <s v="035-32-41-072"/>
    <n v="472"/>
    <n v="3.5"/>
    <n v="1652"/>
  </r>
  <r>
    <d v="2022-07-01T00:00:00"/>
    <x v="11"/>
    <s v="L"/>
    <s v="072-92-42-932"/>
    <n v="438"/>
    <n v="3.2"/>
    <n v="1401.6000000000001"/>
  </r>
  <r>
    <d v="2022-07-02T00:00:00"/>
    <x v="10"/>
    <s v="L"/>
    <s v="182-72-86-381"/>
    <n v="392"/>
    <n v="2.7"/>
    <n v="1058.4000000000001"/>
  </r>
  <r>
    <d v="2022-07-02T00:00:00"/>
    <x v="11"/>
    <s v="L"/>
    <s v="178-41-36-927"/>
    <n v="128"/>
    <n v="3.2"/>
    <n v="409.6"/>
  </r>
  <r>
    <d v="2022-07-02T00:00:00"/>
    <x v="9"/>
    <s v="J"/>
    <s v="178-41-36-927"/>
    <n v="27"/>
    <n v="3.5"/>
    <n v="94.5"/>
  </r>
  <r>
    <d v="2022-07-02T00:00:00"/>
    <x v="11"/>
    <s v="L"/>
    <s v="178-41-36-927"/>
    <n v="363"/>
    <n v="3.2"/>
    <n v="1161.6000000000001"/>
  </r>
  <r>
    <d v="2022-07-02T00:00:00"/>
    <x v="10"/>
    <s v="L"/>
    <s v="105-89-55-029"/>
    <n v="105"/>
    <n v="2.7"/>
    <n v="283.5"/>
  </r>
  <r>
    <d v="2022-07-02T00:00:00"/>
    <x v="9"/>
    <s v="J"/>
    <s v="172-30-09-104"/>
    <n v="377"/>
    <n v="3.5"/>
    <n v="1319.5"/>
  </r>
  <r>
    <d v="2022-07-02T00:00:00"/>
    <x v="11"/>
    <s v="L"/>
    <s v="128-91-02-348"/>
    <n v="277"/>
    <n v="3.2"/>
    <n v="886.40000000000009"/>
  </r>
  <r>
    <d v="2022-07-04T00:00:00"/>
    <x v="10"/>
    <s v="L"/>
    <s v="019-98-81-222"/>
    <n v="453"/>
    <n v="2.7"/>
    <n v="1223.1000000000001"/>
  </r>
  <r>
    <d v="2022-07-04T00:00:00"/>
    <x v="10"/>
    <s v="L"/>
    <s v="159-34-45-151"/>
    <n v="33"/>
    <n v="2.7"/>
    <n v="89.100000000000009"/>
  </r>
  <r>
    <d v="2022-07-04T00:00:00"/>
    <x v="11"/>
    <s v="L"/>
    <s v="128-91-02-348"/>
    <n v="165"/>
    <n v="3.2"/>
    <n v="528"/>
  </r>
  <r>
    <d v="2022-07-04T00:00:00"/>
    <x v="11"/>
    <s v="L"/>
    <s v="053-79-35-388"/>
    <n v="265"/>
    <n v="3.2"/>
    <n v="848"/>
  </r>
  <r>
    <d v="2022-07-04T00:00:00"/>
    <x v="9"/>
    <s v="J"/>
    <s v="128-91-02-348"/>
    <n v="179"/>
    <n v="3.5"/>
    <n v="626.5"/>
  </r>
  <r>
    <d v="2022-07-04T00:00:00"/>
    <x v="11"/>
    <s v="L"/>
    <s v="043-34-53-278"/>
    <n v="178"/>
    <n v="3.2"/>
    <n v="569.6"/>
  </r>
  <r>
    <d v="2022-07-04T00:00:00"/>
    <x v="10"/>
    <s v="L"/>
    <s v="043-34-53-278"/>
    <n v="326"/>
    <n v="2.7"/>
    <n v="880.2"/>
  </r>
  <r>
    <d v="2022-07-04T00:00:00"/>
    <x v="9"/>
    <s v="J"/>
    <s v="015-89-55-248"/>
    <n v="239"/>
    <n v="3.5"/>
    <n v="836.5"/>
  </r>
  <r>
    <d v="2022-07-04T00:00:00"/>
    <x v="9"/>
    <s v="J"/>
    <s v="178-41-36-927"/>
    <n v="183"/>
    <n v="3.5"/>
    <n v="640.5"/>
  </r>
  <r>
    <d v="2022-07-04T00:00:00"/>
    <x v="9"/>
    <s v="J"/>
    <s v="054-09-46-315"/>
    <n v="124"/>
    <n v="3.5"/>
    <n v="434"/>
  </r>
  <r>
    <d v="2022-07-04T00:00:00"/>
    <x v="10"/>
    <s v="L"/>
    <s v="193-47-03-638"/>
    <n v="227"/>
    <n v="2.7"/>
    <n v="612.90000000000009"/>
  </r>
  <r>
    <d v="2022-07-04T00:00:00"/>
    <x v="10"/>
    <s v="L"/>
    <s v="138-66-38-929"/>
    <n v="445"/>
    <n v="2.7"/>
    <n v="1201.5"/>
  </r>
  <r>
    <d v="2022-07-04T00:00:00"/>
    <x v="10"/>
    <s v="L"/>
    <s v="054-09-46-315"/>
    <n v="407"/>
    <n v="2.7"/>
    <n v="1098.9000000000001"/>
  </r>
  <r>
    <d v="2022-07-04T00:00:00"/>
    <x v="9"/>
    <s v="J"/>
    <s v="062-58-80-597"/>
    <n v="307"/>
    <n v="3.5"/>
    <n v="1074.5"/>
  </r>
  <r>
    <d v="2022-07-05T00:00:00"/>
    <x v="11"/>
    <s v="L"/>
    <s v="178-41-36-927"/>
    <n v="83"/>
    <n v="3.2"/>
    <n v="265.60000000000002"/>
  </r>
  <r>
    <d v="2022-07-05T00:00:00"/>
    <x v="10"/>
    <s v="L"/>
    <s v="176-54-34-364"/>
    <n v="151"/>
    <n v="2.7"/>
    <n v="407.70000000000005"/>
  </r>
  <r>
    <d v="2022-07-05T00:00:00"/>
    <x v="11"/>
    <s v="L"/>
    <s v="039-15-21-087"/>
    <n v="374"/>
    <n v="3.2"/>
    <n v="1196.8"/>
  </r>
  <r>
    <d v="2022-07-05T00:00:00"/>
    <x v="11"/>
    <s v="L"/>
    <s v="138-66-38-929"/>
    <n v="409"/>
    <n v="3.2"/>
    <n v="1308.8000000000002"/>
  </r>
  <r>
    <d v="2022-07-05T00:00:00"/>
    <x v="10"/>
    <s v="L"/>
    <s v="053-79-35-388"/>
    <n v="179"/>
    <n v="2.7"/>
    <n v="483.3"/>
  </r>
  <r>
    <d v="2022-07-05T00:00:00"/>
    <x v="11"/>
    <s v="L"/>
    <s v="128-29-15-591"/>
    <n v="103"/>
    <n v="3.2"/>
    <n v="329.6"/>
  </r>
  <r>
    <d v="2022-07-05T00:00:00"/>
    <x v="10"/>
    <s v="L"/>
    <s v="170-26-38-135"/>
    <n v="152"/>
    <n v="2.7"/>
    <n v="410.40000000000003"/>
  </r>
  <r>
    <d v="2022-07-05T00:00:00"/>
    <x v="9"/>
    <s v="J"/>
    <s v="043-34-53-278"/>
    <n v="74"/>
    <n v="3.5"/>
    <n v="259"/>
  </r>
  <r>
    <d v="2022-07-06T00:00:00"/>
    <x v="9"/>
    <s v="J"/>
    <s v="140-36-11-559"/>
    <n v="385"/>
    <n v="3.5"/>
    <n v="1347.5"/>
  </r>
  <r>
    <d v="2022-07-06T00:00:00"/>
    <x v="9"/>
    <s v="J"/>
    <s v="170-26-38-135"/>
    <n v="324"/>
    <n v="3.5"/>
    <n v="1134"/>
  </r>
  <r>
    <d v="2022-07-06T00:00:00"/>
    <x v="10"/>
    <s v="L"/>
    <s v="170-26-38-135"/>
    <n v="252"/>
    <n v="2.7"/>
    <n v="680.40000000000009"/>
  </r>
  <r>
    <d v="2022-07-06T00:00:00"/>
    <x v="11"/>
    <s v="L"/>
    <s v="178-24-36-171"/>
    <n v="329"/>
    <n v="3.2"/>
    <n v="1052.8"/>
  </r>
  <r>
    <d v="2022-07-06T00:00:00"/>
    <x v="11"/>
    <s v="L"/>
    <s v="029-43-78-009"/>
    <n v="239"/>
    <n v="3.2"/>
    <n v="764.80000000000007"/>
  </r>
  <r>
    <d v="2022-07-06T00:00:00"/>
    <x v="11"/>
    <s v="L"/>
    <s v="192-09-72-275"/>
    <n v="433"/>
    <n v="3.2"/>
    <n v="1385.6000000000001"/>
  </r>
  <r>
    <d v="2022-07-06T00:00:00"/>
    <x v="10"/>
    <s v="L"/>
    <s v="072-92-42-932"/>
    <n v="240"/>
    <n v="2.7"/>
    <n v="648"/>
  </r>
  <r>
    <d v="2022-07-06T00:00:00"/>
    <x v="9"/>
    <s v="J"/>
    <s v="163-92-64-010"/>
    <n v="60"/>
    <n v="3.5"/>
    <n v="210"/>
  </r>
  <r>
    <d v="2022-07-07T00:00:00"/>
    <x v="9"/>
    <s v="J"/>
    <s v="102-48-01-310"/>
    <n v="182"/>
    <n v="3.5"/>
    <n v="637"/>
  </r>
  <r>
    <d v="2022-07-07T00:00:00"/>
    <x v="10"/>
    <s v="L"/>
    <s v="126-55-91-375"/>
    <n v="213"/>
    <n v="2.7"/>
    <n v="575.1"/>
  </r>
  <r>
    <d v="2022-07-07T00:00:00"/>
    <x v="10"/>
    <s v="L"/>
    <s v="080-51-85-809"/>
    <n v="329"/>
    <n v="2.7"/>
    <n v="888.30000000000007"/>
  </r>
  <r>
    <d v="2022-07-07T00:00:00"/>
    <x v="10"/>
    <s v="L"/>
    <s v="138-66-38-929"/>
    <n v="442"/>
    <n v="2.7"/>
    <n v="1193.4000000000001"/>
  </r>
  <r>
    <d v="2022-07-08T00:00:00"/>
    <x v="9"/>
    <s v="J"/>
    <s v="062-58-80-597"/>
    <n v="317"/>
    <n v="3.5"/>
    <n v="1109.5"/>
  </r>
  <r>
    <d v="2022-07-08T00:00:00"/>
    <x v="10"/>
    <s v="L"/>
    <s v="126-55-91-375"/>
    <n v="441"/>
    <n v="2.7"/>
    <n v="1190.7"/>
  </r>
  <r>
    <d v="2022-07-08T00:00:00"/>
    <x v="9"/>
    <s v="J"/>
    <s v="170-89-76-803"/>
    <n v="228"/>
    <n v="3.5"/>
    <n v="798"/>
  </r>
  <r>
    <d v="2022-07-08T00:00:00"/>
    <x v="9"/>
    <s v="J"/>
    <s v="072-92-42-932"/>
    <n v="233"/>
    <n v="3.5"/>
    <n v="815.5"/>
  </r>
  <r>
    <d v="2022-07-08T00:00:00"/>
    <x v="11"/>
    <s v="L"/>
    <s v="172-30-09-104"/>
    <n v="85"/>
    <n v="3.2"/>
    <n v="272"/>
  </r>
  <r>
    <d v="2022-07-09T00:00:00"/>
    <x v="9"/>
    <s v="J"/>
    <s v="163-92-64-010"/>
    <n v="215"/>
    <n v="3.5"/>
    <n v="752.5"/>
  </r>
  <r>
    <d v="2022-07-09T00:00:00"/>
    <x v="10"/>
    <s v="L"/>
    <s v="162-82-16-285"/>
    <n v="58"/>
    <n v="2.7"/>
    <n v="156.60000000000002"/>
  </r>
  <r>
    <d v="2022-07-09T00:00:00"/>
    <x v="9"/>
    <s v="J"/>
    <s v="128-91-02-348"/>
    <n v="161"/>
    <n v="3.5"/>
    <n v="563.5"/>
  </r>
  <r>
    <d v="2022-07-09T00:00:00"/>
    <x v="9"/>
    <s v="J"/>
    <s v="053-79-35-388"/>
    <n v="479"/>
    <n v="3.5"/>
    <n v="1676.5"/>
  </r>
  <r>
    <d v="2022-07-11T00:00:00"/>
    <x v="9"/>
    <s v="J"/>
    <s v="128-29-15-591"/>
    <n v="147"/>
    <n v="3.5"/>
    <n v="514.5"/>
  </r>
  <r>
    <d v="2022-07-11T00:00:00"/>
    <x v="9"/>
    <s v="J"/>
    <s v="035-32-41-072"/>
    <n v="223"/>
    <n v="3.5"/>
    <n v="780.5"/>
  </r>
  <r>
    <d v="2022-07-11T00:00:00"/>
    <x v="11"/>
    <s v="L"/>
    <s v="089-90-67-935"/>
    <n v="62"/>
    <n v="3.2"/>
    <n v="198.4"/>
  </r>
  <r>
    <d v="2022-07-11T00:00:00"/>
    <x v="9"/>
    <s v="J"/>
    <s v="045-63-27-114"/>
    <n v="163"/>
    <n v="3.5"/>
    <n v="570.5"/>
  </r>
  <r>
    <d v="2022-07-11T00:00:00"/>
    <x v="9"/>
    <s v="J"/>
    <s v="045-63-27-114"/>
    <n v="463"/>
    <n v="3.5"/>
    <n v="1620.5"/>
  </r>
  <r>
    <d v="2022-07-11T00:00:00"/>
    <x v="11"/>
    <s v="L"/>
    <s v="115-65-39-258"/>
    <n v="353"/>
    <n v="3.2"/>
    <n v="1129.6000000000001"/>
  </r>
  <r>
    <d v="2022-07-11T00:00:00"/>
    <x v="10"/>
    <s v="L"/>
    <s v="180-17-78-339"/>
    <n v="427"/>
    <n v="2.7"/>
    <n v="1152.9000000000001"/>
  </r>
  <r>
    <d v="2022-07-11T00:00:00"/>
    <x v="11"/>
    <s v="L"/>
    <s v="126-55-91-375"/>
    <n v="149"/>
    <n v="3.2"/>
    <n v="476.8"/>
  </r>
  <r>
    <d v="2022-07-11T00:00:00"/>
    <x v="9"/>
    <s v="J"/>
    <s v="178-24-36-171"/>
    <n v="69"/>
    <n v="3.5"/>
    <n v="241.5"/>
  </r>
  <r>
    <d v="2022-07-11T00:00:00"/>
    <x v="11"/>
    <s v="L"/>
    <s v="162-82-16-285"/>
    <n v="310"/>
    <n v="3.2"/>
    <n v="992"/>
  </r>
  <r>
    <d v="2022-07-11T00:00:00"/>
    <x v="10"/>
    <s v="L"/>
    <s v="054-09-46-315"/>
    <n v="155"/>
    <n v="2.7"/>
    <n v="418.5"/>
  </r>
  <r>
    <d v="2022-07-11T00:00:00"/>
    <x v="10"/>
    <s v="L"/>
    <s v="192-09-72-275"/>
    <n v="231"/>
    <n v="2.7"/>
    <n v="623.70000000000005"/>
  </r>
  <r>
    <d v="2022-07-11T00:00:00"/>
    <x v="10"/>
    <s v="L"/>
    <s v="163-92-64-010"/>
    <n v="170"/>
    <n v="2.7"/>
    <n v="459.00000000000006"/>
  </r>
  <r>
    <d v="2022-07-12T00:00:00"/>
    <x v="11"/>
    <s v="L"/>
    <s v="080-51-85-809"/>
    <n v="342"/>
    <n v="3.2"/>
    <n v="1094.4000000000001"/>
  </r>
  <r>
    <d v="2022-07-12T00:00:00"/>
    <x v="10"/>
    <s v="L"/>
    <s v="128-91-02-348"/>
    <n v="343"/>
    <n v="2.7"/>
    <n v="926.1"/>
  </r>
  <r>
    <d v="2022-07-12T00:00:00"/>
    <x v="10"/>
    <s v="L"/>
    <s v="019-98-81-222"/>
    <n v="221"/>
    <n v="2.7"/>
    <n v="596.70000000000005"/>
  </r>
  <r>
    <d v="2022-07-12T00:00:00"/>
    <x v="11"/>
    <s v="L"/>
    <s v="138-66-38-929"/>
    <n v="405"/>
    <n v="3.2"/>
    <n v="1296"/>
  </r>
  <r>
    <d v="2022-07-12T00:00:00"/>
    <x v="9"/>
    <s v="J"/>
    <s v="131-80-62-556"/>
    <n v="238"/>
    <n v="3.5"/>
    <n v="833"/>
  </r>
  <r>
    <d v="2022-07-12T00:00:00"/>
    <x v="9"/>
    <s v="J"/>
    <s v="080-51-85-809"/>
    <n v="497"/>
    <n v="3.5"/>
    <n v="1739.5"/>
  </r>
  <r>
    <d v="2022-07-13T00:00:00"/>
    <x v="10"/>
    <s v="L"/>
    <s v="128-69-77-900"/>
    <n v="438"/>
    <n v="2.7"/>
    <n v="1182.6000000000001"/>
  </r>
  <r>
    <d v="2022-07-13T00:00:00"/>
    <x v="10"/>
    <s v="L"/>
    <s v="047-70-78-199"/>
    <n v="150"/>
    <n v="2.7"/>
    <n v="405"/>
  </r>
  <r>
    <d v="2022-07-13T00:00:00"/>
    <x v="9"/>
    <s v="J"/>
    <s v="105-89-55-029"/>
    <n v="396"/>
    <n v="3.5"/>
    <n v="1386"/>
  </r>
  <r>
    <d v="2022-07-13T00:00:00"/>
    <x v="9"/>
    <s v="J"/>
    <s v="177-95-05-373"/>
    <n v="233"/>
    <n v="3.5"/>
    <n v="815.5"/>
  </r>
  <r>
    <d v="2022-07-13T00:00:00"/>
    <x v="9"/>
    <s v="J"/>
    <s v="033-49-11-774"/>
    <n v="104"/>
    <n v="3.5"/>
    <n v="364"/>
  </r>
  <r>
    <d v="2022-07-13T00:00:00"/>
    <x v="9"/>
    <s v="J"/>
    <s v="193-47-03-638"/>
    <n v="236"/>
    <n v="3.5"/>
    <n v="826"/>
  </r>
  <r>
    <d v="2022-07-13T00:00:00"/>
    <x v="11"/>
    <s v="L"/>
    <s v="019-98-81-222"/>
    <n v="276"/>
    <n v="3.2"/>
    <n v="883.2"/>
  </r>
  <r>
    <d v="2022-07-14T00:00:00"/>
    <x v="11"/>
    <s v="L"/>
    <s v="163-92-64-010"/>
    <n v="130"/>
    <n v="3.2"/>
    <n v="416"/>
  </r>
  <r>
    <d v="2022-07-14T00:00:00"/>
    <x v="10"/>
    <s v="L"/>
    <s v="089-90-67-935"/>
    <n v="275"/>
    <n v="2.7"/>
    <n v="742.5"/>
  </r>
  <r>
    <d v="2022-07-14T00:00:00"/>
    <x v="10"/>
    <s v="L"/>
    <s v="093-96-93-428"/>
    <n v="373"/>
    <n v="2.7"/>
    <n v="1007.1"/>
  </r>
  <r>
    <d v="2022-07-14T00:00:00"/>
    <x v="9"/>
    <s v="J"/>
    <s v="178-41-36-927"/>
    <n v="408"/>
    <n v="3.5"/>
    <n v="1428"/>
  </r>
  <r>
    <d v="2022-07-15T00:00:00"/>
    <x v="11"/>
    <s v="L"/>
    <s v="054-09-46-315"/>
    <n v="414"/>
    <n v="3.2"/>
    <n v="1324.8000000000002"/>
  </r>
  <r>
    <d v="2022-07-15T00:00:00"/>
    <x v="10"/>
    <s v="L"/>
    <s v="043-34-53-278"/>
    <n v="313"/>
    <n v="2.7"/>
    <n v="845.1"/>
  </r>
  <r>
    <d v="2022-07-15T00:00:00"/>
    <x v="9"/>
    <s v="J"/>
    <s v="047-70-78-199"/>
    <n v="227"/>
    <n v="3.5"/>
    <n v="794.5"/>
  </r>
  <r>
    <d v="2022-07-15T00:00:00"/>
    <x v="10"/>
    <s v="L"/>
    <s v="140-36-11-559"/>
    <n v="144"/>
    <n v="2.7"/>
    <n v="388.8"/>
  </r>
  <r>
    <d v="2022-07-15T00:00:00"/>
    <x v="10"/>
    <s v="L"/>
    <s v="128-91-02-348"/>
    <n v="230"/>
    <n v="2.7"/>
    <n v="621"/>
  </r>
  <r>
    <d v="2022-07-15T00:00:00"/>
    <x v="10"/>
    <s v="L"/>
    <s v="138-66-38-929"/>
    <n v="249"/>
    <n v="2.7"/>
    <n v="672.30000000000007"/>
  </r>
  <r>
    <d v="2022-07-15T00:00:00"/>
    <x v="11"/>
    <s v="L"/>
    <s v="062-58-80-597"/>
    <n v="421"/>
    <n v="3.2"/>
    <n v="1347.2"/>
  </r>
  <r>
    <d v="2022-07-16T00:00:00"/>
    <x v="11"/>
    <s v="L"/>
    <s v="105-89-55-029"/>
    <n v="296"/>
    <n v="3.2"/>
    <n v="947.2"/>
  </r>
  <r>
    <d v="2022-07-16T00:00:00"/>
    <x v="11"/>
    <s v="L"/>
    <s v="115-65-39-258"/>
    <n v="30"/>
    <n v="3.2"/>
    <n v="96"/>
  </r>
  <r>
    <d v="2022-07-16T00:00:00"/>
    <x v="10"/>
    <s v="L"/>
    <s v="180-17-78-339"/>
    <n v="162"/>
    <n v="2.7"/>
    <n v="437.40000000000003"/>
  </r>
  <r>
    <d v="2022-07-16T00:00:00"/>
    <x v="9"/>
    <s v="J"/>
    <s v="172-30-09-104"/>
    <n v="326"/>
    <n v="3.5"/>
    <n v="1141"/>
  </r>
  <r>
    <d v="2022-07-16T00:00:00"/>
    <x v="10"/>
    <s v="L"/>
    <s v="162-82-16-285"/>
    <n v="302"/>
    <n v="2.7"/>
    <n v="815.40000000000009"/>
  </r>
  <r>
    <d v="2022-07-16T00:00:00"/>
    <x v="10"/>
    <s v="L"/>
    <s v="047-26-54-835"/>
    <n v="355"/>
    <n v="2.7"/>
    <n v="958.50000000000011"/>
  </r>
  <r>
    <d v="2022-07-18T00:00:00"/>
    <x v="10"/>
    <s v="L"/>
    <s v="019-98-81-222"/>
    <n v="403"/>
    <n v="2.7"/>
    <n v="1088.1000000000001"/>
  </r>
  <r>
    <d v="2022-07-18T00:00:00"/>
    <x v="9"/>
    <s v="J"/>
    <s v="050-38-86-889"/>
    <n v="77"/>
    <n v="3.5"/>
    <n v="269.5"/>
  </r>
  <r>
    <d v="2022-07-18T00:00:00"/>
    <x v="10"/>
    <s v="L"/>
    <s v="043-34-53-278"/>
    <n v="365"/>
    <n v="2.7"/>
    <n v="985.50000000000011"/>
  </r>
  <r>
    <d v="2022-07-18T00:00:00"/>
    <x v="10"/>
    <s v="L"/>
    <s v="162-82-16-285"/>
    <n v="43"/>
    <n v="2.7"/>
    <n v="116.10000000000001"/>
  </r>
  <r>
    <d v="2022-07-18T00:00:00"/>
    <x v="10"/>
    <s v="L"/>
    <s v="162-82-16-285"/>
    <n v="230"/>
    <n v="2.7"/>
    <n v="621"/>
  </r>
  <r>
    <d v="2022-07-18T00:00:00"/>
    <x v="9"/>
    <s v="J"/>
    <s v="128-29-15-591"/>
    <n v="99"/>
    <n v="3.5"/>
    <n v="346.5"/>
  </r>
  <r>
    <d v="2022-07-18T00:00:00"/>
    <x v="10"/>
    <s v="L"/>
    <s v="178-41-36-927"/>
    <n v="224"/>
    <n v="2.7"/>
    <n v="604.80000000000007"/>
  </r>
  <r>
    <d v="2022-07-18T00:00:00"/>
    <x v="10"/>
    <s v="L"/>
    <s v="126-55-91-375"/>
    <n v="316"/>
    <n v="2.7"/>
    <n v="853.2"/>
  </r>
  <r>
    <d v="2022-07-18T00:00:00"/>
    <x v="10"/>
    <s v="L"/>
    <s v="091-99-74-175"/>
    <n v="293"/>
    <n v="2.7"/>
    <n v="791.1"/>
  </r>
  <r>
    <d v="2022-07-18T00:00:00"/>
    <x v="10"/>
    <s v="L"/>
    <s v="131-80-62-556"/>
    <n v="28"/>
    <n v="2.7"/>
    <n v="75.600000000000009"/>
  </r>
  <r>
    <d v="2022-07-18T00:00:00"/>
    <x v="11"/>
    <s v="L"/>
    <s v="131-80-62-556"/>
    <n v="21"/>
    <n v="3.2"/>
    <n v="67.2"/>
  </r>
  <r>
    <d v="2022-07-18T00:00:00"/>
    <x v="10"/>
    <s v="L"/>
    <s v="178-41-36-927"/>
    <n v="110"/>
    <n v="2.7"/>
    <n v="297"/>
  </r>
  <r>
    <d v="2022-07-18T00:00:00"/>
    <x v="10"/>
    <s v="L"/>
    <s v="182-72-86-381"/>
    <n v="230"/>
    <n v="2.7"/>
    <n v="621"/>
  </r>
  <r>
    <d v="2022-07-18T00:00:00"/>
    <x v="10"/>
    <s v="L"/>
    <s v="035-32-41-072"/>
    <n v="407"/>
    <n v="2.7"/>
    <n v="1098.9000000000001"/>
  </r>
  <r>
    <d v="2022-07-18T00:00:00"/>
    <x v="9"/>
    <s v="J"/>
    <s v="014-02-05-290"/>
    <n v="343"/>
    <n v="3.5"/>
    <n v="1200.5"/>
  </r>
  <r>
    <d v="2022-07-18T00:00:00"/>
    <x v="11"/>
    <s v="L"/>
    <s v="080-77-49-649"/>
    <n v="120"/>
    <n v="3.2"/>
    <n v="384"/>
  </r>
  <r>
    <d v="2022-07-18T00:00:00"/>
    <x v="9"/>
    <s v="J"/>
    <s v="072-92-42-932"/>
    <n v="37"/>
    <n v="3.5"/>
    <n v="129.5"/>
  </r>
  <r>
    <d v="2022-07-19T00:00:00"/>
    <x v="9"/>
    <s v="J"/>
    <s v="091-99-74-175"/>
    <n v="201"/>
    <n v="3.5"/>
    <n v="703.5"/>
  </r>
  <r>
    <d v="2022-07-19T00:00:00"/>
    <x v="11"/>
    <s v="L"/>
    <s v="089-90-67-935"/>
    <n v="389"/>
    <n v="3.2"/>
    <n v="1244.8000000000002"/>
  </r>
  <r>
    <d v="2022-07-19T00:00:00"/>
    <x v="11"/>
    <s v="L"/>
    <s v="128-91-02-348"/>
    <n v="485"/>
    <n v="3.2"/>
    <n v="1552"/>
  </r>
  <r>
    <d v="2022-07-19T00:00:00"/>
    <x v="10"/>
    <s v="L"/>
    <s v="058-15-94-554"/>
    <n v="52"/>
    <n v="2.7"/>
    <n v="140.4"/>
  </r>
  <r>
    <d v="2022-07-20T00:00:00"/>
    <x v="11"/>
    <s v="L"/>
    <s v="178-41-36-927"/>
    <n v="33"/>
    <n v="3.2"/>
    <n v="105.60000000000001"/>
  </r>
  <r>
    <d v="2022-07-20T00:00:00"/>
    <x v="11"/>
    <s v="L"/>
    <s v="035-32-41-072"/>
    <n v="119"/>
    <n v="3.2"/>
    <n v="380.8"/>
  </r>
  <r>
    <d v="2022-07-20T00:00:00"/>
    <x v="11"/>
    <s v="L"/>
    <s v="159-34-45-151"/>
    <n v="455"/>
    <n v="3.2"/>
    <n v="1456"/>
  </r>
  <r>
    <d v="2022-07-20T00:00:00"/>
    <x v="11"/>
    <s v="L"/>
    <s v="115-65-39-258"/>
    <n v="498"/>
    <n v="3.2"/>
    <n v="1593.6000000000001"/>
  </r>
  <r>
    <d v="2022-07-20T00:00:00"/>
    <x v="11"/>
    <s v="L"/>
    <s v="192-09-72-275"/>
    <n v="280"/>
    <n v="3.2"/>
    <n v="896"/>
  </r>
  <r>
    <d v="2022-07-20T00:00:00"/>
    <x v="9"/>
    <s v="J"/>
    <s v="050-38-86-889"/>
    <n v="154"/>
    <n v="3.5"/>
    <n v="539"/>
  </r>
  <r>
    <d v="2022-07-20T00:00:00"/>
    <x v="10"/>
    <s v="L"/>
    <s v="043-34-53-278"/>
    <n v="397"/>
    <n v="2.7"/>
    <n v="1071.9000000000001"/>
  </r>
  <r>
    <d v="2022-07-20T00:00:00"/>
    <x v="11"/>
    <s v="L"/>
    <s v="093-96-93-428"/>
    <n v="352"/>
    <n v="3.2"/>
    <n v="1126.4000000000001"/>
  </r>
  <r>
    <d v="2022-07-20T00:00:00"/>
    <x v="11"/>
    <s v="L"/>
    <s v="140-36-11-559"/>
    <n v="147"/>
    <n v="3.2"/>
    <n v="470.40000000000003"/>
  </r>
  <r>
    <d v="2022-07-20T00:00:00"/>
    <x v="9"/>
    <s v="J"/>
    <s v="193-47-03-638"/>
    <n v="303"/>
    <n v="3.5"/>
    <n v="1060.5"/>
  </r>
  <r>
    <d v="2022-07-21T00:00:00"/>
    <x v="11"/>
    <s v="L"/>
    <s v="179-23-02-772"/>
    <n v="153"/>
    <n v="3.2"/>
    <n v="489.6"/>
  </r>
  <r>
    <d v="2022-07-21T00:00:00"/>
    <x v="9"/>
    <s v="J"/>
    <s v="080-77-49-649"/>
    <n v="73"/>
    <n v="3.5"/>
    <n v="255.5"/>
  </r>
  <r>
    <d v="2022-07-21T00:00:00"/>
    <x v="9"/>
    <s v="J"/>
    <s v="138-66-38-929"/>
    <n v="97"/>
    <n v="3.5"/>
    <n v="339.5"/>
  </r>
  <r>
    <d v="2022-07-21T00:00:00"/>
    <x v="10"/>
    <s v="L"/>
    <s v="170-89-76-803"/>
    <n v="123"/>
    <n v="2.7"/>
    <n v="332.1"/>
  </r>
  <r>
    <d v="2022-07-22T00:00:00"/>
    <x v="11"/>
    <s v="L"/>
    <s v="093-96-93-428"/>
    <n v="262"/>
    <n v="3.2"/>
    <n v="838.40000000000009"/>
  </r>
  <r>
    <d v="2022-07-22T00:00:00"/>
    <x v="10"/>
    <s v="L"/>
    <s v="170-26-38-135"/>
    <n v="345"/>
    <n v="2.7"/>
    <n v="931.50000000000011"/>
  </r>
  <r>
    <d v="2022-07-22T00:00:00"/>
    <x v="11"/>
    <s v="L"/>
    <s v="140-36-11-559"/>
    <n v="481"/>
    <n v="3.2"/>
    <n v="1539.2"/>
  </r>
  <r>
    <d v="2022-07-22T00:00:00"/>
    <x v="9"/>
    <s v="J"/>
    <s v="043-34-53-278"/>
    <n v="302"/>
    <n v="3.5"/>
    <n v="1057"/>
  </r>
  <r>
    <d v="2022-07-22T00:00:00"/>
    <x v="11"/>
    <s v="L"/>
    <s v="162-82-16-285"/>
    <n v="357"/>
    <n v="3.2"/>
    <n v="1142.4000000000001"/>
  </r>
  <r>
    <d v="2022-07-22T00:00:00"/>
    <x v="10"/>
    <s v="L"/>
    <s v="131-80-62-556"/>
    <n v="192"/>
    <n v="2.7"/>
    <n v="518.40000000000009"/>
  </r>
  <r>
    <d v="2022-07-22T00:00:00"/>
    <x v="9"/>
    <s v="J"/>
    <s v="053-79-35-388"/>
    <n v="392"/>
    <n v="3.5"/>
    <n v="1372"/>
  </r>
  <r>
    <d v="2022-07-22T00:00:00"/>
    <x v="10"/>
    <s v="L"/>
    <s v="170-26-38-135"/>
    <n v="147"/>
    <n v="2.7"/>
    <n v="396.90000000000003"/>
  </r>
  <r>
    <d v="2022-07-22T00:00:00"/>
    <x v="10"/>
    <s v="L"/>
    <s v="170-26-38-135"/>
    <n v="419"/>
    <n v="2.7"/>
    <n v="1131.3000000000002"/>
  </r>
  <r>
    <d v="2022-07-23T00:00:00"/>
    <x v="9"/>
    <s v="J"/>
    <s v="045-63-27-114"/>
    <n v="347"/>
    <n v="3.5"/>
    <n v="1214.5"/>
  </r>
  <r>
    <d v="2022-07-23T00:00:00"/>
    <x v="10"/>
    <s v="L"/>
    <s v="176-54-34-364"/>
    <n v="500"/>
    <n v="2.7"/>
    <n v="1350"/>
  </r>
  <r>
    <d v="2022-07-23T00:00:00"/>
    <x v="11"/>
    <s v="L"/>
    <s v="054-09-46-315"/>
    <n v="126"/>
    <n v="3.2"/>
    <n v="403.20000000000005"/>
  </r>
  <r>
    <d v="2022-07-23T00:00:00"/>
    <x v="10"/>
    <s v="L"/>
    <s v="170-89-76-803"/>
    <n v="457"/>
    <n v="2.7"/>
    <n v="1233.9000000000001"/>
  </r>
  <r>
    <d v="2022-07-23T00:00:00"/>
    <x v="9"/>
    <s v="J"/>
    <s v="014-02-05-290"/>
    <n v="449"/>
    <n v="3.5"/>
    <n v="1571.5"/>
  </r>
  <r>
    <d v="2022-07-23T00:00:00"/>
    <x v="10"/>
    <s v="L"/>
    <s v="153-24-82-022"/>
    <n v="310"/>
    <n v="2.7"/>
    <n v="837"/>
  </r>
  <r>
    <d v="2022-07-25T00:00:00"/>
    <x v="9"/>
    <s v="J"/>
    <s v="072-92-42-932"/>
    <n v="214"/>
    <n v="3.5"/>
    <n v="749"/>
  </r>
  <r>
    <d v="2022-07-25T00:00:00"/>
    <x v="10"/>
    <s v="L"/>
    <s v="047-70-78-199"/>
    <n v="432"/>
    <n v="2.7"/>
    <n v="1166.4000000000001"/>
  </r>
  <r>
    <d v="2022-07-25T00:00:00"/>
    <x v="10"/>
    <s v="L"/>
    <s v="182-72-86-381"/>
    <n v="81"/>
    <n v="2.7"/>
    <n v="218.70000000000002"/>
  </r>
  <r>
    <d v="2022-07-25T00:00:00"/>
    <x v="10"/>
    <s v="L"/>
    <s v="128-29-15-591"/>
    <n v="180"/>
    <n v="2.7"/>
    <n v="486.00000000000006"/>
  </r>
  <r>
    <d v="2022-07-25T00:00:00"/>
    <x v="11"/>
    <s v="L"/>
    <s v="072-92-42-932"/>
    <n v="68"/>
    <n v="3.2"/>
    <n v="217.60000000000002"/>
  </r>
  <r>
    <d v="2022-07-25T00:00:00"/>
    <x v="9"/>
    <s v="J"/>
    <s v="035-32-41-072"/>
    <n v="333"/>
    <n v="3.5"/>
    <n v="1165.5"/>
  </r>
  <r>
    <d v="2022-07-25T00:00:00"/>
    <x v="11"/>
    <s v="L"/>
    <s v="053-79-35-388"/>
    <n v="112"/>
    <n v="3.2"/>
    <n v="358.40000000000003"/>
  </r>
  <r>
    <d v="2022-07-25T00:00:00"/>
    <x v="10"/>
    <s v="L"/>
    <s v="126-55-91-375"/>
    <n v="54"/>
    <n v="2.7"/>
    <n v="145.80000000000001"/>
  </r>
  <r>
    <d v="2022-07-25T00:00:00"/>
    <x v="9"/>
    <s v="J"/>
    <s v="047-70-78-199"/>
    <n v="316"/>
    <n v="3.5"/>
    <n v="1106"/>
  </r>
  <r>
    <d v="2022-07-25T00:00:00"/>
    <x v="10"/>
    <s v="L"/>
    <s v="140-36-11-559"/>
    <n v="497"/>
    <n v="2.7"/>
    <n v="1341.9"/>
  </r>
  <r>
    <d v="2022-07-25T00:00:00"/>
    <x v="10"/>
    <s v="L"/>
    <s v="138-66-38-929"/>
    <n v="227"/>
    <n v="2.7"/>
    <n v="612.90000000000009"/>
  </r>
  <r>
    <d v="2022-07-25T00:00:00"/>
    <x v="9"/>
    <s v="J"/>
    <s v="033-49-11-774"/>
    <n v="419"/>
    <n v="3.5"/>
    <n v="1466.5"/>
  </r>
  <r>
    <d v="2022-07-25T00:00:00"/>
    <x v="11"/>
    <s v="L"/>
    <s v="179-23-02-772"/>
    <n v="380"/>
    <n v="3.2"/>
    <n v="1216"/>
  </r>
  <r>
    <d v="2022-07-25T00:00:00"/>
    <x v="11"/>
    <s v="L"/>
    <s v="045-63-27-114"/>
    <n v="314"/>
    <n v="3.2"/>
    <n v="1004.8000000000001"/>
  </r>
  <r>
    <d v="2022-07-26T00:00:00"/>
    <x v="11"/>
    <s v="L"/>
    <s v="163-92-64-010"/>
    <n v="254"/>
    <n v="3.2"/>
    <n v="812.80000000000007"/>
  </r>
  <r>
    <d v="2022-07-26T00:00:00"/>
    <x v="11"/>
    <s v="L"/>
    <s v="162-82-16-285"/>
    <n v="453"/>
    <n v="3.2"/>
    <n v="1449.6000000000001"/>
  </r>
  <r>
    <d v="2022-07-26T00:00:00"/>
    <x v="9"/>
    <s v="J"/>
    <s v="193-47-03-638"/>
    <n v="252"/>
    <n v="3.5"/>
    <n v="882"/>
  </r>
  <r>
    <d v="2022-07-26T00:00:00"/>
    <x v="11"/>
    <s v="L"/>
    <s v="128-91-02-348"/>
    <n v="243"/>
    <n v="3.2"/>
    <n v="777.6"/>
  </r>
  <r>
    <d v="2022-07-27T00:00:00"/>
    <x v="11"/>
    <s v="L"/>
    <s v="164-61-25-530"/>
    <n v="430"/>
    <n v="3.2"/>
    <n v="1376"/>
  </r>
  <r>
    <d v="2022-07-27T00:00:00"/>
    <x v="10"/>
    <s v="L"/>
    <s v="105-89-55-029"/>
    <n v="435"/>
    <n v="2.7"/>
    <n v="1174.5"/>
  </r>
  <r>
    <d v="2022-07-27T00:00:00"/>
    <x v="11"/>
    <s v="L"/>
    <s v="043-34-53-278"/>
    <n v="428"/>
    <n v="3.2"/>
    <n v="1369.6000000000001"/>
  </r>
  <r>
    <d v="2022-07-27T00:00:00"/>
    <x v="10"/>
    <s v="L"/>
    <s v="080-51-85-809"/>
    <n v="408"/>
    <n v="2.7"/>
    <n v="1101.6000000000001"/>
  </r>
  <r>
    <d v="2022-07-27T00:00:00"/>
    <x v="9"/>
    <s v="J"/>
    <s v="093-96-93-428"/>
    <n v="40"/>
    <n v="3.5"/>
    <n v="140"/>
  </r>
  <r>
    <d v="2022-07-27T00:00:00"/>
    <x v="11"/>
    <s v="L"/>
    <s v="050-38-86-889"/>
    <n v="215"/>
    <n v="3.2"/>
    <n v="688"/>
  </r>
  <r>
    <d v="2022-07-27T00:00:00"/>
    <x v="9"/>
    <s v="J"/>
    <s v="164-61-25-530"/>
    <n v="474"/>
    <n v="3.5"/>
    <n v="1659"/>
  </r>
  <r>
    <d v="2022-07-27T00:00:00"/>
    <x v="10"/>
    <s v="L"/>
    <s v="115-65-39-258"/>
    <n v="97"/>
    <n v="2.7"/>
    <n v="261.90000000000003"/>
  </r>
  <r>
    <d v="2022-07-27T00:00:00"/>
    <x v="9"/>
    <s v="J"/>
    <s v="039-15-21-087"/>
    <n v="155"/>
    <n v="3.5"/>
    <n v="542.5"/>
  </r>
  <r>
    <d v="2022-07-28T00:00:00"/>
    <x v="9"/>
    <s v="J"/>
    <s v="072-92-42-932"/>
    <n v="184"/>
    <n v="3.5"/>
    <n v="644"/>
  </r>
  <r>
    <d v="2022-07-28T00:00:00"/>
    <x v="11"/>
    <s v="L"/>
    <s v="162-82-16-285"/>
    <n v="457"/>
    <n v="3.2"/>
    <n v="1462.4"/>
  </r>
  <r>
    <d v="2022-07-28T00:00:00"/>
    <x v="9"/>
    <s v="J"/>
    <s v="089-90-67-935"/>
    <n v="185"/>
    <n v="3.5"/>
    <n v="647.5"/>
  </r>
  <r>
    <d v="2022-07-28T00:00:00"/>
    <x v="10"/>
    <s v="L"/>
    <s v="128-29-15-591"/>
    <n v="183"/>
    <n v="2.7"/>
    <n v="494.1"/>
  </r>
  <r>
    <d v="2022-07-28T00:00:00"/>
    <x v="11"/>
    <s v="L"/>
    <s v="128-69-77-900"/>
    <n v="127"/>
    <n v="3.2"/>
    <n v="406.40000000000003"/>
  </r>
  <r>
    <d v="2022-07-28T00:00:00"/>
    <x v="10"/>
    <s v="L"/>
    <s v="043-34-53-278"/>
    <n v="259"/>
    <n v="2.7"/>
    <n v="699.30000000000007"/>
  </r>
  <r>
    <d v="2022-07-28T00:00:00"/>
    <x v="11"/>
    <s v="L"/>
    <s v="045-63-27-114"/>
    <n v="334"/>
    <n v="3.2"/>
    <n v="1068.8"/>
  </r>
  <r>
    <d v="2022-07-29T00:00:00"/>
    <x v="10"/>
    <s v="L"/>
    <s v="039-15-21-087"/>
    <n v="177"/>
    <n v="2.7"/>
    <n v="477.90000000000003"/>
  </r>
  <r>
    <d v="2022-07-29T00:00:00"/>
    <x v="9"/>
    <s v="J"/>
    <s v="089-90-67-935"/>
    <n v="438"/>
    <n v="3.5"/>
    <n v="1533"/>
  </r>
  <r>
    <d v="2022-07-29T00:00:00"/>
    <x v="10"/>
    <s v="L"/>
    <s v="080-77-49-649"/>
    <n v="82"/>
    <n v="2.7"/>
    <n v="221.4"/>
  </r>
  <r>
    <d v="2022-07-29T00:00:00"/>
    <x v="10"/>
    <s v="L"/>
    <s v="102-48-01-310"/>
    <n v="18"/>
    <n v="2.7"/>
    <n v="48.6"/>
  </r>
  <r>
    <d v="2022-07-29T00:00:00"/>
    <x v="10"/>
    <s v="L"/>
    <s v="014-02-05-290"/>
    <n v="434"/>
    <n v="2.7"/>
    <n v="1171.8000000000002"/>
  </r>
  <r>
    <d v="2022-07-29T00:00:00"/>
    <x v="9"/>
    <s v="J"/>
    <s v="138-66-38-929"/>
    <n v="485"/>
    <n v="3.5"/>
    <n v="1697.5"/>
  </r>
  <r>
    <d v="2022-07-29T00:00:00"/>
    <x v="10"/>
    <s v="L"/>
    <s v="178-24-36-171"/>
    <n v="420"/>
    <n v="2.7"/>
    <n v="1134"/>
  </r>
  <r>
    <d v="2022-07-29T00:00:00"/>
    <x v="11"/>
    <s v="L"/>
    <s v="131-80-62-556"/>
    <n v="353"/>
    <n v="3.2"/>
    <n v="1129.6000000000001"/>
  </r>
  <r>
    <d v="2022-07-30T00:00:00"/>
    <x v="11"/>
    <s v="L"/>
    <s v="050-38-86-889"/>
    <n v="157"/>
    <n v="3.2"/>
    <n v="502.40000000000003"/>
  </r>
  <r>
    <d v="2022-07-30T00:00:00"/>
    <x v="11"/>
    <s v="L"/>
    <s v="035-32-41-072"/>
    <n v="430"/>
    <n v="3.2"/>
    <n v="1376"/>
  </r>
  <r>
    <d v="2022-07-30T00:00:00"/>
    <x v="10"/>
    <s v="L"/>
    <s v="105-89-55-029"/>
    <n v="441"/>
    <n v="2.7"/>
    <n v="1190.7"/>
  </r>
  <r>
    <d v="2022-07-30T00:00:00"/>
    <x v="9"/>
    <s v="J"/>
    <s v="162-82-16-285"/>
    <n v="248"/>
    <n v="3.5"/>
    <n v="868"/>
  </r>
  <r>
    <d v="2022-07-30T00:00:00"/>
    <x v="9"/>
    <s v="J"/>
    <s v="182-72-86-381"/>
    <n v="66"/>
    <n v="3.5"/>
    <n v="231"/>
  </r>
  <r>
    <d v="2022-07-30T00:00:00"/>
    <x v="10"/>
    <s v="L"/>
    <s v="019-98-81-222"/>
    <n v="86"/>
    <n v="2.7"/>
    <n v="232.20000000000002"/>
  </r>
  <r>
    <d v="2022-07-30T00:00:00"/>
    <x v="10"/>
    <s v="L"/>
    <s v="058-15-94-554"/>
    <n v="267"/>
    <n v="2.7"/>
    <n v="720.90000000000009"/>
  </r>
  <r>
    <d v="2022-07-30T00:00:00"/>
    <x v="10"/>
    <s v="L"/>
    <s v="138-66-38-929"/>
    <n v="40"/>
    <n v="2.7"/>
    <n v="108"/>
  </r>
  <r>
    <d v="2022-07-30T00:00:00"/>
    <x v="11"/>
    <s v="L"/>
    <s v="033-49-11-774"/>
    <n v="171"/>
    <n v="3.2"/>
    <n v="547.20000000000005"/>
  </r>
  <r>
    <d v="2022-07-30T00:00:00"/>
    <x v="10"/>
    <s v="L"/>
    <s v="179-23-02-772"/>
    <n v="190"/>
    <n v="2.7"/>
    <n v="513"/>
  </r>
  <r>
    <d v="2022-07-30T00:00:00"/>
    <x v="11"/>
    <s v="L"/>
    <s v="054-09-46-315"/>
    <n v="125"/>
    <n v="3.2"/>
    <n v="400"/>
  </r>
  <r>
    <d v="2022-07-30T00:00:00"/>
    <x v="10"/>
    <s v="L"/>
    <s v="080-77-49-649"/>
    <n v="346"/>
    <n v="2.7"/>
    <n v="934.2"/>
  </r>
  <r>
    <d v="2022-07-30T00:00:00"/>
    <x v="11"/>
    <s v="L"/>
    <s v="039-15-21-087"/>
    <n v="346"/>
    <n v="3.2"/>
    <n v="1107.2"/>
  </r>
  <r>
    <d v="2022-07-30T00:00:00"/>
    <x v="11"/>
    <s v="L"/>
    <s v="105-89-55-029"/>
    <n v="22"/>
    <n v="3.2"/>
    <n v="70.400000000000006"/>
  </r>
  <r>
    <d v="2022-08-01T00:00:00"/>
    <x v="10"/>
    <s v="L"/>
    <s v="176-54-34-364"/>
    <n v="450"/>
    <n v="2.7"/>
    <n v="1215"/>
  </r>
  <r>
    <d v="2022-08-01T00:00:00"/>
    <x v="11"/>
    <s v="L"/>
    <s v="180-17-78-339"/>
    <n v="18"/>
    <n v="3.2"/>
    <n v="57.6"/>
  </r>
  <r>
    <d v="2022-08-01T00:00:00"/>
    <x v="11"/>
    <s v="L"/>
    <s v="080-77-49-649"/>
    <n v="108"/>
    <n v="3.2"/>
    <n v="345.6"/>
  </r>
  <r>
    <d v="2022-08-01T00:00:00"/>
    <x v="11"/>
    <s v="L"/>
    <s v="170-89-76-803"/>
    <n v="321"/>
    <n v="3.2"/>
    <n v="1027.2"/>
  </r>
  <r>
    <d v="2022-08-01T00:00:00"/>
    <x v="10"/>
    <s v="L"/>
    <s v="043-34-53-278"/>
    <n v="165"/>
    <n v="2.7"/>
    <n v="445.50000000000006"/>
  </r>
  <r>
    <d v="2022-08-01T00:00:00"/>
    <x v="11"/>
    <s v="L"/>
    <s v="179-22-38-195"/>
    <n v="418"/>
    <n v="3.2"/>
    <n v="1337.6000000000001"/>
  </r>
  <r>
    <d v="2022-08-01T00:00:00"/>
    <x v="11"/>
    <s v="L"/>
    <s v="072-92-42-932"/>
    <n v="109"/>
    <n v="3.2"/>
    <n v="348.8"/>
  </r>
  <r>
    <d v="2022-08-01T00:00:00"/>
    <x v="9"/>
    <s v="J"/>
    <s v="179-23-02-772"/>
    <n v="297"/>
    <n v="3.5"/>
    <n v="1039.5"/>
  </r>
  <r>
    <d v="2022-08-01T00:00:00"/>
    <x v="9"/>
    <s v="J"/>
    <s v="182-72-86-381"/>
    <n v="284"/>
    <n v="3.5"/>
    <n v="994"/>
  </r>
  <r>
    <d v="2022-08-01T00:00:00"/>
    <x v="9"/>
    <s v="J"/>
    <s v="029-43-78-009"/>
    <n v="381"/>
    <n v="3.5"/>
    <n v="1333.5"/>
  </r>
  <r>
    <d v="2022-08-01T00:00:00"/>
    <x v="11"/>
    <s v="L"/>
    <s v="093-96-93-428"/>
    <n v="317"/>
    <n v="3.2"/>
    <n v="1014.4000000000001"/>
  </r>
  <r>
    <d v="2022-08-01T00:00:00"/>
    <x v="9"/>
    <s v="J"/>
    <s v="053-79-35-388"/>
    <n v="429"/>
    <n v="3.5"/>
    <n v="1501.5"/>
  </r>
  <r>
    <d v="2022-08-01T00:00:00"/>
    <x v="11"/>
    <s v="L"/>
    <s v="170-89-76-803"/>
    <n v="203"/>
    <n v="3.2"/>
    <n v="649.6"/>
  </r>
  <r>
    <d v="2022-08-02T00:00:00"/>
    <x v="9"/>
    <s v="J"/>
    <s v="019-98-81-222"/>
    <n v="166"/>
    <n v="3.5"/>
    <n v="581"/>
  </r>
  <r>
    <d v="2022-08-02T00:00:00"/>
    <x v="11"/>
    <s v="L"/>
    <s v="178-41-36-927"/>
    <n v="312"/>
    <n v="3.2"/>
    <n v="998.40000000000009"/>
  </r>
  <r>
    <d v="2022-08-02T00:00:00"/>
    <x v="9"/>
    <s v="J"/>
    <s v="029-43-78-009"/>
    <n v="118"/>
    <n v="3.5"/>
    <n v="413"/>
  </r>
  <r>
    <d v="2022-08-02T00:00:00"/>
    <x v="9"/>
    <s v="J"/>
    <s v="058-15-94-554"/>
    <n v="115"/>
    <n v="3.5"/>
    <n v="402.5"/>
  </r>
  <r>
    <d v="2022-08-02T00:00:00"/>
    <x v="11"/>
    <s v="L"/>
    <s v="054-09-46-315"/>
    <n v="333"/>
    <n v="3.2"/>
    <n v="1065.6000000000001"/>
  </r>
  <r>
    <d v="2022-08-02T00:00:00"/>
    <x v="9"/>
    <s v="J"/>
    <s v="128-69-77-900"/>
    <n v="162"/>
    <n v="3.5"/>
    <n v="567"/>
  </r>
  <r>
    <d v="2022-08-02T00:00:00"/>
    <x v="9"/>
    <s v="J"/>
    <s v="178-41-36-927"/>
    <n v="70"/>
    <n v="3.5"/>
    <n v="245"/>
  </r>
  <r>
    <d v="2022-08-02T00:00:00"/>
    <x v="11"/>
    <s v="L"/>
    <s v="180-17-78-339"/>
    <n v="232"/>
    <n v="3.2"/>
    <n v="742.40000000000009"/>
  </r>
  <r>
    <d v="2022-08-02T00:00:00"/>
    <x v="11"/>
    <s v="L"/>
    <s v="053-79-35-388"/>
    <n v="39"/>
    <n v="3.2"/>
    <n v="124.80000000000001"/>
  </r>
  <r>
    <d v="2022-08-02T00:00:00"/>
    <x v="11"/>
    <s v="L"/>
    <s v="035-32-41-072"/>
    <n v="43"/>
    <n v="3.2"/>
    <n v="137.6"/>
  </r>
  <r>
    <d v="2022-08-02T00:00:00"/>
    <x v="10"/>
    <s v="L"/>
    <s v="128-91-02-348"/>
    <n v="398"/>
    <n v="2.7"/>
    <n v="1074.6000000000001"/>
  </r>
  <r>
    <d v="2022-08-03T00:00:00"/>
    <x v="10"/>
    <s v="L"/>
    <s v="058-15-94-554"/>
    <n v="113"/>
    <n v="2.7"/>
    <n v="305.10000000000002"/>
  </r>
  <r>
    <d v="2022-08-03T00:00:00"/>
    <x v="11"/>
    <s v="L"/>
    <s v="163-92-64-010"/>
    <n v="128"/>
    <n v="3.2"/>
    <n v="409.6"/>
  </r>
  <r>
    <d v="2022-08-03T00:00:00"/>
    <x v="9"/>
    <s v="J"/>
    <s v="033-49-11-774"/>
    <n v="184"/>
    <n v="3.5"/>
    <n v="644"/>
  </r>
  <r>
    <d v="2022-08-03T00:00:00"/>
    <x v="9"/>
    <s v="J"/>
    <s v="178-41-36-927"/>
    <n v="437"/>
    <n v="3.5"/>
    <n v="1529.5"/>
  </r>
  <r>
    <d v="2022-08-04T00:00:00"/>
    <x v="10"/>
    <s v="L"/>
    <s v="178-24-36-171"/>
    <n v="465"/>
    <n v="2.7"/>
    <n v="1255.5"/>
  </r>
  <r>
    <d v="2022-08-04T00:00:00"/>
    <x v="11"/>
    <s v="L"/>
    <s v="054-09-46-315"/>
    <n v="143"/>
    <n v="3.2"/>
    <n v="457.6"/>
  </r>
  <r>
    <d v="2022-08-04T00:00:00"/>
    <x v="11"/>
    <s v="L"/>
    <s v="126-55-91-375"/>
    <n v="14"/>
    <n v="3.2"/>
    <n v="44.800000000000004"/>
  </r>
  <r>
    <d v="2022-08-04T00:00:00"/>
    <x v="9"/>
    <s v="J"/>
    <s v="178-41-36-927"/>
    <n v="150"/>
    <n v="3.5"/>
    <n v="525"/>
  </r>
  <r>
    <d v="2022-08-04T00:00:00"/>
    <x v="10"/>
    <s v="L"/>
    <s v="159-34-45-151"/>
    <n v="237"/>
    <n v="2.7"/>
    <n v="639.90000000000009"/>
  </r>
  <r>
    <d v="2022-08-04T00:00:00"/>
    <x v="11"/>
    <s v="L"/>
    <s v="162-82-16-285"/>
    <n v="220"/>
    <n v="3.2"/>
    <n v="704"/>
  </r>
  <r>
    <d v="2022-08-04T00:00:00"/>
    <x v="9"/>
    <s v="J"/>
    <s v="093-96-93-428"/>
    <n v="283"/>
    <n v="3.5"/>
    <n v="990.5"/>
  </r>
  <r>
    <d v="2022-08-04T00:00:00"/>
    <x v="11"/>
    <s v="L"/>
    <s v="035-32-41-072"/>
    <n v="18"/>
    <n v="3.2"/>
    <n v="57.6"/>
  </r>
  <r>
    <d v="2022-08-05T00:00:00"/>
    <x v="11"/>
    <s v="L"/>
    <s v="126-55-91-375"/>
    <n v="54"/>
    <n v="3.2"/>
    <n v="172.8"/>
  </r>
  <r>
    <d v="2022-08-05T00:00:00"/>
    <x v="10"/>
    <s v="L"/>
    <s v="162-82-16-285"/>
    <n v="378"/>
    <n v="2.7"/>
    <n v="1020.6"/>
  </r>
  <r>
    <d v="2022-08-05T00:00:00"/>
    <x v="10"/>
    <s v="L"/>
    <s v="014-02-05-290"/>
    <n v="104"/>
    <n v="2.7"/>
    <n v="280.8"/>
  </r>
  <r>
    <d v="2022-08-05T00:00:00"/>
    <x v="9"/>
    <s v="J"/>
    <s v="014-02-05-290"/>
    <n v="146"/>
    <n v="3.5"/>
    <n v="511"/>
  </r>
  <r>
    <d v="2022-08-06T00:00:00"/>
    <x v="10"/>
    <s v="L"/>
    <s v="058-15-94-554"/>
    <n v="137"/>
    <n v="2.7"/>
    <n v="369.90000000000003"/>
  </r>
  <r>
    <d v="2022-08-06T00:00:00"/>
    <x v="11"/>
    <s v="L"/>
    <s v="128-91-02-348"/>
    <n v="489"/>
    <n v="3.2"/>
    <n v="1564.8000000000002"/>
  </r>
  <r>
    <d v="2022-08-06T00:00:00"/>
    <x v="9"/>
    <s v="J"/>
    <s v="105-89-55-029"/>
    <n v="259"/>
    <n v="3.5"/>
    <n v="906.5"/>
  </r>
  <r>
    <d v="2022-08-06T00:00:00"/>
    <x v="10"/>
    <s v="L"/>
    <s v="159-34-45-151"/>
    <n v="105"/>
    <n v="2.7"/>
    <n v="283.5"/>
  </r>
  <r>
    <d v="2022-08-06T00:00:00"/>
    <x v="9"/>
    <s v="J"/>
    <s v="163-92-64-010"/>
    <n v="337"/>
    <n v="3.5"/>
    <n v="1179.5"/>
  </r>
  <r>
    <d v="2022-08-06T00:00:00"/>
    <x v="9"/>
    <s v="J"/>
    <s v="050-38-86-889"/>
    <n v="169"/>
    <n v="3.5"/>
    <n v="591.5"/>
  </r>
  <r>
    <d v="2022-08-06T00:00:00"/>
    <x v="10"/>
    <s v="L"/>
    <s v="047-70-78-199"/>
    <n v="23"/>
    <n v="2.7"/>
    <n v="62.1"/>
  </r>
  <r>
    <d v="2022-08-06T00:00:00"/>
    <x v="10"/>
    <s v="L"/>
    <s v="019-98-81-222"/>
    <n v="353"/>
    <n v="2.7"/>
    <n v="953.1"/>
  </r>
  <r>
    <d v="2022-08-06T00:00:00"/>
    <x v="11"/>
    <s v="L"/>
    <s v="054-09-46-315"/>
    <n v="49"/>
    <n v="3.2"/>
    <n v="156.80000000000001"/>
  </r>
  <r>
    <d v="2022-08-06T00:00:00"/>
    <x v="11"/>
    <s v="L"/>
    <s v="045-63-27-114"/>
    <n v="421"/>
    <n v="3.2"/>
    <n v="1347.2"/>
  </r>
  <r>
    <d v="2022-08-08T00:00:00"/>
    <x v="11"/>
    <s v="L"/>
    <s v="128-29-15-591"/>
    <n v="373"/>
    <n v="3.2"/>
    <n v="1193.6000000000001"/>
  </r>
  <r>
    <d v="2022-08-08T00:00:00"/>
    <x v="9"/>
    <s v="J"/>
    <s v="176-54-34-364"/>
    <n v="459"/>
    <n v="3.5"/>
    <n v="1606.5"/>
  </r>
  <r>
    <d v="2022-08-08T00:00:00"/>
    <x v="9"/>
    <s v="J"/>
    <s v="029-43-78-009"/>
    <n v="139"/>
    <n v="3.5"/>
    <n v="486.5"/>
  </r>
  <r>
    <d v="2022-08-08T00:00:00"/>
    <x v="10"/>
    <s v="L"/>
    <s v="035-32-41-072"/>
    <n v="55"/>
    <n v="2.7"/>
    <n v="148.5"/>
  </r>
  <r>
    <d v="2022-08-08T00:00:00"/>
    <x v="11"/>
    <s v="L"/>
    <s v="045-63-27-114"/>
    <n v="230"/>
    <n v="3.2"/>
    <n v="736"/>
  </r>
  <r>
    <d v="2022-08-08T00:00:00"/>
    <x v="9"/>
    <s v="J"/>
    <s v="170-89-76-803"/>
    <n v="177"/>
    <n v="3.5"/>
    <n v="619.5"/>
  </r>
  <r>
    <d v="2022-08-08T00:00:00"/>
    <x v="10"/>
    <s v="L"/>
    <s v="178-24-36-171"/>
    <n v="499"/>
    <n v="2.7"/>
    <n v="1347.3000000000002"/>
  </r>
  <r>
    <d v="2022-08-08T00:00:00"/>
    <x v="9"/>
    <s v="J"/>
    <s v="015-89-55-248"/>
    <n v="10"/>
    <n v="3.5"/>
    <n v="35"/>
  </r>
  <r>
    <d v="2022-08-08T00:00:00"/>
    <x v="9"/>
    <s v="J"/>
    <s v="080-77-49-649"/>
    <n v="327"/>
    <n v="3.5"/>
    <n v="1144.5"/>
  </r>
  <r>
    <d v="2022-08-08T00:00:00"/>
    <x v="9"/>
    <s v="J"/>
    <s v="163-92-64-010"/>
    <n v="424"/>
    <n v="3.5"/>
    <n v="1484"/>
  </r>
  <r>
    <d v="2022-08-08T00:00:00"/>
    <x v="11"/>
    <s v="L"/>
    <s v="164-61-25-530"/>
    <n v="389"/>
    <n v="3.2"/>
    <n v="1244.8000000000002"/>
  </r>
  <r>
    <d v="2022-08-08T00:00:00"/>
    <x v="9"/>
    <s v="J"/>
    <s v="058-15-94-554"/>
    <n v="290"/>
    <n v="3.5"/>
    <n v="1015"/>
  </r>
  <r>
    <d v="2022-08-08T00:00:00"/>
    <x v="10"/>
    <s v="L"/>
    <s v="179-22-38-195"/>
    <n v="244"/>
    <n v="2.7"/>
    <n v="658.80000000000007"/>
  </r>
  <r>
    <d v="2022-08-08T00:00:00"/>
    <x v="9"/>
    <s v="J"/>
    <s v="091-99-74-175"/>
    <n v="122"/>
    <n v="3.5"/>
    <n v="427"/>
  </r>
  <r>
    <d v="2022-08-08T00:00:00"/>
    <x v="11"/>
    <s v="L"/>
    <s v="172-30-09-104"/>
    <n v="250"/>
    <n v="3.2"/>
    <n v="800"/>
  </r>
  <r>
    <d v="2022-08-08T00:00:00"/>
    <x v="11"/>
    <s v="L"/>
    <s v="089-90-67-935"/>
    <n v="388"/>
    <n v="3.2"/>
    <n v="1241.6000000000001"/>
  </r>
  <r>
    <d v="2022-08-08T00:00:00"/>
    <x v="10"/>
    <s v="L"/>
    <s v="153-24-82-022"/>
    <n v="55"/>
    <n v="2.7"/>
    <n v="148.5"/>
  </r>
  <r>
    <d v="2022-08-08T00:00:00"/>
    <x v="11"/>
    <s v="L"/>
    <s v="102-48-01-310"/>
    <n v="173"/>
    <n v="3.2"/>
    <n v="553.6"/>
  </r>
  <r>
    <d v="2022-08-08T00:00:00"/>
    <x v="11"/>
    <s v="L"/>
    <s v="128-29-15-591"/>
    <n v="52"/>
    <n v="3.2"/>
    <n v="166.4"/>
  </r>
  <r>
    <d v="2022-08-08T00:00:00"/>
    <x v="10"/>
    <s v="L"/>
    <s v="138-66-38-929"/>
    <n v="133"/>
    <n v="2.7"/>
    <n v="359.1"/>
  </r>
  <r>
    <d v="2022-08-08T00:00:00"/>
    <x v="9"/>
    <s v="J"/>
    <s v="138-66-38-929"/>
    <n v="22"/>
    <n v="3.5"/>
    <n v="77"/>
  </r>
  <r>
    <d v="2022-08-09T00:00:00"/>
    <x v="10"/>
    <s v="L"/>
    <s v="062-58-80-597"/>
    <n v="51"/>
    <n v="2.7"/>
    <n v="137.70000000000002"/>
  </r>
  <r>
    <d v="2022-08-09T00:00:00"/>
    <x v="9"/>
    <s v="J"/>
    <s v="050-38-86-889"/>
    <n v="357"/>
    <n v="3.5"/>
    <n v="1249.5"/>
  </r>
  <r>
    <d v="2022-08-09T00:00:00"/>
    <x v="11"/>
    <s v="L"/>
    <s v="180-17-78-339"/>
    <n v="277"/>
    <n v="3.2"/>
    <n v="886.40000000000009"/>
  </r>
  <r>
    <d v="2022-08-09T00:00:00"/>
    <x v="10"/>
    <s v="L"/>
    <s v="047-70-78-199"/>
    <n v="179"/>
    <n v="2.7"/>
    <n v="483.3"/>
  </r>
  <r>
    <d v="2022-08-09T00:00:00"/>
    <x v="11"/>
    <s v="L"/>
    <s v="093-96-93-428"/>
    <n v="300"/>
    <n v="3.2"/>
    <n v="960"/>
  </r>
  <r>
    <d v="2022-08-09T00:00:00"/>
    <x v="9"/>
    <s v="J"/>
    <s v="172-30-09-104"/>
    <n v="334"/>
    <n v="3.5"/>
    <n v="1169"/>
  </r>
  <r>
    <d v="2022-08-09T00:00:00"/>
    <x v="10"/>
    <s v="L"/>
    <s v="153-24-82-022"/>
    <n v="175"/>
    <n v="2.7"/>
    <n v="472.50000000000006"/>
  </r>
  <r>
    <d v="2022-08-09T00:00:00"/>
    <x v="11"/>
    <s v="L"/>
    <s v="177-95-05-373"/>
    <n v="54"/>
    <n v="3.2"/>
    <n v="172.8"/>
  </r>
  <r>
    <d v="2022-08-09T00:00:00"/>
    <x v="10"/>
    <s v="L"/>
    <s v="089-90-67-935"/>
    <n v="48"/>
    <n v="2.7"/>
    <n v="129.60000000000002"/>
  </r>
  <r>
    <d v="2022-08-10T00:00:00"/>
    <x v="10"/>
    <s v="L"/>
    <s v="162-82-16-285"/>
    <n v="34"/>
    <n v="2.7"/>
    <n v="91.800000000000011"/>
  </r>
  <r>
    <d v="2022-08-10T00:00:00"/>
    <x v="10"/>
    <s v="L"/>
    <s v="164-61-25-530"/>
    <n v="369"/>
    <n v="2.7"/>
    <n v="996.30000000000007"/>
  </r>
  <r>
    <d v="2022-08-10T00:00:00"/>
    <x v="9"/>
    <s v="J"/>
    <s v="105-89-55-029"/>
    <n v="291"/>
    <n v="3.5"/>
    <n v="1018.5"/>
  </r>
  <r>
    <d v="2022-08-10T00:00:00"/>
    <x v="9"/>
    <s v="J"/>
    <s v="162-82-16-285"/>
    <n v="274"/>
    <n v="3.5"/>
    <n v="959"/>
  </r>
  <r>
    <d v="2022-08-10T00:00:00"/>
    <x v="10"/>
    <s v="L"/>
    <s v="177-95-05-373"/>
    <n v="57"/>
    <n v="2.7"/>
    <n v="153.9"/>
  </r>
  <r>
    <d v="2022-08-10T00:00:00"/>
    <x v="11"/>
    <s v="L"/>
    <s v="179-22-38-195"/>
    <n v="458"/>
    <n v="3.2"/>
    <n v="1465.6000000000001"/>
  </r>
  <r>
    <d v="2022-08-10T00:00:00"/>
    <x v="10"/>
    <s v="L"/>
    <s v="153-24-82-022"/>
    <n v="37"/>
    <n v="2.7"/>
    <n v="99.9"/>
  </r>
  <r>
    <d v="2022-08-10T00:00:00"/>
    <x v="10"/>
    <s v="L"/>
    <s v="054-09-46-315"/>
    <n v="419"/>
    <n v="2.7"/>
    <n v="1131.3000000000002"/>
  </r>
  <r>
    <d v="2022-08-10T00:00:00"/>
    <x v="10"/>
    <s v="L"/>
    <s v="159-34-45-151"/>
    <n v="388"/>
    <n v="2.7"/>
    <n v="1047.6000000000001"/>
  </r>
  <r>
    <d v="2022-08-11T00:00:00"/>
    <x v="11"/>
    <s v="L"/>
    <s v="182-72-86-381"/>
    <n v="271"/>
    <n v="3.2"/>
    <n v="867.2"/>
  </r>
  <r>
    <d v="2022-08-11T00:00:00"/>
    <x v="9"/>
    <s v="J"/>
    <s v="192-09-72-275"/>
    <n v="196"/>
    <n v="3.5"/>
    <n v="686"/>
  </r>
  <r>
    <d v="2022-08-11T00:00:00"/>
    <x v="10"/>
    <s v="L"/>
    <s v="126-55-91-375"/>
    <n v="102"/>
    <n v="2.7"/>
    <n v="275.40000000000003"/>
  </r>
  <r>
    <d v="2022-08-11T00:00:00"/>
    <x v="11"/>
    <s v="L"/>
    <s v="062-58-80-597"/>
    <n v="309"/>
    <n v="3.2"/>
    <n v="988.80000000000007"/>
  </r>
  <r>
    <d v="2022-08-11T00:00:00"/>
    <x v="10"/>
    <s v="L"/>
    <s v="014-02-05-290"/>
    <n v="34"/>
    <n v="2.7"/>
    <n v="91.800000000000011"/>
  </r>
  <r>
    <d v="2022-08-11T00:00:00"/>
    <x v="9"/>
    <s v="J"/>
    <s v="172-30-09-104"/>
    <n v="406"/>
    <n v="3.5"/>
    <n v="1421"/>
  </r>
  <r>
    <d v="2022-08-12T00:00:00"/>
    <x v="11"/>
    <s v="L"/>
    <s v="033-49-11-774"/>
    <n v="281"/>
    <n v="3.2"/>
    <n v="899.2"/>
  </r>
  <r>
    <d v="2022-08-12T00:00:00"/>
    <x v="11"/>
    <s v="L"/>
    <s v="140-36-11-559"/>
    <n v="179"/>
    <n v="3.2"/>
    <n v="572.80000000000007"/>
  </r>
  <r>
    <d v="2022-08-12T00:00:00"/>
    <x v="10"/>
    <s v="L"/>
    <s v="033-49-11-774"/>
    <n v="472"/>
    <n v="2.7"/>
    <n v="1274.4000000000001"/>
  </r>
  <r>
    <d v="2022-08-12T00:00:00"/>
    <x v="9"/>
    <s v="J"/>
    <s v="047-70-78-199"/>
    <n v="413"/>
    <n v="3.5"/>
    <n v="1445.5"/>
  </r>
  <r>
    <d v="2022-08-12T00:00:00"/>
    <x v="9"/>
    <s v="J"/>
    <s v="019-98-81-222"/>
    <n v="238"/>
    <n v="3.5"/>
    <n v="833"/>
  </r>
  <r>
    <d v="2022-08-12T00:00:00"/>
    <x v="11"/>
    <s v="L"/>
    <s v="164-61-25-530"/>
    <n v="175"/>
    <n v="3.2"/>
    <n v="560"/>
  </r>
  <r>
    <d v="2022-08-13T00:00:00"/>
    <x v="9"/>
    <s v="J"/>
    <s v="193-47-03-638"/>
    <n v="475"/>
    <n v="3.5"/>
    <n v="1662.5"/>
  </r>
  <r>
    <d v="2022-08-13T00:00:00"/>
    <x v="9"/>
    <s v="J"/>
    <s v="182-72-86-381"/>
    <n v="56"/>
    <n v="3.5"/>
    <n v="196"/>
  </r>
  <r>
    <d v="2022-08-13T00:00:00"/>
    <x v="9"/>
    <s v="J"/>
    <s v="172-30-09-104"/>
    <n v="284"/>
    <n v="3.5"/>
    <n v="994"/>
  </r>
  <r>
    <d v="2022-08-13T00:00:00"/>
    <x v="10"/>
    <s v="L"/>
    <s v="163-92-64-010"/>
    <n v="271"/>
    <n v="2.7"/>
    <n v="731.7"/>
  </r>
  <r>
    <d v="2022-08-13T00:00:00"/>
    <x v="11"/>
    <s v="L"/>
    <s v="054-09-46-315"/>
    <n v="51"/>
    <n v="3.2"/>
    <n v="163.20000000000002"/>
  </r>
  <r>
    <d v="2022-08-15T00:00:00"/>
    <x v="9"/>
    <s v="J"/>
    <s v="128-69-77-900"/>
    <n v="448"/>
    <n v="3.5"/>
    <n v="1568"/>
  </r>
  <r>
    <d v="2022-08-15T00:00:00"/>
    <x v="10"/>
    <s v="L"/>
    <s v="176-54-34-364"/>
    <n v="285"/>
    <n v="2.7"/>
    <n v="769.5"/>
  </r>
  <r>
    <d v="2022-08-15T00:00:00"/>
    <x v="9"/>
    <s v="J"/>
    <s v="170-89-76-803"/>
    <n v="43"/>
    <n v="3.5"/>
    <n v="150.5"/>
  </r>
  <r>
    <d v="2022-08-15T00:00:00"/>
    <x v="11"/>
    <s v="L"/>
    <s v="162-82-16-285"/>
    <n v="274"/>
    <n v="3.2"/>
    <n v="876.80000000000007"/>
  </r>
  <r>
    <d v="2022-08-15T00:00:00"/>
    <x v="10"/>
    <s v="L"/>
    <s v="140-36-11-559"/>
    <n v="57"/>
    <n v="2.7"/>
    <n v="153.9"/>
  </r>
  <r>
    <d v="2022-08-15T00:00:00"/>
    <x v="11"/>
    <s v="L"/>
    <s v="180-17-78-339"/>
    <n v="95"/>
    <n v="3.2"/>
    <n v="304"/>
  </r>
  <r>
    <d v="2022-08-15T00:00:00"/>
    <x v="9"/>
    <s v="J"/>
    <s v="058-15-94-554"/>
    <n v="312"/>
    <n v="3.5"/>
    <n v="1092"/>
  </r>
  <r>
    <d v="2022-08-15T00:00:00"/>
    <x v="11"/>
    <s v="L"/>
    <s v="179-22-38-195"/>
    <n v="270"/>
    <n v="3.2"/>
    <n v="864"/>
  </r>
  <r>
    <d v="2022-08-15T00:00:00"/>
    <x v="10"/>
    <s v="L"/>
    <s v="179-22-38-195"/>
    <n v="292"/>
    <n v="2.7"/>
    <n v="788.40000000000009"/>
  </r>
  <r>
    <d v="2022-08-15T00:00:00"/>
    <x v="9"/>
    <s v="J"/>
    <s v="128-69-77-900"/>
    <n v="98"/>
    <n v="3.5"/>
    <n v="343"/>
  </r>
  <r>
    <d v="2022-08-15T00:00:00"/>
    <x v="10"/>
    <s v="L"/>
    <s v="029-43-78-009"/>
    <n v="427"/>
    <n v="2.7"/>
    <n v="1152.9000000000001"/>
  </r>
  <r>
    <d v="2022-08-15T00:00:00"/>
    <x v="9"/>
    <s v="J"/>
    <s v="159-34-45-151"/>
    <n v="473"/>
    <n v="3.5"/>
    <n v="1655.5"/>
  </r>
  <r>
    <d v="2022-08-15T00:00:00"/>
    <x v="11"/>
    <s v="L"/>
    <s v="128-29-15-591"/>
    <n v="465"/>
    <n v="3.2"/>
    <n v="1488"/>
  </r>
  <r>
    <d v="2022-08-15T00:00:00"/>
    <x v="10"/>
    <s v="L"/>
    <s v="140-36-11-559"/>
    <n v="284"/>
    <n v="2.7"/>
    <n v="766.80000000000007"/>
  </r>
  <r>
    <d v="2022-08-15T00:00:00"/>
    <x v="10"/>
    <s v="L"/>
    <s v="015-89-55-248"/>
    <n v="231"/>
    <n v="2.7"/>
    <n v="623.70000000000005"/>
  </r>
  <r>
    <d v="2022-08-15T00:00:00"/>
    <x v="11"/>
    <s v="L"/>
    <s v="058-15-94-554"/>
    <n v="241"/>
    <n v="3.2"/>
    <n v="771.2"/>
  </r>
  <r>
    <d v="2022-08-16T00:00:00"/>
    <x v="9"/>
    <s v="J"/>
    <s v="043-34-53-278"/>
    <n v="189"/>
    <n v="3.5"/>
    <n v="661.5"/>
  </r>
  <r>
    <d v="2022-08-16T00:00:00"/>
    <x v="11"/>
    <s v="L"/>
    <s v="138-66-38-929"/>
    <n v="354"/>
    <n v="3.2"/>
    <n v="1132.8"/>
  </r>
  <r>
    <d v="2022-08-16T00:00:00"/>
    <x v="9"/>
    <s v="J"/>
    <s v="131-80-62-556"/>
    <n v="466"/>
    <n v="3.5"/>
    <n v="1631"/>
  </r>
  <r>
    <d v="2022-08-17T00:00:00"/>
    <x v="11"/>
    <s v="L"/>
    <s v="192-09-72-275"/>
    <n v="420"/>
    <n v="3.2"/>
    <n v="1344"/>
  </r>
  <r>
    <d v="2022-08-17T00:00:00"/>
    <x v="10"/>
    <s v="L"/>
    <s v="072-92-42-932"/>
    <n v="219"/>
    <n v="2.7"/>
    <n v="591.30000000000007"/>
  </r>
  <r>
    <d v="2022-08-17T00:00:00"/>
    <x v="11"/>
    <s v="L"/>
    <s v="126-55-91-375"/>
    <n v="30"/>
    <n v="3.2"/>
    <n v="96"/>
  </r>
  <r>
    <d v="2022-08-17T00:00:00"/>
    <x v="11"/>
    <s v="L"/>
    <s v="128-29-15-591"/>
    <n v="274"/>
    <n v="3.2"/>
    <n v="876.80000000000007"/>
  </r>
  <r>
    <d v="2022-08-18T00:00:00"/>
    <x v="9"/>
    <s v="J"/>
    <s v="170-89-76-803"/>
    <n v="472"/>
    <n v="3.5"/>
    <n v="1652"/>
  </r>
  <r>
    <d v="2022-08-18T00:00:00"/>
    <x v="9"/>
    <s v="J"/>
    <s v="128-29-15-591"/>
    <n v="100"/>
    <n v="3.5"/>
    <n v="350"/>
  </r>
  <r>
    <d v="2022-08-18T00:00:00"/>
    <x v="10"/>
    <s v="L"/>
    <s v="015-89-55-248"/>
    <n v="315"/>
    <n v="2.7"/>
    <n v="850.5"/>
  </r>
  <r>
    <d v="2022-08-18T00:00:00"/>
    <x v="10"/>
    <s v="L"/>
    <s v="029-43-78-009"/>
    <n v="438"/>
    <n v="2.7"/>
    <n v="1182.6000000000001"/>
  </r>
  <r>
    <d v="2022-08-18T00:00:00"/>
    <x v="11"/>
    <s v="L"/>
    <s v="115-65-39-258"/>
    <n v="335"/>
    <n v="3.2"/>
    <n v="1072"/>
  </r>
  <r>
    <d v="2022-08-18T00:00:00"/>
    <x v="9"/>
    <s v="J"/>
    <s v="128-69-77-900"/>
    <n v="266"/>
    <n v="3.5"/>
    <n v="931"/>
  </r>
  <r>
    <d v="2022-08-19T00:00:00"/>
    <x v="10"/>
    <s v="L"/>
    <s v="164-61-25-530"/>
    <n v="143"/>
    <n v="2.7"/>
    <n v="386.1"/>
  </r>
  <r>
    <d v="2022-08-19T00:00:00"/>
    <x v="9"/>
    <s v="J"/>
    <s v="179-22-38-195"/>
    <n v="244"/>
    <n v="3.5"/>
    <n v="854"/>
  </r>
  <r>
    <d v="2022-08-19T00:00:00"/>
    <x v="9"/>
    <s v="J"/>
    <s v="033-49-11-774"/>
    <n v="66"/>
    <n v="3.5"/>
    <n v="231"/>
  </r>
  <r>
    <d v="2022-08-19T00:00:00"/>
    <x v="9"/>
    <s v="J"/>
    <s v="131-80-62-556"/>
    <n v="61"/>
    <n v="3.5"/>
    <n v="213.5"/>
  </r>
  <r>
    <d v="2022-08-19T00:00:00"/>
    <x v="11"/>
    <s v="L"/>
    <s v="128-29-15-591"/>
    <n v="490"/>
    <n v="3.2"/>
    <n v="1568"/>
  </r>
  <r>
    <d v="2022-08-19T00:00:00"/>
    <x v="11"/>
    <s v="L"/>
    <s v="019-98-81-222"/>
    <n v="67"/>
    <n v="3.2"/>
    <n v="214.4"/>
  </r>
  <r>
    <d v="2022-08-19T00:00:00"/>
    <x v="9"/>
    <s v="J"/>
    <s v="176-54-34-364"/>
    <n v="66"/>
    <n v="3.5"/>
    <n v="231"/>
  </r>
  <r>
    <d v="2022-08-20T00:00:00"/>
    <x v="10"/>
    <s v="L"/>
    <s v="047-26-54-835"/>
    <n v="383"/>
    <n v="2.7"/>
    <n v="1034.1000000000001"/>
  </r>
  <r>
    <d v="2022-08-20T00:00:00"/>
    <x v="10"/>
    <s v="L"/>
    <s v="091-99-74-175"/>
    <n v="261"/>
    <n v="2.7"/>
    <n v="704.7"/>
  </r>
  <r>
    <d v="2022-08-20T00:00:00"/>
    <x v="10"/>
    <s v="L"/>
    <s v="177-95-05-373"/>
    <n v="466"/>
    <n v="2.7"/>
    <n v="1258.2"/>
  </r>
  <r>
    <d v="2022-08-20T00:00:00"/>
    <x v="10"/>
    <s v="L"/>
    <s v="035-32-41-072"/>
    <n v="305"/>
    <n v="2.7"/>
    <n v="823.5"/>
  </r>
  <r>
    <d v="2022-08-20T00:00:00"/>
    <x v="9"/>
    <s v="J"/>
    <s v="159-34-45-151"/>
    <n v="223"/>
    <n v="3.5"/>
    <n v="780.5"/>
  </r>
  <r>
    <d v="2022-08-20T00:00:00"/>
    <x v="10"/>
    <s v="L"/>
    <s v="050-38-86-889"/>
    <n v="426"/>
    <n v="2.7"/>
    <n v="1150.2"/>
  </r>
  <r>
    <d v="2022-08-20T00:00:00"/>
    <x v="9"/>
    <s v="J"/>
    <s v="128-91-02-348"/>
    <n v="147"/>
    <n v="3.5"/>
    <n v="514.5"/>
  </r>
  <r>
    <d v="2022-08-22T00:00:00"/>
    <x v="9"/>
    <s v="J"/>
    <s v="178-24-36-171"/>
    <n v="285"/>
    <n v="3.5"/>
    <n v="997.5"/>
  </r>
  <r>
    <d v="2022-08-22T00:00:00"/>
    <x v="10"/>
    <s v="L"/>
    <s v="014-02-05-290"/>
    <n v="240"/>
    <n v="2.7"/>
    <n v="648"/>
  </r>
  <r>
    <d v="2022-08-22T00:00:00"/>
    <x v="9"/>
    <s v="J"/>
    <s v="093-96-93-428"/>
    <n v="219"/>
    <n v="3.5"/>
    <n v="766.5"/>
  </r>
  <r>
    <d v="2022-08-22T00:00:00"/>
    <x v="10"/>
    <s v="L"/>
    <s v="039-15-21-087"/>
    <n v="249"/>
    <n v="2.7"/>
    <n v="672.30000000000007"/>
  </r>
  <r>
    <d v="2022-08-22T00:00:00"/>
    <x v="10"/>
    <s v="L"/>
    <s v="080-51-85-809"/>
    <n v="490"/>
    <n v="2.7"/>
    <n v="1323"/>
  </r>
  <r>
    <d v="2022-08-22T00:00:00"/>
    <x v="11"/>
    <s v="L"/>
    <s v="033-49-11-774"/>
    <n v="239"/>
    <n v="3.2"/>
    <n v="764.80000000000007"/>
  </r>
  <r>
    <d v="2022-08-22T00:00:00"/>
    <x v="11"/>
    <s v="L"/>
    <s v="029-43-78-009"/>
    <n v="136"/>
    <n v="3.2"/>
    <n v="435.20000000000005"/>
  </r>
  <r>
    <d v="2022-08-22T00:00:00"/>
    <x v="9"/>
    <s v="J"/>
    <s v="093-96-93-428"/>
    <n v="201"/>
    <n v="3.5"/>
    <n v="703.5"/>
  </r>
  <r>
    <d v="2022-08-22T00:00:00"/>
    <x v="10"/>
    <s v="L"/>
    <s v="093-96-93-428"/>
    <n v="387"/>
    <n v="2.7"/>
    <n v="1044.9000000000001"/>
  </r>
  <r>
    <d v="2022-08-22T00:00:00"/>
    <x v="11"/>
    <s v="L"/>
    <s v="105-89-55-029"/>
    <n v="330"/>
    <n v="3.2"/>
    <n v="1056"/>
  </r>
  <r>
    <d v="2022-08-22T00:00:00"/>
    <x v="9"/>
    <s v="J"/>
    <s v="047-26-54-835"/>
    <n v="383"/>
    <n v="3.5"/>
    <n v="1340.5"/>
  </r>
  <r>
    <d v="2022-08-22T00:00:00"/>
    <x v="9"/>
    <s v="J"/>
    <s v="014-02-05-290"/>
    <n v="217"/>
    <n v="3.5"/>
    <n v="759.5"/>
  </r>
  <r>
    <d v="2022-08-22T00:00:00"/>
    <x v="9"/>
    <s v="J"/>
    <s v="178-41-36-927"/>
    <n v="495"/>
    <n v="3.5"/>
    <n v="1732.5"/>
  </r>
  <r>
    <d v="2022-08-23T00:00:00"/>
    <x v="10"/>
    <s v="L"/>
    <s v="089-90-67-935"/>
    <n v="472"/>
    <n v="2.7"/>
    <n v="1274.4000000000001"/>
  </r>
  <r>
    <d v="2022-08-24T00:00:00"/>
    <x v="11"/>
    <s v="L"/>
    <s v="033-49-11-774"/>
    <n v="108"/>
    <n v="3.2"/>
    <n v="345.6"/>
  </r>
  <r>
    <d v="2022-08-24T00:00:00"/>
    <x v="10"/>
    <s v="L"/>
    <s v="105-89-55-029"/>
    <n v="445"/>
    <n v="2.7"/>
    <n v="1201.5"/>
  </r>
  <r>
    <d v="2022-08-24T00:00:00"/>
    <x v="11"/>
    <s v="L"/>
    <s v="163-92-64-010"/>
    <n v="277"/>
    <n v="3.2"/>
    <n v="886.40000000000009"/>
  </r>
  <r>
    <d v="2022-08-24T00:00:00"/>
    <x v="11"/>
    <s v="L"/>
    <s v="179-22-38-195"/>
    <n v="356"/>
    <n v="3.2"/>
    <n v="1139.2"/>
  </r>
  <r>
    <d v="2022-08-25T00:00:00"/>
    <x v="9"/>
    <s v="J"/>
    <s v="045-63-27-114"/>
    <n v="306"/>
    <n v="3.5"/>
    <n v="1071"/>
  </r>
  <r>
    <d v="2022-08-25T00:00:00"/>
    <x v="9"/>
    <s v="J"/>
    <s v="176-54-34-364"/>
    <n v="435"/>
    <n v="3.5"/>
    <n v="1522.5"/>
  </r>
  <r>
    <d v="2022-08-26T00:00:00"/>
    <x v="10"/>
    <s v="L"/>
    <s v="164-61-25-530"/>
    <n v="248"/>
    <n v="2.7"/>
    <n v="669.6"/>
  </r>
  <r>
    <d v="2022-08-26T00:00:00"/>
    <x v="11"/>
    <s v="L"/>
    <s v="179-22-38-195"/>
    <n v="332"/>
    <n v="3.2"/>
    <n v="1062.4000000000001"/>
  </r>
  <r>
    <d v="2022-08-26T00:00:00"/>
    <x v="10"/>
    <s v="L"/>
    <s v="153-24-82-022"/>
    <n v="96"/>
    <n v="2.7"/>
    <n v="259.20000000000005"/>
  </r>
  <r>
    <d v="2022-08-26T00:00:00"/>
    <x v="10"/>
    <s v="L"/>
    <s v="128-29-15-591"/>
    <n v="191"/>
    <n v="2.7"/>
    <n v="515.70000000000005"/>
  </r>
  <r>
    <d v="2022-08-26T00:00:00"/>
    <x v="11"/>
    <s v="L"/>
    <s v="102-48-01-310"/>
    <n v="335"/>
    <n v="3.2"/>
    <n v="1072"/>
  </r>
  <r>
    <d v="2022-08-26T00:00:00"/>
    <x v="9"/>
    <s v="J"/>
    <s v="163-92-64-010"/>
    <n v="287"/>
    <n v="3.5"/>
    <n v="1004.5"/>
  </r>
  <r>
    <d v="2022-08-26T00:00:00"/>
    <x v="9"/>
    <s v="J"/>
    <s v="080-77-49-649"/>
    <n v="392"/>
    <n v="3.5"/>
    <n v="1372"/>
  </r>
  <r>
    <d v="2022-08-26T00:00:00"/>
    <x v="10"/>
    <s v="L"/>
    <s v="162-82-16-285"/>
    <n v="246"/>
    <n v="2.7"/>
    <n v="664.2"/>
  </r>
  <r>
    <d v="2022-08-26T00:00:00"/>
    <x v="9"/>
    <s v="J"/>
    <s v="047-70-78-199"/>
    <n v="15"/>
    <n v="3.5"/>
    <n v="52.5"/>
  </r>
  <r>
    <d v="2022-08-26T00:00:00"/>
    <x v="9"/>
    <s v="J"/>
    <s v="180-17-78-339"/>
    <n v="234"/>
    <n v="3.5"/>
    <n v="819"/>
  </r>
  <r>
    <d v="2022-08-27T00:00:00"/>
    <x v="9"/>
    <s v="J"/>
    <s v="162-82-16-285"/>
    <n v="235"/>
    <n v="3.5"/>
    <n v="822.5"/>
  </r>
  <r>
    <d v="2022-08-27T00:00:00"/>
    <x v="10"/>
    <s v="L"/>
    <s v="180-17-78-339"/>
    <n v="432"/>
    <n v="2.7"/>
    <n v="1166.4000000000001"/>
  </r>
  <r>
    <d v="2022-08-27T00:00:00"/>
    <x v="9"/>
    <s v="J"/>
    <s v="029-43-78-009"/>
    <n v="391"/>
    <n v="3.5"/>
    <n v="1368.5"/>
  </r>
  <r>
    <d v="2022-08-27T00:00:00"/>
    <x v="11"/>
    <s v="L"/>
    <s v="192-09-72-275"/>
    <n v="471"/>
    <n v="3.2"/>
    <n v="1507.2"/>
  </r>
  <r>
    <d v="2022-08-29T00:00:00"/>
    <x v="11"/>
    <s v="L"/>
    <s v="047-70-78-199"/>
    <n v="411"/>
    <n v="3.2"/>
    <n v="1315.2"/>
  </r>
  <r>
    <d v="2022-08-29T00:00:00"/>
    <x v="9"/>
    <s v="J"/>
    <s v="045-63-27-114"/>
    <n v="473"/>
    <n v="3.5"/>
    <n v="1655.5"/>
  </r>
  <r>
    <d v="2022-08-29T00:00:00"/>
    <x v="10"/>
    <s v="L"/>
    <s v="159-34-45-151"/>
    <n v="279"/>
    <n v="2.7"/>
    <n v="753.30000000000007"/>
  </r>
  <r>
    <d v="2022-08-29T00:00:00"/>
    <x v="9"/>
    <s v="J"/>
    <s v="080-77-49-649"/>
    <n v="302"/>
    <n v="3.5"/>
    <n v="1057"/>
  </r>
  <r>
    <d v="2022-08-29T00:00:00"/>
    <x v="11"/>
    <s v="L"/>
    <s v="045-63-27-114"/>
    <n v="191"/>
    <n v="3.2"/>
    <n v="611.20000000000005"/>
  </r>
  <r>
    <d v="2022-08-29T00:00:00"/>
    <x v="10"/>
    <s v="L"/>
    <s v="058-15-94-554"/>
    <n v="143"/>
    <n v="2.7"/>
    <n v="386.1"/>
  </r>
  <r>
    <d v="2022-08-29T00:00:00"/>
    <x v="11"/>
    <s v="L"/>
    <s v="080-77-49-649"/>
    <n v="328"/>
    <n v="3.2"/>
    <n v="1049.6000000000001"/>
  </r>
  <r>
    <d v="2022-08-29T00:00:00"/>
    <x v="10"/>
    <s v="L"/>
    <s v="179-22-38-195"/>
    <n v="429"/>
    <n v="2.7"/>
    <n v="1158.3000000000002"/>
  </r>
  <r>
    <d v="2022-08-29T00:00:00"/>
    <x v="10"/>
    <s v="L"/>
    <s v="062-58-80-597"/>
    <n v="293"/>
    <n v="2.7"/>
    <n v="791.1"/>
  </r>
  <r>
    <d v="2022-08-29T00:00:00"/>
    <x v="9"/>
    <s v="J"/>
    <s v="172-30-09-104"/>
    <n v="44"/>
    <n v="3.5"/>
    <n v="154"/>
  </r>
  <r>
    <d v="2022-08-29T00:00:00"/>
    <x v="10"/>
    <s v="L"/>
    <s v="047-70-78-199"/>
    <n v="401"/>
    <n v="2.7"/>
    <n v="1082.7"/>
  </r>
  <r>
    <d v="2022-08-29T00:00:00"/>
    <x v="11"/>
    <s v="L"/>
    <s v="159-34-45-151"/>
    <n v="448"/>
    <n v="3.2"/>
    <n v="1433.6000000000001"/>
  </r>
  <r>
    <d v="2022-08-29T00:00:00"/>
    <x v="11"/>
    <s v="L"/>
    <s v="014-02-05-290"/>
    <n v="319"/>
    <n v="3.2"/>
    <n v="1020.8000000000001"/>
  </r>
  <r>
    <d v="2022-08-29T00:00:00"/>
    <x v="10"/>
    <s v="L"/>
    <s v="128-91-02-348"/>
    <n v="62"/>
    <n v="2.7"/>
    <n v="167.4"/>
  </r>
  <r>
    <d v="2022-08-29T00:00:00"/>
    <x v="11"/>
    <s v="L"/>
    <s v="115-65-39-258"/>
    <n v="350"/>
    <n v="3.2"/>
    <n v="1120"/>
  </r>
  <r>
    <d v="2022-08-30T00:00:00"/>
    <x v="9"/>
    <s v="J"/>
    <s v="128-91-02-348"/>
    <n v="146"/>
    <n v="3.5"/>
    <n v="511"/>
  </r>
  <r>
    <d v="2022-08-30T00:00:00"/>
    <x v="11"/>
    <s v="L"/>
    <s v="159-34-45-151"/>
    <n v="205"/>
    <n v="3.2"/>
    <n v="656"/>
  </r>
  <r>
    <d v="2022-08-30T00:00:00"/>
    <x v="11"/>
    <s v="L"/>
    <s v="159-34-45-151"/>
    <n v="289"/>
    <n v="3.2"/>
    <n v="924.80000000000007"/>
  </r>
  <r>
    <d v="2022-08-30T00:00:00"/>
    <x v="9"/>
    <s v="J"/>
    <s v="015-89-55-248"/>
    <n v="438"/>
    <n v="3.5"/>
    <n v="1533"/>
  </r>
  <r>
    <d v="2022-08-30T00:00:00"/>
    <x v="10"/>
    <s v="L"/>
    <s v="162-82-16-285"/>
    <n v="447"/>
    <n v="2.7"/>
    <n v="1206.9000000000001"/>
  </r>
  <r>
    <d v="2022-08-30T00:00:00"/>
    <x v="11"/>
    <s v="L"/>
    <s v="058-15-94-554"/>
    <n v="379"/>
    <n v="3.2"/>
    <n v="1212.8"/>
  </r>
  <r>
    <d v="2022-08-30T00:00:00"/>
    <x v="10"/>
    <s v="L"/>
    <s v="126-55-91-375"/>
    <n v="74"/>
    <n v="2.7"/>
    <n v="199.8"/>
  </r>
  <r>
    <d v="2022-08-30T00:00:00"/>
    <x v="9"/>
    <s v="J"/>
    <s v="080-77-49-649"/>
    <n v="421"/>
    <n v="3.5"/>
    <n v="1473.5"/>
  </r>
  <r>
    <d v="2022-08-30T00:00:00"/>
    <x v="10"/>
    <s v="L"/>
    <s v="029-43-78-009"/>
    <n v="228"/>
    <n v="2.7"/>
    <n v="615.6"/>
  </r>
  <r>
    <d v="2022-08-30T00:00:00"/>
    <x v="10"/>
    <s v="L"/>
    <s v="047-26-54-835"/>
    <n v="444"/>
    <n v="2.7"/>
    <n v="1198.8000000000002"/>
  </r>
  <r>
    <d v="2022-08-30T00:00:00"/>
    <x v="9"/>
    <s v="J"/>
    <s v="115-65-39-258"/>
    <n v="180"/>
    <n v="3.5"/>
    <n v="630"/>
  </r>
  <r>
    <d v="2022-08-31T00:00:00"/>
    <x v="10"/>
    <s v="L"/>
    <s v="105-89-55-029"/>
    <n v="210"/>
    <n v="2.7"/>
    <n v="567"/>
  </r>
  <r>
    <d v="2022-08-31T00:00:00"/>
    <x v="10"/>
    <s v="L"/>
    <s v="179-23-02-772"/>
    <n v="385"/>
    <n v="2.7"/>
    <n v="1039.5"/>
  </r>
  <r>
    <d v="2022-08-31T00:00:00"/>
    <x v="10"/>
    <s v="L"/>
    <s v="163-92-64-010"/>
    <n v="362"/>
    <n v="2.7"/>
    <n v="977.40000000000009"/>
  </r>
  <r>
    <d v="2022-08-31T00:00:00"/>
    <x v="10"/>
    <s v="L"/>
    <s v="033-49-11-774"/>
    <n v="66"/>
    <n v="2.7"/>
    <n v="178.20000000000002"/>
  </r>
  <r>
    <d v="2022-09-01T00:00:00"/>
    <x v="12"/>
    <s v="J"/>
    <s v="179-23-02-772"/>
    <n v="398"/>
    <n v="3.2"/>
    <n v="1273.6000000000001"/>
  </r>
  <r>
    <d v="2022-09-01T00:00:00"/>
    <x v="12"/>
    <s v="J"/>
    <s v="035-32-41-072"/>
    <n v="223"/>
    <n v="3.2"/>
    <n v="713.6"/>
  </r>
  <r>
    <d v="2022-09-01T00:00:00"/>
    <x v="13"/>
    <s v="J"/>
    <s v="153-24-82-022"/>
    <n v="267"/>
    <n v="2.5"/>
    <n v="667.5"/>
  </r>
  <r>
    <d v="2022-09-01T00:00:00"/>
    <x v="9"/>
    <s v="J"/>
    <s v="039-15-21-087"/>
    <n v="99"/>
    <n v="3.5"/>
    <n v="346.5"/>
  </r>
  <r>
    <d v="2022-09-01T00:00:00"/>
    <x v="14"/>
    <s v="J"/>
    <s v="115-65-39-258"/>
    <n v="301"/>
    <n v="3.2"/>
    <n v="963.2"/>
  </r>
  <r>
    <d v="2022-09-01T00:00:00"/>
    <x v="9"/>
    <s v="J"/>
    <s v="128-29-15-591"/>
    <n v="332"/>
    <n v="3.5"/>
    <n v="1162"/>
  </r>
  <r>
    <d v="2022-09-01T00:00:00"/>
    <x v="9"/>
    <s v="J"/>
    <s v="115-65-39-258"/>
    <n v="328"/>
    <n v="3.5"/>
    <n v="1148"/>
  </r>
  <r>
    <d v="2022-09-02T00:00:00"/>
    <x v="12"/>
    <s v="J"/>
    <s v="170-89-76-803"/>
    <n v="217"/>
    <n v="3.2"/>
    <n v="694.40000000000009"/>
  </r>
  <r>
    <d v="2022-09-02T00:00:00"/>
    <x v="12"/>
    <s v="J"/>
    <s v="053-79-35-388"/>
    <n v="93"/>
    <n v="3.2"/>
    <n v="297.60000000000002"/>
  </r>
  <r>
    <d v="2022-09-02T00:00:00"/>
    <x v="9"/>
    <s v="J"/>
    <s v="193-47-03-638"/>
    <n v="179"/>
    <n v="3.5"/>
    <n v="626.5"/>
  </r>
  <r>
    <d v="2022-09-02T00:00:00"/>
    <x v="14"/>
    <s v="J"/>
    <s v="015-89-55-248"/>
    <n v="474"/>
    <n v="3.2"/>
    <n v="1516.8000000000002"/>
  </r>
  <r>
    <d v="2022-09-02T00:00:00"/>
    <x v="14"/>
    <s v="J"/>
    <s v="159-34-45-151"/>
    <n v="269"/>
    <n v="3.2"/>
    <n v="860.80000000000007"/>
  </r>
  <r>
    <d v="2022-09-02T00:00:00"/>
    <x v="15"/>
    <s v="J"/>
    <s v="047-26-54-835"/>
    <n v="271"/>
    <n v="2.5"/>
    <n v="677.5"/>
  </r>
  <r>
    <d v="2022-09-02T00:00:00"/>
    <x v="14"/>
    <s v="J"/>
    <s v="015-89-55-248"/>
    <n v="118"/>
    <n v="3.2"/>
    <n v="377.6"/>
  </r>
  <r>
    <d v="2022-09-02T00:00:00"/>
    <x v="9"/>
    <s v="J"/>
    <s v="035-32-41-072"/>
    <n v="251"/>
    <n v="3.5"/>
    <n v="878.5"/>
  </r>
  <r>
    <d v="2022-09-02T00:00:00"/>
    <x v="9"/>
    <s v="J"/>
    <s v="080-77-49-649"/>
    <n v="275"/>
    <n v="3.5"/>
    <n v="962.5"/>
  </r>
  <r>
    <d v="2022-09-02T00:00:00"/>
    <x v="15"/>
    <s v="J"/>
    <s v="177-95-05-373"/>
    <n v="136"/>
    <n v="2.5"/>
    <n v="340"/>
  </r>
  <r>
    <d v="2022-09-03T00:00:00"/>
    <x v="13"/>
    <s v="J"/>
    <s v="128-91-02-348"/>
    <n v="366"/>
    <n v="2.5"/>
    <n v="915"/>
  </r>
  <r>
    <d v="2022-09-03T00:00:00"/>
    <x v="9"/>
    <s v="J"/>
    <s v="033-49-11-774"/>
    <n v="357"/>
    <n v="3.5"/>
    <n v="1249.5"/>
  </r>
  <r>
    <d v="2022-09-03T00:00:00"/>
    <x v="12"/>
    <s v="J"/>
    <s v="054-09-46-315"/>
    <n v="261"/>
    <n v="3.2"/>
    <n v="835.2"/>
  </r>
  <r>
    <d v="2022-09-03T00:00:00"/>
    <x v="12"/>
    <s v="J"/>
    <s v="170-89-76-803"/>
    <n v="176"/>
    <n v="3.2"/>
    <n v="563.20000000000005"/>
  </r>
  <r>
    <d v="2022-09-03T00:00:00"/>
    <x v="12"/>
    <s v="J"/>
    <s v="015-89-55-248"/>
    <n v="58"/>
    <n v="3.2"/>
    <n v="185.60000000000002"/>
  </r>
  <r>
    <d v="2022-09-03T00:00:00"/>
    <x v="9"/>
    <s v="J"/>
    <s v="182-72-86-381"/>
    <n v="99"/>
    <n v="3.5"/>
    <n v="346.5"/>
  </r>
  <r>
    <d v="2022-09-05T00:00:00"/>
    <x v="13"/>
    <s v="J"/>
    <s v="170-89-76-803"/>
    <n v="143"/>
    <n v="2.5"/>
    <n v="357.5"/>
  </r>
  <r>
    <d v="2022-09-05T00:00:00"/>
    <x v="13"/>
    <s v="J"/>
    <s v="179-22-38-195"/>
    <n v="470"/>
    <n v="2.5"/>
    <n v="1175"/>
  </r>
  <r>
    <d v="2022-09-05T00:00:00"/>
    <x v="9"/>
    <s v="J"/>
    <s v="091-99-74-175"/>
    <n v="132"/>
    <n v="3.5"/>
    <n v="462"/>
  </r>
  <r>
    <d v="2022-09-05T00:00:00"/>
    <x v="13"/>
    <s v="J"/>
    <s v="162-82-16-285"/>
    <n v="38"/>
    <n v="2.5"/>
    <n v="95"/>
  </r>
  <r>
    <d v="2022-09-05T00:00:00"/>
    <x v="14"/>
    <s v="J"/>
    <s v="177-95-05-373"/>
    <n v="471"/>
    <n v="3.2"/>
    <n v="1507.2"/>
  </r>
  <r>
    <d v="2022-09-05T00:00:00"/>
    <x v="14"/>
    <s v="J"/>
    <s v="033-49-11-774"/>
    <n v="340"/>
    <n v="3.2"/>
    <n v="1088"/>
  </r>
  <r>
    <d v="2022-09-05T00:00:00"/>
    <x v="14"/>
    <s v="J"/>
    <s v="180-17-78-339"/>
    <n v="167"/>
    <n v="3.2"/>
    <n v="534.4"/>
  </r>
  <r>
    <d v="2022-09-05T00:00:00"/>
    <x v="15"/>
    <s v="J"/>
    <s v="178-41-36-927"/>
    <n v="498"/>
    <n v="2.5"/>
    <n v="1245"/>
  </r>
  <r>
    <d v="2022-09-05T00:00:00"/>
    <x v="12"/>
    <s v="J"/>
    <s v="102-48-01-310"/>
    <n v="461"/>
    <n v="3.2"/>
    <n v="1475.2"/>
  </r>
  <r>
    <d v="2022-09-05T00:00:00"/>
    <x v="15"/>
    <s v="J"/>
    <s v="102-48-01-310"/>
    <n v="437"/>
    <n v="2.5"/>
    <n v="1092.5"/>
  </r>
  <r>
    <d v="2022-09-05T00:00:00"/>
    <x v="9"/>
    <s v="J"/>
    <s v="035-32-41-072"/>
    <n v="429"/>
    <n v="3.5"/>
    <n v="1501.5"/>
  </r>
  <r>
    <d v="2022-09-05T00:00:00"/>
    <x v="13"/>
    <s v="J"/>
    <s v="035-32-41-072"/>
    <n v="447"/>
    <n v="2.5"/>
    <n v="1117.5"/>
  </r>
  <r>
    <d v="2022-09-05T00:00:00"/>
    <x v="14"/>
    <s v="J"/>
    <s v="102-48-01-310"/>
    <n v="211"/>
    <n v="3.2"/>
    <n v="675.2"/>
  </r>
  <r>
    <d v="2022-09-05T00:00:00"/>
    <x v="9"/>
    <s v="J"/>
    <s v="053-79-35-388"/>
    <n v="207"/>
    <n v="3.5"/>
    <n v="724.5"/>
  </r>
  <r>
    <d v="2022-09-06T00:00:00"/>
    <x v="9"/>
    <s v="J"/>
    <s v="035-32-41-072"/>
    <n v="210"/>
    <n v="3.5"/>
    <n v="735"/>
  </r>
  <r>
    <d v="2022-09-06T00:00:00"/>
    <x v="14"/>
    <s v="J"/>
    <s v="043-34-53-278"/>
    <n v="34"/>
    <n v="3.2"/>
    <n v="108.80000000000001"/>
  </r>
  <r>
    <d v="2022-09-06T00:00:00"/>
    <x v="15"/>
    <s v="J"/>
    <s v="140-36-11-559"/>
    <n v="222"/>
    <n v="2.5"/>
    <n v="555"/>
  </r>
  <r>
    <d v="2022-09-06T00:00:00"/>
    <x v="15"/>
    <s v="J"/>
    <s v="014-02-05-290"/>
    <n v="20"/>
    <n v="2.5"/>
    <n v="50"/>
  </r>
  <r>
    <d v="2022-09-06T00:00:00"/>
    <x v="9"/>
    <s v="J"/>
    <s v="128-69-77-900"/>
    <n v="132"/>
    <n v="3.5"/>
    <n v="462"/>
  </r>
  <r>
    <d v="2022-09-06T00:00:00"/>
    <x v="12"/>
    <s v="J"/>
    <s v="080-77-49-649"/>
    <n v="29"/>
    <n v="3.2"/>
    <n v="92.800000000000011"/>
  </r>
  <r>
    <d v="2022-09-06T00:00:00"/>
    <x v="15"/>
    <s v="J"/>
    <s v="128-69-77-900"/>
    <n v="246"/>
    <n v="2.5"/>
    <n v="615"/>
  </r>
  <r>
    <d v="2022-09-06T00:00:00"/>
    <x v="14"/>
    <s v="J"/>
    <s v="014-02-05-290"/>
    <n v="331"/>
    <n v="3.2"/>
    <n v="1059.2"/>
  </r>
  <r>
    <d v="2022-09-06T00:00:00"/>
    <x v="13"/>
    <s v="J"/>
    <s v="177-95-05-373"/>
    <n v="167"/>
    <n v="2.5"/>
    <n v="417.5"/>
  </r>
  <r>
    <d v="2022-09-06T00:00:00"/>
    <x v="12"/>
    <s v="J"/>
    <s v="164-61-25-530"/>
    <n v="22"/>
    <n v="3.2"/>
    <n v="70.400000000000006"/>
  </r>
  <r>
    <d v="2022-09-07T00:00:00"/>
    <x v="14"/>
    <s v="J"/>
    <s v="029-43-78-009"/>
    <n v="28"/>
    <n v="3.2"/>
    <n v="89.600000000000009"/>
  </r>
  <r>
    <d v="2022-09-07T00:00:00"/>
    <x v="14"/>
    <s v="J"/>
    <s v="153-24-82-022"/>
    <n v="18"/>
    <n v="3.2"/>
    <n v="57.6"/>
  </r>
  <r>
    <d v="2022-09-07T00:00:00"/>
    <x v="9"/>
    <s v="J"/>
    <s v="177-95-05-373"/>
    <n v="266"/>
    <n v="3.5"/>
    <n v="931"/>
  </r>
  <r>
    <d v="2022-09-07T00:00:00"/>
    <x v="13"/>
    <s v="J"/>
    <s v="093-96-93-428"/>
    <n v="358"/>
    <n v="2.5"/>
    <n v="895"/>
  </r>
  <r>
    <d v="2022-09-07T00:00:00"/>
    <x v="9"/>
    <s v="J"/>
    <s v="178-24-36-171"/>
    <n v="416"/>
    <n v="3.5"/>
    <n v="1456"/>
  </r>
  <r>
    <d v="2022-09-07T00:00:00"/>
    <x v="9"/>
    <s v="J"/>
    <s v="047-26-54-835"/>
    <n v="17"/>
    <n v="3.5"/>
    <n v="59.5"/>
  </r>
  <r>
    <d v="2022-09-07T00:00:00"/>
    <x v="15"/>
    <s v="J"/>
    <s v="159-34-45-151"/>
    <n v="229"/>
    <n v="2.5"/>
    <n v="572.5"/>
  </r>
  <r>
    <d v="2022-09-07T00:00:00"/>
    <x v="13"/>
    <s v="J"/>
    <s v="080-51-85-809"/>
    <n v="291"/>
    <n v="2.5"/>
    <n v="727.5"/>
  </r>
  <r>
    <d v="2022-09-08T00:00:00"/>
    <x v="15"/>
    <s v="J"/>
    <s v="045-63-27-114"/>
    <n v="348"/>
    <n v="2.5"/>
    <n v="870"/>
  </r>
  <r>
    <d v="2022-09-08T00:00:00"/>
    <x v="12"/>
    <s v="J"/>
    <s v="172-30-09-104"/>
    <n v="328"/>
    <n v="3.2"/>
    <n v="1049.6000000000001"/>
  </r>
  <r>
    <d v="2022-09-08T00:00:00"/>
    <x v="9"/>
    <s v="J"/>
    <s v="159-34-45-151"/>
    <n v="286"/>
    <n v="3.5"/>
    <n v="1001"/>
  </r>
  <r>
    <d v="2022-09-08T00:00:00"/>
    <x v="9"/>
    <s v="J"/>
    <s v="062-58-80-597"/>
    <n v="334"/>
    <n v="3.5"/>
    <n v="1169"/>
  </r>
  <r>
    <d v="2022-09-08T00:00:00"/>
    <x v="15"/>
    <s v="J"/>
    <s v="138-66-38-929"/>
    <n v="386"/>
    <n v="2.5"/>
    <n v="965"/>
  </r>
  <r>
    <d v="2022-09-08T00:00:00"/>
    <x v="13"/>
    <s v="J"/>
    <s v="128-69-77-900"/>
    <n v="405"/>
    <n v="2.5"/>
    <n v="1012.5"/>
  </r>
  <r>
    <d v="2022-09-08T00:00:00"/>
    <x v="13"/>
    <s v="J"/>
    <s v="182-72-86-381"/>
    <n v="53"/>
    <n v="2.5"/>
    <n v="132.5"/>
  </r>
  <r>
    <d v="2022-09-08T00:00:00"/>
    <x v="9"/>
    <s v="J"/>
    <s v="163-92-64-010"/>
    <n v="180"/>
    <n v="3.5"/>
    <n v="630"/>
  </r>
  <r>
    <d v="2022-09-08T00:00:00"/>
    <x v="15"/>
    <s v="J"/>
    <s v="039-15-21-087"/>
    <n v="94"/>
    <n v="2.5"/>
    <n v="235"/>
  </r>
  <r>
    <d v="2022-09-08T00:00:00"/>
    <x v="14"/>
    <s v="J"/>
    <s v="126-55-91-375"/>
    <n v="346"/>
    <n v="3.2"/>
    <n v="1107.2"/>
  </r>
  <r>
    <d v="2022-09-08T00:00:00"/>
    <x v="15"/>
    <s v="J"/>
    <s v="192-09-72-275"/>
    <n v="396"/>
    <n v="2.5"/>
    <n v="990"/>
  </r>
  <r>
    <d v="2022-09-08T00:00:00"/>
    <x v="13"/>
    <s v="J"/>
    <s v="047-26-54-835"/>
    <n v="397"/>
    <n v="2.5"/>
    <n v="992.5"/>
  </r>
  <r>
    <d v="2022-09-09T00:00:00"/>
    <x v="9"/>
    <s v="J"/>
    <s v="043-34-53-278"/>
    <n v="434"/>
    <n v="3.5"/>
    <n v="1519"/>
  </r>
  <r>
    <d v="2022-09-09T00:00:00"/>
    <x v="9"/>
    <s v="J"/>
    <s v="138-66-38-929"/>
    <n v="492"/>
    <n v="3.5"/>
    <n v="1722"/>
  </r>
  <r>
    <d v="2022-09-09T00:00:00"/>
    <x v="9"/>
    <s v="J"/>
    <s v="014-02-05-290"/>
    <n v="398"/>
    <n v="3.5"/>
    <n v="1393"/>
  </r>
  <r>
    <d v="2022-09-09T00:00:00"/>
    <x v="15"/>
    <s v="J"/>
    <s v="170-26-38-135"/>
    <n v="354"/>
    <n v="2.5"/>
    <n v="885"/>
  </r>
  <r>
    <d v="2022-09-09T00:00:00"/>
    <x v="14"/>
    <s v="J"/>
    <s v="192-09-72-275"/>
    <n v="391"/>
    <n v="3.2"/>
    <n v="1251.2"/>
  </r>
  <r>
    <d v="2022-09-09T00:00:00"/>
    <x v="15"/>
    <s v="J"/>
    <s v="140-36-11-559"/>
    <n v="268"/>
    <n v="2.5"/>
    <n v="670"/>
  </r>
  <r>
    <d v="2022-09-09T00:00:00"/>
    <x v="15"/>
    <s v="J"/>
    <s v="178-24-36-171"/>
    <n v="203"/>
    <n v="2.5"/>
    <n v="507.5"/>
  </r>
  <r>
    <d v="2022-09-09T00:00:00"/>
    <x v="14"/>
    <s v="J"/>
    <s v="053-79-35-388"/>
    <n v="380"/>
    <n v="3.2"/>
    <n v="1216"/>
  </r>
  <r>
    <d v="2022-09-09T00:00:00"/>
    <x v="9"/>
    <s v="J"/>
    <s v="178-41-36-927"/>
    <n v="481"/>
    <n v="3.5"/>
    <n v="1683.5"/>
  </r>
  <r>
    <d v="2022-09-10T00:00:00"/>
    <x v="9"/>
    <s v="J"/>
    <s v="029-43-78-009"/>
    <n v="161"/>
    <n v="3.5"/>
    <n v="563.5"/>
  </r>
  <r>
    <d v="2022-09-10T00:00:00"/>
    <x v="9"/>
    <s v="J"/>
    <s v="035-32-41-072"/>
    <n v="410"/>
    <n v="3.5"/>
    <n v="1435"/>
  </r>
  <r>
    <d v="2022-09-10T00:00:00"/>
    <x v="13"/>
    <s v="J"/>
    <s v="192-09-72-275"/>
    <n v="108"/>
    <n v="2.5"/>
    <n v="270"/>
  </r>
  <r>
    <d v="2022-09-10T00:00:00"/>
    <x v="9"/>
    <s v="J"/>
    <s v="164-61-25-530"/>
    <n v="458"/>
    <n v="3.5"/>
    <n v="1603"/>
  </r>
  <r>
    <d v="2022-09-10T00:00:00"/>
    <x v="12"/>
    <s v="J"/>
    <s v="089-90-67-935"/>
    <n v="129"/>
    <n v="3.2"/>
    <n v="412.8"/>
  </r>
  <r>
    <d v="2022-09-12T00:00:00"/>
    <x v="12"/>
    <s v="J"/>
    <s v="047-26-54-835"/>
    <n v="227"/>
    <n v="3.2"/>
    <n v="726.40000000000009"/>
  </r>
  <r>
    <d v="2022-09-12T00:00:00"/>
    <x v="13"/>
    <s v="J"/>
    <s v="047-70-78-199"/>
    <n v="370"/>
    <n v="2.5"/>
    <n v="925"/>
  </r>
  <r>
    <d v="2022-09-12T00:00:00"/>
    <x v="12"/>
    <s v="J"/>
    <s v="179-22-38-195"/>
    <n v="18"/>
    <n v="3.2"/>
    <n v="57.6"/>
  </r>
  <r>
    <d v="2022-09-12T00:00:00"/>
    <x v="9"/>
    <s v="J"/>
    <s v="045-63-27-114"/>
    <n v="398"/>
    <n v="3.5"/>
    <n v="1393"/>
  </r>
  <r>
    <d v="2022-09-12T00:00:00"/>
    <x v="9"/>
    <s v="J"/>
    <s v="093-96-93-428"/>
    <n v="401"/>
    <n v="3.5"/>
    <n v="1403.5"/>
  </r>
  <r>
    <d v="2022-09-12T00:00:00"/>
    <x v="14"/>
    <s v="J"/>
    <s v="179-22-38-195"/>
    <n v="443"/>
    <n v="3.2"/>
    <n v="1417.6000000000001"/>
  </r>
  <r>
    <d v="2022-09-12T00:00:00"/>
    <x v="9"/>
    <s v="J"/>
    <s v="128-69-77-900"/>
    <n v="29"/>
    <n v="3.5"/>
    <n v="101.5"/>
  </r>
  <r>
    <d v="2022-09-12T00:00:00"/>
    <x v="9"/>
    <s v="J"/>
    <s v="178-41-36-927"/>
    <n v="433"/>
    <n v="3.5"/>
    <n v="1515.5"/>
  </r>
  <r>
    <d v="2022-09-12T00:00:00"/>
    <x v="14"/>
    <s v="J"/>
    <s v="115-65-39-258"/>
    <n v="80"/>
    <n v="3.2"/>
    <n v="256"/>
  </r>
  <r>
    <d v="2022-09-12T00:00:00"/>
    <x v="14"/>
    <s v="J"/>
    <s v="179-22-38-195"/>
    <n v="83"/>
    <n v="3.2"/>
    <n v="265.60000000000002"/>
  </r>
  <r>
    <d v="2022-09-13T00:00:00"/>
    <x v="9"/>
    <s v="J"/>
    <s v="170-26-38-135"/>
    <n v="420"/>
    <n v="3.5"/>
    <n v="1470"/>
  </r>
  <r>
    <d v="2022-09-13T00:00:00"/>
    <x v="9"/>
    <s v="J"/>
    <s v="128-29-15-591"/>
    <n v="404"/>
    <n v="3.5"/>
    <n v="1414"/>
  </r>
  <r>
    <d v="2022-09-13T00:00:00"/>
    <x v="9"/>
    <s v="J"/>
    <s v="126-55-91-375"/>
    <n v="401"/>
    <n v="3.5"/>
    <n v="1403.5"/>
  </r>
  <r>
    <d v="2022-09-13T00:00:00"/>
    <x v="12"/>
    <s v="J"/>
    <s v="015-89-55-248"/>
    <n v="423"/>
    <n v="3.2"/>
    <n v="1353.6000000000001"/>
  </r>
  <r>
    <d v="2022-09-13T00:00:00"/>
    <x v="13"/>
    <s v="J"/>
    <s v="128-69-77-900"/>
    <n v="201"/>
    <n v="2.5"/>
    <n v="502.5"/>
  </r>
  <r>
    <d v="2022-09-14T00:00:00"/>
    <x v="14"/>
    <s v="J"/>
    <s v="043-34-53-278"/>
    <n v="393"/>
    <n v="3.2"/>
    <n v="1257.6000000000001"/>
  </r>
  <r>
    <d v="2022-09-14T00:00:00"/>
    <x v="12"/>
    <s v="J"/>
    <s v="163-92-64-010"/>
    <n v="455"/>
    <n v="3.2"/>
    <n v="1456"/>
  </r>
  <r>
    <d v="2022-09-15T00:00:00"/>
    <x v="13"/>
    <s v="J"/>
    <s v="102-48-01-310"/>
    <n v="345"/>
    <n v="2.5"/>
    <n v="862.5"/>
  </r>
  <r>
    <d v="2022-09-15T00:00:00"/>
    <x v="13"/>
    <s v="J"/>
    <s v="182-72-86-381"/>
    <n v="260"/>
    <n v="2.5"/>
    <n v="650"/>
  </r>
  <r>
    <d v="2022-09-15T00:00:00"/>
    <x v="15"/>
    <s v="J"/>
    <s v="170-89-76-803"/>
    <n v="203"/>
    <n v="2.5"/>
    <n v="507.5"/>
  </r>
  <r>
    <d v="2022-09-15T00:00:00"/>
    <x v="15"/>
    <s v="J"/>
    <s v="072-92-42-932"/>
    <n v="334"/>
    <n v="2.5"/>
    <n v="835"/>
  </r>
  <r>
    <d v="2022-09-15T00:00:00"/>
    <x v="15"/>
    <s v="J"/>
    <s v="159-34-45-151"/>
    <n v="284"/>
    <n v="2.5"/>
    <n v="710"/>
  </r>
  <r>
    <d v="2022-09-15T00:00:00"/>
    <x v="9"/>
    <s v="J"/>
    <s v="177-95-05-373"/>
    <n v="487"/>
    <n v="3.5"/>
    <n v="1704.5"/>
  </r>
  <r>
    <d v="2022-09-15T00:00:00"/>
    <x v="14"/>
    <s v="J"/>
    <s v="072-92-42-932"/>
    <n v="138"/>
    <n v="3.2"/>
    <n v="441.6"/>
  </r>
  <r>
    <d v="2022-09-15T00:00:00"/>
    <x v="15"/>
    <s v="J"/>
    <s v="172-30-09-104"/>
    <n v="196"/>
    <n v="2.5"/>
    <n v="490"/>
  </r>
  <r>
    <d v="2022-09-16T00:00:00"/>
    <x v="14"/>
    <s v="J"/>
    <s v="062-58-80-597"/>
    <n v="355"/>
    <n v="3.2"/>
    <n v="1136"/>
  </r>
  <r>
    <d v="2022-09-16T00:00:00"/>
    <x v="14"/>
    <s v="J"/>
    <s v="080-51-85-809"/>
    <n v="348"/>
    <n v="3.2"/>
    <n v="1113.6000000000001"/>
  </r>
  <r>
    <d v="2022-09-16T00:00:00"/>
    <x v="9"/>
    <s v="J"/>
    <s v="178-41-36-927"/>
    <n v="15"/>
    <n v="3.5"/>
    <n v="52.5"/>
  </r>
  <r>
    <d v="2022-09-16T00:00:00"/>
    <x v="12"/>
    <s v="J"/>
    <s v="126-55-91-375"/>
    <n v="475"/>
    <n v="3.2"/>
    <n v="1520"/>
  </r>
  <r>
    <d v="2022-09-16T00:00:00"/>
    <x v="9"/>
    <s v="J"/>
    <s v="170-26-38-135"/>
    <n v="234"/>
    <n v="3.5"/>
    <n v="819"/>
  </r>
  <r>
    <d v="2022-09-16T00:00:00"/>
    <x v="9"/>
    <s v="J"/>
    <s v="045-63-27-114"/>
    <n v="198"/>
    <n v="3.5"/>
    <n v="693"/>
  </r>
  <r>
    <d v="2022-09-17T00:00:00"/>
    <x v="9"/>
    <s v="J"/>
    <s v="179-22-38-195"/>
    <n v="459"/>
    <n v="3.5"/>
    <n v="1606.5"/>
  </r>
  <r>
    <d v="2022-09-17T00:00:00"/>
    <x v="9"/>
    <s v="J"/>
    <s v="102-48-01-310"/>
    <n v="299"/>
    <n v="3.5"/>
    <n v="1046.5"/>
  </r>
  <r>
    <d v="2022-09-17T00:00:00"/>
    <x v="15"/>
    <s v="J"/>
    <s v="062-58-80-597"/>
    <n v="138"/>
    <n v="2.5"/>
    <n v="345"/>
  </r>
  <r>
    <d v="2022-09-17T00:00:00"/>
    <x v="13"/>
    <s v="J"/>
    <s v="050-38-86-889"/>
    <n v="173"/>
    <n v="2.5"/>
    <n v="432.5"/>
  </r>
  <r>
    <d v="2022-09-17T00:00:00"/>
    <x v="9"/>
    <s v="J"/>
    <s v="102-48-01-310"/>
    <n v="126"/>
    <n v="3.5"/>
    <n v="441"/>
  </r>
  <r>
    <d v="2022-09-17T00:00:00"/>
    <x v="9"/>
    <s v="J"/>
    <s v="014-02-05-290"/>
    <n v="88"/>
    <n v="3.5"/>
    <n v="308"/>
  </r>
  <r>
    <d v="2022-09-17T00:00:00"/>
    <x v="15"/>
    <s v="J"/>
    <s v="126-55-91-375"/>
    <n v="129"/>
    <n v="2.5"/>
    <n v="322.5"/>
  </r>
  <r>
    <d v="2022-09-17T00:00:00"/>
    <x v="14"/>
    <s v="J"/>
    <s v="045-63-27-114"/>
    <n v="325"/>
    <n v="3.2"/>
    <n v="1040"/>
  </r>
  <r>
    <d v="2022-09-17T00:00:00"/>
    <x v="9"/>
    <s v="J"/>
    <s v="178-41-36-927"/>
    <n v="324"/>
    <n v="3.5"/>
    <n v="1134"/>
  </r>
  <r>
    <d v="2022-09-17T00:00:00"/>
    <x v="9"/>
    <s v="J"/>
    <s v="178-41-36-927"/>
    <n v="497"/>
    <n v="3.5"/>
    <n v="1739.5"/>
  </r>
  <r>
    <d v="2022-09-19T00:00:00"/>
    <x v="14"/>
    <s v="J"/>
    <s v="115-65-39-258"/>
    <n v="62"/>
    <n v="3.2"/>
    <n v="198.4"/>
  </r>
  <r>
    <d v="2022-09-19T00:00:00"/>
    <x v="13"/>
    <s v="J"/>
    <s v="182-72-86-381"/>
    <n v="164"/>
    <n v="2.5"/>
    <n v="410"/>
  </r>
  <r>
    <d v="2022-09-19T00:00:00"/>
    <x v="12"/>
    <s v="J"/>
    <s v="180-17-78-339"/>
    <n v="101"/>
    <n v="3.2"/>
    <n v="323.20000000000005"/>
  </r>
  <r>
    <d v="2022-09-19T00:00:00"/>
    <x v="13"/>
    <s v="J"/>
    <s v="047-26-54-835"/>
    <n v="37"/>
    <n v="2.5"/>
    <n v="92.5"/>
  </r>
  <r>
    <d v="2022-09-19T00:00:00"/>
    <x v="9"/>
    <s v="J"/>
    <s v="045-63-27-114"/>
    <n v="200"/>
    <n v="3.5"/>
    <n v="700"/>
  </r>
  <r>
    <d v="2022-09-19T00:00:00"/>
    <x v="9"/>
    <s v="J"/>
    <s v="102-48-01-310"/>
    <n v="303"/>
    <n v="3.5"/>
    <n v="1060.5"/>
  </r>
  <r>
    <d v="2022-09-19T00:00:00"/>
    <x v="15"/>
    <s v="J"/>
    <s v="170-89-76-803"/>
    <n v="325"/>
    <n v="2.5"/>
    <n v="812.5"/>
  </r>
  <r>
    <d v="2022-09-19T00:00:00"/>
    <x v="15"/>
    <s v="J"/>
    <s v="178-24-36-171"/>
    <n v="394"/>
    <n v="2.5"/>
    <n v="985"/>
  </r>
  <r>
    <d v="2022-09-19T00:00:00"/>
    <x v="13"/>
    <s v="J"/>
    <s v="045-63-27-114"/>
    <n v="353"/>
    <n v="2.5"/>
    <n v="882.5"/>
  </r>
  <r>
    <d v="2022-09-19T00:00:00"/>
    <x v="9"/>
    <s v="J"/>
    <s v="053-79-35-388"/>
    <n v="432"/>
    <n v="3.5"/>
    <n v="1512"/>
  </r>
  <r>
    <d v="2022-09-19T00:00:00"/>
    <x v="14"/>
    <s v="J"/>
    <s v="029-43-78-009"/>
    <n v="306"/>
    <n v="3.2"/>
    <n v="979.2"/>
  </r>
  <r>
    <d v="2022-09-19T00:00:00"/>
    <x v="9"/>
    <s v="J"/>
    <s v="159-34-45-151"/>
    <n v="82"/>
    <n v="3.5"/>
    <n v="287"/>
  </r>
  <r>
    <d v="2022-09-20T00:00:00"/>
    <x v="15"/>
    <s v="J"/>
    <s v="182-72-86-381"/>
    <n v="498"/>
    <n v="2.5"/>
    <n v="1245"/>
  </r>
  <r>
    <d v="2022-09-20T00:00:00"/>
    <x v="13"/>
    <s v="J"/>
    <s v="054-09-46-315"/>
    <n v="82"/>
    <n v="2.5"/>
    <n v="205"/>
  </r>
  <r>
    <d v="2022-09-21T00:00:00"/>
    <x v="12"/>
    <s v="J"/>
    <s v="105-89-55-029"/>
    <n v="215"/>
    <n v="3.2"/>
    <n v="688"/>
  </r>
  <r>
    <d v="2022-09-21T00:00:00"/>
    <x v="13"/>
    <s v="J"/>
    <s v="126-55-91-375"/>
    <n v="107"/>
    <n v="2.5"/>
    <n v="267.5"/>
  </r>
  <r>
    <d v="2022-09-21T00:00:00"/>
    <x v="13"/>
    <s v="J"/>
    <s v="033-49-11-774"/>
    <n v="399"/>
    <n v="2.5"/>
    <n v="997.5"/>
  </r>
  <r>
    <d v="2022-09-21T00:00:00"/>
    <x v="12"/>
    <s v="J"/>
    <s v="182-72-86-381"/>
    <n v="307"/>
    <n v="3.2"/>
    <n v="982.40000000000009"/>
  </r>
  <r>
    <d v="2022-09-21T00:00:00"/>
    <x v="14"/>
    <s v="J"/>
    <s v="162-82-16-285"/>
    <n v="211"/>
    <n v="3.2"/>
    <n v="675.2"/>
  </r>
  <r>
    <d v="2022-09-21T00:00:00"/>
    <x v="12"/>
    <s v="J"/>
    <s v="172-30-09-104"/>
    <n v="401"/>
    <n v="3.2"/>
    <n v="1283.2"/>
  </r>
  <r>
    <d v="2022-09-21T00:00:00"/>
    <x v="14"/>
    <s v="J"/>
    <s v="089-90-67-935"/>
    <n v="164"/>
    <n v="3.2"/>
    <n v="524.80000000000007"/>
  </r>
  <r>
    <d v="2022-09-21T00:00:00"/>
    <x v="9"/>
    <s v="J"/>
    <s v="058-15-94-554"/>
    <n v="281"/>
    <n v="3.5"/>
    <n v="983.5"/>
  </r>
  <r>
    <d v="2022-09-21T00:00:00"/>
    <x v="9"/>
    <s v="J"/>
    <s v="115-65-39-258"/>
    <n v="236"/>
    <n v="3.5"/>
    <n v="826"/>
  </r>
  <r>
    <d v="2022-09-21T00:00:00"/>
    <x v="13"/>
    <s v="J"/>
    <s v="170-89-76-803"/>
    <n v="458"/>
    <n v="2.5"/>
    <n v="1145"/>
  </r>
  <r>
    <d v="2022-09-21T00:00:00"/>
    <x v="14"/>
    <s v="J"/>
    <s v="053-79-35-388"/>
    <n v="136"/>
    <n v="3.2"/>
    <n v="435.20000000000005"/>
  </r>
  <r>
    <d v="2022-09-21T00:00:00"/>
    <x v="9"/>
    <s v="J"/>
    <s v="172-30-09-104"/>
    <n v="150"/>
    <n v="3.5"/>
    <n v="525"/>
  </r>
  <r>
    <d v="2022-09-22T00:00:00"/>
    <x v="14"/>
    <s v="J"/>
    <s v="140-36-11-559"/>
    <n v="263"/>
    <n v="3.2"/>
    <n v="841.6"/>
  </r>
  <r>
    <d v="2022-09-22T00:00:00"/>
    <x v="14"/>
    <s v="J"/>
    <s v="115-65-39-258"/>
    <n v="24"/>
    <n v="3.2"/>
    <n v="76.800000000000011"/>
  </r>
  <r>
    <d v="2022-09-22T00:00:00"/>
    <x v="12"/>
    <s v="J"/>
    <s v="153-24-82-022"/>
    <n v="374"/>
    <n v="3.2"/>
    <n v="1196.8"/>
  </r>
  <r>
    <d v="2022-09-22T00:00:00"/>
    <x v="12"/>
    <s v="J"/>
    <s v="045-63-27-114"/>
    <n v="101"/>
    <n v="3.2"/>
    <n v="323.20000000000005"/>
  </r>
  <r>
    <d v="2022-09-22T00:00:00"/>
    <x v="12"/>
    <s v="J"/>
    <s v="128-29-15-591"/>
    <n v="156"/>
    <n v="3.2"/>
    <n v="499.20000000000005"/>
  </r>
  <r>
    <d v="2022-09-22T00:00:00"/>
    <x v="9"/>
    <s v="J"/>
    <s v="035-32-41-072"/>
    <n v="481"/>
    <n v="3.5"/>
    <n v="1683.5"/>
  </r>
  <r>
    <d v="2022-09-22T00:00:00"/>
    <x v="9"/>
    <s v="J"/>
    <s v="162-82-16-285"/>
    <n v="464"/>
    <n v="3.5"/>
    <n v="1624"/>
  </r>
  <r>
    <d v="2022-09-22T00:00:00"/>
    <x v="15"/>
    <s v="J"/>
    <s v="105-89-55-029"/>
    <n v="449"/>
    <n v="2.5"/>
    <n v="1122.5"/>
  </r>
  <r>
    <d v="2022-09-22T00:00:00"/>
    <x v="13"/>
    <s v="J"/>
    <s v="058-15-94-554"/>
    <n v="290"/>
    <n v="2.5"/>
    <n v="725"/>
  </r>
  <r>
    <d v="2022-09-22T00:00:00"/>
    <x v="13"/>
    <s v="J"/>
    <s v="192-09-72-275"/>
    <n v="165"/>
    <n v="2.5"/>
    <n v="412.5"/>
  </r>
  <r>
    <d v="2022-09-22T00:00:00"/>
    <x v="9"/>
    <s v="J"/>
    <s v="080-51-85-809"/>
    <n v="446"/>
    <n v="3.5"/>
    <n v="1561"/>
  </r>
  <r>
    <d v="2022-09-23T00:00:00"/>
    <x v="14"/>
    <s v="J"/>
    <s v="029-43-78-009"/>
    <n v="149"/>
    <n v="3.2"/>
    <n v="476.8"/>
  </r>
  <r>
    <d v="2022-09-23T00:00:00"/>
    <x v="9"/>
    <s v="J"/>
    <s v="043-34-53-278"/>
    <n v="242"/>
    <n v="3.5"/>
    <n v="847"/>
  </r>
  <r>
    <d v="2022-09-23T00:00:00"/>
    <x v="14"/>
    <s v="J"/>
    <s v="014-02-05-290"/>
    <n v="370"/>
    <n v="3.2"/>
    <n v="1184"/>
  </r>
  <r>
    <d v="2022-09-23T00:00:00"/>
    <x v="9"/>
    <s v="J"/>
    <s v="178-24-36-171"/>
    <n v="364"/>
    <n v="3.5"/>
    <n v="1274"/>
  </r>
  <r>
    <d v="2022-09-23T00:00:00"/>
    <x v="9"/>
    <s v="J"/>
    <s v="179-23-02-772"/>
    <n v="56"/>
    <n v="3.5"/>
    <n v="196"/>
  </r>
  <r>
    <d v="2022-09-23T00:00:00"/>
    <x v="13"/>
    <s v="J"/>
    <s v="115-65-39-258"/>
    <n v="294"/>
    <n v="2.5"/>
    <n v="735"/>
  </r>
  <r>
    <d v="2022-09-23T00:00:00"/>
    <x v="9"/>
    <s v="J"/>
    <s v="140-36-11-559"/>
    <n v="305"/>
    <n v="3.5"/>
    <n v="1067.5"/>
  </r>
  <r>
    <d v="2022-09-23T00:00:00"/>
    <x v="9"/>
    <s v="J"/>
    <s v="159-34-45-151"/>
    <n v="333"/>
    <n v="3.5"/>
    <n v="1165.5"/>
  </r>
  <r>
    <d v="2022-09-23T00:00:00"/>
    <x v="14"/>
    <s v="J"/>
    <s v="172-30-09-104"/>
    <n v="198"/>
    <n v="3.2"/>
    <n v="633.6"/>
  </r>
  <r>
    <d v="2022-09-23T00:00:00"/>
    <x v="14"/>
    <s v="J"/>
    <s v="193-47-03-638"/>
    <n v="477"/>
    <n v="3.2"/>
    <n v="1526.4"/>
  </r>
  <r>
    <d v="2022-09-23T00:00:00"/>
    <x v="15"/>
    <s v="J"/>
    <s v="177-95-05-373"/>
    <n v="32"/>
    <n v="2.5"/>
    <n v="80"/>
  </r>
  <r>
    <d v="2022-09-24T00:00:00"/>
    <x v="9"/>
    <s v="J"/>
    <s v="178-41-36-927"/>
    <n v="417"/>
    <n v="3.5"/>
    <n v="1459.5"/>
  </r>
  <r>
    <d v="2022-09-24T00:00:00"/>
    <x v="14"/>
    <s v="J"/>
    <s v="091-99-74-175"/>
    <n v="342"/>
    <n v="3.2"/>
    <n v="1094.4000000000001"/>
  </r>
  <r>
    <d v="2022-09-24T00:00:00"/>
    <x v="12"/>
    <s v="J"/>
    <s v="102-48-01-310"/>
    <n v="485"/>
    <n v="3.2"/>
    <n v="1552"/>
  </r>
  <r>
    <d v="2022-09-24T00:00:00"/>
    <x v="14"/>
    <s v="J"/>
    <s v="159-34-45-151"/>
    <n v="89"/>
    <n v="3.2"/>
    <n v="284.8"/>
  </r>
  <r>
    <d v="2022-09-24T00:00:00"/>
    <x v="13"/>
    <s v="J"/>
    <s v="033-49-11-774"/>
    <n v="26"/>
    <n v="2.5"/>
    <n v="65"/>
  </r>
  <r>
    <d v="2022-09-24T00:00:00"/>
    <x v="14"/>
    <s v="J"/>
    <s v="014-02-05-290"/>
    <n v="298"/>
    <n v="3.2"/>
    <n v="953.6"/>
  </r>
  <r>
    <d v="2022-09-26T00:00:00"/>
    <x v="12"/>
    <s v="J"/>
    <s v="159-34-45-151"/>
    <n v="57"/>
    <n v="3.2"/>
    <n v="182.4"/>
  </r>
  <r>
    <d v="2022-09-26T00:00:00"/>
    <x v="13"/>
    <s v="J"/>
    <s v="177-95-05-373"/>
    <n v="21"/>
    <n v="2.5"/>
    <n v="52.5"/>
  </r>
  <r>
    <d v="2022-09-26T00:00:00"/>
    <x v="14"/>
    <s v="J"/>
    <s v="047-70-78-199"/>
    <n v="444"/>
    <n v="3.2"/>
    <n v="1420.8000000000002"/>
  </r>
  <r>
    <d v="2022-09-26T00:00:00"/>
    <x v="9"/>
    <s v="J"/>
    <s v="192-09-72-275"/>
    <n v="20"/>
    <n v="3.5"/>
    <n v="70"/>
  </r>
  <r>
    <d v="2022-09-26T00:00:00"/>
    <x v="14"/>
    <s v="J"/>
    <s v="177-95-05-373"/>
    <n v="104"/>
    <n v="3.2"/>
    <n v="332.8"/>
  </r>
  <r>
    <d v="2022-09-26T00:00:00"/>
    <x v="9"/>
    <s v="J"/>
    <s v="039-15-21-087"/>
    <n v="469"/>
    <n v="3.5"/>
    <n v="1641.5"/>
  </r>
  <r>
    <d v="2022-09-26T00:00:00"/>
    <x v="14"/>
    <s v="J"/>
    <s v="138-66-38-929"/>
    <n v="137"/>
    <n v="3.2"/>
    <n v="438.40000000000003"/>
  </r>
  <r>
    <d v="2022-09-26T00:00:00"/>
    <x v="13"/>
    <s v="J"/>
    <s v="014-02-05-290"/>
    <n v="495"/>
    <n v="2.5"/>
    <n v="1237.5"/>
  </r>
  <r>
    <d v="2022-09-26T00:00:00"/>
    <x v="12"/>
    <s v="J"/>
    <s v="039-15-21-087"/>
    <n v="247"/>
    <n v="3.2"/>
    <n v="790.40000000000009"/>
  </r>
  <r>
    <d v="2022-09-26T00:00:00"/>
    <x v="14"/>
    <s v="J"/>
    <s v="193-47-03-638"/>
    <n v="19"/>
    <n v="3.2"/>
    <n v="60.800000000000004"/>
  </r>
  <r>
    <d v="2022-09-27T00:00:00"/>
    <x v="12"/>
    <s v="J"/>
    <s v="126-55-91-375"/>
    <n v="88"/>
    <n v="3.2"/>
    <n v="281.60000000000002"/>
  </r>
  <r>
    <d v="2022-09-27T00:00:00"/>
    <x v="12"/>
    <s v="J"/>
    <s v="039-15-21-087"/>
    <n v="269"/>
    <n v="3.2"/>
    <n v="860.80000000000007"/>
  </r>
  <r>
    <d v="2022-09-27T00:00:00"/>
    <x v="12"/>
    <s v="J"/>
    <s v="128-69-77-900"/>
    <n v="266"/>
    <n v="3.2"/>
    <n v="851.2"/>
  </r>
  <r>
    <d v="2022-09-27T00:00:00"/>
    <x v="9"/>
    <s v="J"/>
    <s v="179-22-38-195"/>
    <n v="367"/>
    <n v="3.5"/>
    <n v="1284.5"/>
  </r>
  <r>
    <d v="2022-09-27T00:00:00"/>
    <x v="9"/>
    <s v="J"/>
    <s v="177-95-05-373"/>
    <n v="484"/>
    <n v="3.5"/>
    <n v="1694"/>
  </r>
  <r>
    <d v="2022-09-27T00:00:00"/>
    <x v="9"/>
    <s v="J"/>
    <s v="029-43-78-009"/>
    <n v="159"/>
    <n v="3.5"/>
    <n v="556.5"/>
  </r>
  <r>
    <d v="2022-09-27T00:00:00"/>
    <x v="12"/>
    <s v="J"/>
    <s v="047-70-78-199"/>
    <n v="215"/>
    <n v="3.2"/>
    <n v="688"/>
  </r>
  <r>
    <d v="2022-09-28T00:00:00"/>
    <x v="12"/>
    <s v="J"/>
    <s v="015-89-55-248"/>
    <n v="418"/>
    <n v="3.2"/>
    <n v="1337.6000000000001"/>
  </r>
  <r>
    <d v="2022-09-28T00:00:00"/>
    <x v="14"/>
    <s v="J"/>
    <s v="180-17-78-339"/>
    <n v="340"/>
    <n v="3.2"/>
    <n v="1088"/>
  </r>
  <r>
    <d v="2022-09-28T00:00:00"/>
    <x v="13"/>
    <s v="J"/>
    <s v="093-96-93-428"/>
    <n v="289"/>
    <n v="2.5"/>
    <n v="722.5"/>
  </r>
  <r>
    <d v="2022-09-29T00:00:00"/>
    <x v="15"/>
    <s v="J"/>
    <s v="043-34-53-278"/>
    <n v="364"/>
    <n v="2.5"/>
    <n v="910"/>
  </r>
  <r>
    <d v="2022-09-29T00:00:00"/>
    <x v="9"/>
    <s v="J"/>
    <s v="093-96-93-428"/>
    <n v="494"/>
    <n v="3.5"/>
    <n v="1729"/>
  </r>
  <r>
    <d v="2022-09-29T00:00:00"/>
    <x v="9"/>
    <s v="J"/>
    <s v="180-17-78-339"/>
    <n v="226"/>
    <n v="3.5"/>
    <n v="791"/>
  </r>
  <r>
    <d v="2022-09-29T00:00:00"/>
    <x v="14"/>
    <s v="J"/>
    <s v="177-95-05-373"/>
    <n v="29"/>
    <n v="3.2"/>
    <n v="92.800000000000011"/>
  </r>
  <r>
    <d v="2022-09-29T00:00:00"/>
    <x v="9"/>
    <s v="J"/>
    <s v="029-43-78-009"/>
    <n v="225"/>
    <n v="3.5"/>
    <n v="787.5"/>
  </r>
  <r>
    <d v="2022-09-30T00:00:00"/>
    <x v="9"/>
    <s v="J"/>
    <s v="058-15-94-554"/>
    <n v="128"/>
    <n v="3.5"/>
    <n v="448"/>
  </r>
  <r>
    <d v="2022-09-30T00:00:00"/>
    <x v="12"/>
    <s v="J"/>
    <s v="053-79-35-388"/>
    <n v="333"/>
    <n v="3.2"/>
    <n v="1065.6000000000001"/>
  </r>
  <r>
    <d v="2022-09-30T00:00:00"/>
    <x v="9"/>
    <s v="J"/>
    <s v="015-89-55-248"/>
    <n v="291"/>
    <n v="3.5"/>
    <n v="1018.5"/>
  </r>
  <r>
    <d v="2022-09-30T00:00:00"/>
    <x v="9"/>
    <s v="J"/>
    <s v="178-41-36-927"/>
    <n v="397"/>
    <n v="3.5"/>
    <n v="1389.5"/>
  </r>
  <r>
    <d v="2022-09-30T00:00:00"/>
    <x v="9"/>
    <s v="J"/>
    <s v="128-91-02-348"/>
    <n v="253"/>
    <n v="3.5"/>
    <n v="885.5"/>
  </r>
  <r>
    <d v="2022-10-01T00:00:00"/>
    <x v="9"/>
    <s v="J"/>
    <s v="177-95-05-373"/>
    <n v="137"/>
    <n v="3.5"/>
    <n v="479.5"/>
  </r>
  <r>
    <d v="2022-10-01T00:00:00"/>
    <x v="9"/>
    <s v="J"/>
    <s v="138-66-38-929"/>
    <n v="198"/>
    <n v="3.5"/>
    <n v="693"/>
  </r>
  <r>
    <d v="2022-10-01T00:00:00"/>
    <x v="9"/>
    <s v="J"/>
    <s v="170-26-38-135"/>
    <n v="338"/>
    <n v="3.5"/>
    <n v="1183"/>
  </r>
  <r>
    <d v="2022-10-01T00:00:00"/>
    <x v="12"/>
    <s v="J"/>
    <s v="029-43-78-009"/>
    <n v="226"/>
    <n v="3.2"/>
    <n v="723.2"/>
  </r>
  <r>
    <d v="2022-10-01T00:00:00"/>
    <x v="12"/>
    <s v="J"/>
    <s v="179-22-38-195"/>
    <n v="280"/>
    <n v="3.2"/>
    <n v="896"/>
  </r>
  <r>
    <d v="2022-10-01T00:00:00"/>
    <x v="14"/>
    <s v="J"/>
    <s v="177-95-05-373"/>
    <n v="415"/>
    <n v="3.2"/>
    <n v="1328"/>
  </r>
  <r>
    <d v="2022-10-01T00:00:00"/>
    <x v="14"/>
    <s v="J"/>
    <s v="153-24-82-022"/>
    <n v="187"/>
    <n v="3.2"/>
    <n v="598.4"/>
  </r>
  <r>
    <d v="2022-10-01T00:00:00"/>
    <x v="9"/>
    <s v="J"/>
    <s v="126-55-91-375"/>
    <n v="174"/>
    <n v="3.5"/>
    <n v="609"/>
  </r>
  <r>
    <d v="2022-10-01T00:00:00"/>
    <x v="14"/>
    <s v="J"/>
    <s v="062-58-80-597"/>
    <n v="471"/>
    <n v="3.2"/>
    <n v="1507.2"/>
  </r>
  <r>
    <d v="2022-10-01T00:00:00"/>
    <x v="14"/>
    <s v="J"/>
    <s v="131-80-62-556"/>
    <n v="131"/>
    <n v="3.2"/>
    <n v="419.20000000000005"/>
  </r>
  <r>
    <d v="2022-10-03T00:00:00"/>
    <x v="13"/>
    <s v="J"/>
    <s v="053-79-35-388"/>
    <n v="238"/>
    <n v="2.5"/>
    <n v="595"/>
  </r>
  <r>
    <d v="2022-10-03T00:00:00"/>
    <x v="12"/>
    <s v="J"/>
    <s v="045-63-27-114"/>
    <n v="433"/>
    <n v="3.2"/>
    <n v="1385.6000000000001"/>
  </r>
  <r>
    <d v="2022-10-03T00:00:00"/>
    <x v="9"/>
    <s v="J"/>
    <s v="043-34-53-278"/>
    <n v="314"/>
    <n v="3.5"/>
    <n v="1099"/>
  </r>
  <r>
    <d v="2022-10-03T00:00:00"/>
    <x v="12"/>
    <s v="J"/>
    <s v="102-48-01-310"/>
    <n v="90"/>
    <n v="3.2"/>
    <n v="288"/>
  </r>
  <r>
    <d v="2022-10-03T00:00:00"/>
    <x v="12"/>
    <s v="J"/>
    <s v="128-69-77-900"/>
    <n v="95"/>
    <n v="3.2"/>
    <n v="304"/>
  </r>
  <r>
    <d v="2022-10-03T00:00:00"/>
    <x v="14"/>
    <s v="J"/>
    <s v="179-22-38-195"/>
    <n v="408"/>
    <n v="3.2"/>
    <n v="1305.6000000000001"/>
  </r>
  <r>
    <d v="2022-10-03T00:00:00"/>
    <x v="9"/>
    <s v="J"/>
    <s v="105-89-55-029"/>
    <n v="423"/>
    <n v="3.5"/>
    <n v="1480.5"/>
  </r>
  <r>
    <d v="2022-10-03T00:00:00"/>
    <x v="14"/>
    <s v="J"/>
    <s v="045-63-27-114"/>
    <n v="179"/>
    <n v="3.2"/>
    <n v="572.80000000000007"/>
  </r>
  <r>
    <d v="2022-10-03T00:00:00"/>
    <x v="14"/>
    <s v="J"/>
    <s v="179-23-02-772"/>
    <n v="400"/>
    <n v="3.2"/>
    <n v="1280"/>
  </r>
  <r>
    <d v="2022-10-03T00:00:00"/>
    <x v="12"/>
    <s v="J"/>
    <s v="089-90-67-935"/>
    <n v="217"/>
    <n v="3.2"/>
    <n v="694.40000000000009"/>
  </r>
  <r>
    <d v="2022-10-03T00:00:00"/>
    <x v="13"/>
    <s v="J"/>
    <s v="047-70-78-199"/>
    <n v="46"/>
    <n v="2.5"/>
    <n v="115"/>
  </r>
  <r>
    <d v="2022-10-03T00:00:00"/>
    <x v="14"/>
    <s v="J"/>
    <s v="178-41-36-927"/>
    <n v="139"/>
    <n v="3.2"/>
    <n v="444.8"/>
  </r>
  <r>
    <d v="2022-10-03T00:00:00"/>
    <x v="14"/>
    <s v="J"/>
    <s v="128-69-77-900"/>
    <n v="171"/>
    <n v="3.2"/>
    <n v="547.20000000000005"/>
  </r>
  <r>
    <d v="2022-10-03T00:00:00"/>
    <x v="9"/>
    <s v="J"/>
    <s v="159-34-45-151"/>
    <n v="384"/>
    <n v="3.5"/>
    <n v="1344"/>
  </r>
  <r>
    <d v="2022-10-03T00:00:00"/>
    <x v="14"/>
    <s v="J"/>
    <s v="033-49-11-774"/>
    <n v="374"/>
    <n v="3.2"/>
    <n v="1196.8"/>
  </r>
  <r>
    <d v="2022-10-03T00:00:00"/>
    <x v="13"/>
    <s v="J"/>
    <s v="140-36-11-559"/>
    <n v="80"/>
    <n v="2.5"/>
    <n v="200"/>
  </r>
  <r>
    <d v="2022-10-03T00:00:00"/>
    <x v="12"/>
    <s v="J"/>
    <s v="164-61-25-530"/>
    <n v="243"/>
    <n v="3.2"/>
    <n v="777.6"/>
  </r>
  <r>
    <d v="2022-10-04T00:00:00"/>
    <x v="12"/>
    <s v="J"/>
    <s v="058-15-94-554"/>
    <n v="84"/>
    <n v="3.2"/>
    <n v="268.8"/>
  </r>
  <r>
    <d v="2022-10-04T00:00:00"/>
    <x v="9"/>
    <s v="J"/>
    <s v="014-02-05-290"/>
    <n v="35"/>
    <n v="3.5"/>
    <n v="122.5"/>
  </r>
  <r>
    <d v="2022-10-04T00:00:00"/>
    <x v="9"/>
    <s v="J"/>
    <s v="131-80-62-556"/>
    <n v="337"/>
    <n v="3.5"/>
    <n v="1179.5"/>
  </r>
  <r>
    <d v="2022-10-04T00:00:00"/>
    <x v="9"/>
    <s v="J"/>
    <s v="062-58-80-597"/>
    <n v="312"/>
    <n v="3.5"/>
    <n v="1092"/>
  </r>
  <r>
    <d v="2022-10-05T00:00:00"/>
    <x v="14"/>
    <s v="J"/>
    <s v="128-91-02-348"/>
    <n v="107"/>
    <n v="3.2"/>
    <n v="342.40000000000003"/>
  </r>
  <r>
    <d v="2022-10-05T00:00:00"/>
    <x v="14"/>
    <s v="J"/>
    <s v="080-51-85-809"/>
    <n v="354"/>
    <n v="3.2"/>
    <n v="1132.8"/>
  </r>
  <r>
    <d v="2022-10-05T00:00:00"/>
    <x v="14"/>
    <s v="J"/>
    <s v="180-17-78-339"/>
    <n v="372"/>
    <n v="3.2"/>
    <n v="1190.4000000000001"/>
  </r>
  <r>
    <d v="2022-10-05T00:00:00"/>
    <x v="9"/>
    <s v="J"/>
    <s v="178-41-36-927"/>
    <n v="96"/>
    <n v="3.5"/>
    <n v="336"/>
  </r>
  <r>
    <d v="2022-10-05T00:00:00"/>
    <x v="9"/>
    <s v="J"/>
    <s v="015-89-55-248"/>
    <n v="436"/>
    <n v="3.5"/>
    <n v="1526"/>
  </r>
  <r>
    <d v="2022-10-05T00:00:00"/>
    <x v="12"/>
    <s v="J"/>
    <s v="035-32-41-072"/>
    <n v="181"/>
    <n v="3.2"/>
    <n v="579.20000000000005"/>
  </r>
  <r>
    <d v="2022-10-05T00:00:00"/>
    <x v="13"/>
    <s v="J"/>
    <s v="102-48-01-310"/>
    <n v="170"/>
    <n v="2.5"/>
    <n v="425"/>
  </r>
  <r>
    <d v="2022-10-05T00:00:00"/>
    <x v="12"/>
    <s v="J"/>
    <s v="045-63-27-114"/>
    <n v="132"/>
    <n v="3.2"/>
    <n v="422.40000000000003"/>
  </r>
  <r>
    <d v="2022-10-05T00:00:00"/>
    <x v="12"/>
    <s v="J"/>
    <s v="047-26-54-835"/>
    <n v="135"/>
    <n v="3.2"/>
    <n v="432"/>
  </r>
  <r>
    <d v="2022-10-05T00:00:00"/>
    <x v="15"/>
    <s v="J"/>
    <s v="014-02-05-290"/>
    <n v="177"/>
    <n v="2.5"/>
    <n v="442.5"/>
  </r>
  <r>
    <d v="2022-10-05T00:00:00"/>
    <x v="9"/>
    <s v="J"/>
    <s v="033-49-11-774"/>
    <n v="259"/>
    <n v="3.5"/>
    <n v="906.5"/>
  </r>
  <r>
    <d v="2022-10-06T00:00:00"/>
    <x v="9"/>
    <s v="J"/>
    <s v="131-80-62-556"/>
    <n v="163"/>
    <n v="3.5"/>
    <n v="570.5"/>
  </r>
  <r>
    <d v="2022-10-06T00:00:00"/>
    <x v="9"/>
    <s v="J"/>
    <s v="047-70-78-199"/>
    <n v="465"/>
    <n v="3.5"/>
    <n v="1627.5"/>
  </r>
  <r>
    <d v="2022-10-07T00:00:00"/>
    <x v="12"/>
    <s v="J"/>
    <s v="089-90-67-935"/>
    <n v="252"/>
    <n v="3.2"/>
    <n v="806.40000000000009"/>
  </r>
  <r>
    <d v="2022-10-07T00:00:00"/>
    <x v="13"/>
    <s v="J"/>
    <s v="162-82-16-285"/>
    <n v="425"/>
    <n v="2.5"/>
    <n v="1062.5"/>
  </r>
  <r>
    <d v="2022-10-07T00:00:00"/>
    <x v="14"/>
    <s v="J"/>
    <s v="178-41-36-927"/>
    <n v="124"/>
    <n v="3.2"/>
    <n v="396.8"/>
  </r>
  <r>
    <d v="2022-10-08T00:00:00"/>
    <x v="9"/>
    <s v="J"/>
    <s v="045-63-27-114"/>
    <n v="268"/>
    <n v="3.5"/>
    <n v="938"/>
  </r>
  <r>
    <d v="2022-10-08T00:00:00"/>
    <x v="13"/>
    <s v="J"/>
    <s v="029-43-78-009"/>
    <n v="460"/>
    <n v="2.5"/>
    <n v="1150"/>
  </r>
  <r>
    <d v="2022-10-08T00:00:00"/>
    <x v="14"/>
    <s v="J"/>
    <s v="058-15-94-554"/>
    <n v="24"/>
    <n v="3.2"/>
    <n v="76.800000000000011"/>
  </r>
  <r>
    <d v="2022-10-08T00:00:00"/>
    <x v="13"/>
    <s v="J"/>
    <s v="102-48-01-310"/>
    <n v="466"/>
    <n v="2.5"/>
    <n v="1165"/>
  </r>
  <r>
    <d v="2022-10-08T00:00:00"/>
    <x v="15"/>
    <s v="J"/>
    <s v="172-30-09-104"/>
    <n v="260"/>
    <n v="2.5"/>
    <n v="650"/>
  </r>
  <r>
    <d v="2022-10-08T00:00:00"/>
    <x v="15"/>
    <s v="J"/>
    <s v="163-92-64-010"/>
    <n v="343"/>
    <n v="2.5"/>
    <n v="857.5"/>
  </r>
  <r>
    <d v="2022-10-08T00:00:00"/>
    <x v="9"/>
    <s v="J"/>
    <s v="019-98-81-222"/>
    <n v="430"/>
    <n v="3.5"/>
    <n v="1505"/>
  </r>
  <r>
    <d v="2022-10-10T00:00:00"/>
    <x v="13"/>
    <s v="J"/>
    <s v="170-89-76-803"/>
    <n v="146"/>
    <n v="2.5"/>
    <n v="365"/>
  </r>
  <r>
    <d v="2022-10-10T00:00:00"/>
    <x v="12"/>
    <s v="J"/>
    <s v="140-36-11-559"/>
    <n v="400"/>
    <n v="3.2"/>
    <n v="1280"/>
  </r>
  <r>
    <d v="2022-10-10T00:00:00"/>
    <x v="14"/>
    <s v="J"/>
    <s v="072-92-42-932"/>
    <n v="306"/>
    <n v="3.2"/>
    <n v="979.2"/>
  </r>
  <r>
    <d v="2022-10-10T00:00:00"/>
    <x v="14"/>
    <s v="J"/>
    <s v="039-15-21-087"/>
    <n v="340"/>
    <n v="3.2"/>
    <n v="1088"/>
  </r>
  <r>
    <d v="2022-10-10T00:00:00"/>
    <x v="13"/>
    <s v="J"/>
    <s v="162-82-16-285"/>
    <n v="385"/>
    <n v="2.5"/>
    <n v="962.5"/>
  </r>
  <r>
    <d v="2022-10-10T00:00:00"/>
    <x v="12"/>
    <s v="J"/>
    <s v="019-98-81-222"/>
    <n v="413"/>
    <n v="3.2"/>
    <n v="1321.6000000000001"/>
  </r>
  <r>
    <d v="2022-10-10T00:00:00"/>
    <x v="12"/>
    <s v="J"/>
    <s v="029-43-78-009"/>
    <n v="343"/>
    <n v="3.2"/>
    <n v="1097.6000000000001"/>
  </r>
  <r>
    <d v="2022-10-10T00:00:00"/>
    <x v="9"/>
    <s v="J"/>
    <s v="091-99-74-175"/>
    <n v="178"/>
    <n v="3.5"/>
    <n v="623"/>
  </r>
  <r>
    <d v="2022-10-10T00:00:00"/>
    <x v="9"/>
    <s v="J"/>
    <s v="102-48-01-310"/>
    <n v="492"/>
    <n v="3.5"/>
    <n v="1722"/>
  </r>
  <r>
    <d v="2022-10-10T00:00:00"/>
    <x v="12"/>
    <s v="J"/>
    <s v="170-89-76-803"/>
    <n v="468"/>
    <n v="3.2"/>
    <n v="1497.6000000000001"/>
  </r>
  <r>
    <d v="2022-10-10T00:00:00"/>
    <x v="9"/>
    <s v="J"/>
    <s v="035-32-41-072"/>
    <n v="189"/>
    <n v="3.5"/>
    <n v="661.5"/>
  </r>
  <r>
    <d v="2022-10-11T00:00:00"/>
    <x v="15"/>
    <s v="J"/>
    <s v="089-90-67-935"/>
    <n v="438"/>
    <n v="2.5"/>
    <n v="1095"/>
  </r>
  <r>
    <d v="2022-10-11T00:00:00"/>
    <x v="15"/>
    <s v="J"/>
    <s v="029-43-78-009"/>
    <n v="305"/>
    <n v="2.5"/>
    <n v="762.5"/>
  </r>
  <r>
    <d v="2022-10-12T00:00:00"/>
    <x v="9"/>
    <s v="J"/>
    <s v="159-34-45-151"/>
    <n v="141"/>
    <n v="3.5"/>
    <n v="493.5"/>
  </r>
  <r>
    <d v="2022-10-12T00:00:00"/>
    <x v="9"/>
    <s v="J"/>
    <s v="164-61-25-530"/>
    <n v="238"/>
    <n v="3.5"/>
    <n v="833"/>
  </r>
  <r>
    <d v="2022-10-12T00:00:00"/>
    <x v="15"/>
    <s v="J"/>
    <s v="128-91-02-348"/>
    <n v="425"/>
    <n v="2.5"/>
    <n v="1062.5"/>
  </r>
  <r>
    <d v="2022-10-12T00:00:00"/>
    <x v="15"/>
    <s v="J"/>
    <s v="178-41-36-927"/>
    <n v="416"/>
    <n v="2.5"/>
    <n v="1040"/>
  </r>
  <r>
    <d v="2022-10-12T00:00:00"/>
    <x v="14"/>
    <s v="J"/>
    <s v="163-92-64-010"/>
    <n v="32"/>
    <n v="3.2"/>
    <n v="102.4"/>
  </r>
  <r>
    <d v="2022-10-12T00:00:00"/>
    <x v="14"/>
    <s v="J"/>
    <s v="091-99-74-175"/>
    <n v="292"/>
    <n v="3.2"/>
    <n v="934.40000000000009"/>
  </r>
  <r>
    <d v="2022-10-12T00:00:00"/>
    <x v="9"/>
    <s v="J"/>
    <s v="053-79-35-388"/>
    <n v="475"/>
    <n v="3.5"/>
    <n v="1662.5"/>
  </r>
  <r>
    <d v="2022-10-13T00:00:00"/>
    <x v="13"/>
    <s v="J"/>
    <s v="072-92-42-932"/>
    <n v="478"/>
    <n v="2.5"/>
    <n v="1195"/>
  </r>
  <r>
    <d v="2022-10-13T00:00:00"/>
    <x v="9"/>
    <s v="J"/>
    <s v="172-30-09-104"/>
    <n v="395"/>
    <n v="3.5"/>
    <n v="1382.5"/>
  </r>
  <r>
    <d v="2022-10-13T00:00:00"/>
    <x v="13"/>
    <s v="J"/>
    <s v="176-54-34-364"/>
    <n v="234"/>
    <n v="2.5"/>
    <n v="585"/>
  </r>
  <r>
    <d v="2022-10-13T00:00:00"/>
    <x v="13"/>
    <s v="J"/>
    <s v="178-24-36-171"/>
    <n v="454"/>
    <n v="2.5"/>
    <n v="1135"/>
  </r>
  <r>
    <d v="2022-10-13T00:00:00"/>
    <x v="13"/>
    <s v="J"/>
    <s v="089-90-67-935"/>
    <n v="379"/>
    <n v="2.5"/>
    <n v="947.5"/>
  </r>
  <r>
    <d v="2022-10-13T00:00:00"/>
    <x v="15"/>
    <s v="J"/>
    <s v="178-41-36-927"/>
    <n v="17"/>
    <n v="2.5"/>
    <n v="42.5"/>
  </r>
  <r>
    <d v="2022-10-14T00:00:00"/>
    <x v="13"/>
    <s v="J"/>
    <s v="053-79-35-388"/>
    <n v="232"/>
    <n v="2.5"/>
    <n v="580"/>
  </r>
  <r>
    <d v="2022-10-14T00:00:00"/>
    <x v="9"/>
    <s v="J"/>
    <s v="131-80-62-556"/>
    <n v="499"/>
    <n v="3.5"/>
    <n v="1746.5"/>
  </r>
  <r>
    <d v="2022-10-14T00:00:00"/>
    <x v="9"/>
    <s v="J"/>
    <s v="093-96-93-428"/>
    <n v="458"/>
    <n v="3.5"/>
    <n v="1603"/>
  </r>
  <r>
    <d v="2022-10-14T00:00:00"/>
    <x v="12"/>
    <s v="J"/>
    <s v="019-98-81-222"/>
    <n v="110"/>
    <n v="3.2"/>
    <n v="352"/>
  </r>
  <r>
    <d v="2022-10-14T00:00:00"/>
    <x v="15"/>
    <s v="J"/>
    <s v="058-15-94-554"/>
    <n v="254"/>
    <n v="2.5"/>
    <n v="635"/>
  </r>
  <r>
    <d v="2022-10-15T00:00:00"/>
    <x v="13"/>
    <s v="J"/>
    <s v="102-48-01-310"/>
    <n v="346"/>
    <n v="2.5"/>
    <n v="865"/>
  </r>
  <r>
    <d v="2022-10-15T00:00:00"/>
    <x v="13"/>
    <s v="J"/>
    <s v="019-98-81-222"/>
    <n v="423"/>
    <n v="2.5"/>
    <n v="1057.5"/>
  </r>
  <r>
    <d v="2022-10-15T00:00:00"/>
    <x v="9"/>
    <s v="J"/>
    <s v="043-34-53-278"/>
    <n v="386"/>
    <n v="3.5"/>
    <n v="1351"/>
  </r>
  <r>
    <d v="2022-10-15T00:00:00"/>
    <x v="9"/>
    <s v="J"/>
    <s v="047-70-78-199"/>
    <n v="487"/>
    <n v="3.5"/>
    <n v="1704.5"/>
  </r>
  <r>
    <d v="2022-10-15T00:00:00"/>
    <x v="9"/>
    <s v="J"/>
    <s v="172-30-09-104"/>
    <n v="388"/>
    <n v="3.5"/>
    <n v="1358"/>
  </r>
  <r>
    <d v="2022-10-15T00:00:00"/>
    <x v="9"/>
    <s v="J"/>
    <s v="089-90-67-935"/>
    <n v="168"/>
    <n v="3.5"/>
    <n v="588"/>
  </r>
  <r>
    <d v="2022-10-15T00:00:00"/>
    <x v="9"/>
    <s v="J"/>
    <s v="029-43-78-009"/>
    <n v="356"/>
    <n v="3.5"/>
    <n v="1246"/>
  </r>
  <r>
    <d v="2022-10-17T00:00:00"/>
    <x v="9"/>
    <s v="J"/>
    <s v="164-61-25-530"/>
    <n v="338"/>
    <n v="3.5"/>
    <n v="1183"/>
  </r>
  <r>
    <d v="2022-10-17T00:00:00"/>
    <x v="12"/>
    <s v="J"/>
    <s v="131-80-62-556"/>
    <n v="86"/>
    <n v="3.2"/>
    <n v="275.2"/>
  </r>
  <r>
    <d v="2022-10-17T00:00:00"/>
    <x v="14"/>
    <s v="J"/>
    <s v="162-82-16-285"/>
    <n v="251"/>
    <n v="3.2"/>
    <n v="803.2"/>
  </r>
  <r>
    <d v="2022-10-17T00:00:00"/>
    <x v="15"/>
    <s v="J"/>
    <s v="193-47-03-638"/>
    <n v="30"/>
    <n v="2.5"/>
    <n v="75"/>
  </r>
  <r>
    <d v="2022-10-17T00:00:00"/>
    <x v="15"/>
    <s v="J"/>
    <s v="128-91-02-348"/>
    <n v="364"/>
    <n v="2.5"/>
    <n v="910"/>
  </r>
  <r>
    <d v="2022-10-17T00:00:00"/>
    <x v="9"/>
    <s v="J"/>
    <s v="170-26-38-135"/>
    <n v="396"/>
    <n v="3.5"/>
    <n v="1386"/>
  </r>
  <r>
    <d v="2022-10-17T00:00:00"/>
    <x v="9"/>
    <s v="J"/>
    <s v="093-96-93-428"/>
    <n v="38"/>
    <n v="3.5"/>
    <n v="133"/>
  </r>
  <r>
    <d v="2022-10-17T00:00:00"/>
    <x v="9"/>
    <s v="J"/>
    <s v="062-58-80-597"/>
    <n v="350"/>
    <n v="3.5"/>
    <n v="1225"/>
  </r>
  <r>
    <d v="2022-10-17T00:00:00"/>
    <x v="12"/>
    <s v="J"/>
    <s v="091-99-74-175"/>
    <n v="263"/>
    <n v="3.2"/>
    <n v="841.6"/>
  </r>
  <r>
    <d v="2022-10-17T00:00:00"/>
    <x v="12"/>
    <s v="J"/>
    <s v="054-09-46-315"/>
    <n v="208"/>
    <n v="3.2"/>
    <n v="665.6"/>
  </r>
  <r>
    <d v="2022-10-17T00:00:00"/>
    <x v="14"/>
    <s v="J"/>
    <s v="035-32-41-072"/>
    <n v="253"/>
    <n v="3.2"/>
    <n v="809.6"/>
  </r>
  <r>
    <d v="2022-10-17T00:00:00"/>
    <x v="14"/>
    <s v="J"/>
    <s v="054-09-46-315"/>
    <n v="361"/>
    <n v="3.2"/>
    <n v="1155.2"/>
  </r>
  <r>
    <d v="2022-10-17T00:00:00"/>
    <x v="15"/>
    <s v="J"/>
    <s v="105-89-55-029"/>
    <n v="373"/>
    <n v="2.5"/>
    <n v="932.5"/>
  </r>
  <r>
    <d v="2022-10-17T00:00:00"/>
    <x v="15"/>
    <s v="J"/>
    <s v="102-48-01-310"/>
    <n v="57"/>
    <n v="2.5"/>
    <n v="142.5"/>
  </r>
  <r>
    <d v="2022-10-18T00:00:00"/>
    <x v="13"/>
    <s v="J"/>
    <s v="053-79-35-388"/>
    <n v="15"/>
    <n v="2.5"/>
    <n v="37.5"/>
  </r>
  <r>
    <d v="2022-10-18T00:00:00"/>
    <x v="13"/>
    <s v="J"/>
    <s v="072-92-42-932"/>
    <n v="72"/>
    <n v="2.5"/>
    <n v="180"/>
  </r>
  <r>
    <d v="2022-10-18T00:00:00"/>
    <x v="14"/>
    <s v="J"/>
    <s v="035-32-41-072"/>
    <n v="269"/>
    <n v="3.2"/>
    <n v="860.80000000000007"/>
  </r>
  <r>
    <d v="2022-10-18T00:00:00"/>
    <x v="13"/>
    <s v="J"/>
    <s v="058-15-94-554"/>
    <n v="342"/>
    <n v="2.5"/>
    <n v="855"/>
  </r>
  <r>
    <d v="2022-10-18T00:00:00"/>
    <x v="9"/>
    <s v="J"/>
    <s v="170-89-76-803"/>
    <n v="207"/>
    <n v="3.5"/>
    <n v="724.5"/>
  </r>
  <r>
    <d v="2022-10-18T00:00:00"/>
    <x v="12"/>
    <s v="J"/>
    <s v="093-96-93-428"/>
    <n v="308"/>
    <n v="3.2"/>
    <n v="985.6"/>
  </r>
  <r>
    <d v="2022-10-18T00:00:00"/>
    <x v="13"/>
    <s v="J"/>
    <s v="050-38-86-889"/>
    <n v="274"/>
    <n v="2.5"/>
    <n v="685"/>
  </r>
  <r>
    <d v="2022-10-19T00:00:00"/>
    <x v="12"/>
    <s v="J"/>
    <s v="105-89-55-029"/>
    <n v="26"/>
    <n v="3.2"/>
    <n v="83.2"/>
  </r>
  <r>
    <d v="2022-10-19T00:00:00"/>
    <x v="9"/>
    <s v="J"/>
    <s v="182-72-86-381"/>
    <n v="490"/>
    <n v="3.5"/>
    <n v="1715"/>
  </r>
  <r>
    <d v="2022-10-19T00:00:00"/>
    <x v="9"/>
    <s v="J"/>
    <s v="093-96-93-428"/>
    <n v="52"/>
    <n v="3.5"/>
    <n v="182"/>
  </r>
  <r>
    <d v="2022-10-19T00:00:00"/>
    <x v="14"/>
    <s v="J"/>
    <s v="177-95-05-373"/>
    <n v="457"/>
    <n v="3.2"/>
    <n v="1462.4"/>
  </r>
  <r>
    <d v="2022-10-19T00:00:00"/>
    <x v="12"/>
    <s v="J"/>
    <s v="105-89-55-029"/>
    <n v="347"/>
    <n v="3.2"/>
    <n v="1110.4000000000001"/>
  </r>
  <r>
    <d v="2022-10-19T00:00:00"/>
    <x v="15"/>
    <s v="J"/>
    <s v="047-70-78-199"/>
    <n v="24"/>
    <n v="2.5"/>
    <n v="60"/>
  </r>
  <r>
    <d v="2022-10-19T00:00:00"/>
    <x v="13"/>
    <s v="J"/>
    <s v="170-89-76-803"/>
    <n v="117"/>
    <n v="2.5"/>
    <n v="292.5"/>
  </r>
  <r>
    <d v="2022-10-20T00:00:00"/>
    <x v="15"/>
    <s v="J"/>
    <s v="047-70-78-199"/>
    <n v="376"/>
    <n v="2.5"/>
    <n v="940"/>
  </r>
  <r>
    <d v="2022-10-20T00:00:00"/>
    <x v="12"/>
    <s v="J"/>
    <s v="193-47-03-638"/>
    <n v="398"/>
    <n v="3.2"/>
    <n v="1273.6000000000001"/>
  </r>
  <r>
    <d v="2022-10-21T00:00:00"/>
    <x v="13"/>
    <s v="J"/>
    <s v="054-09-46-315"/>
    <n v="421"/>
    <n v="2.5"/>
    <n v="1052.5"/>
  </r>
  <r>
    <d v="2022-10-21T00:00:00"/>
    <x v="9"/>
    <s v="J"/>
    <s v="178-41-36-927"/>
    <n v="27"/>
    <n v="3.5"/>
    <n v="94.5"/>
  </r>
  <r>
    <d v="2022-10-21T00:00:00"/>
    <x v="15"/>
    <s v="J"/>
    <s v="138-66-38-929"/>
    <n v="259"/>
    <n v="2.5"/>
    <n v="647.5"/>
  </r>
  <r>
    <d v="2022-10-21T00:00:00"/>
    <x v="9"/>
    <s v="J"/>
    <s v="180-17-78-339"/>
    <n v="248"/>
    <n v="3.5"/>
    <n v="868"/>
  </r>
  <r>
    <d v="2022-10-21T00:00:00"/>
    <x v="14"/>
    <s v="J"/>
    <s v="131-80-62-556"/>
    <n v="415"/>
    <n v="3.2"/>
    <n v="1328"/>
  </r>
  <r>
    <d v="2022-10-21T00:00:00"/>
    <x v="14"/>
    <s v="J"/>
    <s v="093-96-93-428"/>
    <n v="87"/>
    <n v="3.2"/>
    <n v="278.40000000000003"/>
  </r>
  <r>
    <d v="2022-10-22T00:00:00"/>
    <x v="14"/>
    <s v="J"/>
    <s v="192-09-72-275"/>
    <n v="142"/>
    <n v="3.2"/>
    <n v="454.40000000000003"/>
  </r>
  <r>
    <d v="2022-10-22T00:00:00"/>
    <x v="14"/>
    <s v="J"/>
    <s v="047-26-54-835"/>
    <n v="450"/>
    <n v="3.2"/>
    <n v="1440"/>
  </r>
  <r>
    <d v="2022-10-22T00:00:00"/>
    <x v="14"/>
    <s v="J"/>
    <s v="047-70-78-199"/>
    <n v="357"/>
    <n v="3.2"/>
    <n v="1142.4000000000001"/>
  </r>
  <r>
    <d v="2022-10-22T00:00:00"/>
    <x v="13"/>
    <s v="J"/>
    <s v="170-26-38-135"/>
    <n v="53"/>
    <n v="2.5"/>
    <n v="132.5"/>
  </r>
  <r>
    <d v="2022-10-22T00:00:00"/>
    <x v="9"/>
    <s v="J"/>
    <s v="014-02-05-290"/>
    <n v="218"/>
    <n v="3.5"/>
    <n v="763"/>
  </r>
  <r>
    <d v="2022-10-22T00:00:00"/>
    <x v="9"/>
    <s v="J"/>
    <s v="019-98-81-222"/>
    <n v="396"/>
    <n v="3.5"/>
    <n v="1386"/>
  </r>
  <r>
    <d v="2022-10-22T00:00:00"/>
    <x v="9"/>
    <s v="J"/>
    <s v="014-02-05-290"/>
    <n v="148"/>
    <n v="3.5"/>
    <n v="518"/>
  </r>
  <r>
    <d v="2022-10-22T00:00:00"/>
    <x v="13"/>
    <s v="J"/>
    <s v="033-49-11-774"/>
    <n v="315"/>
    <n v="2.5"/>
    <n v="787.5"/>
  </r>
  <r>
    <d v="2022-10-22T00:00:00"/>
    <x v="9"/>
    <s v="J"/>
    <s v="178-24-36-171"/>
    <n v="102"/>
    <n v="3.5"/>
    <n v="357"/>
  </r>
  <r>
    <d v="2022-10-24T00:00:00"/>
    <x v="13"/>
    <s v="J"/>
    <s v="140-36-11-559"/>
    <n v="47"/>
    <n v="2.5"/>
    <n v="117.5"/>
  </r>
  <r>
    <d v="2022-10-24T00:00:00"/>
    <x v="14"/>
    <s v="J"/>
    <s v="176-54-34-364"/>
    <n v="336"/>
    <n v="3.2"/>
    <n v="1075.2"/>
  </r>
  <r>
    <d v="2022-10-24T00:00:00"/>
    <x v="15"/>
    <s v="J"/>
    <s v="131-80-62-556"/>
    <n v="32"/>
    <n v="2.5"/>
    <n v="80"/>
  </r>
  <r>
    <d v="2022-10-24T00:00:00"/>
    <x v="13"/>
    <s v="J"/>
    <s v="179-23-02-772"/>
    <n v="23"/>
    <n v="2.5"/>
    <n v="57.5"/>
  </r>
  <r>
    <d v="2022-10-24T00:00:00"/>
    <x v="12"/>
    <s v="J"/>
    <s v="140-36-11-559"/>
    <n v="217"/>
    <n v="3.2"/>
    <n v="694.40000000000009"/>
  </r>
  <r>
    <d v="2022-10-24T00:00:00"/>
    <x v="9"/>
    <s v="J"/>
    <s v="089-90-67-935"/>
    <n v="133"/>
    <n v="3.5"/>
    <n v="465.5"/>
  </r>
  <r>
    <d v="2022-10-24T00:00:00"/>
    <x v="9"/>
    <s v="J"/>
    <s v="102-48-01-310"/>
    <n v="478"/>
    <n v="3.5"/>
    <n v="1673"/>
  </r>
  <r>
    <d v="2022-10-24T00:00:00"/>
    <x v="12"/>
    <s v="J"/>
    <s v="035-32-41-072"/>
    <n v="281"/>
    <n v="3.2"/>
    <n v="899.2"/>
  </r>
  <r>
    <d v="2022-10-24T00:00:00"/>
    <x v="9"/>
    <s v="J"/>
    <s v="128-91-02-348"/>
    <n v="167"/>
    <n v="3.5"/>
    <n v="584.5"/>
  </r>
  <r>
    <d v="2022-10-25T00:00:00"/>
    <x v="9"/>
    <s v="J"/>
    <s v="062-58-80-597"/>
    <n v="69"/>
    <n v="3.5"/>
    <n v="241.5"/>
  </r>
  <r>
    <d v="2022-10-25T00:00:00"/>
    <x v="13"/>
    <s v="J"/>
    <s v="089-90-67-935"/>
    <n v="455"/>
    <n v="2.5"/>
    <n v="1137.5"/>
  </r>
  <r>
    <d v="2022-10-25T00:00:00"/>
    <x v="13"/>
    <s v="J"/>
    <s v="045-63-27-114"/>
    <n v="492"/>
    <n v="2.5"/>
    <n v="1230"/>
  </r>
  <r>
    <d v="2022-10-25T00:00:00"/>
    <x v="9"/>
    <s v="J"/>
    <s v="182-72-86-381"/>
    <n v="339"/>
    <n v="3.5"/>
    <n v="1186.5"/>
  </r>
  <r>
    <d v="2022-10-26T00:00:00"/>
    <x v="13"/>
    <s v="J"/>
    <s v="105-89-55-029"/>
    <n v="192"/>
    <n v="2.5"/>
    <n v="480"/>
  </r>
  <r>
    <d v="2022-10-26T00:00:00"/>
    <x v="12"/>
    <s v="J"/>
    <s v="091-99-74-175"/>
    <n v="489"/>
    <n v="3.2"/>
    <n v="1564.8000000000002"/>
  </r>
  <r>
    <d v="2022-10-26T00:00:00"/>
    <x v="15"/>
    <s v="J"/>
    <s v="035-32-41-072"/>
    <n v="420"/>
    <n v="2.5"/>
    <n v="1050"/>
  </r>
  <r>
    <d v="2022-10-26T00:00:00"/>
    <x v="9"/>
    <s v="J"/>
    <s v="080-77-49-649"/>
    <n v="369"/>
    <n v="3.5"/>
    <n v="1291.5"/>
  </r>
  <r>
    <d v="2022-10-27T00:00:00"/>
    <x v="9"/>
    <s v="J"/>
    <s v="128-29-15-591"/>
    <n v="164"/>
    <n v="3.5"/>
    <n v="574"/>
  </r>
  <r>
    <d v="2022-10-27T00:00:00"/>
    <x v="13"/>
    <s v="J"/>
    <s v="093-96-93-428"/>
    <n v="405"/>
    <n v="2.5"/>
    <n v="1012.5"/>
  </r>
  <r>
    <d v="2022-10-27T00:00:00"/>
    <x v="9"/>
    <s v="J"/>
    <s v="182-72-86-381"/>
    <n v="251"/>
    <n v="3.5"/>
    <n v="878.5"/>
  </r>
  <r>
    <d v="2022-10-27T00:00:00"/>
    <x v="12"/>
    <s v="J"/>
    <s v="043-34-53-278"/>
    <n v="316"/>
    <n v="3.2"/>
    <n v="1011.2"/>
  </r>
  <r>
    <d v="2022-10-27T00:00:00"/>
    <x v="13"/>
    <s v="J"/>
    <s v="128-91-02-348"/>
    <n v="92"/>
    <n v="2.5"/>
    <n v="230"/>
  </r>
  <r>
    <d v="2022-10-27T00:00:00"/>
    <x v="13"/>
    <s v="J"/>
    <s v="102-48-01-310"/>
    <n v="101"/>
    <n v="2.5"/>
    <n v="252.5"/>
  </r>
  <r>
    <d v="2022-10-27T00:00:00"/>
    <x v="9"/>
    <s v="J"/>
    <s v="054-09-46-315"/>
    <n v="395"/>
    <n v="3.5"/>
    <n v="1382.5"/>
  </r>
  <r>
    <d v="2022-10-27T00:00:00"/>
    <x v="14"/>
    <s v="J"/>
    <s v="089-90-67-935"/>
    <n v="365"/>
    <n v="3.2"/>
    <n v="1168"/>
  </r>
  <r>
    <d v="2022-10-27T00:00:00"/>
    <x v="13"/>
    <s v="J"/>
    <s v="050-38-86-889"/>
    <n v="283"/>
    <n v="2.5"/>
    <n v="707.5"/>
  </r>
  <r>
    <d v="2022-10-27T00:00:00"/>
    <x v="13"/>
    <s v="J"/>
    <s v="093-96-93-428"/>
    <n v="361"/>
    <n v="2.5"/>
    <n v="902.5"/>
  </r>
  <r>
    <d v="2022-10-28T00:00:00"/>
    <x v="15"/>
    <s v="J"/>
    <s v="193-47-03-638"/>
    <n v="249"/>
    <n v="2.5"/>
    <n v="622.5"/>
  </r>
  <r>
    <d v="2022-10-28T00:00:00"/>
    <x v="12"/>
    <s v="J"/>
    <s v="033-49-11-774"/>
    <n v="358"/>
    <n v="3.2"/>
    <n v="1145.6000000000001"/>
  </r>
  <r>
    <d v="2022-10-28T00:00:00"/>
    <x v="15"/>
    <s v="J"/>
    <s v="058-15-94-554"/>
    <n v="329"/>
    <n v="2.5"/>
    <n v="822.5"/>
  </r>
  <r>
    <d v="2022-10-28T00:00:00"/>
    <x v="9"/>
    <s v="J"/>
    <s v="162-82-16-285"/>
    <n v="67"/>
    <n v="3.5"/>
    <n v="234.5"/>
  </r>
  <r>
    <d v="2022-10-28T00:00:00"/>
    <x v="15"/>
    <s v="J"/>
    <s v="053-79-35-388"/>
    <n v="102"/>
    <n v="2.5"/>
    <n v="255"/>
  </r>
  <r>
    <d v="2022-10-28T00:00:00"/>
    <x v="15"/>
    <s v="J"/>
    <s v="178-41-36-927"/>
    <n v="305"/>
    <n v="2.5"/>
    <n v="762.5"/>
  </r>
  <r>
    <d v="2022-10-29T00:00:00"/>
    <x v="9"/>
    <s v="J"/>
    <s v="102-48-01-310"/>
    <n v="228"/>
    <n v="3.5"/>
    <n v="798"/>
  </r>
  <r>
    <d v="2022-10-29T00:00:00"/>
    <x v="12"/>
    <s v="J"/>
    <s v="163-92-64-010"/>
    <n v="86"/>
    <n v="3.2"/>
    <n v="275.2"/>
  </r>
  <r>
    <d v="2022-10-29T00:00:00"/>
    <x v="9"/>
    <s v="J"/>
    <s v="053-79-35-388"/>
    <n v="133"/>
    <n v="3.5"/>
    <n v="465.5"/>
  </r>
  <r>
    <d v="2022-10-29T00:00:00"/>
    <x v="9"/>
    <s v="J"/>
    <s v="033-49-11-774"/>
    <n v="226"/>
    <n v="3.5"/>
    <n v="791"/>
  </r>
  <r>
    <d v="2022-10-29T00:00:00"/>
    <x v="9"/>
    <s v="J"/>
    <s v="138-66-38-929"/>
    <n v="66"/>
    <n v="3.5"/>
    <n v="231"/>
  </r>
  <r>
    <d v="2022-10-29T00:00:00"/>
    <x v="14"/>
    <s v="J"/>
    <s v="080-51-85-809"/>
    <n v="10"/>
    <n v="3.2"/>
    <n v="32"/>
  </r>
  <r>
    <d v="2022-10-29T00:00:00"/>
    <x v="15"/>
    <s v="J"/>
    <s v="140-36-11-559"/>
    <n v="80"/>
    <n v="2.5"/>
    <n v="200"/>
  </r>
  <r>
    <d v="2022-10-29T00:00:00"/>
    <x v="15"/>
    <s v="J"/>
    <s v="045-63-27-114"/>
    <n v="19"/>
    <n v="2.5"/>
    <n v="47.5"/>
  </r>
  <r>
    <d v="2022-10-29T00:00:00"/>
    <x v="13"/>
    <s v="J"/>
    <s v="054-09-46-315"/>
    <n v="242"/>
    <n v="2.5"/>
    <n v="605"/>
  </r>
  <r>
    <d v="2022-10-29T00:00:00"/>
    <x v="14"/>
    <s v="J"/>
    <s v="039-15-21-087"/>
    <n v="477"/>
    <n v="3.2"/>
    <n v="1526.4"/>
  </r>
  <r>
    <d v="2022-10-29T00:00:00"/>
    <x v="14"/>
    <s v="J"/>
    <s v="140-36-11-559"/>
    <n v="344"/>
    <n v="3.2"/>
    <n v="1100.8"/>
  </r>
  <r>
    <d v="2022-10-29T00:00:00"/>
    <x v="9"/>
    <s v="J"/>
    <s v="170-26-38-135"/>
    <n v="287"/>
    <n v="3.5"/>
    <n v="1004.5"/>
  </r>
  <r>
    <d v="2022-10-29T00:00:00"/>
    <x v="15"/>
    <s v="J"/>
    <s v="180-17-78-339"/>
    <n v="395"/>
    <n v="2.5"/>
    <n v="987.5"/>
  </r>
  <r>
    <d v="2022-10-29T00:00:00"/>
    <x v="12"/>
    <s v="J"/>
    <s v="033-49-11-774"/>
    <n v="479"/>
    <n v="3.2"/>
    <n v="1532.8000000000002"/>
  </r>
  <r>
    <d v="2022-10-29T00:00:00"/>
    <x v="14"/>
    <s v="J"/>
    <s v="177-95-05-373"/>
    <n v="403"/>
    <n v="3.2"/>
    <n v="1289.6000000000001"/>
  </r>
  <r>
    <d v="2022-10-31T00:00:00"/>
    <x v="14"/>
    <s v="J"/>
    <s v="014-02-05-290"/>
    <n v="38"/>
    <n v="3.2"/>
    <n v="121.60000000000001"/>
  </r>
  <r>
    <d v="2022-10-31T00:00:00"/>
    <x v="9"/>
    <s v="J"/>
    <s v="102-48-01-310"/>
    <n v="500"/>
    <n v="3.5"/>
    <n v="1750"/>
  </r>
  <r>
    <d v="2022-10-31T00:00:00"/>
    <x v="15"/>
    <s v="J"/>
    <s v="033-49-11-774"/>
    <n v="174"/>
    <n v="2.5"/>
    <n v="435"/>
  </r>
  <r>
    <d v="2022-10-31T00:00:00"/>
    <x v="12"/>
    <s v="J"/>
    <s v="047-70-78-199"/>
    <n v="243"/>
    <n v="3.2"/>
    <n v="777.6"/>
  </r>
  <r>
    <d v="2022-10-31T00:00:00"/>
    <x v="9"/>
    <s v="J"/>
    <s v="089-90-67-935"/>
    <n v="284"/>
    <n v="3.5"/>
    <n v="994"/>
  </r>
  <r>
    <d v="2022-10-31T00:00:00"/>
    <x v="15"/>
    <s v="J"/>
    <s v="050-38-86-889"/>
    <n v="259"/>
    <n v="2.5"/>
    <n v="647.5"/>
  </r>
  <r>
    <d v="2022-10-31T00:00:00"/>
    <x v="15"/>
    <s v="J"/>
    <s v="128-29-15-591"/>
    <n v="415"/>
    <n v="2.5"/>
    <n v="1037.5"/>
  </r>
  <r>
    <d v="2022-10-31T00:00:00"/>
    <x v="13"/>
    <s v="J"/>
    <s v="164-61-25-530"/>
    <n v="194"/>
    <n v="2.5"/>
    <n v="485"/>
  </r>
  <r>
    <d v="2022-10-31T00:00:00"/>
    <x v="15"/>
    <s v="J"/>
    <s v="014-02-05-290"/>
    <n v="426"/>
    <n v="2.5"/>
    <n v="1065"/>
  </r>
  <r>
    <d v="2022-10-31T00:00:00"/>
    <x v="14"/>
    <s v="J"/>
    <s v="091-99-74-175"/>
    <n v="41"/>
    <n v="3.2"/>
    <n v="131.20000000000002"/>
  </r>
  <r>
    <d v="2022-10-31T00:00:00"/>
    <x v="9"/>
    <s v="J"/>
    <s v="138-66-38-929"/>
    <n v="280"/>
    <n v="3.5"/>
    <n v="980"/>
  </r>
  <r>
    <d v="2022-10-31T00:00:00"/>
    <x v="13"/>
    <s v="J"/>
    <s v="193-47-03-638"/>
    <n v="267"/>
    <n v="2.5"/>
    <n v="667.5"/>
  </r>
  <r>
    <d v="2022-10-31T00:00:00"/>
    <x v="12"/>
    <s v="J"/>
    <s v="115-65-39-258"/>
    <n v="370"/>
    <n v="3.2"/>
    <n v="1184"/>
  </r>
  <r>
    <d v="2022-10-31T00:00:00"/>
    <x v="14"/>
    <s v="J"/>
    <s v="047-70-78-199"/>
    <n v="115"/>
    <n v="3.2"/>
    <n v="368"/>
  </r>
  <r>
    <d v="2022-10-31T00:00:00"/>
    <x v="12"/>
    <s v="J"/>
    <s v="043-34-53-278"/>
    <n v="446"/>
    <n v="3.2"/>
    <n v="1427.2"/>
  </r>
  <r>
    <d v="2022-10-31T00:00:00"/>
    <x v="13"/>
    <s v="J"/>
    <s v="058-15-94-554"/>
    <n v="127"/>
    <n v="2.5"/>
    <n v="317.5"/>
  </r>
  <r>
    <d v="2022-10-31T00:00:00"/>
    <x v="13"/>
    <s v="J"/>
    <s v="080-51-85-809"/>
    <n v="246"/>
    <n v="2.5"/>
    <n v="615"/>
  </r>
  <r>
    <d v="2022-10-31T00:00:00"/>
    <x v="13"/>
    <s v="J"/>
    <s v="126-55-91-375"/>
    <n v="98"/>
    <n v="2.5"/>
    <n v="245"/>
  </r>
  <r>
    <d v="2022-10-31T00:00:00"/>
    <x v="15"/>
    <s v="J"/>
    <s v="178-24-36-171"/>
    <n v="475"/>
    <n v="2.5"/>
    <n v="1187.5"/>
  </r>
  <r>
    <d v="2022-11-01T00:00:00"/>
    <x v="9"/>
    <s v="J"/>
    <s v="054-09-46-315"/>
    <n v="444"/>
    <n v="3.5"/>
    <n v="1554"/>
  </r>
  <r>
    <d v="2022-11-01T00:00:00"/>
    <x v="9"/>
    <s v="J"/>
    <s v="062-58-80-597"/>
    <n v="244"/>
    <n v="3.5"/>
    <n v="854"/>
  </r>
  <r>
    <d v="2022-11-01T00:00:00"/>
    <x v="15"/>
    <s v="J"/>
    <s v="126-55-91-375"/>
    <n v="424"/>
    <n v="2.5"/>
    <n v="1060"/>
  </r>
  <r>
    <d v="2022-11-01T00:00:00"/>
    <x v="15"/>
    <s v="J"/>
    <s v="033-49-11-774"/>
    <n v="390"/>
    <n v="2.5"/>
    <n v="975"/>
  </r>
  <r>
    <d v="2022-11-01T00:00:00"/>
    <x v="12"/>
    <s v="J"/>
    <s v="039-15-21-087"/>
    <n v="128"/>
    <n v="3.2"/>
    <n v="409.6"/>
  </r>
  <r>
    <d v="2022-11-02T00:00:00"/>
    <x v="14"/>
    <s v="J"/>
    <s v="170-26-38-135"/>
    <n v="190"/>
    <n v="3.2"/>
    <n v="608"/>
  </r>
  <r>
    <d v="2022-11-02T00:00:00"/>
    <x v="14"/>
    <s v="J"/>
    <s v="058-15-94-554"/>
    <n v="298"/>
    <n v="3.2"/>
    <n v="953.6"/>
  </r>
  <r>
    <d v="2022-11-02T00:00:00"/>
    <x v="12"/>
    <s v="J"/>
    <s v="072-92-42-932"/>
    <n v="282"/>
    <n v="3.2"/>
    <n v="902.40000000000009"/>
  </r>
  <r>
    <d v="2022-11-02T00:00:00"/>
    <x v="15"/>
    <s v="J"/>
    <s v="138-66-38-929"/>
    <n v="403"/>
    <n v="2.5"/>
    <n v="1007.5"/>
  </r>
  <r>
    <d v="2022-11-02T00:00:00"/>
    <x v="12"/>
    <s v="J"/>
    <s v="164-61-25-530"/>
    <n v="327"/>
    <n v="3.2"/>
    <n v="1046.4000000000001"/>
  </r>
  <r>
    <d v="2022-11-02T00:00:00"/>
    <x v="13"/>
    <s v="J"/>
    <s v="178-41-36-927"/>
    <n v="236"/>
    <n v="2.5"/>
    <n v="590"/>
  </r>
  <r>
    <d v="2022-11-03T00:00:00"/>
    <x v="12"/>
    <s v="J"/>
    <s v="170-89-76-803"/>
    <n v="413"/>
    <n v="3.2"/>
    <n v="1321.6000000000001"/>
  </r>
  <r>
    <d v="2022-11-03T00:00:00"/>
    <x v="13"/>
    <s v="J"/>
    <s v="140-36-11-559"/>
    <n v="207"/>
    <n v="2.5"/>
    <n v="517.5"/>
  </r>
  <r>
    <d v="2022-11-03T00:00:00"/>
    <x v="14"/>
    <s v="J"/>
    <s v="177-95-05-373"/>
    <n v="68"/>
    <n v="3.2"/>
    <n v="217.60000000000002"/>
  </r>
  <r>
    <d v="2022-11-03T00:00:00"/>
    <x v="9"/>
    <s v="J"/>
    <s v="126-55-91-375"/>
    <n v="169"/>
    <n v="3.5"/>
    <n v="591.5"/>
  </r>
  <r>
    <d v="2022-11-04T00:00:00"/>
    <x v="14"/>
    <s v="J"/>
    <s v="091-99-74-175"/>
    <n v="179"/>
    <n v="3.2"/>
    <n v="572.80000000000007"/>
  </r>
  <r>
    <d v="2022-11-04T00:00:00"/>
    <x v="12"/>
    <s v="J"/>
    <s v="043-34-53-278"/>
    <n v="467"/>
    <n v="3.2"/>
    <n v="1494.4"/>
  </r>
  <r>
    <d v="2022-11-04T00:00:00"/>
    <x v="13"/>
    <s v="J"/>
    <s v="153-24-82-022"/>
    <n v="25"/>
    <n v="2.5"/>
    <n v="62.5"/>
  </r>
  <r>
    <d v="2022-11-04T00:00:00"/>
    <x v="9"/>
    <s v="J"/>
    <s v="033-49-11-774"/>
    <n v="214"/>
    <n v="3.5"/>
    <n v="749"/>
  </r>
  <r>
    <d v="2022-11-04T00:00:00"/>
    <x v="9"/>
    <s v="J"/>
    <s v="128-69-77-900"/>
    <n v="401"/>
    <n v="3.5"/>
    <n v="1403.5"/>
  </r>
  <r>
    <d v="2022-11-04T00:00:00"/>
    <x v="13"/>
    <s v="J"/>
    <s v="062-58-80-597"/>
    <n v="224"/>
    <n v="2.5"/>
    <n v="560"/>
  </r>
  <r>
    <d v="2022-11-04T00:00:00"/>
    <x v="15"/>
    <s v="J"/>
    <s v="105-89-55-029"/>
    <n v="426"/>
    <n v="2.5"/>
    <n v="1065"/>
  </r>
  <r>
    <d v="2022-11-04T00:00:00"/>
    <x v="13"/>
    <s v="J"/>
    <s v="102-48-01-310"/>
    <n v="393"/>
    <n v="2.5"/>
    <n v="982.5"/>
  </r>
  <r>
    <d v="2022-11-04T00:00:00"/>
    <x v="14"/>
    <s v="J"/>
    <s v="179-23-02-772"/>
    <n v="119"/>
    <n v="3.2"/>
    <n v="380.8"/>
  </r>
  <r>
    <d v="2022-11-04T00:00:00"/>
    <x v="9"/>
    <s v="J"/>
    <s v="047-70-78-199"/>
    <n v="250"/>
    <n v="3.5"/>
    <n v="875"/>
  </r>
  <r>
    <d v="2022-11-04T00:00:00"/>
    <x v="14"/>
    <s v="J"/>
    <s v="177-95-05-373"/>
    <n v="178"/>
    <n v="3.2"/>
    <n v="569.6"/>
  </r>
  <r>
    <d v="2022-11-05T00:00:00"/>
    <x v="14"/>
    <s v="J"/>
    <s v="080-77-49-649"/>
    <n v="473"/>
    <n v="3.2"/>
    <n v="1513.6000000000001"/>
  </r>
  <r>
    <d v="2022-11-05T00:00:00"/>
    <x v="12"/>
    <s v="J"/>
    <s v="053-79-35-388"/>
    <n v="459"/>
    <n v="3.2"/>
    <n v="1468.8000000000002"/>
  </r>
  <r>
    <d v="2022-11-05T00:00:00"/>
    <x v="9"/>
    <s v="J"/>
    <s v="163-92-64-010"/>
    <n v="333"/>
    <n v="3.5"/>
    <n v="1165.5"/>
  </r>
  <r>
    <d v="2022-11-05T00:00:00"/>
    <x v="14"/>
    <s v="J"/>
    <s v="089-90-67-935"/>
    <n v="178"/>
    <n v="3.2"/>
    <n v="569.6"/>
  </r>
  <r>
    <d v="2022-11-05T00:00:00"/>
    <x v="9"/>
    <s v="J"/>
    <s v="170-89-76-803"/>
    <n v="482"/>
    <n v="3.5"/>
    <n v="1687"/>
  </r>
  <r>
    <d v="2022-11-05T00:00:00"/>
    <x v="12"/>
    <s v="J"/>
    <s v="179-22-38-195"/>
    <n v="443"/>
    <n v="3.2"/>
    <n v="1417.6000000000001"/>
  </r>
  <r>
    <d v="2022-11-05T00:00:00"/>
    <x v="14"/>
    <s v="J"/>
    <s v="053-79-35-388"/>
    <n v="297"/>
    <n v="3.2"/>
    <n v="950.40000000000009"/>
  </r>
  <r>
    <d v="2022-11-05T00:00:00"/>
    <x v="14"/>
    <s v="J"/>
    <s v="178-41-36-927"/>
    <n v="279"/>
    <n v="3.2"/>
    <n v="892.80000000000007"/>
  </r>
  <r>
    <d v="2022-11-07T00:00:00"/>
    <x v="14"/>
    <s v="J"/>
    <s v="062-58-80-597"/>
    <n v="369"/>
    <n v="3.2"/>
    <n v="1180.8"/>
  </r>
  <r>
    <d v="2022-11-07T00:00:00"/>
    <x v="9"/>
    <s v="J"/>
    <s v="140-36-11-559"/>
    <n v="136"/>
    <n v="3.5"/>
    <n v="476"/>
  </r>
  <r>
    <d v="2022-11-07T00:00:00"/>
    <x v="12"/>
    <s v="J"/>
    <s v="182-72-86-381"/>
    <n v="23"/>
    <n v="3.2"/>
    <n v="73.600000000000009"/>
  </r>
  <r>
    <d v="2022-11-07T00:00:00"/>
    <x v="9"/>
    <s v="J"/>
    <s v="035-32-41-072"/>
    <n v="413"/>
    <n v="3.5"/>
    <n v="1445.5"/>
  </r>
  <r>
    <d v="2022-11-07T00:00:00"/>
    <x v="12"/>
    <s v="J"/>
    <s v="128-29-15-591"/>
    <n v="178"/>
    <n v="3.2"/>
    <n v="569.6"/>
  </r>
  <r>
    <d v="2022-11-07T00:00:00"/>
    <x v="14"/>
    <s v="J"/>
    <s v="128-69-77-900"/>
    <n v="325"/>
    <n v="3.2"/>
    <n v="1040"/>
  </r>
  <r>
    <d v="2022-11-07T00:00:00"/>
    <x v="15"/>
    <s v="J"/>
    <s v="177-95-05-373"/>
    <n v="435"/>
    <n v="2.5"/>
    <n v="1087.5"/>
  </r>
  <r>
    <d v="2022-11-07T00:00:00"/>
    <x v="9"/>
    <s v="J"/>
    <s v="029-43-78-009"/>
    <n v="261"/>
    <n v="3.5"/>
    <n v="913.5"/>
  </r>
  <r>
    <d v="2022-11-07T00:00:00"/>
    <x v="13"/>
    <s v="J"/>
    <s v="131-80-62-556"/>
    <n v="239"/>
    <n v="2.5"/>
    <n v="597.5"/>
  </r>
  <r>
    <d v="2022-11-07T00:00:00"/>
    <x v="13"/>
    <s v="J"/>
    <s v="178-24-36-171"/>
    <n v="70"/>
    <n v="2.5"/>
    <n v="175"/>
  </r>
  <r>
    <d v="2022-11-07T00:00:00"/>
    <x v="13"/>
    <s v="J"/>
    <s v="179-22-38-195"/>
    <n v="454"/>
    <n v="2.5"/>
    <n v="1135"/>
  </r>
  <r>
    <d v="2022-11-07T00:00:00"/>
    <x v="12"/>
    <s v="J"/>
    <s v="128-69-77-900"/>
    <n v="164"/>
    <n v="3.2"/>
    <n v="524.80000000000007"/>
  </r>
  <r>
    <d v="2022-11-07T00:00:00"/>
    <x v="12"/>
    <s v="J"/>
    <s v="093-96-93-428"/>
    <n v="488"/>
    <n v="3.2"/>
    <n v="1561.6000000000001"/>
  </r>
  <r>
    <d v="2022-11-08T00:00:00"/>
    <x v="9"/>
    <s v="J"/>
    <s v="192-09-72-275"/>
    <n v="161"/>
    <n v="3.5"/>
    <n v="563.5"/>
  </r>
  <r>
    <d v="2022-11-08T00:00:00"/>
    <x v="9"/>
    <s v="J"/>
    <s v="091-99-74-175"/>
    <n v="311"/>
    <n v="3.5"/>
    <n v="1088.5"/>
  </r>
  <r>
    <d v="2022-11-08T00:00:00"/>
    <x v="14"/>
    <s v="J"/>
    <s v="128-29-15-591"/>
    <n v="351"/>
    <n v="3.2"/>
    <n v="1123.2"/>
  </r>
  <r>
    <d v="2022-11-08T00:00:00"/>
    <x v="14"/>
    <s v="J"/>
    <s v="179-23-02-772"/>
    <n v="127"/>
    <n v="3.2"/>
    <n v="406.40000000000003"/>
  </r>
  <r>
    <d v="2022-11-09T00:00:00"/>
    <x v="9"/>
    <s v="J"/>
    <s v="047-70-78-199"/>
    <n v="349"/>
    <n v="3.5"/>
    <n v="1221.5"/>
  </r>
  <r>
    <d v="2022-11-09T00:00:00"/>
    <x v="15"/>
    <s v="J"/>
    <s v="093-96-93-428"/>
    <n v="244"/>
    <n v="2.5"/>
    <n v="610"/>
  </r>
  <r>
    <d v="2022-11-09T00:00:00"/>
    <x v="12"/>
    <s v="J"/>
    <s v="153-24-82-022"/>
    <n v="77"/>
    <n v="3.2"/>
    <n v="246.4"/>
  </r>
  <r>
    <d v="2022-11-09T00:00:00"/>
    <x v="13"/>
    <s v="J"/>
    <s v="131-80-62-556"/>
    <n v="167"/>
    <n v="2.5"/>
    <n v="417.5"/>
  </r>
  <r>
    <d v="2022-11-09T00:00:00"/>
    <x v="14"/>
    <s v="J"/>
    <s v="045-63-27-114"/>
    <n v="318"/>
    <n v="3.2"/>
    <n v="1017.6"/>
  </r>
  <r>
    <d v="2022-11-09T00:00:00"/>
    <x v="13"/>
    <s v="J"/>
    <s v="159-34-45-151"/>
    <n v="465"/>
    <n v="2.5"/>
    <n v="1162.5"/>
  </r>
  <r>
    <d v="2022-11-09T00:00:00"/>
    <x v="9"/>
    <s v="J"/>
    <s v="128-91-02-348"/>
    <n v="94"/>
    <n v="3.5"/>
    <n v="329"/>
  </r>
  <r>
    <d v="2022-11-10T00:00:00"/>
    <x v="9"/>
    <s v="J"/>
    <s v="014-02-05-290"/>
    <n v="437"/>
    <n v="3.5"/>
    <n v="1529.5"/>
  </r>
  <r>
    <d v="2022-11-10T00:00:00"/>
    <x v="13"/>
    <s v="J"/>
    <s v="029-43-78-009"/>
    <n v="357"/>
    <n v="2.5"/>
    <n v="892.5"/>
  </r>
  <r>
    <d v="2022-11-10T00:00:00"/>
    <x v="9"/>
    <s v="J"/>
    <s v="159-34-45-151"/>
    <n v="349"/>
    <n v="3.5"/>
    <n v="1221.5"/>
  </r>
  <r>
    <d v="2022-11-10T00:00:00"/>
    <x v="15"/>
    <s v="J"/>
    <s v="062-58-80-597"/>
    <n v="407"/>
    <n v="2.5"/>
    <n v="1017.5"/>
  </r>
  <r>
    <d v="2022-11-10T00:00:00"/>
    <x v="14"/>
    <s v="J"/>
    <s v="035-32-41-072"/>
    <n v="66"/>
    <n v="3.2"/>
    <n v="211.20000000000002"/>
  </r>
  <r>
    <d v="2022-11-10T00:00:00"/>
    <x v="15"/>
    <s v="J"/>
    <s v="180-17-78-339"/>
    <n v="286"/>
    <n v="2.5"/>
    <n v="715"/>
  </r>
  <r>
    <d v="2022-11-11T00:00:00"/>
    <x v="13"/>
    <s v="J"/>
    <s v="128-29-15-591"/>
    <n v="415"/>
    <n v="2.5"/>
    <n v="1037.5"/>
  </r>
  <r>
    <d v="2022-11-11T00:00:00"/>
    <x v="13"/>
    <s v="J"/>
    <s v="039-15-21-087"/>
    <n v="10"/>
    <n v="2.5"/>
    <n v="25"/>
  </r>
  <r>
    <d v="2022-11-11T00:00:00"/>
    <x v="15"/>
    <s v="J"/>
    <s v="050-38-86-889"/>
    <n v="242"/>
    <n v="2.5"/>
    <n v="605"/>
  </r>
  <r>
    <d v="2022-11-12T00:00:00"/>
    <x v="12"/>
    <s v="J"/>
    <s v="140-36-11-559"/>
    <n v="487"/>
    <n v="3.2"/>
    <n v="1558.4"/>
  </r>
  <r>
    <d v="2022-11-12T00:00:00"/>
    <x v="14"/>
    <s v="J"/>
    <s v="159-34-45-151"/>
    <n v="262"/>
    <n v="3.2"/>
    <n v="838.40000000000009"/>
  </r>
  <r>
    <d v="2022-11-12T00:00:00"/>
    <x v="14"/>
    <s v="J"/>
    <s v="029-43-78-009"/>
    <n v="406"/>
    <n v="3.2"/>
    <n v="1299.2"/>
  </r>
  <r>
    <d v="2022-11-12T00:00:00"/>
    <x v="14"/>
    <s v="J"/>
    <s v="054-09-46-315"/>
    <n v="172"/>
    <n v="3.2"/>
    <n v="550.4"/>
  </r>
  <r>
    <d v="2022-11-12T00:00:00"/>
    <x v="12"/>
    <s v="J"/>
    <s v="080-77-49-649"/>
    <n v="52"/>
    <n v="3.2"/>
    <n v="166.4"/>
  </r>
  <r>
    <d v="2022-11-14T00:00:00"/>
    <x v="9"/>
    <s v="J"/>
    <s v="163-92-64-010"/>
    <n v="223"/>
    <n v="3.5"/>
    <n v="780.5"/>
  </r>
  <r>
    <d v="2022-11-14T00:00:00"/>
    <x v="9"/>
    <s v="J"/>
    <s v="128-29-15-591"/>
    <n v="65"/>
    <n v="3.5"/>
    <n v="227.5"/>
  </r>
  <r>
    <d v="2022-11-14T00:00:00"/>
    <x v="9"/>
    <s v="J"/>
    <s v="128-69-77-900"/>
    <n v="405"/>
    <n v="3.5"/>
    <n v="1417.5"/>
  </r>
  <r>
    <d v="2022-11-14T00:00:00"/>
    <x v="13"/>
    <s v="J"/>
    <s v="140-36-11-559"/>
    <n v="90"/>
    <n v="2.5"/>
    <n v="225"/>
  </r>
  <r>
    <d v="2022-11-14T00:00:00"/>
    <x v="13"/>
    <s v="J"/>
    <s v="102-48-01-310"/>
    <n v="416"/>
    <n v="2.5"/>
    <n v="1040"/>
  </r>
  <r>
    <d v="2022-11-14T00:00:00"/>
    <x v="9"/>
    <s v="J"/>
    <s v="015-89-55-248"/>
    <n v="43"/>
    <n v="3.5"/>
    <n v="150.5"/>
  </r>
  <r>
    <d v="2022-11-14T00:00:00"/>
    <x v="12"/>
    <s v="J"/>
    <s v="131-80-62-556"/>
    <n v="423"/>
    <n v="3.2"/>
    <n v="1353.6000000000001"/>
  </r>
  <r>
    <d v="2022-11-14T00:00:00"/>
    <x v="9"/>
    <s v="J"/>
    <s v="072-92-42-932"/>
    <n v="172"/>
    <n v="3.5"/>
    <n v="602"/>
  </r>
  <r>
    <d v="2022-11-14T00:00:00"/>
    <x v="9"/>
    <s v="J"/>
    <s v="164-61-25-530"/>
    <n v="484"/>
    <n v="3.5"/>
    <n v="1694"/>
  </r>
  <r>
    <d v="2022-11-14T00:00:00"/>
    <x v="14"/>
    <s v="J"/>
    <s v="128-91-02-348"/>
    <n v="401"/>
    <n v="3.2"/>
    <n v="1283.2"/>
  </r>
  <r>
    <d v="2022-11-14T00:00:00"/>
    <x v="9"/>
    <s v="J"/>
    <s v="193-47-03-638"/>
    <n v="230"/>
    <n v="3.5"/>
    <n v="805"/>
  </r>
  <r>
    <d v="2022-11-14T00:00:00"/>
    <x v="9"/>
    <s v="J"/>
    <s v="062-58-80-597"/>
    <n v="224"/>
    <n v="3.5"/>
    <n v="784"/>
  </r>
  <r>
    <d v="2022-11-15T00:00:00"/>
    <x v="12"/>
    <s v="J"/>
    <s v="054-09-46-315"/>
    <n v="264"/>
    <n v="3.2"/>
    <n v="844.80000000000007"/>
  </r>
  <r>
    <d v="2022-11-15T00:00:00"/>
    <x v="9"/>
    <s v="J"/>
    <s v="170-89-76-803"/>
    <n v="276"/>
    <n v="3.5"/>
    <n v="966"/>
  </r>
  <r>
    <d v="2022-11-15T00:00:00"/>
    <x v="14"/>
    <s v="J"/>
    <s v="029-43-78-009"/>
    <n v="72"/>
    <n v="3.2"/>
    <n v="230.4"/>
  </r>
  <r>
    <d v="2022-11-15T00:00:00"/>
    <x v="15"/>
    <s v="J"/>
    <s v="163-92-64-010"/>
    <n v="376"/>
    <n v="2.5"/>
    <n v="940"/>
  </r>
  <r>
    <d v="2022-11-15T00:00:00"/>
    <x v="15"/>
    <s v="J"/>
    <s v="163-92-64-010"/>
    <n v="494"/>
    <n v="2.5"/>
    <n v="1235"/>
  </r>
  <r>
    <d v="2022-11-15T00:00:00"/>
    <x v="15"/>
    <s v="J"/>
    <s v="019-98-81-222"/>
    <n v="365"/>
    <n v="2.5"/>
    <n v="912.5"/>
  </r>
  <r>
    <d v="2022-11-15T00:00:00"/>
    <x v="9"/>
    <s v="J"/>
    <s v="138-66-38-929"/>
    <n v="217"/>
    <n v="3.5"/>
    <n v="759.5"/>
  </r>
  <r>
    <d v="2022-11-15T00:00:00"/>
    <x v="12"/>
    <s v="J"/>
    <s v="050-38-86-889"/>
    <n v="462"/>
    <n v="3.2"/>
    <n v="1478.4"/>
  </r>
  <r>
    <d v="2022-11-15T00:00:00"/>
    <x v="15"/>
    <s v="J"/>
    <s v="072-92-42-932"/>
    <n v="465"/>
    <n v="2.5"/>
    <n v="1162.5"/>
  </r>
  <r>
    <d v="2022-11-16T00:00:00"/>
    <x v="14"/>
    <s v="J"/>
    <s v="047-70-78-199"/>
    <n v="353"/>
    <n v="3.2"/>
    <n v="1129.6000000000001"/>
  </r>
  <r>
    <d v="2022-11-16T00:00:00"/>
    <x v="9"/>
    <s v="J"/>
    <s v="128-29-15-591"/>
    <n v="376"/>
    <n v="3.5"/>
    <n v="1316"/>
  </r>
  <r>
    <d v="2022-11-16T00:00:00"/>
    <x v="9"/>
    <s v="J"/>
    <s v="193-47-03-638"/>
    <n v="440"/>
    <n v="3.5"/>
    <n v="1540"/>
  </r>
  <r>
    <d v="2022-11-16T00:00:00"/>
    <x v="13"/>
    <s v="J"/>
    <s v="172-30-09-104"/>
    <n v="42"/>
    <n v="2.5"/>
    <n v="105"/>
  </r>
  <r>
    <d v="2022-11-16T00:00:00"/>
    <x v="9"/>
    <s v="J"/>
    <s v="072-92-42-932"/>
    <n v="356"/>
    <n v="3.5"/>
    <n v="1246"/>
  </r>
  <r>
    <d v="2022-11-16T00:00:00"/>
    <x v="13"/>
    <s v="J"/>
    <s v="058-15-94-554"/>
    <n v="109"/>
    <n v="2.5"/>
    <n v="272.5"/>
  </r>
  <r>
    <d v="2022-11-16T00:00:00"/>
    <x v="13"/>
    <s v="J"/>
    <s v="138-66-38-929"/>
    <n v="372"/>
    <n v="2.5"/>
    <n v="930"/>
  </r>
  <r>
    <d v="2022-11-17T00:00:00"/>
    <x v="13"/>
    <s v="J"/>
    <s v="182-72-86-381"/>
    <n v="244"/>
    <n v="2.5"/>
    <n v="610"/>
  </r>
  <r>
    <d v="2022-11-17T00:00:00"/>
    <x v="14"/>
    <s v="J"/>
    <s v="093-96-93-428"/>
    <n v="469"/>
    <n v="3.2"/>
    <n v="1500.8000000000002"/>
  </r>
  <r>
    <d v="2022-11-17T00:00:00"/>
    <x v="9"/>
    <s v="J"/>
    <s v="054-09-46-315"/>
    <n v="172"/>
    <n v="3.5"/>
    <n v="602"/>
  </r>
  <r>
    <d v="2022-11-17T00:00:00"/>
    <x v="9"/>
    <s v="J"/>
    <s v="047-26-54-835"/>
    <n v="452"/>
    <n v="3.5"/>
    <n v="1582"/>
  </r>
  <r>
    <d v="2022-11-17T00:00:00"/>
    <x v="15"/>
    <s v="J"/>
    <s v="062-58-80-597"/>
    <n v="46"/>
    <n v="2.5"/>
    <n v="115"/>
  </r>
  <r>
    <d v="2022-11-17T00:00:00"/>
    <x v="9"/>
    <s v="J"/>
    <s v="047-70-78-199"/>
    <n v="288"/>
    <n v="3.5"/>
    <n v="1008"/>
  </r>
  <r>
    <d v="2022-11-18T00:00:00"/>
    <x v="15"/>
    <s v="J"/>
    <s v="162-82-16-285"/>
    <n v="239"/>
    <n v="2.5"/>
    <n v="597.5"/>
  </r>
  <r>
    <d v="2022-11-18T00:00:00"/>
    <x v="15"/>
    <s v="J"/>
    <s v="131-80-62-556"/>
    <n v="246"/>
    <n v="2.5"/>
    <n v="615"/>
  </r>
  <r>
    <d v="2022-11-18T00:00:00"/>
    <x v="15"/>
    <s v="J"/>
    <s v="177-95-05-373"/>
    <n v="238"/>
    <n v="2.5"/>
    <n v="595"/>
  </r>
  <r>
    <d v="2022-11-18T00:00:00"/>
    <x v="9"/>
    <s v="J"/>
    <s v="091-99-74-175"/>
    <n v="16"/>
    <n v="3.5"/>
    <n v="56"/>
  </r>
  <r>
    <d v="2022-11-18T00:00:00"/>
    <x v="12"/>
    <s v="J"/>
    <s v="164-61-25-530"/>
    <n v="424"/>
    <n v="3.2"/>
    <n v="1356.8000000000002"/>
  </r>
  <r>
    <d v="2022-11-18T00:00:00"/>
    <x v="9"/>
    <s v="J"/>
    <s v="162-82-16-285"/>
    <n v="388"/>
    <n v="3.5"/>
    <n v="1358"/>
  </r>
  <r>
    <d v="2022-11-18T00:00:00"/>
    <x v="14"/>
    <s v="J"/>
    <s v="170-26-38-135"/>
    <n v="462"/>
    <n v="3.2"/>
    <n v="1478.4"/>
  </r>
  <r>
    <d v="2022-11-18T00:00:00"/>
    <x v="12"/>
    <s v="J"/>
    <s v="053-79-35-388"/>
    <n v="72"/>
    <n v="3.2"/>
    <n v="230.4"/>
  </r>
  <r>
    <d v="2022-11-18T00:00:00"/>
    <x v="12"/>
    <s v="J"/>
    <s v="126-55-91-375"/>
    <n v="325"/>
    <n v="3.2"/>
    <n v="1040"/>
  </r>
  <r>
    <d v="2022-11-18T00:00:00"/>
    <x v="15"/>
    <s v="J"/>
    <s v="091-99-74-175"/>
    <n v="417"/>
    <n v="2.5"/>
    <n v="1042.5"/>
  </r>
  <r>
    <d v="2022-11-19T00:00:00"/>
    <x v="9"/>
    <s v="J"/>
    <s v="035-32-41-072"/>
    <n v="410"/>
    <n v="3.5"/>
    <n v="1435"/>
  </r>
  <r>
    <d v="2022-11-19T00:00:00"/>
    <x v="9"/>
    <s v="J"/>
    <s v="172-30-09-104"/>
    <n v="341"/>
    <n v="3.5"/>
    <n v="1193.5"/>
  </r>
  <r>
    <d v="2022-11-19T00:00:00"/>
    <x v="15"/>
    <s v="J"/>
    <s v="105-89-55-029"/>
    <n v="340"/>
    <n v="2.5"/>
    <n v="850"/>
  </r>
  <r>
    <d v="2022-11-19T00:00:00"/>
    <x v="9"/>
    <s v="J"/>
    <s v="193-47-03-638"/>
    <n v="84"/>
    <n v="3.5"/>
    <n v="294"/>
  </r>
  <r>
    <d v="2022-11-19T00:00:00"/>
    <x v="15"/>
    <s v="J"/>
    <s v="093-96-93-428"/>
    <n v="396"/>
    <n v="2.5"/>
    <n v="990"/>
  </r>
  <r>
    <d v="2022-11-19T00:00:00"/>
    <x v="9"/>
    <s v="J"/>
    <s v="035-32-41-072"/>
    <n v="320"/>
    <n v="3.5"/>
    <n v="1120"/>
  </r>
  <r>
    <d v="2022-11-19T00:00:00"/>
    <x v="9"/>
    <s v="J"/>
    <s v="039-15-21-087"/>
    <n v="189"/>
    <n v="3.5"/>
    <n v="661.5"/>
  </r>
  <r>
    <d v="2022-11-19T00:00:00"/>
    <x v="15"/>
    <s v="J"/>
    <s v="193-47-03-638"/>
    <n v="16"/>
    <n v="2.5"/>
    <n v="40"/>
  </r>
  <r>
    <d v="2022-11-19T00:00:00"/>
    <x v="9"/>
    <s v="J"/>
    <s v="163-92-64-010"/>
    <n v="153"/>
    <n v="3.5"/>
    <n v="535.5"/>
  </r>
  <r>
    <d v="2022-11-19T00:00:00"/>
    <x v="9"/>
    <s v="J"/>
    <s v="080-77-49-649"/>
    <n v="263"/>
    <n v="3.5"/>
    <n v="920.5"/>
  </r>
  <r>
    <d v="2022-11-19T00:00:00"/>
    <x v="12"/>
    <s v="J"/>
    <s v="102-48-01-310"/>
    <n v="272"/>
    <n v="3.2"/>
    <n v="870.40000000000009"/>
  </r>
  <r>
    <d v="2022-11-21T00:00:00"/>
    <x v="9"/>
    <s v="J"/>
    <s v="089-90-67-935"/>
    <n v="14"/>
    <n v="3.5"/>
    <n v="49"/>
  </r>
  <r>
    <d v="2022-11-21T00:00:00"/>
    <x v="9"/>
    <s v="J"/>
    <s v="089-90-67-935"/>
    <n v="283"/>
    <n v="3.5"/>
    <n v="990.5"/>
  </r>
  <r>
    <d v="2022-11-21T00:00:00"/>
    <x v="9"/>
    <s v="J"/>
    <s v="126-55-91-375"/>
    <n v="424"/>
    <n v="3.5"/>
    <n v="1484"/>
  </r>
  <r>
    <d v="2022-11-21T00:00:00"/>
    <x v="13"/>
    <s v="J"/>
    <s v="153-24-82-022"/>
    <n v="25"/>
    <n v="2.5"/>
    <n v="62.5"/>
  </r>
  <r>
    <d v="2022-11-21T00:00:00"/>
    <x v="9"/>
    <s v="J"/>
    <s v="050-38-86-889"/>
    <n v="116"/>
    <n v="3.5"/>
    <n v="406"/>
  </r>
  <r>
    <d v="2022-11-21T00:00:00"/>
    <x v="9"/>
    <s v="J"/>
    <s v="035-32-41-072"/>
    <n v="124"/>
    <n v="3.5"/>
    <n v="434"/>
  </r>
  <r>
    <d v="2022-11-21T00:00:00"/>
    <x v="9"/>
    <s v="J"/>
    <s v="176-54-34-364"/>
    <n v="387"/>
    <n v="3.5"/>
    <n v="1354.5"/>
  </r>
  <r>
    <d v="2022-11-21T00:00:00"/>
    <x v="15"/>
    <s v="J"/>
    <s v="138-66-38-929"/>
    <n v="189"/>
    <n v="2.5"/>
    <n v="472.5"/>
  </r>
  <r>
    <d v="2022-11-21T00:00:00"/>
    <x v="14"/>
    <s v="J"/>
    <s v="131-80-62-556"/>
    <n v="225"/>
    <n v="3.2"/>
    <n v="720"/>
  </r>
  <r>
    <d v="2022-11-21T00:00:00"/>
    <x v="14"/>
    <s v="J"/>
    <s v="178-24-36-171"/>
    <n v="435"/>
    <n v="3.2"/>
    <n v="1392"/>
  </r>
  <r>
    <d v="2022-11-21T00:00:00"/>
    <x v="9"/>
    <s v="J"/>
    <s v="014-02-05-290"/>
    <n v="221"/>
    <n v="3.5"/>
    <n v="773.5"/>
  </r>
  <r>
    <d v="2022-11-21T00:00:00"/>
    <x v="9"/>
    <s v="J"/>
    <s v="039-15-21-087"/>
    <n v="103"/>
    <n v="3.5"/>
    <n v="360.5"/>
  </r>
  <r>
    <d v="2022-11-22T00:00:00"/>
    <x v="13"/>
    <s v="J"/>
    <s v="019-98-81-222"/>
    <n v="51"/>
    <n v="2.5"/>
    <n v="127.5"/>
  </r>
  <r>
    <d v="2022-11-22T00:00:00"/>
    <x v="15"/>
    <s v="J"/>
    <s v="163-92-64-010"/>
    <n v="108"/>
    <n v="2.5"/>
    <n v="270"/>
  </r>
  <r>
    <d v="2022-11-22T00:00:00"/>
    <x v="12"/>
    <s v="J"/>
    <s v="193-47-03-638"/>
    <n v="173"/>
    <n v="3.2"/>
    <n v="553.6"/>
  </r>
  <r>
    <d v="2022-11-22T00:00:00"/>
    <x v="15"/>
    <s v="J"/>
    <s v="163-92-64-010"/>
    <n v="310"/>
    <n v="2.5"/>
    <n v="775"/>
  </r>
  <r>
    <d v="2022-11-22T00:00:00"/>
    <x v="14"/>
    <s v="J"/>
    <s v="054-09-46-315"/>
    <n v="110"/>
    <n v="3.2"/>
    <n v="352"/>
  </r>
  <r>
    <d v="2022-11-22T00:00:00"/>
    <x v="9"/>
    <s v="J"/>
    <s v="131-80-62-556"/>
    <n v="307"/>
    <n v="3.5"/>
    <n v="1074.5"/>
  </r>
  <r>
    <d v="2022-11-22T00:00:00"/>
    <x v="13"/>
    <s v="J"/>
    <s v="050-38-86-889"/>
    <n v="453"/>
    <n v="2.5"/>
    <n v="1132.5"/>
  </r>
  <r>
    <d v="2022-11-22T00:00:00"/>
    <x v="13"/>
    <s v="J"/>
    <s v="089-90-67-935"/>
    <n v="10"/>
    <n v="2.5"/>
    <n v="25"/>
  </r>
  <r>
    <d v="2022-11-22T00:00:00"/>
    <x v="9"/>
    <s v="J"/>
    <s v="176-54-34-364"/>
    <n v="453"/>
    <n v="3.5"/>
    <n v="1585.5"/>
  </r>
  <r>
    <d v="2022-11-22T00:00:00"/>
    <x v="12"/>
    <s v="J"/>
    <s v="058-15-94-554"/>
    <n v="108"/>
    <n v="3.2"/>
    <n v="345.6"/>
  </r>
  <r>
    <d v="2022-11-22T00:00:00"/>
    <x v="14"/>
    <s v="J"/>
    <s v="091-99-74-175"/>
    <n v="213"/>
    <n v="3.2"/>
    <n v="681.6"/>
  </r>
  <r>
    <d v="2022-11-23T00:00:00"/>
    <x v="15"/>
    <s v="J"/>
    <s v="182-72-86-381"/>
    <n v="454"/>
    <n v="2.5"/>
    <n v="1135"/>
  </r>
  <r>
    <d v="2022-11-23T00:00:00"/>
    <x v="9"/>
    <s v="J"/>
    <s v="138-66-38-929"/>
    <n v="301"/>
    <n v="3.5"/>
    <n v="1053.5"/>
  </r>
  <r>
    <d v="2022-11-23T00:00:00"/>
    <x v="9"/>
    <s v="J"/>
    <s v="058-15-94-554"/>
    <n v="411"/>
    <n v="3.5"/>
    <n v="1438.5"/>
  </r>
  <r>
    <d v="2022-11-23T00:00:00"/>
    <x v="14"/>
    <s v="J"/>
    <s v="178-41-36-927"/>
    <n v="418"/>
    <n v="3.2"/>
    <n v="1337.6000000000001"/>
  </r>
  <r>
    <d v="2022-11-23T00:00:00"/>
    <x v="12"/>
    <s v="J"/>
    <s v="178-24-36-171"/>
    <n v="149"/>
    <n v="3.2"/>
    <n v="476.8"/>
  </r>
  <r>
    <d v="2022-11-23T00:00:00"/>
    <x v="15"/>
    <s v="J"/>
    <s v="128-69-77-900"/>
    <n v="231"/>
    <n v="2.5"/>
    <n v="577.5"/>
  </r>
  <r>
    <d v="2022-11-23T00:00:00"/>
    <x v="14"/>
    <s v="J"/>
    <s v="054-09-46-315"/>
    <n v="495"/>
    <n v="3.2"/>
    <n v="1584"/>
  </r>
  <r>
    <d v="2022-11-23T00:00:00"/>
    <x v="14"/>
    <s v="J"/>
    <s v="047-70-78-199"/>
    <n v="107"/>
    <n v="3.2"/>
    <n v="342.40000000000003"/>
  </r>
  <r>
    <d v="2022-11-24T00:00:00"/>
    <x v="14"/>
    <s v="J"/>
    <s v="177-95-05-373"/>
    <n v="150"/>
    <n v="3.2"/>
    <n v="480"/>
  </r>
  <r>
    <d v="2022-11-24T00:00:00"/>
    <x v="9"/>
    <s v="J"/>
    <s v="062-58-80-597"/>
    <n v="363"/>
    <n v="3.5"/>
    <n v="1270.5"/>
  </r>
  <r>
    <d v="2022-11-24T00:00:00"/>
    <x v="9"/>
    <s v="J"/>
    <s v="019-98-81-222"/>
    <n v="48"/>
    <n v="3.5"/>
    <n v="168"/>
  </r>
  <r>
    <d v="2022-11-24T00:00:00"/>
    <x v="15"/>
    <s v="J"/>
    <s v="170-26-38-135"/>
    <n v="479"/>
    <n v="2.5"/>
    <n v="1197.5"/>
  </r>
  <r>
    <d v="2022-11-24T00:00:00"/>
    <x v="9"/>
    <s v="J"/>
    <s v="162-82-16-285"/>
    <n v="215"/>
    <n v="3.5"/>
    <n v="752.5"/>
  </r>
  <r>
    <d v="2022-11-24T00:00:00"/>
    <x v="14"/>
    <s v="J"/>
    <s v="192-09-72-275"/>
    <n v="226"/>
    <n v="3.2"/>
    <n v="723.2"/>
  </r>
  <r>
    <d v="2022-11-24T00:00:00"/>
    <x v="9"/>
    <s v="J"/>
    <s v="093-96-93-428"/>
    <n v="257"/>
    <n v="3.5"/>
    <n v="899.5"/>
  </r>
  <r>
    <d v="2022-11-25T00:00:00"/>
    <x v="9"/>
    <s v="J"/>
    <s v="159-34-45-151"/>
    <n v="44"/>
    <n v="3.5"/>
    <n v="154"/>
  </r>
  <r>
    <d v="2022-11-25T00:00:00"/>
    <x v="9"/>
    <s v="J"/>
    <s v="033-49-11-774"/>
    <n v="426"/>
    <n v="3.5"/>
    <n v="1491"/>
  </r>
  <r>
    <d v="2022-11-25T00:00:00"/>
    <x v="9"/>
    <s v="J"/>
    <s v="131-80-62-556"/>
    <n v="46"/>
    <n v="3.5"/>
    <n v="161"/>
  </r>
  <r>
    <d v="2022-11-25T00:00:00"/>
    <x v="13"/>
    <s v="J"/>
    <s v="047-70-78-199"/>
    <n v="73"/>
    <n v="2.5"/>
    <n v="182.5"/>
  </r>
  <r>
    <d v="2022-11-25T00:00:00"/>
    <x v="12"/>
    <s v="J"/>
    <s v="172-30-09-104"/>
    <n v="132"/>
    <n v="3.2"/>
    <n v="422.40000000000003"/>
  </r>
  <r>
    <d v="2022-11-25T00:00:00"/>
    <x v="9"/>
    <s v="J"/>
    <s v="039-15-21-087"/>
    <n v="461"/>
    <n v="3.5"/>
    <n v="1613.5"/>
  </r>
  <r>
    <d v="2022-11-25T00:00:00"/>
    <x v="12"/>
    <s v="J"/>
    <s v="178-41-36-927"/>
    <n v="210"/>
    <n v="3.2"/>
    <n v="672"/>
  </r>
  <r>
    <d v="2022-11-25T00:00:00"/>
    <x v="14"/>
    <s v="J"/>
    <s v="128-91-02-348"/>
    <n v="258"/>
    <n v="3.2"/>
    <n v="825.6"/>
  </r>
  <r>
    <d v="2022-11-25T00:00:00"/>
    <x v="14"/>
    <s v="J"/>
    <s v="115-65-39-258"/>
    <n v="369"/>
    <n v="3.2"/>
    <n v="1180.8"/>
  </r>
  <r>
    <d v="2022-11-25T00:00:00"/>
    <x v="13"/>
    <s v="J"/>
    <s v="047-70-78-199"/>
    <n v="11"/>
    <n v="2.5"/>
    <n v="27.5"/>
  </r>
  <r>
    <d v="2022-11-26T00:00:00"/>
    <x v="9"/>
    <s v="J"/>
    <s v="162-82-16-285"/>
    <n v="248"/>
    <n v="3.5"/>
    <n v="868"/>
  </r>
  <r>
    <d v="2022-11-26T00:00:00"/>
    <x v="15"/>
    <s v="J"/>
    <s v="176-54-34-364"/>
    <n v="173"/>
    <n v="2.5"/>
    <n v="432.5"/>
  </r>
  <r>
    <d v="2022-11-26T00:00:00"/>
    <x v="13"/>
    <s v="J"/>
    <s v="053-79-35-388"/>
    <n v="85"/>
    <n v="2.5"/>
    <n v="212.5"/>
  </r>
  <r>
    <d v="2022-11-26T00:00:00"/>
    <x v="15"/>
    <s v="J"/>
    <s v="043-34-53-278"/>
    <n v="350"/>
    <n v="2.5"/>
    <n v="875"/>
  </r>
  <r>
    <d v="2022-11-26T00:00:00"/>
    <x v="9"/>
    <s v="J"/>
    <s v="153-24-82-022"/>
    <n v="85"/>
    <n v="3.5"/>
    <n v="297.5"/>
  </r>
  <r>
    <d v="2022-11-28T00:00:00"/>
    <x v="9"/>
    <s v="J"/>
    <s v="047-70-78-199"/>
    <n v="262"/>
    <n v="3.5"/>
    <n v="917"/>
  </r>
  <r>
    <d v="2022-11-28T00:00:00"/>
    <x v="13"/>
    <s v="J"/>
    <s v="050-38-86-889"/>
    <n v="389"/>
    <n v="2.5"/>
    <n v="972.5"/>
  </r>
  <r>
    <d v="2022-11-28T00:00:00"/>
    <x v="9"/>
    <s v="J"/>
    <s v="164-61-25-530"/>
    <n v="338"/>
    <n v="3.5"/>
    <n v="1183"/>
  </r>
  <r>
    <d v="2022-11-28T00:00:00"/>
    <x v="9"/>
    <s v="J"/>
    <s v="102-48-01-310"/>
    <n v="497"/>
    <n v="3.5"/>
    <n v="1739.5"/>
  </r>
  <r>
    <d v="2022-11-28T00:00:00"/>
    <x v="12"/>
    <s v="J"/>
    <s v="043-34-53-278"/>
    <n v="160"/>
    <n v="3.2"/>
    <n v="512"/>
  </r>
  <r>
    <d v="2022-11-28T00:00:00"/>
    <x v="15"/>
    <s v="J"/>
    <s v="126-55-91-375"/>
    <n v="476"/>
    <n v="2.5"/>
    <n v="1190"/>
  </r>
  <r>
    <d v="2022-11-28T00:00:00"/>
    <x v="14"/>
    <s v="J"/>
    <s v="162-82-16-285"/>
    <n v="345"/>
    <n v="3.2"/>
    <n v="1104"/>
  </r>
  <r>
    <d v="2022-11-28T00:00:00"/>
    <x v="9"/>
    <s v="J"/>
    <s v="102-48-01-310"/>
    <n v="393"/>
    <n v="3.5"/>
    <n v="1375.5"/>
  </r>
  <r>
    <d v="2022-11-28T00:00:00"/>
    <x v="14"/>
    <s v="J"/>
    <s v="159-34-45-151"/>
    <n v="158"/>
    <n v="3.2"/>
    <n v="505.6"/>
  </r>
  <r>
    <d v="2022-11-28T00:00:00"/>
    <x v="14"/>
    <s v="J"/>
    <s v="128-91-02-348"/>
    <n v="86"/>
    <n v="3.2"/>
    <n v="275.2"/>
  </r>
  <r>
    <d v="2022-11-28T00:00:00"/>
    <x v="14"/>
    <s v="J"/>
    <s v="062-58-80-597"/>
    <n v="100"/>
    <n v="3.2"/>
    <n v="320"/>
  </r>
  <r>
    <d v="2022-11-28T00:00:00"/>
    <x v="9"/>
    <s v="J"/>
    <s v="177-95-05-373"/>
    <n v="205"/>
    <n v="3.5"/>
    <n v="717.5"/>
  </r>
  <r>
    <d v="2022-11-28T00:00:00"/>
    <x v="12"/>
    <s v="J"/>
    <s v="126-55-91-375"/>
    <n v="374"/>
    <n v="3.2"/>
    <n v="1196.8"/>
  </r>
  <r>
    <d v="2022-11-28T00:00:00"/>
    <x v="13"/>
    <s v="J"/>
    <s v="093-96-93-428"/>
    <n v="118"/>
    <n v="2.5"/>
    <n v="295"/>
  </r>
  <r>
    <d v="2022-11-28T00:00:00"/>
    <x v="15"/>
    <s v="J"/>
    <s v="179-23-02-772"/>
    <n v="370"/>
    <n v="2.5"/>
    <n v="925"/>
  </r>
  <r>
    <d v="2022-11-28T00:00:00"/>
    <x v="14"/>
    <s v="J"/>
    <s v="105-89-55-029"/>
    <n v="362"/>
    <n v="3.2"/>
    <n v="1158.4000000000001"/>
  </r>
  <r>
    <d v="2022-11-28T00:00:00"/>
    <x v="9"/>
    <s v="J"/>
    <s v="170-26-38-135"/>
    <n v="369"/>
    <n v="3.5"/>
    <n v="1291.5"/>
  </r>
  <r>
    <d v="2022-11-29T00:00:00"/>
    <x v="9"/>
    <s v="J"/>
    <s v="019-98-81-222"/>
    <n v="339"/>
    <n v="3.5"/>
    <n v="1186.5"/>
  </r>
  <r>
    <d v="2022-11-29T00:00:00"/>
    <x v="12"/>
    <s v="J"/>
    <s v="054-09-46-315"/>
    <n v="17"/>
    <n v="3.2"/>
    <n v="54.400000000000006"/>
  </r>
  <r>
    <d v="2022-11-29T00:00:00"/>
    <x v="12"/>
    <s v="J"/>
    <s v="126-55-91-375"/>
    <n v="271"/>
    <n v="3.2"/>
    <n v="867.2"/>
  </r>
  <r>
    <d v="2022-11-30T00:00:00"/>
    <x v="9"/>
    <s v="J"/>
    <s v="029-43-78-009"/>
    <n v="322"/>
    <n v="3.5"/>
    <n v="1127"/>
  </r>
  <r>
    <d v="2022-11-30T00:00:00"/>
    <x v="9"/>
    <s v="J"/>
    <s v="080-77-49-649"/>
    <n v="58"/>
    <n v="3.5"/>
    <n v="203"/>
  </r>
  <r>
    <d v="2022-11-30T00:00:00"/>
    <x v="14"/>
    <s v="J"/>
    <s v="179-23-02-772"/>
    <n v="372"/>
    <n v="3.2"/>
    <n v="1190.4000000000001"/>
  </r>
  <r>
    <d v="2022-11-30T00:00:00"/>
    <x v="15"/>
    <s v="J"/>
    <s v="072-92-42-932"/>
    <n v="301"/>
    <n v="2.5"/>
    <n v="752.5"/>
  </r>
  <r>
    <d v="2022-12-01T00:00:00"/>
    <x v="3"/>
    <s v="Z"/>
    <s v="153-24-82-022"/>
    <n v="181"/>
    <n v="3.4"/>
    <n v="615.4"/>
  </r>
  <r>
    <d v="2022-12-01T00:00:00"/>
    <x v="6"/>
    <s v="Z"/>
    <s v="058-15-94-554"/>
    <n v="160"/>
    <n v="2.4"/>
    <n v="384"/>
  </r>
  <r>
    <d v="2022-12-01T00:00:00"/>
    <x v="3"/>
    <s v="Z"/>
    <s v="128-69-77-900"/>
    <n v="219"/>
    <n v="3.4"/>
    <n v="744.6"/>
  </r>
  <r>
    <d v="2022-12-01T00:00:00"/>
    <x v="2"/>
    <s v="Z"/>
    <s v="179-23-02-772"/>
    <n v="296"/>
    <n v="2.9"/>
    <n v="858.4"/>
  </r>
  <r>
    <d v="2022-12-01T00:00:00"/>
    <x v="7"/>
    <s v="Z"/>
    <s v="093-96-93-428"/>
    <n v="458"/>
    <n v="3.4"/>
    <n v="1557.2"/>
  </r>
  <r>
    <d v="2022-12-01T00:00:00"/>
    <x v="3"/>
    <s v="Z"/>
    <s v="126-55-91-375"/>
    <n v="446"/>
    <n v="3.4"/>
    <n v="1516.3999999999999"/>
  </r>
  <r>
    <d v="2022-12-01T00:00:00"/>
    <x v="7"/>
    <s v="Z"/>
    <s v="176-54-34-364"/>
    <n v="377"/>
    <n v="3.4"/>
    <n v="1281.8"/>
  </r>
  <r>
    <d v="2022-12-01T00:00:00"/>
    <x v="8"/>
    <s v="Z"/>
    <s v="080-51-85-809"/>
    <n v="480"/>
    <n v="3.2"/>
    <n v="1536"/>
  </r>
  <r>
    <d v="2022-12-01T00:00:00"/>
    <x v="6"/>
    <s v="Z"/>
    <s v="053-79-35-388"/>
    <n v="397"/>
    <n v="2.4"/>
    <n v="952.8"/>
  </r>
  <r>
    <d v="2022-12-01T00:00:00"/>
    <x v="0"/>
    <s v="Z"/>
    <s v="180-17-78-339"/>
    <n v="648"/>
    <n v="3.4"/>
    <n v="2203.1999999999998"/>
  </r>
  <r>
    <d v="2022-12-02T00:00:00"/>
    <x v="4"/>
    <s v="Z"/>
    <s v="054-09-46-315"/>
    <n v="458"/>
    <n v="3.4"/>
    <n v="1557.2"/>
  </r>
  <r>
    <d v="2022-12-02T00:00:00"/>
    <x v="5"/>
    <s v="Z"/>
    <s v="014-02-05-290"/>
    <n v="714"/>
    <n v="3.4"/>
    <n v="2427.6"/>
  </r>
  <r>
    <d v="2022-12-02T00:00:00"/>
    <x v="7"/>
    <s v="Z"/>
    <s v="053-79-35-388"/>
    <n v="207"/>
    <n v="3.4"/>
    <n v="703.8"/>
  </r>
  <r>
    <d v="2022-12-02T00:00:00"/>
    <x v="8"/>
    <s v="Z"/>
    <s v="102-48-01-310"/>
    <n v="277"/>
    <n v="3.2"/>
    <n v="886.40000000000009"/>
  </r>
  <r>
    <d v="2022-12-02T00:00:00"/>
    <x v="7"/>
    <s v="Z"/>
    <s v="180-17-78-339"/>
    <n v="394"/>
    <n v="3.4"/>
    <n v="1339.6"/>
  </r>
  <r>
    <d v="2022-12-02T00:00:00"/>
    <x v="1"/>
    <s v="Z"/>
    <s v="105-89-55-029"/>
    <n v="418"/>
    <n v="3.5"/>
    <n v="1463"/>
  </r>
  <r>
    <d v="2022-12-02T00:00:00"/>
    <x v="0"/>
    <s v="Z"/>
    <s v="045-63-27-114"/>
    <n v="398"/>
    <n v="3.4"/>
    <n v="1353.2"/>
  </r>
  <r>
    <d v="2022-12-02T00:00:00"/>
    <x v="1"/>
    <s v="Z"/>
    <s v="170-89-76-803"/>
    <n v="223"/>
    <n v="3.5"/>
    <n v="780.5"/>
  </r>
  <r>
    <d v="2022-12-02T00:00:00"/>
    <x v="7"/>
    <s v="Z"/>
    <s v="128-91-02-348"/>
    <n v="90"/>
    <n v="3.4"/>
    <n v="306"/>
  </r>
  <r>
    <d v="2022-12-03T00:00:00"/>
    <x v="5"/>
    <s v="Z"/>
    <s v="029-43-78-009"/>
    <n v="778"/>
    <n v="3.4"/>
    <n v="2645.2"/>
  </r>
  <r>
    <d v="2022-12-03T00:00:00"/>
    <x v="0"/>
    <s v="Z"/>
    <s v="080-77-49-649"/>
    <n v="582"/>
    <n v="3.4"/>
    <n v="1978.8"/>
  </r>
  <r>
    <d v="2022-12-03T00:00:00"/>
    <x v="7"/>
    <s v="Z"/>
    <s v="033-49-11-774"/>
    <n v="218"/>
    <n v="3.4"/>
    <n v="741.19999999999993"/>
  </r>
  <r>
    <d v="2022-12-03T00:00:00"/>
    <x v="7"/>
    <s v="Z"/>
    <s v="170-89-76-803"/>
    <n v="290"/>
    <n v="3.4"/>
    <n v="986"/>
  </r>
  <r>
    <d v="2022-12-03T00:00:00"/>
    <x v="3"/>
    <s v="Z"/>
    <s v="043-34-53-278"/>
    <n v="437"/>
    <n v="3.4"/>
    <n v="1485.8"/>
  </r>
  <r>
    <d v="2022-12-05T00:00:00"/>
    <x v="1"/>
    <s v="Z"/>
    <s v="089-90-67-935"/>
    <n v="469"/>
    <n v="3.5"/>
    <n v="1641.5"/>
  </r>
  <r>
    <d v="2022-12-05T00:00:00"/>
    <x v="2"/>
    <s v="Z"/>
    <s v="091-99-74-175"/>
    <n v="33"/>
    <n v="2.9"/>
    <n v="95.7"/>
  </r>
  <r>
    <d v="2022-12-05T00:00:00"/>
    <x v="3"/>
    <s v="Z"/>
    <s v="126-55-91-375"/>
    <n v="79"/>
    <n v="3.4"/>
    <n v="268.59999999999997"/>
  </r>
  <r>
    <d v="2022-12-05T00:00:00"/>
    <x v="1"/>
    <s v="Z"/>
    <s v="180-17-78-339"/>
    <n v="332"/>
    <n v="3.5"/>
    <n v="1162"/>
  </r>
  <r>
    <d v="2022-12-05T00:00:00"/>
    <x v="6"/>
    <s v="Z"/>
    <s v="047-70-78-199"/>
    <n v="132"/>
    <n v="2.4"/>
    <n v="316.8"/>
  </r>
  <r>
    <d v="2022-12-05T00:00:00"/>
    <x v="1"/>
    <s v="Z"/>
    <s v="170-89-76-803"/>
    <n v="547"/>
    <n v="3.5"/>
    <n v="1914.5"/>
  </r>
  <r>
    <d v="2022-12-05T00:00:00"/>
    <x v="3"/>
    <s v="Z"/>
    <s v="014-02-05-290"/>
    <n v="295"/>
    <n v="3.4"/>
    <n v="1003"/>
  </r>
  <r>
    <d v="2022-12-05T00:00:00"/>
    <x v="0"/>
    <s v="Z"/>
    <s v="093-96-93-428"/>
    <n v="540"/>
    <n v="3.4"/>
    <n v="1836"/>
  </r>
  <r>
    <d v="2022-12-05T00:00:00"/>
    <x v="0"/>
    <s v="Z"/>
    <s v="178-24-36-171"/>
    <n v="222"/>
    <n v="3.4"/>
    <n v="754.8"/>
  </r>
  <r>
    <d v="2022-12-05T00:00:00"/>
    <x v="3"/>
    <s v="Z"/>
    <s v="128-91-02-348"/>
    <n v="394"/>
    <n v="3.4"/>
    <n v="1339.6"/>
  </r>
  <r>
    <d v="2022-12-05T00:00:00"/>
    <x v="2"/>
    <s v="Z"/>
    <s v="138-66-38-929"/>
    <n v="325"/>
    <n v="2.9"/>
    <n v="942.5"/>
  </r>
  <r>
    <d v="2022-12-06T00:00:00"/>
    <x v="6"/>
    <s v="Z"/>
    <s v="080-77-49-649"/>
    <n v="457"/>
    <n v="2.4"/>
    <n v="1096.8"/>
  </r>
  <r>
    <d v="2022-12-06T00:00:00"/>
    <x v="4"/>
    <s v="Z"/>
    <s v="178-41-36-927"/>
    <n v="64"/>
    <n v="3.4"/>
    <n v="217.6"/>
  </r>
  <r>
    <d v="2022-12-06T00:00:00"/>
    <x v="0"/>
    <s v="Z"/>
    <s v="047-26-54-835"/>
    <n v="298"/>
    <n v="3.4"/>
    <n v="1013.1999999999999"/>
  </r>
  <r>
    <d v="2022-12-06T00:00:00"/>
    <x v="0"/>
    <s v="Z"/>
    <s v="170-26-38-135"/>
    <n v="606"/>
    <n v="3.4"/>
    <n v="2060.4"/>
  </r>
  <r>
    <d v="2022-12-06T00:00:00"/>
    <x v="1"/>
    <s v="Z"/>
    <s v="170-26-38-135"/>
    <n v="276"/>
    <n v="3.5"/>
    <n v="966"/>
  </r>
  <r>
    <d v="2022-12-06T00:00:00"/>
    <x v="6"/>
    <s v="Z"/>
    <s v="054-09-46-315"/>
    <n v="142"/>
    <n v="2.4"/>
    <n v="340.8"/>
  </r>
  <r>
    <d v="2022-12-06T00:00:00"/>
    <x v="2"/>
    <s v="Z"/>
    <s v="102-48-01-310"/>
    <n v="263"/>
    <n v="2.9"/>
    <n v="762.69999999999993"/>
  </r>
  <r>
    <d v="2022-12-06T00:00:00"/>
    <x v="7"/>
    <s v="Z"/>
    <s v="029-43-78-009"/>
    <n v="81"/>
    <n v="3.4"/>
    <n v="275.39999999999998"/>
  </r>
  <r>
    <d v="2022-12-06T00:00:00"/>
    <x v="3"/>
    <s v="Z"/>
    <s v="091-99-74-175"/>
    <n v="347"/>
    <n v="3.4"/>
    <n v="1179.8"/>
  </r>
  <r>
    <d v="2022-12-06T00:00:00"/>
    <x v="1"/>
    <s v="Z"/>
    <s v="072-92-42-932"/>
    <n v="443"/>
    <n v="3.5"/>
    <n v="1550.5"/>
  </r>
  <r>
    <d v="2022-12-06T00:00:00"/>
    <x v="8"/>
    <s v="Z"/>
    <s v="035-32-41-072"/>
    <n v="261"/>
    <n v="3.2"/>
    <n v="835.2"/>
  </r>
  <r>
    <d v="2022-12-07T00:00:00"/>
    <x v="1"/>
    <s v="Z"/>
    <s v="170-26-38-135"/>
    <n v="389"/>
    <n v="3.5"/>
    <n v="1361.5"/>
  </r>
  <r>
    <d v="2022-12-07T00:00:00"/>
    <x v="8"/>
    <s v="Z"/>
    <s v="177-95-05-373"/>
    <n v="279"/>
    <n v="3.2"/>
    <n v="892.80000000000007"/>
  </r>
  <r>
    <d v="2022-12-07T00:00:00"/>
    <x v="7"/>
    <s v="Z"/>
    <s v="115-65-39-258"/>
    <n v="402"/>
    <n v="3.4"/>
    <n v="1366.8"/>
  </r>
  <r>
    <d v="2022-12-07T00:00:00"/>
    <x v="8"/>
    <s v="Z"/>
    <s v="072-92-42-932"/>
    <n v="343"/>
    <n v="3.2"/>
    <n v="1097.6000000000001"/>
  </r>
  <r>
    <d v="2022-12-07T00:00:00"/>
    <x v="4"/>
    <s v="Z"/>
    <s v="177-95-05-373"/>
    <n v="36"/>
    <n v="3.4"/>
    <n v="122.39999999999999"/>
  </r>
  <r>
    <d v="2022-12-07T00:00:00"/>
    <x v="0"/>
    <s v="Z"/>
    <s v="047-70-78-199"/>
    <n v="454"/>
    <n v="3.4"/>
    <n v="1543.6"/>
  </r>
  <r>
    <d v="2022-12-07T00:00:00"/>
    <x v="7"/>
    <s v="Z"/>
    <s v="128-91-02-348"/>
    <n v="281"/>
    <n v="3.4"/>
    <n v="955.4"/>
  </r>
  <r>
    <d v="2022-12-07T00:00:00"/>
    <x v="0"/>
    <s v="Z"/>
    <s v="053-79-35-388"/>
    <n v="501"/>
    <n v="3.4"/>
    <n v="1703.3999999999999"/>
  </r>
  <r>
    <d v="2022-12-07T00:00:00"/>
    <x v="4"/>
    <s v="Z"/>
    <s v="172-30-09-104"/>
    <n v="22"/>
    <n v="3.4"/>
    <n v="74.8"/>
  </r>
  <r>
    <d v="2022-12-07T00:00:00"/>
    <x v="7"/>
    <s v="Z"/>
    <s v="159-34-45-151"/>
    <n v="247"/>
    <n v="3.4"/>
    <n v="839.8"/>
  </r>
  <r>
    <d v="2022-12-08T00:00:00"/>
    <x v="5"/>
    <s v="Z"/>
    <s v="014-02-05-290"/>
    <n v="406"/>
    <n v="3.4"/>
    <n v="1380.3999999999999"/>
  </r>
  <r>
    <d v="2022-12-08T00:00:00"/>
    <x v="7"/>
    <s v="Z"/>
    <s v="054-09-46-315"/>
    <n v="382"/>
    <n v="3.4"/>
    <n v="1298.8"/>
  </r>
  <r>
    <d v="2022-12-08T00:00:00"/>
    <x v="7"/>
    <s v="Z"/>
    <s v="093-96-93-428"/>
    <n v="322"/>
    <n v="3.4"/>
    <n v="1094.8"/>
  </r>
  <r>
    <d v="2022-12-08T00:00:00"/>
    <x v="4"/>
    <s v="Z"/>
    <s v="178-24-36-171"/>
    <n v="393"/>
    <n v="3.4"/>
    <n v="1336.2"/>
  </r>
  <r>
    <d v="2022-12-08T00:00:00"/>
    <x v="7"/>
    <s v="Z"/>
    <s v="035-32-41-072"/>
    <n v="109"/>
    <n v="3.4"/>
    <n v="370.59999999999997"/>
  </r>
  <r>
    <d v="2022-12-08T00:00:00"/>
    <x v="1"/>
    <s v="Z"/>
    <s v="164-61-25-530"/>
    <n v="421"/>
    <n v="3.5"/>
    <n v="1473.5"/>
  </r>
  <r>
    <d v="2022-12-09T00:00:00"/>
    <x v="2"/>
    <s v="Z"/>
    <s v="105-89-55-029"/>
    <n v="462"/>
    <n v="2.9"/>
    <n v="1339.8"/>
  </r>
  <r>
    <d v="2022-12-09T00:00:00"/>
    <x v="2"/>
    <s v="Z"/>
    <s v="089-90-67-935"/>
    <n v="263"/>
    <n v="2.9"/>
    <n v="762.69999999999993"/>
  </r>
  <r>
    <d v="2022-12-09T00:00:00"/>
    <x v="7"/>
    <s v="Z"/>
    <s v="128-91-02-348"/>
    <n v="65"/>
    <n v="3.4"/>
    <n v="221"/>
  </r>
  <r>
    <d v="2022-12-09T00:00:00"/>
    <x v="6"/>
    <s v="Z"/>
    <s v="180-17-78-339"/>
    <n v="148"/>
    <n v="2.4"/>
    <n v="355.2"/>
  </r>
  <r>
    <d v="2022-12-10T00:00:00"/>
    <x v="3"/>
    <s v="Z"/>
    <s v="128-29-15-591"/>
    <n v="489"/>
    <n v="3.4"/>
    <n v="1662.6"/>
  </r>
  <r>
    <d v="2022-12-10T00:00:00"/>
    <x v="1"/>
    <s v="Z"/>
    <s v="019-98-81-222"/>
    <n v="490"/>
    <n v="3.5"/>
    <n v="1715"/>
  </r>
  <r>
    <d v="2022-12-10T00:00:00"/>
    <x v="0"/>
    <s v="Z"/>
    <s v="035-32-41-072"/>
    <n v="561"/>
    <n v="3.4"/>
    <n v="1907.3999999999999"/>
  </r>
  <r>
    <d v="2022-12-10T00:00:00"/>
    <x v="5"/>
    <s v="Z"/>
    <s v="115-65-39-258"/>
    <n v="465"/>
    <n v="3.4"/>
    <n v="1581"/>
  </r>
  <r>
    <d v="2022-12-10T00:00:00"/>
    <x v="6"/>
    <s v="Z"/>
    <s v="115-65-39-258"/>
    <n v="585"/>
    <n v="2.4"/>
    <n v="1404"/>
  </r>
  <r>
    <d v="2022-12-10T00:00:00"/>
    <x v="6"/>
    <s v="Z"/>
    <s v="180-17-78-339"/>
    <n v="579"/>
    <n v="2.4"/>
    <n v="1389.6"/>
  </r>
  <r>
    <d v="2022-12-10T00:00:00"/>
    <x v="6"/>
    <s v="Z"/>
    <s v="093-96-93-428"/>
    <n v="382"/>
    <n v="2.4"/>
    <n v="916.8"/>
  </r>
  <r>
    <d v="2022-12-12T00:00:00"/>
    <x v="0"/>
    <s v="Z"/>
    <s v="128-29-15-591"/>
    <n v="224"/>
    <n v="3.4"/>
    <n v="761.6"/>
  </r>
  <r>
    <d v="2022-12-12T00:00:00"/>
    <x v="6"/>
    <s v="Z"/>
    <s v="043-34-53-278"/>
    <n v="303"/>
    <n v="2.4"/>
    <n v="727.19999999999993"/>
  </r>
  <r>
    <d v="2022-12-12T00:00:00"/>
    <x v="7"/>
    <s v="Z"/>
    <s v="058-15-94-554"/>
    <n v="238"/>
    <n v="3.4"/>
    <n v="809.19999999999993"/>
  </r>
  <r>
    <d v="2022-12-12T00:00:00"/>
    <x v="6"/>
    <s v="Z"/>
    <s v="102-48-01-310"/>
    <n v="464"/>
    <n v="2.4"/>
    <n v="1113.5999999999999"/>
  </r>
  <r>
    <d v="2022-12-12T00:00:00"/>
    <x v="5"/>
    <s v="Z"/>
    <s v="043-34-53-278"/>
    <n v="579"/>
    <n v="3.4"/>
    <n v="1968.6"/>
  </r>
  <r>
    <d v="2022-12-12T00:00:00"/>
    <x v="4"/>
    <s v="Z"/>
    <s v="115-65-39-258"/>
    <n v="70"/>
    <n v="3.4"/>
    <n v="238"/>
  </r>
  <r>
    <d v="2022-12-12T00:00:00"/>
    <x v="1"/>
    <s v="Z"/>
    <s v="062-58-80-597"/>
    <n v="654"/>
    <n v="3.5"/>
    <n v="2289"/>
  </r>
  <r>
    <d v="2022-12-12T00:00:00"/>
    <x v="0"/>
    <s v="Z"/>
    <s v="172-30-09-104"/>
    <n v="364"/>
    <n v="3.4"/>
    <n v="1237.5999999999999"/>
  </r>
  <r>
    <d v="2022-12-12T00:00:00"/>
    <x v="1"/>
    <s v="Z"/>
    <s v="072-92-42-932"/>
    <n v="670"/>
    <n v="3.5"/>
    <n v="2345"/>
  </r>
  <r>
    <d v="2022-12-12T00:00:00"/>
    <x v="6"/>
    <s v="Z"/>
    <s v="015-89-55-248"/>
    <n v="419"/>
    <n v="2.4"/>
    <n v="1005.5999999999999"/>
  </r>
  <r>
    <d v="2022-12-12T00:00:00"/>
    <x v="2"/>
    <s v="Z"/>
    <s v="176-54-34-364"/>
    <n v="161"/>
    <n v="2.9"/>
    <n v="466.9"/>
  </r>
  <r>
    <d v="2022-12-12T00:00:00"/>
    <x v="0"/>
    <s v="Z"/>
    <s v="058-15-94-554"/>
    <n v="317"/>
    <n v="3.4"/>
    <n v="1077.8"/>
  </r>
  <r>
    <d v="2022-12-12T00:00:00"/>
    <x v="8"/>
    <s v="Z"/>
    <s v="153-24-82-022"/>
    <n v="404"/>
    <n v="3.2"/>
    <n v="1292.8000000000002"/>
  </r>
  <r>
    <d v="2022-12-13T00:00:00"/>
    <x v="6"/>
    <s v="Z"/>
    <s v="140-36-11-559"/>
    <n v="459"/>
    <n v="2.4"/>
    <n v="1101.5999999999999"/>
  </r>
  <r>
    <d v="2022-12-13T00:00:00"/>
    <x v="2"/>
    <s v="Z"/>
    <s v="089-90-67-935"/>
    <n v="26"/>
    <n v="2.9"/>
    <n v="75.399999999999991"/>
  </r>
  <r>
    <d v="2022-12-13T00:00:00"/>
    <x v="1"/>
    <s v="Z"/>
    <s v="105-89-55-029"/>
    <n v="389"/>
    <n v="3.5"/>
    <n v="1361.5"/>
  </r>
  <r>
    <d v="2022-12-13T00:00:00"/>
    <x v="7"/>
    <s v="Z"/>
    <s v="164-61-25-530"/>
    <n v="318"/>
    <n v="3.4"/>
    <n v="1081.2"/>
  </r>
  <r>
    <d v="2022-12-13T00:00:00"/>
    <x v="2"/>
    <s v="Z"/>
    <s v="177-95-05-373"/>
    <n v="333"/>
    <n v="2.9"/>
    <n v="965.69999999999993"/>
  </r>
  <r>
    <d v="2022-12-13T00:00:00"/>
    <x v="5"/>
    <s v="Z"/>
    <s v="105-89-55-029"/>
    <n v="477"/>
    <n v="3.4"/>
    <n v="1621.8"/>
  </r>
  <r>
    <d v="2022-12-13T00:00:00"/>
    <x v="5"/>
    <s v="Z"/>
    <s v="128-91-02-348"/>
    <n v="567"/>
    <n v="3.4"/>
    <n v="1927.8"/>
  </r>
  <r>
    <d v="2022-12-13T00:00:00"/>
    <x v="3"/>
    <s v="Z"/>
    <s v="050-38-86-889"/>
    <n v="256"/>
    <n v="3.4"/>
    <n v="870.4"/>
  </r>
  <r>
    <d v="2022-12-13T00:00:00"/>
    <x v="2"/>
    <s v="Z"/>
    <s v="172-30-09-104"/>
    <n v="377"/>
    <n v="2.9"/>
    <n v="1093.3"/>
  </r>
  <r>
    <d v="2022-12-13T00:00:00"/>
    <x v="4"/>
    <s v="Z"/>
    <s v="180-17-78-339"/>
    <n v="275"/>
    <n v="3.4"/>
    <n v="935"/>
  </r>
  <r>
    <d v="2022-12-14T00:00:00"/>
    <x v="3"/>
    <s v="Z"/>
    <s v="159-34-45-151"/>
    <n v="205"/>
    <n v="3.4"/>
    <n v="697"/>
  </r>
  <r>
    <d v="2022-12-14T00:00:00"/>
    <x v="8"/>
    <s v="Z"/>
    <s v="128-29-15-591"/>
    <n v="346"/>
    <n v="3.2"/>
    <n v="1107.2"/>
  </r>
  <r>
    <d v="2022-12-14T00:00:00"/>
    <x v="5"/>
    <s v="Z"/>
    <s v="172-30-09-104"/>
    <n v="432"/>
    <n v="3.4"/>
    <n v="1468.8"/>
  </r>
  <r>
    <d v="2022-12-14T00:00:00"/>
    <x v="6"/>
    <s v="Z"/>
    <s v="193-47-03-638"/>
    <n v="153"/>
    <n v="2.4"/>
    <n v="367.2"/>
  </r>
  <r>
    <d v="2022-12-14T00:00:00"/>
    <x v="0"/>
    <s v="Z"/>
    <s v="019-98-81-222"/>
    <n v="394"/>
    <n v="3.4"/>
    <n v="1339.6"/>
  </r>
  <r>
    <d v="2022-12-15T00:00:00"/>
    <x v="8"/>
    <s v="Z"/>
    <s v="072-92-42-932"/>
    <n v="106"/>
    <n v="3.2"/>
    <n v="339.20000000000005"/>
  </r>
  <r>
    <d v="2022-12-15T00:00:00"/>
    <x v="6"/>
    <s v="Z"/>
    <s v="102-48-01-310"/>
    <n v="578"/>
    <n v="2.4"/>
    <n v="1387.2"/>
  </r>
  <r>
    <d v="2022-12-15T00:00:00"/>
    <x v="1"/>
    <s v="Z"/>
    <s v="035-32-41-072"/>
    <n v="337"/>
    <n v="3.5"/>
    <n v="1179.5"/>
  </r>
  <r>
    <d v="2022-12-15T00:00:00"/>
    <x v="4"/>
    <s v="Z"/>
    <s v="115-65-39-258"/>
    <n v="223"/>
    <n v="3.4"/>
    <n v="758.19999999999993"/>
  </r>
  <r>
    <d v="2022-12-15T00:00:00"/>
    <x v="3"/>
    <s v="Z"/>
    <s v="180-17-78-339"/>
    <n v="254"/>
    <n v="3.4"/>
    <n v="863.6"/>
  </r>
  <r>
    <d v="2022-12-15T00:00:00"/>
    <x v="3"/>
    <s v="Z"/>
    <s v="126-55-91-375"/>
    <n v="335"/>
    <n v="3.4"/>
    <n v="1139"/>
  </r>
  <r>
    <d v="2022-12-15T00:00:00"/>
    <x v="4"/>
    <s v="Z"/>
    <s v="091-99-74-175"/>
    <n v="167"/>
    <n v="3.4"/>
    <n v="567.79999999999995"/>
  </r>
  <r>
    <d v="2022-12-15T00:00:00"/>
    <x v="3"/>
    <s v="Z"/>
    <s v="138-66-38-929"/>
    <n v="416"/>
    <n v="3.4"/>
    <n v="1414.3999999999999"/>
  </r>
  <r>
    <d v="2022-12-16T00:00:00"/>
    <x v="8"/>
    <s v="Z"/>
    <s v="105-89-55-029"/>
    <n v="25"/>
    <n v="3.2"/>
    <n v="80"/>
  </r>
  <r>
    <d v="2022-12-16T00:00:00"/>
    <x v="4"/>
    <s v="Z"/>
    <s v="015-89-55-248"/>
    <n v="301"/>
    <n v="3.4"/>
    <n v="1023.4"/>
  </r>
  <r>
    <d v="2022-12-16T00:00:00"/>
    <x v="1"/>
    <s v="Z"/>
    <s v="170-26-38-135"/>
    <n v="681"/>
    <n v="3.5"/>
    <n v="2383.5"/>
  </r>
  <r>
    <d v="2022-12-16T00:00:00"/>
    <x v="1"/>
    <s v="Z"/>
    <s v="035-32-41-072"/>
    <n v="686"/>
    <n v="3.5"/>
    <n v="2401"/>
  </r>
  <r>
    <d v="2022-12-16T00:00:00"/>
    <x v="6"/>
    <s v="Z"/>
    <s v="138-66-38-929"/>
    <n v="359"/>
    <n v="2.4"/>
    <n v="861.6"/>
  </r>
  <r>
    <d v="2022-12-16T00:00:00"/>
    <x v="4"/>
    <s v="Z"/>
    <s v="014-02-05-290"/>
    <n v="72"/>
    <n v="3.4"/>
    <n v="244.79999999999998"/>
  </r>
  <r>
    <d v="2022-12-16T00:00:00"/>
    <x v="6"/>
    <s v="Z"/>
    <s v="035-32-41-072"/>
    <n v="442"/>
    <n v="2.4"/>
    <n v="1060.8"/>
  </r>
  <r>
    <d v="2022-12-16T00:00:00"/>
    <x v="5"/>
    <s v="Z"/>
    <s v="126-55-91-375"/>
    <n v="645"/>
    <n v="3.4"/>
    <n v="2193"/>
  </r>
  <r>
    <d v="2022-12-16T00:00:00"/>
    <x v="6"/>
    <s v="Z"/>
    <s v="102-48-01-310"/>
    <n v="417"/>
    <n v="2.4"/>
    <n v="1000.8"/>
  </r>
  <r>
    <d v="2022-12-16T00:00:00"/>
    <x v="0"/>
    <s v="Z"/>
    <s v="172-30-09-104"/>
    <n v="464"/>
    <n v="3.4"/>
    <n v="1577.6"/>
  </r>
  <r>
    <d v="2022-12-17T00:00:00"/>
    <x v="2"/>
    <s v="Z"/>
    <s v="178-41-36-927"/>
    <n v="470"/>
    <n v="2.9"/>
    <n v="1363"/>
  </r>
  <r>
    <d v="2022-12-17T00:00:00"/>
    <x v="2"/>
    <s v="Z"/>
    <s v="128-91-02-348"/>
    <n v="39"/>
    <n v="2.9"/>
    <n v="113.1"/>
  </r>
  <r>
    <d v="2022-12-17T00:00:00"/>
    <x v="8"/>
    <s v="Z"/>
    <s v="172-30-09-104"/>
    <n v="96"/>
    <n v="3.2"/>
    <n v="307.20000000000005"/>
  </r>
  <r>
    <d v="2022-12-17T00:00:00"/>
    <x v="4"/>
    <s v="Z"/>
    <s v="089-90-67-935"/>
    <n v="438"/>
    <n v="3.4"/>
    <n v="1489.2"/>
  </r>
  <r>
    <d v="2022-12-17T00:00:00"/>
    <x v="1"/>
    <s v="Z"/>
    <s v="015-89-55-248"/>
    <n v="413"/>
    <n v="3.5"/>
    <n v="1445.5"/>
  </r>
  <r>
    <d v="2022-12-17T00:00:00"/>
    <x v="2"/>
    <s v="Z"/>
    <s v="178-41-36-927"/>
    <n v="153"/>
    <n v="2.9"/>
    <n v="443.7"/>
  </r>
  <r>
    <d v="2022-12-19T00:00:00"/>
    <x v="3"/>
    <s v="Z"/>
    <s v="043-34-53-278"/>
    <n v="418"/>
    <n v="3.4"/>
    <n v="1421.2"/>
  </r>
  <r>
    <d v="2022-12-19T00:00:00"/>
    <x v="3"/>
    <s v="Z"/>
    <s v="080-77-49-649"/>
    <n v="340"/>
    <n v="3.4"/>
    <n v="1156"/>
  </r>
  <r>
    <d v="2022-12-19T00:00:00"/>
    <x v="4"/>
    <s v="Z"/>
    <s v="164-61-25-530"/>
    <n v="452"/>
    <n v="3.4"/>
    <n v="1536.8"/>
  </r>
  <r>
    <d v="2022-12-19T00:00:00"/>
    <x v="8"/>
    <s v="Z"/>
    <s v="163-92-64-010"/>
    <n v="482"/>
    <n v="3.2"/>
    <n v="1542.4"/>
  </r>
  <r>
    <d v="2022-12-19T00:00:00"/>
    <x v="0"/>
    <s v="Z"/>
    <s v="131-80-62-556"/>
    <n v="283"/>
    <n v="3.4"/>
    <n v="962.19999999999993"/>
  </r>
  <r>
    <d v="2022-12-19T00:00:00"/>
    <x v="3"/>
    <s v="Z"/>
    <s v="043-34-53-278"/>
    <n v="272"/>
    <n v="3.4"/>
    <n v="924.8"/>
  </r>
  <r>
    <d v="2022-12-19T00:00:00"/>
    <x v="2"/>
    <s v="Z"/>
    <s v="102-48-01-310"/>
    <n v="170"/>
    <n v="2.9"/>
    <n v="493"/>
  </r>
  <r>
    <d v="2022-12-19T00:00:00"/>
    <x v="2"/>
    <s v="Z"/>
    <s v="177-95-05-373"/>
    <n v="417"/>
    <n v="2.9"/>
    <n v="1209.3"/>
  </r>
  <r>
    <d v="2022-12-19T00:00:00"/>
    <x v="1"/>
    <s v="Z"/>
    <s v="176-54-34-364"/>
    <n v="512"/>
    <n v="3.5"/>
    <n v="1792"/>
  </r>
  <r>
    <d v="2022-12-19T00:00:00"/>
    <x v="2"/>
    <s v="Z"/>
    <s v="035-32-41-072"/>
    <n v="261"/>
    <n v="2.9"/>
    <n v="756.9"/>
  </r>
  <r>
    <d v="2022-12-19T00:00:00"/>
    <x v="2"/>
    <s v="Z"/>
    <s v="176-54-34-364"/>
    <n v="137"/>
    <n v="2.9"/>
    <n v="397.3"/>
  </r>
  <r>
    <d v="2022-12-19T00:00:00"/>
    <x v="4"/>
    <s v="Z"/>
    <s v="039-15-21-087"/>
    <n v="338"/>
    <n v="3.4"/>
    <n v="1149.2"/>
  </r>
  <r>
    <d v="2022-12-19T00:00:00"/>
    <x v="1"/>
    <s v="Z"/>
    <s v="172-30-09-104"/>
    <n v="221"/>
    <n v="3.5"/>
    <n v="773.5"/>
  </r>
  <r>
    <d v="2022-12-19T00:00:00"/>
    <x v="3"/>
    <s v="Z"/>
    <s v="176-54-34-364"/>
    <n v="204"/>
    <n v="3.4"/>
    <n v="693.6"/>
  </r>
  <r>
    <d v="2022-12-19T00:00:00"/>
    <x v="8"/>
    <s v="Z"/>
    <s v="163-92-64-010"/>
    <n v="243"/>
    <n v="3.2"/>
    <n v="777.6"/>
  </r>
  <r>
    <d v="2022-12-19T00:00:00"/>
    <x v="0"/>
    <s v="Z"/>
    <s v="176-54-34-364"/>
    <n v="430"/>
    <n v="3.4"/>
    <n v="1462"/>
  </r>
  <r>
    <d v="2022-12-20T00:00:00"/>
    <x v="8"/>
    <s v="Z"/>
    <s v="054-09-46-315"/>
    <n v="337"/>
    <n v="3.2"/>
    <n v="1078.4000000000001"/>
  </r>
  <r>
    <d v="2022-12-20T00:00:00"/>
    <x v="5"/>
    <s v="Z"/>
    <s v="039-15-21-087"/>
    <n v="689"/>
    <n v="3.4"/>
    <n v="2342.6"/>
  </r>
  <r>
    <d v="2022-12-20T00:00:00"/>
    <x v="8"/>
    <s v="Z"/>
    <s v="178-41-36-927"/>
    <n v="206"/>
    <n v="3.2"/>
    <n v="659.2"/>
  </r>
  <r>
    <d v="2022-12-20T00:00:00"/>
    <x v="7"/>
    <s v="Z"/>
    <s v="080-77-49-649"/>
    <n v="369"/>
    <n v="3.4"/>
    <n v="1254.5999999999999"/>
  </r>
  <r>
    <d v="2022-12-20T00:00:00"/>
    <x v="0"/>
    <s v="Z"/>
    <s v="035-32-41-072"/>
    <n v="590"/>
    <n v="3.4"/>
    <n v="2006"/>
  </r>
  <r>
    <d v="2022-12-20T00:00:00"/>
    <x v="7"/>
    <s v="Z"/>
    <s v="014-02-05-290"/>
    <n v="356"/>
    <n v="3.4"/>
    <n v="1210.3999999999999"/>
  </r>
  <r>
    <d v="2022-12-20T00:00:00"/>
    <x v="5"/>
    <s v="Z"/>
    <s v="170-26-38-135"/>
    <n v="366"/>
    <n v="3.4"/>
    <n v="1244.3999999999999"/>
  </r>
  <r>
    <d v="2022-12-21T00:00:00"/>
    <x v="2"/>
    <s v="Z"/>
    <s v="131-80-62-556"/>
    <n v="216"/>
    <n v="2.9"/>
    <n v="626.4"/>
  </r>
  <r>
    <d v="2022-12-21T00:00:00"/>
    <x v="1"/>
    <s v="Z"/>
    <s v="105-89-55-029"/>
    <n v="320"/>
    <n v="3.5"/>
    <n v="1120"/>
  </r>
  <r>
    <d v="2022-12-21T00:00:00"/>
    <x v="8"/>
    <s v="Z"/>
    <s v="164-61-25-530"/>
    <n v="165"/>
    <n v="3.2"/>
    <n v="528"/>
  </r>
  <r>
    <d v="2022-12-21T00:00:00"/>
    <x v="3"/>
    <s v="Z"/>
    <s v="015-89-55-248"/>
    <n v="68"/>
    <n v="3.4"/>
    <n v="231.2"/>
  </r>
  <r>
    <d v="2022-12-21T00:00:00"/>
    <x v="4"/>
    <s v="Z"/>
    <s v="179-23-02-772"/>
    <n v="298"/>
    <n v="3.4"/>
    <n v="1013.1999999999999"/>
  </r>
  <r>
    <d v="2022-12-21T00:00:00"/>
    <x v="0"/>
    <s v="Z"/>
    <s v="015-89-55-248"/>
    <n v="487"/>
    <n v="3.4"/>
    <n v="1655.8"/>
  </r>
  <r>
    <d v="2022-12-22T00:00:00"/>
    <x v="0"/>
    <s v="Z"/>
    <s v="170-89-76-803"/>
    <n v="494"/>
    <n v="3.4"/>
    <n v="1679.6"/>
  </r>
  <r>
    <d v="2022-12-22T00:00:00"/>
    <x v="1"/>
    <s v="Z"/>
    <s v="138-66-38-929"/>
    <n v="420"/>
    <n v="3.5"/>
    <n v="1470"/>
  </r>
  <r>
    <d v="2022-12-22T00:00:00"/>
    <x v="7"/>
    <s v="Z"/>
    <s v="178-41-36-927"/>
    <n v="69"/>
    <n v="3.4"/>
    <n v="234.6"/>
  </r>
  <r>
    <d v="2022-12-22T00:00:00"/>
    <x v="4"/>
    <s v="Z"/>
    <s v="159-34-45-151"/>
    <n v="454"/>
    <n v="3.4"/>
    <n v="1543.6"/>
  </r>
  <r>
    <d v="2022-12-23T00:00:00"/>
    <x v="5"/>
    <s v="Z"/>
    <s v="054-09-46-315"/>
    <n v="549"/>
    <n v="3.4"/>
    <n v="1866.6"/>
  </r>
  <r>
    <d v="2022-12-23T00:00:00"/>
    <x v="5"/>
    <s v="Z"/>
    <s v="050-38-86-889"/>
    <n v="665"/>
    <n v="3.4"/>
    <n v="2261"/>
  </r>
  <r>
    <d v="2022-12-23T00:00:00"/>
    <x v="7"/>
    <s v="Z"/>
    <s v="182-72-86-381"/>
    <n v="287"/>
    <n v="3.4"/>
    <n v="975.8"/>
  </r>
  <r>
    <d v="2022-12-23T00:00:00"/>
    <x v="0"/>
    <s v="Z"/>
    <s v="062-58-80-597"/>
    <n v="412"/>
    <n v="3.4"/>
    <n v="1400.8"/>
  </r>
  <r>
    <d v="2022-12-23T00:00:00"/>
    <x v="6"/>
    <s v="Z"/>
    <s v="182-72-86-381"/>
    <n v="298"/>
    <n v="2.4"/>
    <n v="715.19999999999993"/>
  </r>
  <r>
    <d v="2022-12-23T00:00:00"/>
    <x v="1"/>
    <s v="Z"/>
    <s v="091-99-74-175"/>
    <n v="572"/>
    <n v="3.5"/>
    <n v="2002"/>
  </r>
  <r>
    <d v="2022-12-24T00:00:00"/>
    <x v="5"/>
    <s v="Z"/>
    <s v="019-98-81-222"/>
    <n v="510"/>
    <n v="3.4"/>
    <n v="1734"/>
  </r>
  <r>
    <d v="2022-12-24T00:00:00"/>
    <x v="8"/>
    <s v="Z"/>
    <s v="058-15-94-554"/>
    <n v="368"/>
    <n v="3.2"/>
    <n v="1177.6000000000001"/>
  </r>
  <r>
    <d v="2022-12-24T00:00:00"/>
    <x v="7"/>
    <s v="Z"/>
    <s v="178-24-36-171"/>
    <n v="91"/>
    <n v="3.4"/>
    <n v="309.39999999999998"/>
  </r>
  <r>
    <d v="2022-12-24T00:00:00"/>
    <x v="1"/>
    <s v="Z"/>
    <s v="019-98-81-222"/>
    <n v="367"/>
    <n v="3.5"/>
    <n v="1284.5"/>
  </r>
  <r>
    <d v="2022-12-26T00:00:00"/>
    <x v="3"/>
    <s v="Z"/>
    <s v="138-66-38-929"/>
    <n v="380"/>
    <n v="3.4"/>
    <n v="1292"/>
  </r>
  <r>
    <d v="2022-12-26T00:00:00"/>
    <x v="1"/>
    <s v="Z"/>
    <s v="159-34-45-151"/>
    <n v="512"/>
    <n v="3.5"/>
    <n v="1792"/>
  </r>
  <r>
    <d v="2022-12-26T00:00:00"/>
    <x v="1"/>
    <s v="Z"/>
    <s v="019-98-81-222"/>
    <n v="449"/>
    <n v="3.5"/>
    <n v="1571.5"/>
  </r>
  <r>
    <d v="2022-12-26T00:00:00"/>
    <x v="5"/>
    <s v="Z"/>
    <s v="177-95-05-373"/>
    <n v="662"/>
    <n v="3.4"/>
    <n v="2250.7999999999997"/>
  </r>
  <r>
    <d v="2022-12-26T00:00:00"/>
    <x v="3"/>
    <s v="Z"/>
    <s v="178-24-36-171"/>
    <n v="312"/>
    <n v="3.4"/>
    <n v="1060.8"/>
  </r>
  <r>
    <d v="2022-12-26T00:00:00"/>
    <x v="3"/>
    <s v="Z"/>
    <s v="164-61-25-530"/>
    <n v="205"/>
    <n v="3.4"/>
    <n v="697"/>
  </r>
  <r>
    <d v="2022-12-26T00:00:00"/>
    <x v="1"/>
    <s v="Z"/>
    <s v="072-92-42-932"/>
    <n v="321"/>
    <n v="3.5"/>
    <n v="1123.5"/>
  </r>
  <r>
    <d v="2022-12-26T00:00:00"/>
    <x v="1"/>
    <s v="Z"/>
    <s v="053-79-35-388"/>
    <n v="219"/>
    <n v="3.5"/>
    <n v="766.5"/>
  </r>
  <r>
    <d v="2022-12-26T00:00:00"/>
    <x v="7"/>
    <s v="Z"/>
    <s v="163-92-64-010"/>
    <n v="172"/>
    <n v="3.4"/>
    <n v="584.79999999999995"/>
  </r>
  <r>
    <d v="2022-12-26T00:00:00"/>
    <x v="4"/>
    <s v="Z"/>
    <s v="193-47-03-638"/>
    <n v="424"/>
    <n v="3.4"/>
    <n v="1441.6"/>
  </r>
  <r>
    <d v="2022-12-26T00:00:00"/>
    <x v="8"/>
    <s v="Z"/>
    <s v="091-99-74-175"/>
    <n v="401"/>
    <n v="3.2"/>
    <n v="1283.2"/>
  </r>
  <r>
    <d v="2022-12-26T00:00:00"/>
    <x v="4"/>
    <s v="Z"/>
    <s v="029-43-78-009"/>
    <n v="409"/>
    <n v="3.4"/>
    <n v="1390.6"/>
  </r>
  <r>
    <d v="2022-12-26T00:00:00"/>
    <x v="3"/>
    <s v="Z"/>
    <s v="172-30-09-104"/>
    <n v="311"/>
    <n v="3.4"/>
    <n v="1057.3999999999999"/>
  </r>
  <r>
    <d v="2022-12-26T00:00:00"/>
    <x v="4"/>
    <s v="Z"/>
    <s v="126-55-91-375"/>
    <n v="75"/>
    <n v="3.4"/>
    <n v="255"/>
  </r>
  <r>
    <d v="2022-12-26T00:00:00"/>
    <x v="6"/>
    <s v="Z"/>
    <s v="047-26-54-835"/>
    <n v="286"/>
    <n v="2.4"/>
    <n v="686.4"/>
  </r>
  <r>
    <d v="2022-12-26T00:00:00"/>
    <x v="4"/>
    <s v="Z"/>
    <s v="138-66-38-929"/>
    <n v="78"/>
    <n v="3.4"/>
    <n v="265.2"/>
  </r>
  <r>
    <d v="2022-12-26T00:00:00"/>
    <x v="1"/>
    <s v="Z"/>
    <s v="179-23-02-772"/>
    <n v="334"/>
    <n v="3.5"/>
    <n v="1169"/>
  </r>
  <r>
    <d v="2022-12-26T00:00:00"/>
    <x v="0"/>
    <s v="Z"/>
    <s v="091-99-74-175"/>
    <n v="648"/>
    <n v="3.4"/>
    <n v="2203.1999999999998"/>
  </r>
  <r>
    <d v="2022-12-26T00:00:00"/>
    <x v="8"/>
    <s v="Z"/>
    <s v="128-91-02-348"/>
    <n v="131"/>
    <n v="3.2"/>
    <n v="419.20000000000005"/>
  </r>
  <r>
    <d v="2022-12-26T00:00:00"/>
    <x v="3"/>
    <s v="Z"/>
    <s v="045-63-27-114"/>
    <n v="106"/>
    <n v="3.4"/>
    <n v="360.4"/>
  </r>
  <r>
    <d v="2022-12-26T00:00:00"/>
    <x v="0"/>
    <s v="Z"/>
    <s v="080-51-85-809"/>
    <n v="553"/>
    <n v="3.4"/>
    <n v="1880.2"/>
  </r>
  <r>
    <d v="2022-12-26T00:00:00"/>
    <x v="5"/>
    <s v="Z"/>
    <s v="047-70-78-199"/>
    <n v="562"/>
    <n v="3.4"/>
    <n v="1910.8"/>
  </r>
  <r>
    <d v="2022-12-27T00:00:00"/>
    <x v="3"/>
    <s v="Z"/>
    <s v="080-51-85-809"/>
    <n v="444"/>
    <n v="3.4"/>
    <n v="1509.6"/>
  </r>
  <r>
    <d v="2022-12-27T00:00:00"/>
    <x v="4"/>
    <s v="Z"/>
    <s v="179-23-02-772"/>
    <n v="162"/>
    <n v="3.4"/>
    <n v="550.79999999999995"/>
  </r>
  <r>
    <d v="2022-12-27T00:00:00"/>
    <x v="3"/>
    <s v="Z"/>
    <s v="080-51-85-809"/>
    <n v="70"/>
    <n v="3.4"/>
    <n v="238"/>
  </r>
  <r>
    <d v="2022-12-27T00:00:00"/>
    <x v="8"/>
    <s v="Z"/>
    <s v="182-72-86-381"/>
    <n v="496"/>
    <n v="3.2"/>
    <n v="1587.2"/>
  </r>
  <r>
    <d v="2022-12-27T00:00:00"/>
    <x v="8"/>
    <s v="Z"/>
    <s v="182-72-86-381"/>
    <n v="287"/>
    <n v="3.2"/>
    <n v="918.40000000000009"/>
  </r>
  <r>
    <d v="2022-12-27T00:00:00"/>
    <x v="3"/>
    <s v="Z"/>
    <s v="172-30-09-104"/>
    <n v="407"/>
    <n v="3.4"/>
    <n v="1383.8"/>
  </r>
  <r>
    <d v="2022-12-28T00:00:00"/>
    <x v="3"/>
    <s v="Z"/>
    <s v="138-66-38-929"/>
    <n v="361"/>
    <n v="3.4"/>
    <n v="1227.3999999999999"/>
  </r>
  <r>
    <d v="2022-12-28T00:00:00"/>
    <x v="6"/>
    <s v="Z"/>
    <s v="128-91-02-348"/>
    <n v="154"/>
    <n v="2.4"/>
    <n v="369.59999999999997"/>
  </r>
  <r>
    <d v="2022-12-28T00:00:00"/>
    <x v="1"/>
    <s v="Z"/>
    <s v="039-15-21-087"/>
    <n v="395"/>
    <n v="3.5"/>
    <n v="1382.5"/>
  </r>
  <r>
    <d v="2022-12-28T00:00:00"/>
    <x v="3"/>
    <s v="Z"/>
    <s v="019-98-81-222"/>
    <n v="480"/>
    <n v="3.4"/>
    <n v="1632"/>
  </r>
  <r>
    <d v="2022-12-28T00:00:00"/>
    <x v="5"/>
    <s v="Z"/>
    <s v="080-51-85-809"/>
    <n v="447"/>
    <n v="3.4"/>
    <n v="1519.8"/>
  </r>
  <r>
    <d v="2022-12-28T00:00:00"/>
    <x v="3"/>
    <s v="Z"/>
    <s v="058-15-94-554"/>
    <n v="313"/>
    <n v="3.4"/>
    <n v="1064.2"/>
  </r>
  <r>
    <d v="2022-12-28T00:00:00"/>
    <x v="2"/>
    <s v="Z"/>
    <s v="178-24-36-171"/>
    <n v="33"/>
    <n v="2.9"/>
    <n v="95.7"/>
  </r>
  <r>
    <d v="2022-12-29T00:00:00"/>
    <x v="1"/>
    <s v="Z"/>
    <s v="105-89-55-029"/>
    <n v="509"/>
    <n v="3.5"/>
    <n v="1781.5"/>
  </r>
  <r>
    <d v="2022-12-29T00:00:00"/>
    <x v="4"/>
    <s v="Z"/>
    <s v="192-09-72-275"/>
    <n v="445"/>
    <n v="3.4"/>
    <n v="1513"/>
  </r>
  <r>
    <d v="2022-12-29T00:00:00"/>
    <x v="8"/>
    <s v="Z"/>
    <s v="164-61-25-530"/>
    <n v="219"/>
    <n v="3.2"/>
    <n v="700.80000000000007"/>
  </r>
  <r>
    <d v="2022-12-29T00:00:00"/>
    <x v="6"/>
    <s v="Z"/>
    <s v="043-34-53-278"/>
    <n v="354"/>
    <n v="2.4"/>
    <n v="849.6"/>
  </r>
  <r>
    <d v="2022-12-30T00:00:00"/>
    <x v="0"/>
    <s v="Z"/>
    <s v="091-99-74-175"/>
    <n v="593"/>
    <n v="3.4"/>
    <n v="2016.2"/>
  </r>
  <r>
    <d v="2022-12-30T00:00:00"/>
    <x v="2"/>
    <s v="Z"/>
    <s v="164-61-25-530"/>
    <n v="210"/>
    <n v="2.9"/>
    <n v="609"/>
  </r>
  <r>
    <d v="2022-12-30T00:00:00"/>
    <x v="4"/>
    <s v="Z"/>
    <s v="170-89-76-803"/>
    <n v="200"/>
    <n v="3.4"/>
    <n v="680"/>
  </r>
  <r>
    <d v="2022-12-30T00:00:00"/>
    <x v="5"/>
    <s v="Z"/>
    <s v="033-49-11-774"/>
    <n v="403"/>
    <n v="3.4"/>
    <n v="1370.2"/>
  </r>
  <r>
    <d v="2022-12-30T00:00:00"/>
    <x v="4"/>
    <s v="Z"/>
    <s v="159-34-45-151"/>
    <n v="173"/>
    <n v="3.4"/>
    <n v="588.19999999999993"/>
  </r>
  <r>
    <d v="2022-12-30T00:00:00"/>
    <x v="4"/>
    <s v="Z"/>
    <s v="089-90-67-935"/>
    <n v="307"/>
    <n v="3.4"/>
    <n v="1043.8"/>
  </r>
  <r>
    <d v="2022-12-30T00:00:00"/>
    <x v="7"/>
    <s v="Z"/>
    <s v="176-54-34-364"/>
    <n v="389"/>
    <n v="3.4"/>
    <n v="1322.6"/>
  </r>
  <r>
    <d v="2022-12-31T00:00:00"/>
    <x v="1"/>
    <s v="Z"/>
    <s v="033-49-11-774"/>
    <n v="436"/>
    <n v="3.5"/>
    <n v="1526"/>
  </r>
  <r>
    <d v="2022-12-31T00:00:00"/>
    <x v="8"/>
    <s v="Z"/>
    <s v="102-48-01-310"/>
    <n v="79"/>
    <n v="3.2"/>
    <n v="252.8"/>
  </r>
  <r>
    <d v="2022-12-31T00:00:00"/>
    <x v="0"/>
    <s v="Z"/>
    <s v="058-15-94-554"/>
    <n v="241"/>
    <n v="3.4"/>
    <n v="819.4"/>
  </r>
  <r>
    <d v="2022-12-31T00:00:00"/>
    <x v="2"/>
    <s v="Z"/>
    <s v="050-38-86-889"/>
    <n v="118"/>
    <n v="2.9"/>
    <n v="342.2"/>
  </r>
  <r>
    <d v="2022-12-31T00:00:00"/>
    <x v="4"/>
    <s v="Z"/>
    <s v="014-02-05-290"/>
    <n v="383"/>
    <n v="3.4"/>
    <n v="1302.2"/>
  </r>
  <r>
    <d v="2022-12-31T00:00:00"/>
    <x v="5"/>
    <s v="Z"/>
    <s v="053-79-35-388"/>
    <n v="629"/>
    <n v="3.4"/>
    <n v="2138.6"/>
  </r>
  <r>
    <d v="2022-12-31T00:00:00"/>
    <x v="2"/>
    <s v="Z"/>
    <s v="128-69-77-900"/>
    <n v="402"/>
    <n v="2.9"/>
    <n v="1165.8"/>
  </r>
  <r>
    <d v="2022-12-31T00:00:00"/>
    <x v="3"/>
    <s v="Z"/>
    <s v="015-89-55-248"/>
    <n v="169"/>
    <n v="3.4"/>
    <n v="574.6"/>
  </r>
  <r>
    <d v="2022-12-31T00:00:00"/>
    <x v="7"/>
    <s v="Z"/>
    <s v="054-09-46-315"/>
    <n v="281"/>
    <n v="3.4"/>
    <n v="955.4"/>
  </r>
  <r>
    <d v="2022-12-31T00:00:00"/>
    <x v="5"/>
    <s v="Z"/>
    <s v="192-09-72-275"/>
    <n v="388"/>
    <n v="3.4"/>
    <n v="1319.2"/>
  </r>
  <r>
    <m/>
    <x v="16"/>
    <m/>
    <m/>
    <m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501">
  <r>
    <d v="2022-01-03T00:00:00"/>
    <x v="0"/>
    <s v="Z"/>
    <s v="128-29-15-591"/>
    <n v="470"/>
    <n v="3.4"/>
    <n v="1598"/>
    <x v="0"/>
  </r>
  <r>
    <d v="2022-01-03T00:00:00"/>
    <x v="0"/>
    <s v="Z"/>
    <s v="192-09-72-275"/>
    <n v="410"/>
    <n v="3.4"/>
    <n v="1394"/>
    <x v="0"/>
  </r>
  <r>
    <d v="2022-01-03T00:00:00"/>
    <x v="1"/>
    <s v="Z"/>
    <s v="140-36-11-559"/>
    <n v="242"/>
    <n v="3.5"/>
    <n v="847"/>
    <x v="0"/>
  </r>
  <r>
    <d v="2022-01-03T00:00:00"/>
    <x v="1"/>
    <s v="Z"/>
    <s v="053-79-35-388"/>
    <n v="533"/>
    <n v="3.5"/>
    <n v="1865.5"/>
    <x v="0"/>
  </r>
  <r>
    <d v="2022-01-03T00:00:00"/>
    <x v="0"/>
    <s v="Z"/>
    <s v="159-34-45-151"/>
    <n v="543"/>
    <n v="3.4"/>
    <n v="1846.2"/>
    <x v="0"/>
  </r>
  <r>
    <d v="2022-01-03T00:00:00"/>
    <x v="2"/>
    <s v="Z"/>
    <s v="159-34-45-151"/>
    <n v="341"/>
    <n v="2.9"/>
    <n v="988.9"/>
    <x v="0"/>
  </r>
  <r>
    <d v="2022-01-03T00:00:00"/>
    <x v="3"/>
    <s v="Z"/>
    <s v="093-96-93-428"/>
    <n v="284"/>
    <n v="3.4"/>
    <n v="965.6"/>
    <x v="0"/>
  </r>
  <r>
    <d v="2022-01-03T00:00:00"/>
    <x v="4"/>
    <s v="Z"/>
    <s v="102-48-01-310"/>
    <n v="159"/>
    <n v="3.4"/>
    <n v="540.6"/>
    <x v="0"/>
  </r>
  <r>
    <d v="2022-01-03T00:00:00"/>
    <x v="5"/>
    <s v="Z"/>
    <s v="159-34-45-151"/>
    <n v="609"/>
    <n v="3.4"/>
    <n v="2070.6"/>
    <x v="0"/>
  </r>
  <r>
    <d v="2022-01-03T00:00:00"/>
    <x v="4"/>
    <s v="Z"/>
    <s v="047-26-54-835"/>
    <n v="464"/>
    <n v="3.4"/>
    <n v="1577.6"/>
    <x v="0"/>
  </r>
  <r>
    <d v="2022-01-03T00:00:00"/>
    <x v="6"/>
    <s v="Z"/>
    <s v="050-38-86-889"/>
    <n v="570"/>
    <n v="2.4"/>
    <n v="1368"/>
    <x v="0"/>
  </r>
  <r>
    <d v="2022-01-03T00:00:00"/>
    <x v="7"/>
    <s v="Z"/>
    <s v="170-89-76-803"/>
    <n v="222"/>
    <n v="3.4"/>
    <n v="754.8"/>
    <x v="0"/>
  </r>
  <r>
    <d v="2022-01-03T00:00:00"/>
    <x v="5"/>
    <s v="Z"/>
    <s v="192-09-72-275"/>
    <n v="720"/>
    <n v="3.4"/>
    <n v="2448"/>
    <x v="0"/>
  </r>
  <r>
    <d v="2022-01-03T00:00:00"/>
    <x v="0"/>
    <s v="Z"/>
    <s v="080-77-49-649"/>
    <n v="283"/>
    <n v="3.4"/>
    <n v="962.19999999999993"/>
    <x v="0"/>
  </r>
  <r>
    <d v="2022-01-04T00:00:00"/>
    <x v="6"/>
    <s v="Z"/>
    <s v="170-26-38-135"/>
    <n v="204"/>
    <n v="2.4"/>
    <n v="489.59999999999997"/>
    <x v="0"/>
  </r>
  <r>
    <d v="2022-01-04T00:00:00"/>
    <x v="2"/>
    <s v="Z"/>
    <s v="140-36-11-559"/>
    <n v="368"/>
    <n v="2.9"/>
    <n v="1067.2"/>
    <x v="0"/>
  </r>
  <r>
    <d v="2022-01-04T00:00:00"/>
    <x v="7"/>
    <s v="Z"/>
    <s v="102-48-01-310"/>
    <n v="110"/>
    <n v="3.4"/>
    <n v="374"/>
    <x v="0"/>
  </r>
  <r>
    <d v="2022-01-04T00:00:00"/>
    <x v="6"/>
    <s v="Z"/>
    <s v="089-90-67-935"/>
    <n v="534"/>
    <n v="2.4"/>
    <n v="1281.5999999999999"/>
    <x v="0"/>
  </r>
  <r>
    <d v="2022-01-04T00:00:00"/>
    <x v="8"/>
    <s v="Z"/>
    <s v="128-91-02-348"/>
    <n v="438"/>
    <n v="3.2"/>
    <n v="1401.6000000000001"/>
    <x v="0"/>
  </r>
  <r>
    <d v="2022-01-04T00:00:00"/>
    <x v="7"/>
    <s v="Z"/>
    <s v="080-77-49-649"/>
    <n v="34"/>
    <n v="3.4"/>
    <n v="115.6"/>
    <x v="0"/>
  </r>
  <r>
    <d v="2022-01-04T00:00:00"/>
    <x v="3"/>
    <s v="Z"/>
    <s v="153-24-82-022"/>
    <n v="64"/>
    <n v="3.4"/>
    <n v="217.6"/>
    <x v="0"/>
  </r>
  <r>
    <d v="2022-01-04T00:00:00"/>
    <x v="6"/>
    <s v="Z"/>
    <s v="033-49-11-774"/>
    <n v="555"/>
    <n v="2.4"/>
    <n v="1332"/>
    <x v="0"/>
  </r>
  <r>
    <d v="2022-01-04T00:00:00"/>
    <x v="1"/>
    <s v="Z"/>
    <s v="033-49-11-774"/>
    <n v="640"/>
    <n v="3.5"/>
    <n v="2240"/>
    <x v="0"/>
  </r>
  <r>
    <d v="2022-01-04T00:00:00"/>
    <x v="6"/>
    <s v="Z"/>
    <s v="179-22-38-195"/>
    <n v="331"/>
    <n v="2.4"/>
    <n v="794.4"/>
    <x v="0"/>
  </r>
  <r>
    <d v="2022-01-05T00:00:00"/>
    <x v="2"/>
    <s v="Z"/>
    <s v="180-17-78-339"/>
    <n v="114"/>
    <n v="2.9"/>
    <n v="330.59999999999997"/>
    <x v="0"/>
  </r>
  <r>
    <d v="2022-01-05T00:00:00"/>
    <x v="3"/>
    <s v="Z"/>
    <s v="014-02-05-290"/>
    <n v="110"/>
    <n v="3.4"/>
    <n v="374"/>
    <x v="0"/>
  </r>
  <r>
    <d v="2022-01-05T00:00:00"/>
    <x v="0"/>
    <s v="Z"/>
    <s v="089-90-67-935"/>
    <n v="378"/>
    <n v="3.4"/>
    <n v="1285.2"/>
    <x v="0"/>
  </r>
  <r>
    <d v="2022-01-05T00:00:00"/>
    <x v="2"/>
    <s v="Z"/>
    <s v="043-34-53-278"/>
    <n v="206"/>
    <n v="2.9"/>
    <n v="597.4"/>
    <x v="0"/>
  </r>
  <r>
    <d v="2022-01-05T00:00:00"/>
    <x v="1"/>
    <s v="Z"/>
    <s v="178-24-36-171"/>
    <n v="318"/>
    <n v="3.5"/>
    <n v="1113"/>
    <x v="0"/>
  </r>
  <r>
    <d v="2022-01-05T00:00:00"/>
    <x v="1"/>
    <s v="Z"/>
    <s v="176-54-34-364"/>
    <n v="657"/>
    <n v="3.5"/>
    <n v="2299.5"/>
    <x v="0"/>
  </r>
  <r>
    <d v="2022-01-05T00:00:00"/>
    <x v="0"/>
    <s v="Z"/>
    <s v="043-34-53-278"/>
    <n v="316"/>
    <n v="3.4"/>
    <n v="1074.3999999999999"/>
    <x v="0"/>
  </r>
  <r>
    <d v="2022-01-05T00:00:00"/>
    <x v="8"/>
    <s v="Z"/>
    <s v="015-89-55-248"/>
    <n v="139"/>
    <n v="3.2"/>
    <n v="444.8"/>
    <x v="0"/>
  </r>
  <r>
    <d v="2022-01-06T00:00:00"/>
    <x v="4"/>
    <s v="Z"/>
    <s v="080-51-85-809"/>
    <n v="254"/>
    <n v="3.4"/>
    <n v="863.6"/>
    <x v="0"/>
  </r>
  <r>
    <d v="2022-01-06T00:00:00"/>
    <x v="3"/>
    <s v="Z"/>
    <s v="178-24-36-171"/>
    <n v="69"/>
    <n v="3.4"/>
    <n v="234.6"/>
    <x v="0"/>
  </r>
  <r>
    <d v="2022-01-07T00:00:00"/>
    <x v="4"/>
    <s v="Z"/>
    <s v="164-61-25-530"/>
    <n v="141"/>
    <n v="3.4"/>
    <n v="479.4"/>
    <x v="0"/>
  </r>
  <r>
    <d v="2022-01-07T00:00:00"/>
    <x v="5"/>
    <s v="Z"/>
    <s v="179-22-38-195"/>
    <n v="740"/>
    <n v="3.4"/>
    <n v="2516"/>
    <x v="0"/>
  </r>
  <r>
    <d v="2022-01-07T00:00:00"/>
    <x v="5"/>
    <s v="Z"/>
    <s v="062-58-80-597"/>
    <n v="715"/>
    <n v="3.4"/>
    <n v="2431"/>
    <x v="0"/>
  </r>
  <r>
    <d v="2022-01-07T00:00:00"/>
    <x v="4"/>
    <s v="Z"/>
    <s v="131-80-62-556"/>
    <n v="446"/>
    <n v="3.4"/>
    <n v="1516.3999999999999"/>
    <x v="0"/>
  </r>
  <r>
    <d v="2022-01-07T00:00:00"/>
    <x v="0"/>
    <s v="Z"/>
    <s v="072-92-42-932"/>
    <n v="390"/>
    <n v="3.4"/>
    <n v="1326"/>
    <x v="0"/>
  </r>
  <r>
    <d v="2022-01-07T00:00:00"/>
    <x v="2"/>
    <s v="Z"/>
    <s v="178-24-36-171"/>
    <n v="455"/>
    <n v="2.9"/>
    <n v="1319.5"/>
    <x v="0"/>
  </r>
  <r>
    <d v="2022-01-07T00:00:00"/>
    <x v="5"/>
    <s v="Z"/>
    <s v="176-54-34-364"/>
    <n v="323"/>
    <n v="3.4"/>
    <n v="1098.2"/>
    <x v="0"/>
  </r>
  <r>
    <d v="2022-01-07T00:00:00"/>
    <x v="7"/>
    <s v="Z"/>
    <s v="080-77-49-649"/>
    <n v="378"/>
    <n v="3.4"/>
    <n v="1285.2"/>
    <x v="0"/>
  </r>
  <r>
    <d v="2022-01-07T00:00:00"/>
    <x v="7"/>
    <s v="Z"/>
    <s v="072-92-42-932"/>
    <n v="115"/>
    <n v="3.4"/>
    <n v="391"/>
    <x v="0"/>
  </r>
  <r>
    <d v="2022-01-08T00:00:00"/>
    <x v="5"/>
    <s v="Z"/>
    <s v="164-61-25-530"/>
    <n v="629"/>
    <n v="3.4"/>
    <n v="2138.6"/>
    <x v="0"/>
  </r>
  <r>
    <d v="2022-01-08T00:00:00"/>
    <x v="7"/>
    <s v="Z"/>
    <s v="102-48-01-310"/>
    <n v="11"/>
    <n v="3.4"/>
    <n v="37.4"/>
    <x v="0"/>
  </r>
  <r>
    <d v="2022-01-08T00:00:00"/>
    <x v="2"/>
    <s v="Z"/>
    <s v="176-54-34-364"/>
    <n v="270"/>
    <n v="2.9"/>
    <n v="783"/>
    <x v="0"/>
  </r>
  <r>
    <d v="2022-01-08T00:00:00"/>
    <x v="4"/>
    <s v="Z"/>
    <s v="182-72-86-381"/>
    <n v="139"/>
    <n v="3.4"/>
    <n v="472.59999999999997"/>
    <x v="0"/>
  </r>
  <r>
    <d v="2022-01-08T00:00:00"/>
    <x v="1"/>
    <s v="Z"/>
    <s v="164-61-25-530"/>
    <n v="377"/>
    <n v="3.5"/>
    <n v="1319.5"/>
    <x v="0"/>
  </r>
  <r>
    <d v="2022-01-08T00:00:00"/>
    <x v="3"/>
    <s v="Z"/>
    <s v="172-30-09-104"/>
    <n v="371"/>
    <n v="3.4"/>
    <n v="1261.3999999999999"/>
    <x v="0"/>
  </r>
  <r>
    <d v="2022-01-08T00:00:00"/>
    <x v="8"/>
    <s v="Z"/>
    <s v="105-89-55-029"/>
    <n v="288"/>
    <n v="3.2"/>
    <n v="921.6"/>
    <x v="0"/>
  </r>
  <r>
    <d v="2022-01-08T00:00:00"/>
    <x v="6"/>
    <s v="Z"/>
    <s v="093-96-93-428"/>
    <n v="306"/>
    <n v="2.4"/>
    <n v="734.4"/>
    <x v="0"/>
  </r>
  <r>
    <d v="2022-01-08T00:00:00"/>
    <x v="4"/>
    <s v="Z"/>
    <s v="140-36-11-559"/>
    <n v="258"/>
    <n v="3.4"/>
    <n v="877.19999999999993"/>
    <x v="0"/>
  </r>
  <r>
    <d v="2022-01-10T00:00:00"/>
    <x v="6"/>
    <s v="Z"/>
    <s v="019-98-81-222"/>
    <n v="260"/>
    <n v="2.4"/>
    <n v="624"/>
    <x v="0"/>
  </r>
  <r>
    <d v="2022-01-10T00:00:00"/>
    <x v="4"/>
    <s v="Z"/>
    <s v="176-54-34-364"/>
    <n v="103"/>
    <n v="3.4"/>
    <n v="350.2"/>
    <x v="0"/>
  </r>
  <r>
    <d v="2022-01-10T00:00:00"/>
    <x v="3"/>
    <s v="Z"/>
    <s v="180-17-78-339"/>
    <n v="127"/>
    <n v="3.4"/>
    <n v="431.8"/>
    <x v="0"/>
  </r>
  <r>
    <d v="2022-01-10T00:00:00"/>
    <x v="8"/>
    <s v="Z"/>
    <s v="047-70-78-199"/>
    <n v="32"/>
    <n v="3.2"/>
    <n v="102.4"/>
    <x v="0"/>
  </r>
  <r>
    <d v="2022-01-10T00:00:00"/>
    <x v="3"/>
    <s v="Z"/>
    <s v="035-32-41-072"/>
    <n v="196"/>
    <n v="3.4"/>
    <n v="666.4"/>
    <x v="0"/>
  </r>
  <r>
    <d v="2022-01-10T00:00:00"/>
    <x v="4"/>
    <s v="Z"/>
    <s v="179-22-38-195"/>
    <n v="120"/>
    <n v="3.4"/>
    <n v="408"/>
    <x v="0"/>
  </r>
  <r>
    <d v="2022-01-10T00:00:00"/>
    <x v="3"/>
    <s v="Z"/>
    <s v="093-96-93-428"/>
    <n v="372"/>
    <n v="3.4"/>
    <n v="1264.8"/>
    <x v="0"/>
  </r>
  <r>
    <d v="2022-01-10T00:00:00"/>
    <x v="6"/>
    <s v="Z"/>
    <s v="178-41-36-927"/>
    <n v="577"/>
    <n v="2.4"/>
    <n v="1384.8"/>
    <x v="0"/>
  </r>
  <r>
    <d v="2022-01-10T00:00:00"/>
    <x v="7"/>
    <s v="Z"/>
    <s v="179-22-38-195"/>
    <n v="88"/>
    <n v="3.4"/>
    <n v="299.2"/>
    <x v="0"/>
  </r>
  <r>
    <d v="2022-01-10T00:00:00"/>
    <x v="8"/>
    <s v="Z"/>
    <s v="193-47-03-638"/>
    <n v="266"/>
    <n v="3.2"/>
    <n v="851.2"/>
    <x v="0"/>
  </r>
  <r>
    <d v="2022-01-10T00:00:00"/>
    <x v="2"/>
    <s v="Z"/>
    <s v="131-80-62-556"/>
    <n v="85"/>
    <n v="2.9"/>
    <n v="246.5"/>
    <x v="0"/>
  </r>
  <r>
    <d v="2022-01-10T00:00:00"/>
    <x v="0"/>
    <s v="Z"/>
    <s v="014-02-05-290"/>
    <n v="695"/>
    <n v="3.4"/>
    <n v="2363"/>
    <x v="0"/>
  </r>
  <r>
    <d v="2022-01-10T00:00:00"/>
    <x v="2"/>
    <s v="Z"/>
    <s v="102-48-01-310"/>
    <n v="323"/>
    <n v="2.9"/>
    <n v="936.69999999999993"/>
    <x v="0"/>
  </r>
  <r>
    <d v="2022-01-10T00:00:00"/>
    <x v="6"/>
    <s v="Z"/>
    <s v="014-02-05-290"/>
    <n v="232"/>
    <n v="2.4"/>
    <n v="556.79999999999995"/>
    <x v="0"/>
  </r>
  <r>
    <d v="2022-01-10T00:00:00"/>
    <x v="5"/>
    <s v="Z"/>
    <s v="039-15-21-087"/>
    <n v="734"/>
    <n v="3.4"/>
    <n v="2495.6"/>
    <x v="0"/>
  </r>
  <r>
    <d v="2022-01-10T00:00:00"/>
    <x v="7"/>
    <s v="Z"/>
    <s v="170-26-38-135"/>
    <n v="424"/>
    <n v="3.4"/>
    <n v="1441.6"/>
    <x v="0"/>
  </r>
  <r>
    <d v="2022-01-11T00:00:00"/>
    <x v="4"/>
    <s v="Z"/>
    <s v="058-15-94-554"/>
    <n v="254"/>
    <n v="3.4"/>
    <n v="863.6"/>
    <x v="0"/>
  </r>
  <r>
    <d v="2022-01-11T00:00:00"/>
    <x v="8"/>
    <s v="Z"/>
    <s v="035-32-41-072"/>
    <n v="193"/>
    <n v="3.2"/>
    <n v="617.6"/>
    <x v="0"/>
  </r>
  <r>
    <d v="2022-01-11T00:00:00"/>
    <x v="7"/>
    <s v="Z"/>
    <s v="126-55-91-375"/>
    <n v="13"/>
    <n v="3.4"/>
    <n v="44.199999999999996"/>
    <x v="0"/>
  </r>
  <r>
    <d v="2022-01-11T00:00:00"/>
    <x v="4"/>
    <s v="Z"/>
    <s v="045-63-27-114"/>
    <n v="450"/>
    <n v="3.4"/>
    <n v="1530"/>
    <x v="0"/>
  </r>
  <r>
    <d v="2022-01-12T00:00:00"/>
    <x v="1"/>
    <s v="Z"/>
    <s v="162-82-16-285"/>
    <n v="356"/>
    <n v="3.5"/>
    <n v="1246"/>
    <x v="0"/>
  </r>
  <r>
    <d v="2022-01-12T00:00:00"/>
    <x v="0"/>
    <s v="Z"/>
    <s v="015-89-55-248"/>
    <n v="284"/>
    <n v="3.4"/>
    <n v="965.6"/>
    <x v="0"/>
  </r>
  <r>
    <d v="2022-01-12T00:00:00"/>
    <x v="0"/>
    <s v="Z"/>
    <s v="162-82-16-285"/>
    <n v="281"/>
    <n v="3.4"/>
    <n v="955.4"/>
    <x v="0"/>
  </r>
  <r>
    <d v="2022-01-12T00:00:00"/>
    <x v="1"/>
    <s v="Z"/>
    <s v="164-61-25-530"/>
    <n v="415"/>
    <n v="3.5"/>
    <n v="1452.5"/>
    <x v="0"/>
  </r>
  <r>
    <d v="2022-01-12T00:00:00"/>
    <x v="1"/>
    <s v="Z"/>
    <s v="159-34-45-151"/>
    <n v="627"/>
    <n v="3.5"/>
    <n v="2194.5"/>
    <x v="0"/>
  </r>
  <r>
    <d v="2022-01-12T00:00:00"/>
    <x v="3"/>
    <s v="Z"/>
    <s v="178-24-36-171"/>
    <n v="369"/>
    <n v="3.4"/>
    <n v="1254.5999999999999"/>
    <x v="0"/>
  </r>
  <r>
    <d v="2022-01-12T00:00:00"/>
    <x v="2"/>
    <s v="Z"/>
    <s v="053-79-35-388"/>
    <n v="89"/>
    <n v="2.9"/>
    <n v="258.09999999999997"/>
    <x v="0"/>
  </r>
  <r>
    <d v="2022-01-12T00:00:00"/>
    <x v="6"/>
    <s v="Z"/>
    <s v="043-34-53-278"/>
    <n v="579"/>
    <n v="2.4"/>
    <n v="1389.6"/>
    <x v="0"/>
  </r>
  <r>
    <d v="2022-01-12T00:00:00"/>
    <x v="2"/>
    <s v="Z"/>
    <s v="093-96-93-428"/>
    <n v="412"/>
    <n v="2.9"/>
    <n v="1194.8"/>
    <x v="0"/>
  </r>
  <r>
    <d v="2022-01-13T00:00:00"/>
    <x v="1"/>
    <s v="Z"/>
    <s v="039-15-21-087"/>
    <n v="403"/>
    <n v="3.5"/>
    <n v="1410.5"/>
    <x v="0"/>
  </r>
  <r>
    <d v="2022-01-13T00:00:00"/>
    <x v="2"/>
    <s v="Z"/>
    <s v="050-38-86-889"/>
    <n v="92"/>
    <n v="2.9"/>
    <n v="266.8"/>
    <x v="0"/>
  </r>
  <r>
    <d v="2022-01-13T00:00:00"/>
    <x v="0"/>
    <s v="Z"/>
    <s v="053-79-35-388"/>
    <n v="269"/>
    <n v="3.4"/>
    <n v="914.6"/>
    <x v="0"/>
  </r>
  <r>
    <d v="2022-01-13T00:00:00"/>
    <x v="7"/>
    <s v="Z"/>
    <s v="179-22-38-195"/>
    <n v="159"/>
    <n v="3.4"/>
    <n v="540.6"/>
    <x v="0"/>
  </r>
  <r>
    <d v="2022-01-14T00:00:00"/>
    <x v="5"/>
    <s v="Z"/>
    <s v="047-70-78-199"/>
    <n v="752"/>
    <n v="3.4"/>
    <n v="2556.7999999999997"/>
    <x v="0"/>
  </r>
  <r>
    <d v="2022-01-14T00:00:00"/>
    <x v="6"/>
    <s v="Z"/>
    <s v="039-15-21-087"/>
    <n v="408"/>
    <n v="2.4"/>
    <n v="979.19999999999993"/>
    <x v="0"/>
  </r>
  <r>
    <d v="2022-01-14T00:00:00"/>
    <x v="5"/>
    <s v="Z"/>
    <s v="192-09-72-275"/>
    <n v="536"/>
    <n v="3.4"/>
    <n v="1822.3999999999999"/>
    <x v="0"/>
  </r>
  <r>
    <d v="2022-01-14T00:00:00"/>
    <x v="7"/>
    <s v="Z"/>
    <s v="105-89-55-029"/>
    <n v="47"/>
    <n v="3.4"/>
    <n v="159.79999999999998"/>
    <x v="0"/>
  </r>
  <r>
    <d v="2022-01-14T00:00:00"/>
    <x v="8"/>
    <s v="Z"/>
    <s v="179-23-02-772"/>
    <n v="249"/>
    <n v="3.2"/>
    <n v="796.80000000000007"/>
    <x v="0"/>
  </r>
  <r>
    <d v="2022-01-14T00:00:00"/>
    <x v="5"/>
    <s v="Z"/>
    <s v="131-80-62-556"/>
    <n v="566"/>
    <n v="3.4"/>
    <n v="1924.3999999999999"/>
    <x v="0"/>
  </r>
  <r>
    <d v="2022-01-14T00:00:00"/>
    <x v="6"/>
    <s v="Z"/>
    <s v="128-69-77-900"/>
    <n v="364"/>
    <n v="2.4"/>
    <n v="873.6"/>
    <x v="0"/>
  </r>
  <r>
    <d v="2022-01-14T00:00:00"/>
    <x v="3"/>
    <s v="Z"/>
    <s v="047-70-78-199"/>
    <n v="461"/>
    <n v="3.4"/>
    <n v="1567.3999999999999"/>
    <x v="0"/>
  </r>
  <r>
    <d v="2022-01-14T00:00:00"/>
    <x v="2"/>
    <s v="Z"/>
    <s v="080-77-49-649"/>
    <n v="256"/>
    <n v="2.9"/>
    <n v="742.4"/>
    <x v="0"/>
  </r>
  <r>
    <d v="2022-01-14T00:00:00"/>
    <x v="8"/>
    <s v="Z"/>
    <s v="159-34-45-151"/>
    <n v="94"/>
    <n v="3.2"/>
    <n v="300.8"/>
    <x v="0"/>
  </r>
  <r>
    <d v="2022-01-14T00:00:00"/>
    <x v="6"/>
    <s v="Z"/>
    <s v="047-26-54-835"/>
    <n v="115"/>
    <n v="2.4"/>
    <n v="276"/>
    <x v="0"/>
  </r>
  <r>
    <d v="2022-01-14T00:00:00"/>
    <x v="7"/>
    <s v="Z"/>
    <s v="193-47-03-638"/>
    <n v="183"/>
    <n v="3.4"/>
    <n v="622.19999999999993"/>
    <x v="0"/>
  </r>
  <r>
    <d v="2022-01-14T00:00:00"/>
    <x v="2"/>
    <s v="Z"/>
    <s v="115-65-39-258"/>
    <n v="368"/>
    <n v="2.9"/>
    <n v="1067.2"/>
    <x v="0"/>
  </r>
  <r>
    <d v="2022-01-14T00:00:00"/>
    <x v="1"/>
    <s v="Z"/>
    <s v="054-09-46-315"/>
    <n v="463"/>
    <n v="3.5"/>
    <n v="1620.5"/>
    <x v="0"/>
  </r>
  <r>
    <d v="2022-01-15T00:00:00"/>
    <x v="7"/>
    <s v="Z"/>
    <s v="047-70-78-199"/>
    <n v="169"/>
    <n v="3.4"/>
    <n v="574.6"/>
    <x v="0"/>
  </r>
  <r>
    <d v="2022-01-15T00:00:00"/>
    <x v="6"/>
    <s v="Z"/>
    <s v="179-23-02-772"/>
    <n v="556"/>
    <n v="2.4"/>
    <n v="1334.3999999999999"/>
    <x v="0"/>
  </r>
  <r>
    <d v="2022-01-17T00:00:00"/>
    <x v="5"/>
    <s v="Z"/>
    <s v="105-89-55-029"/>
    <n v="583"/>
    <n v="3.4"/>
    <n v="1982.2"/>
    <x v="0"/>
  </r>
  <r>
    <d v="2022-01-17T00:00:00"/>
    <x v="1"/>
    <s v="Z"/>
    <s v="043-34-53-278"/>
    <n v="378"/>
    <n v="3.5"/>
    <n v="1323"/>
    <x v="0"/>
  </r>
  <r>
    <d v="2022-01-17T00:00:00"/>
    <x v="6"/>
    <s v="Z"/>
    <s v="080-51-85-809"/>
    <n v="374"/>
    <n v="2.4"/>
    <n v="897.6"/>
    <x v="0"/>
  </r>
  <r>
    <d v="2022-01-17T00:00:00"/>
    <x v="8"/>
    <s v="Z"/>
    <s v="153-24-82-022"/>
    <n v="308"/>
    <n v="3.2"/>
    <n v="985.6"/>
    <x v="0"/>
  </r>
  <r>
    <d v="2022-01-17T00:00:00"/>
    <x v="6"/>
    <s v="Z"/>
    <s v="138-66-38-929"/>
    <n v="240"/>
    <n v="2.4"/>
    <n v="576"/>
    <x v="0"/>
  </r>
  <r>
    <d v="2022-01-17T00:00:00"/>
    <x v="3"/>
    <s v="Z"/>
    <s v="091-99-74-175"/>
    <n v="298"/>
    <n v="3.4"/>
    <n v="1013.1999999999999"/>
    <x v="0"/>
  </r>
  <r>
    <d v="2022-01-17T00:00:00"/>
    <x v="3"/>
    <s v="Z"/>
    <s v="179-23-02-772"/>
    <n v="272"/>
    <n v="3.4"/>
    <n v="924.8"/>
    <x v="0"/>
  </r>
  <r>
    <d v="2022-01-17T00:00:00"/>
    <x v="0"/>
    <s v="Z"/>
    <s v="128-29-15-591"/>
    <n v="430"/>
    <n v="3.4"/>
    <n v="1462"/>
    <x v="0"/>
  </r>
  <r>
    <d v="2022-01-17T00:00:00"/>
    <x v="1"/>
    <s v="Z"/>
    <s v="072-92-42-932"/>
    <n v="532"/>
    <n v="3.5"/>
    <n v="1862"/>
    <x v="0"/>
  </r>
  <r>
    <d v="2022-01-17T00:00:00"/>
    <x v="0"/>
    <s v="Z"/>
    <s v="179-22-38-195"/>
    <n v="396"/>
    <n v="3.4"/>
    <n v="1346.3999999999999"/>
    <x v="0"/>
  </r>
  <r>
    <d v="2022-01-17T00:00:00"/>
    <x v="4"/>
    <s v="Z"/>
    <s v="019-98-81-222"/>
    <n v="88"/>
    <n v="3.4"/>
    <n v="299.2"/>
    <x v="0"/>
  </r>
  <r>
    <d v="2022-01-17T00:00:00"/>
    <x v="0"/>
    <s v="Z"/>
    <s v="105-89-55-029"/>
    <n v="520"/>
    <n v="3.4"/>
    <n v="1768"/>
    <x v="0"/>
  </r>
  <r>
    <d v="2022-01-17T00:00:00"/>
    <x v="4"/>
    <s v="Z"/>
    <s v="015-89-55-248"/>
    <n v="296"/>
    <n v="3.4"/>
    <n v="1006.4"/>
    <x v="0"/>
  </r>
  <r>
    <d v="2022-01-17T00:00:00"/>
    <x v="3"/>
    <s v="Z"/>
    <s v="170-89-76-803"/>
    <n v="400"/>
    <n v="3.4"/>
    <n v="1360"/>
    <x v="0"/>
  </r>
  <r>
    <d v="2022-01-17T00:00:00"/>
    <x v="6"/>
    <s v="Z"/>
    <s v="091-99-74-175"/>
    <n v="221"/>
    <n v="2.4"/>
    <n v="530.4"/>
    <x v="0"/>
  </r>
  <r>
    <d v="2022-01-17T00:00:00"/>
    <x v="0"/>
    <s v="Z"/>
    <s v="047-70-78-199"/>
    <n v="256"/>
    <n v="3.4"/>
    <n v="870.4"/>
    <x v="0"/>
  </r>
  <r>
    <d v="2022-01-17T00:00:00"/>
    <x v="8"/>
    <s v="Z"/>
    <s v="176-54-34-364"/>
    <n v="19"/>
    <n v="3.2"/>
    <n v="60.800000000000004"/>
    <x v="0"/>
  </r>
  <r>
    <d v="2022-01-17T00:00:00"/>
    <x v="2"/>
    <s v="Z"/>
    <s v="162-82-16-285"/>
    <n v="378"/>
    <n v="2.9"/>
    <n v="1096.2"/>
    <x v="0"/>
  </r>
  <r>
    <d v="2022-01-18T00:00:00"/>
    <x v="8"/>
    <s v="Z"/>
    <s v="131-80-62-556"/>
    <n v="346"/>
    <n v="3.2"/>
    <n v="1107.2"/>
    <x v="0"/>
  </r>
  <r>
    <d v="2022-01-18T00:00:00"/>
    <x v="3"/>
    <s v="Z"/>
    <s v="102-48-01-310"/>
    <n v="419"/>
    <n v="3.4"/>
    <n v="1424.6"/>
    <x v="0"/>
  </r>
  <r>
    <d v="2022-01-18T00:00:00"/>
    <x v="0"/>
    <s v="Z"/>
    <s v="182-72-86-381"/>
    <n v="211"/>
    <n v="3.4"/>
    <n v="717.4"/>
    <x v="0"/>
  </r>
  <r>
    <d v="2022-01-18T00:00:00"/>
    <x v="5"/>
    <s v="Z"/>
    <s v="192-09-72-275"/>
    <n v="577"/>
    <n v="3.4"/>
    <n v="1961.8"/>
    <x v="0"/>
  </r>
  <r>
    <d v="2022-01-18T00:00:00"/>
    <x v="2"/>
    <s v="Z"/>
    <s v="170-89-76-803"/>
    <n v="390"/>
    <n v="2.9"/>
    <n v="1131"/>
    <x v="0"/>
  </r>
  <r>
    <d v="2022-01-18T00:00:00"/>
    <x v="4"/>
    <s v="Z"/>
    <s v="170-89-76-803"/>
    <n v="15"/>
    <n v="3.4"/>
    <n v="51"/>
    <x v="0"/>
  </r>
  <r>
    <d v="2022-01-18T00:00:00"/>
    <x v="6"/>
    <s v="Z"/>
    <s v="089-90-67-935"/>
    <n v="212"/>
    <n v="2.4"/>
    <n v="508.79999999999995"/>
    <x v="0"/>
  </r>
  <r>
    <d v="2022-01-18T00:00:00"/>
    <x v="6"/>
    <s v="Z"/>
    <s v="033-49-11-774"/>
    <n v="419"/>
    <n v="2.4"/>
    <n v="1005.5999999999999"/>
    <x v="0"/>
  </r>
  <r>
    <d v="2022-01-19T00:00:00"/>
    <x v="5"/>
    <s v="Z"/>
    <s v="033-49-11-774"/>
    <n v="511"/>
    <n v="3.4"/>
    <n v="1737.3999999999999"/>
    <x v="0"/>
  </r>
  <r>
    <d v="2022-01-19T00:00:00"/>
    <x v="7"/>
    <s v="Z"/>
    <s v="153-24-82-022"/>
    <n v="447"/>
    <n v="3.4"/>
    <n v="1519.8"/>
    <x v="0"/>
  </r>
  <r>
    <d v="2022-01-19T00:00:00"/>
    <x v="3"/>
    <s v="Z"/>
    <s v="193-47-03-638"/>
    <n v="327"/>
    <n v="3.4"/>
    <n v="1111.8"/>
    <x v="0"/>
  </r>
  <r>
    <d v="2022-01-19T00:00:00"/>
    <x v="0"/>
    <s v="Z"/>
    <s v="126-55-91-375"/>
    <n v="241"/>
    <n v="3.4"/>
    <n v="819.4"/>
    <x v="0"/>
  </r>
  <r>
    <d v="2022-01-19T00:00:00"/>
    <x v="2"/>
    <s v="Z"/>
    <s v="043-34-53-278"/>
    <n v="497"/>
    <n v="2.9"/>
    <n v="1441.3"/>
    <x v="0"/>
  </r>
  <r>
    <d v="2022-01-19T00:00:00"/>
    <x v="8"/>
    <s v="Z"/>
    <s v="102-48-01-310"/>
    <n v="111"/>
    <n v="3.2"/>
    <n v="355.20000000000005"/>
    <x v="0"/>
  </r>
  <r>
    <d v="2022-01-19T00:00:00"/>
    <x v="2"/>
    <s v="Z"/>
    <s v="019-98-81-222"/>
    <n v="482"/>
    <n v="2.9"/>
    <n v="1397.8"/>
    <x v="0"/>
  </r>
  <r>
    <d v="2022-01-19T00:00:00"/>
    <x v="7"/>
    <s v="Z"/>
    <s v="043-34-53-278"/>
    <n v="46"/>
    <n v="3.4"/>
    <n v="156.4"/>
    <x v="0"/>
  </r>
  <r>
    <d v="2022-01-19T00:00:00"/>
    <x v="3"/>
    <s v="Z"/>
    <s v="091-99-74-175"/>
    <n v="385"/>
    <n v="3.4"/>
    <n v="1309"/>
    <x v="0"/>
  </r>
  <r>
    <d v="2022-01-19T00:00:00"/>
    <x v="5"/>
    <s v="Z"/>
    <s v="128-69-77-900"/>
    <n v="717"/>
    <n v="3.4"/>
    <n v="2437.7999999999997"/>
    <x v="0"/>
  </r>
  <r>
    <d v="2022-01-19T00:00:00"/>
    <x v="7"/>
    <s v="Z"/>
    <s v="014-02-05-290"/>
    <n v="11"/>
    <n v="3.4"/>
    <n v="37.4"/>
    <x v="0"/>
  </r>
  <r>
    <d v="2022-01-20T00:00:00"/>
    <x v="4"/>
    <s v="Z"/>
    <s v="162-82-16-285"/>
    <n v="135"/>
    <n v="3.4"/>
    <n v="459"/>
    <x v="0"/>
  </r>
  <r>
    <d v="2022-01-20T00:00:00"/>
    <x v="7"/>
    <s v="Z"/>
    <s v="138-66-38-929"/>
    <n v="234"/>
    <n v="3.4"/>
    <n v="795.6"/>
    <x v="0"/>
  </r>
  <r>
    <d v="2022-01-20T00:00:00"/>
    <x v="6"/>
    <s v="Z"/>
    <s v="080-51-85-809"/>
    <n v="402"/>
    <n v="2.4"/>
    <n v="964.8"/>
    <x v="0"/>
  </r>
  <r>
    <d v="2022-01-20T00:00:00"/>
    <x v="2"/>
    <s v="Z"/>
    <s v="176-54-34-364"/>
    <n v="497"/>
    <n v="2.9"/>
    <n v="1441.3"/>
    <x v="0"/>
  </r>
  <r>
    <d v="2022-01-20T00:00:00"/>
    <x v="6"/>
    <s v="Z"/>
    <s v="054-09-46-315"/>
    <n v="478"/>
    <n v="2.4"/>
    <n v="1147.2"/>
    <x v="0"/>
  </r>
  <r>
    <d v="2022-01-21T00:00:00"/>
    <x v="0"/>
    <s v="Z"/>
    <s v="054-09-46-315"/>
    <n v="361"/>
    <n v="3.4"/>
    <n v="1227.3999999999999"/>
    <x v="0"/>
  </r>
  <r>
    <d v="2022-01-21T00:00:00"/>
    <x v="8"/>
    <s v="Z"/>
    <s v="128-91-02-348"/>
    <n v="410"/>
    <n v="3.2"/>
    <n v="1312"/>
    <x v="0"/>
  </r>
  <r>
    <d v="2022-01-21T00:00:00"/>
    <x v="6"/>
    <s v="Z"/>
    <s v="058-15-94-554"/>
    <n v="482"/>
    <n v="2.4"/>
    <n v="1156.8"/>
    <x v="0"/>
  </r>
  <r>
    <d v="2022-01-21T00:00:00"/>
    <x v="3"/>
    <s v="Z"/>
    <s v="182-72-86-381"/>
    <n v="247"/>
    <n v="3.4"/>
    <n v="839.8"/>
    <x v="0"/>
  </r>
  <r>
    <d v="2022-01-21T00:00:00"/>
    <x v="0"/>
    <s v="Z"/>
    <s v="019-98-81-222"/>
    <n v="212"/>
    <n v="3.4"/>
    <n v="720.8"/>
    <x v="0"/>
  </r>
  <r>
    <d v="2022-01-22T00:00:00"/>
    <x v="1"/>
    <s v="Z"/>
    <s v="014-02-05-290"/>
    <n v="590"/>
    <n v="3.5"/>
    <n v="2065"/>
    <x v="0"/>
  </r>
  <r>
    <d v="2022-01-22T00:00:00"/>
    <x v="7"/>
    <s v="Z"/>
    <s v="192-09-72-275"/>
    <n v="59"/>
    <n v="3.4"/>
    <n v="200.6"/>
    <x v="0"/>
  </r>
  <r>
    <d v="2022-01-24T00:00:00"/>
    <x v="0"/>
    <s v="Z"/>
    <s v="105-89-55-029"/>
    <n v="461"/>
    <n v="3.4"/>
    <n v="1567.3999999999999"/>
    <x v="0"/>
  </r>
  <r>
    <d v="2022-01-24T00:00:00"/>
    <x v="0"/>
    <s v="Z"/>
    <s v="047-70-78-199"/>
    <n v="341"/>
    <n v="3.4"/>
    <n v="1159.3999999999999"/>
    <x v="0"/>
  </r>
  <r>
    <d v="2022-01-24T00:00:00"/>
    <x v="5"/>
    <s v="Z"/>
    <s v="140-36-11-559"/>
    <n v="781"/>
    <n v="3.4"/>
    <n v="2655.4"/>
    <x v="0"/>
  </r>
  <r>
    <d v="2022-01-24T00:00:00"/>
    <x v="7"/>
    <s v="Z"/>
    <s v="102-48-01-310"/>
    <n v="132"/>
    <n v="3.4"/>
    <n v="448.8"/>
    <x v="0"/>
  </r>
  <r>
    <d v="2022-01-24T00:00:00"/>
    <x v="3"/>
    <s v="Z"/>
    <s v="058-15-94-554"/>
    <n v="23"/>
    <n v="3.4"/>
    <n v="78.2"/>
    <x v="0"/>
  </r>
  <r>
    <d v="2022-01-24T00:00:00"/>
    <x v="1"/>
    <s v="Z"/>
    <s v="054-09-46-315"/>
    <n v="424"/>
    <n v="3.5"/>
    <n v="1484"/>
    <x v="0"/>
  </r>
  <r>
    <d v="2022-01-24T00:00:00"/>
    <x v="7"/>
    <s v="Z"/>
    <s v="091-99-74-175"/>
    <n v="186"/>
    <n v="3.4"/>
    <n v="632.4"/>
    <x v="0"/>
  </r>
  <r>
    <d v="2022-01-24T00:00:00"/>
    <x v="7"/>
    <s v="Z"/>
    <s v="131-80-62-556"/>
    <n v="255"/>
    <n v="3.4"/>
    <n v="867"/>
    <x v="0"/>
  </r>
  <r>
    <d v="2022-01-24T00:00:00"/>
    <x v="4"/>
    <s v="Z"/>
    <s v="126-55-91-375"/>
    <n v="113"/>
    <n v="3.4"/>
    <n v="384.2"/>
    <x v="0"/>
  </r>
  <r>
    <d v="2022-01-24T00:00:00"/>
    <x v="5"/>
    <s v="Z"/>
    <s v="019-98-81-222"/>
    <n v="407"/>
    <n v="3.4"/>
    <n v="1383.8"/>
    <x v="0"/>
  </r>
  <r>
    <d v="2022-01-24T00:00:00"/>
    <x v="4"/>
    <s v="Z"/>
    <s v="102-48-01-310"/>
    <n v="339"/>
    <n v="3.4"/>
    <n v="1152.5999999999999"/>
    <x v="0"/>
  </r>
  <r>
    <d v="2022-01-24T00:00:00"/>
    <x v="1"/>
    <s v="Z"/>
    <s v="014-02-05-290"/>
    <n v="374"/>
    <n v="3.5"/>
    <n v="1309"/>
    <x v="0"/>
  </r>
  <r>
    <d v="2022-01-24T00:00:00"/>
    <x v="1"/>
    <s v="Z"/>
    <s v="163-92-64-010"/>
    <n v="305"/>
    <n v="3.5"/>
    <n v="1067.5"/>
    <x v="0"/>
  </r>
  <r>
    <d v="2022-01-24T00:00:00"/>
    <x v="0"/>
    <s v="Z"/>
    <s v="054-09-46-315"/>
    <n v="621"/>
    <n v="3.4"/>
    <n v="2111.4"/>
    <x v="0"/>
  </r>
  <r>
    <d v="2022-01-24T00:00:00"/>
    <x v="5"/>
    <s v="Z"/>
    <s v="050-38-86-889"/>
    <n v="591"/>
    <n v="3.4"/>
    <n v="2009.3999999999999"/>
    <x v="0"/>
  </r>
  <r>
    <d v="2022-01-24T00:00:00"/>
    <x v="4"/>
    <s v="Z"/>
    <s v="080-51-85-809"/>
    <n v="136"/>
    <n v="3.4"/>
    <n v="462.4"/>
    <x v="0"/>
  </r>
  <r>
    <d v="2022-01-24T00:00:00"/>
    <x v="2"/>
    <s v="Z"/>
    <s v="128-91-02-348"/>
    <n v="305"/>
    <n v="2.9"/>
    <n v="884.5"/>
    <x v="0"/>
  </r>
  <r>
    <d v="2022-01-25T00:00:00"/>
    <x v="0"/>
    <s v="Z"/>
    <s v="047-26-54-835"/>
    <n v="447"/>
    <n v="3.4"/>
    <n v="1519.8"/>
    <x v="0"/>
  </r>
  <r>
    <d v="2022-01-25T00:00:00"/>
    <x v="3"/>
    <s v="Z"/>
    <s v="193-47-03-638"/>
    <n v="417"/>
    <n v="3.4"/>
    <n v="1417.8"/>
    <x v="0"/>
  </r>
  <r>
    <d v="2022-01-25T00:00:00"/>
    <x v="5"/>
    <s v="Z"/>
    <s v="014-02-05-290"/>
    <n v="311"/>
    <n v="3.4"/>
    <n v="1057.3999999999999"/>
    <x v="0"/>
  </r>
  <r>
    <d v="2022-01-26T00:00:00"/>
    <x v="4"/>
    <s v="Z"/>
    <s v="128-91-02-348"/>
    <n v="409"/>
    <n v="3.4"/>
    <n v="1390.6"/>
    <x v="0"/>
  </r>
  <r>
    <d v="2022-01-26T00:00:00"/>
    <x v="5"/>
    <s v="Z"/>
    <s v="178-24-36-171"/>
    <n v="646"/>
    <n v="3.4"/>
    <n v="2196.4"/>
    <x v="0"/>
  </r>
  <r>
    <d v="2022-01-26T00:00:00"/>
    <x v="0"/>
    <s v="Z"/>
    <s v="192-09-72-275"/>
    <n v="460"/>
    <n v="3.4"/>
    <n v="1564"/>
    <x v="0"/>
  </r>
  <r>
    <d v="2022-01-26T00:00:00"/>
    <x v="1"/>
    <s v="Z"/>
    <s v="128-91-02-348"/>
    <n v="568"/>
    <n v="3.5"/>
    <n v="1988"/>
    <x v="0"/>
  </r>
  <r>
    <d v="2022-01-26T00:00:00"/>
    <x v="4"/>
    <s v="Z"/>
    <s v="047-26-54-835"/>
    <n v="350"/>
    <n v="3.4"/>
    <n v="1190"/>
    <x v="0"/>
  </r>
  <r>
    <d v="2022-01-26T00:00:00"/>
    <x v="4"/>
    <s v="Z"/>
    <s v="170-26-38-135"/>
    <n v="367"/>
    <n v="3.4"/>
    <n v="1247.8"/>
    <x v="0"/>
  </r>
  <r>
    <d v="2022-01-26T00:00:00"/>
    <x v="8"/>
    <s v="Z"/>
    <s v="170-26-38-135"/>
    <n v="431"/>
    <n v="3.2"/>
    <n v="1379.2"/>
    <x v="0"/>
  </r>
  <r>
    <d v="2022-01-27T00:00:00"/>
    <x v="2"/>
    <s v="Z"/>
    <s v="089-90-67-935"/>
    <n v="389"/>
    <n v="2.9"/>
    <n v="1128.0999999999999"/>
    <x v="0"/>
  </r>
  <r>
    <d v="2022-01-27T00:00:00"/>
    <x v="2"/>
    <s v="Z"/>
    <s v="014-02-05-290"/>
    <n v="415"/>
    <n v="2.9"/>
    <n v="1203.5"/>
    <x v="0"/>
  </r>
  <r>
    <d v="2022-01-27T00:00:00"/>
    <x v="4"/>
    <s v="Z"/>
    <s v="045-63-27-114"/>
    <n v="79"/>
    <n v="3.4"/>
    <n v="268.59999999999997"/>
    <x v="0"/>
  </r>
  <r>
    <d v="2022-01-27T00:00:00"/>
    <x v="4"/>
    <s v="Z"/>
    <s v="072-92-42-932"/>
    <n v="257"/>
    <n v="3.4"/>
    <n v="873.8"/>
    <x v="0"/>
  </r>
  <r>
    <d v="2022-01-27T00:00:00"/>
    <x v="1"/>
    <s v="Z"/>
    <s v="047-26-54-835"/>
    <n v="625"/>
    <n v="3.5"/>
    <n v="2187.5"/>
    <x v="0"/>
  </r>
  <r>
    <d v="2022-01-28T00:00:00"/>
    <x v="3"/>
    <s v="Z"/>
    <s v="014-02-05-290"/>
    <n v="81"/>
    <n v="3.4"/>
    <n v="275.39999999999998"/>
    <x v="0"/>
  </r>
  <r>
    <d v="2022-01-28T00:00:00"/>
    <x v="0"/>
    <s v="Z"/>
    <s v="179-22-38-195"/>
    <n v="337"/>
    <n v="3.4"/>
    <n v="1145.8"/>
    <x v="0"/>
  </r>
  <r>
    <d v="2022-01-28T00:00:00"/>
    <x v="2"/>
    <s v="Z"/>
    <s v="062-58-80-597"/>
    <n v="12"/>
    <n v="2.9"/>
    <n v="34.799999999999997"/>
    <x v="0"/>
  </r>
  <r>
    <d v="2022-01-29T00:00:00"/>
    <x v="7"/>
    <s v="Z"/>
    <s v="058-15-94-554"/>
    <n v="129"/>
    <n v="3.4"/>
    <n v="438.59999999999997"/>
    <x v="0"/>
  </r>
  <r>
    <d v="2022-01-29T00:00:00"/>
    <x v="2"/>
    <s v="Z"/>
    <s v="138-66-38-929"/>
    <n v="301"/>
    <n v="2.9"/>
    <n v="872.9"/>
    <x v="0"/>
  </r>
  <r>
    <d v="2022-01-29T00:00:00"/>
    <x v="2"/>
    <s v="Z"/>
    <s v="159-34-45-151"/>
    <n v="354"/>
    <n v="2.9"/>
    <n v="1026.5999999999999"/>
    <x v="0"/>
  </r>
  <r>
    <d v="2022-01-29T00:00:00"/>
    <x v="8"/>
    <s v="Z"/>
    <s v="164-61-25-530"/>
    <n v="112"/>
    <n v="3.2"/>
    <n v="358.40000000000003"/>
    <x v="0"/>
  </r>
  <r>
    <d v="2022-01-29T00:00:00"/>
    <x v="5"/>
    <s v="Z"/>
    <s v="091-99-74-175"/>
    <n v="783"/>
    <n v="3.4"/>
    <n v="2662.2"/>
    <x v="0"/>
  </r>
  <r>
    <d v="2022-01-29T00:00:00"/>
    <x v="2"/>
    <s v="Z"/>
    <s v="115-65-39-258"/>
    <n v="299"/>
    <n v="2.9"/>
    <n v="867.1"/>
    <x v="0"/>
  </r>
  <r>
    <d v="2022-01-29T00:00:00"/>
    <x v="4"/>
    <s v="Z"/>
    <s v="176-54-34-364"/>
    <n v="145"/>
    <n v="3.4"/>
    <n v="493"/>
    <x v="0"/>
  </r>
  <r>
    <d v="2022-01-31T00:00:00"/>
    <x v="3"/>
    <s v="Z"/>
    <s v="159-34-45-151"/>
    <n v="255"/>
    <n v="3.4"/>
    <n v="867"/>
    <x v="0"/>
  </r>
  <r>
    <d v="2022-01-31T00:00:00"/>
    <x v="5"/>
    <s v="Z"/>
    <s v="047-70-78-199"/>
    <n v="581"/>
    <n v="3.4"/>
    <n v="1975.3999999999999"/>
    <x v="0"/>
  </r>
  <r>
    <d v="2022-01-31T00:00:00"/>
    <x v="6"/>
    <s v="Z"/>
    <s v="115-65-39-258"/>
    <n v="197"/>
    <n v="2.4"/>
    <n v="472.79999999999995"/>
    <x v="0"/>
  </r>
  <r>
    <d v="2022-01-31T00:00:00"/>
    <x v="5"/>
    <s v="Z"/>
    <s v="080-51-85-809"/>
    <n v="493"/>
    <n v="3.4"/>
    <n v="1676.2"/>
    <x v="0"/>
  </r>
  <r>
    <d v="2022-01-31T00:00:00"/>
    <x v="6"/>
    <s v="Z"/>
    <s v="128-29-15-591"/>
    <n v="321"/>
    <n v="2.4"/>
    <n v="770.4"/>
    <x v="0"/>
  </r>
  <r>
    <d v="2022-01-31T00:00:00"/>
    <x v="2"/>
    <s v="Z"/>
    <s v="193-47-03-638"/>
    <n v="18"/>
    <n v="2.9"/>
    <n v="52.199999999999996"/>
    <x v="0"/>
  </r>
  <r>
    <d v="2022-01-31T00:00:00"/>
    <x v="2"/>
    <s v="Z"/>
    <s v="039-15-21-087"/>
    <n v="45"/>
    <n v="2.9"/>
    <n v="130.5"/>
    <x v="0"/>
  </r>
  <r>
    <d v="2022-01-31T00:00:00"/>
    <x v="5"/>
    <s v="Z"/>
    <s v="047-70-78-199"/>
    <n v="712"/>
    <n v="3.4"/>
    <n v="2420.7999999999997"/>
    <x v="0"/>
  </r>
  <r>
    <d v="2022-01-31T00:00:00"/>
    <x v="0"/>
    <s v="Z"/>
    <s v="126-55-91-375"/>
    <n v="317"/>
    <n v="3.4"/>
    <n v="1077.8"/>
    <x v="0"/>
  </r>
  <r>
    <d v="2022-01-31T00:00:00"/>
    <x v="6"/>
    <s v="Z"/>
    <s v="054-09-46-315"/>
    <n v="272"/>
    <n v="2.4"/>
    <n v="652.79999999999995"/>
    <x v="0"/>
  </r>
  <r>
    <d v="2022-01-31T00:00:00"/>
    <x v="2"/>
    <s v="Z"/>
    <s v="164-61-25-530"/>
    <n v="301"/>
    <n v="2.9"/>
    <n v="872.9"/>
    <x v="0"/>
  </r>
  <r>
    <d v="2022-01-31T00:00:00"/>
    <x v="1"/>
    <s v="Z"/>
    <s v="035-32-41-072"/>
    <n v="605"/>
    <n v="3.5"/>
    <n v="2117.5"/>
    <x v="0"/>
  </r>
  <r>
    <d v="2022-01-31T00:00:00"/>
    <x v="8"/>
    <s v="Z"/>
    <s v="054-09-46-315"/>
    <n v="283"/>
    <n v="3.2"/>
    <n v="905.6"/>
    <x v="0"/>
  </r>
  <r>
    <d v="2022-01-31T00:00:00"/>
    <x v="4"/>
    <s v="Z"/>
    <s v="164-61-25-530"/>
    <n v="361"/>
    <n v="3.4"/>
    <n v="1227.3999999999999"/>
    <x v="0"/>
  </r>
  <r>
    <d v="2022-01-31T00:00:00"/>
    <x v="2"/>
    <s v="Z"/>
    <s v="178-24-36-171"/>
    <n v="148"/>
    <n v="2.9"/>
    <n v="429.2"/>
    <x v="0"/>
  </r>
  <r>
    <d v="2022-02-01T00:00:00"/>
    <x v="7"/>
    <s v="Z"/>
    <s v="080-51-85-809"/>
    <n v="144"/>
    <n v="3.4"/>
    <n v="489.59999999999997"/>
    <x v="1"/>
  </r>
  <r>
    <d v="2022-02-01T00:00:00"/>
    <x v="6"/>
    <s v="Z"/>
    <s v="172-30-09-104"/>
    <n v="206"/>
    <n v="2.4"/>
    <n v="494.4"/>
    <x v="1"/>
  </r>
  <r>
    <d v="2022-02-01T00:00:00"/>
    <x v="8"/>
    <s v="Z"/>
    <s v="035-32-41-072"/>
    <n v="412"/>
    <n v="3.2"/>
    <n v="1318.4"/>
    <x v="1"/>
  </r>
  <r>
    <d v="2022-02-01T00:00:00"/>
    <x v="3"/>
    <s v="Z"/>
    <s v="131-80-62-556"/>
    <n v="129"/>
    <n v="3.4"/>
    <n v="438.59999999999997"/>
    <x v="1"/>
  </r>
  <r>
    <d v="2022-02-01T00:00:00"/>
    <x v="7"/>
    <s v="Z"/>
    <s v="072-92-42-932"/>
    <n v="289"/>
    <n v="3.4"/>
    <n v="982.6"/>
    <x v="1"/>
  </r>
  <r>
    <d v="2022-02-01T00:00:00"/>
    <x v="8"/>
    <s v="Z"/>
    <s v="128-91-02-348"/>
    <n v="67"/>
    <n v="3.2"/>
    <n v="214.4"/>
    <x v="1"/>
  </r>
  <r>
    <d v="2022-02-01T00:00:00"/>
    <x v="3"/>
    <s v="Z"/>
    <s v="128-29-15-591"/>
    <n v="310"/>
    <n v="3.4"/>
    <n v="1054"/>
    <x v="1"/>
  </r>
  <r>
    <d v="2022-02-01T00:00:00"/>
    <x v="5"/>
    <s v="Z"/>
    <s v="172-30-09-104"/>
    <n v="440"/>
    <n v="3.4"/>
    <n v="1496"/>
    <x v="1"/>
  </r>
  <r>
    <d v="2022-02-01T00:00:00"/>
    <x v="4"/>
    <s v="Z"/>
    <s v="176-54-34-364"/>
    <n v="341"/>
    <n v="3.4"/>
    <n v="1159.3999999999999"/>
    <x v="1"/>
  </r>
  <r>
    <d v="2022-02-01T00:00:00"/>
    <x v="7"/>
    <s v="Z"/>
    <s v="176-54-34-364"/>
    <n v="25"/>
    <n v="3.4"/>
    <n v="85"/>
    <x v="1"/>
  </r>
  <r>
    <d v="2022-02-01T00:00:00"/>
    <x v="5"/>
    <s v="Z"/>
    <s v="128-69-77-900"/>
    <n v="508"/>
    <n v="3.4"/>
    <n v="1727.2"/>
    <x v="1"/>
  </r>
  <r>
    <d v="2022-02-02T00:00:00"/>
    <x v="8"/>
    <s v="Z"/>
    <s v="047-70-78-199"/>
    <n v="429"/>
    <n v="3.2"/>
    <n v="1372.8000000000002"/>
    <x v="1"/>
  </r>
  <r>
    <d v="2022-02-02T00:00:00"/>
    <x v="3"/>
    <s v="Z"/>
    <s v="080-51-85-809"/>
    <n v="100"/>
    <n v="3.4"/>
    <n v="340"/>
    <x v="1"/>
  </r>
  <r>
    <d v="2022-02-02T00:00:00"/>
    <x v="6"/>
    <s v="Z"/>
    <s v="128-29-15-591"/>
    <n v="559"/>
    <n v="2.4"/>
    <n v="1341.6"/>
    <x v="1"/>
  </r>
  <r>
    <d v="2022-02-02T00:00:00"/>
    <x v="7"/>
    <s v="Z"/>
    <s v="080-77-49-649"/>
    <n v="483"/>
    <n v="3.4"/>
    <n v="1642.2"/>
    <x v="1"/>
  </r>
  <r>
    <d v="2022-02-02T00:00:00"/>
    <x v="5"/>
    <s v="Z"/>
    <s v="177-95-05-373"/>
    <n v="481"/>
    <n v="3.4"/>
    <n v="1635.3999999999999"/>
    <x v="1"/>
  </r>
  <r>
    <d v="2022-02-02T00:00:00"/>
    <x v="7"/>
    <s v="Z"/>
    <s v="126-55-91-375"/>
    <n v="19"/>
    <n v="3.4"/>
    <n v="64.599999999999994"/>
    <x v="1"/>
  </r>
  <r>
    <d v="2022-02-02T00:00:00"/>
    <x v="1"/>
    <s v="Z"/>
    <s v="179-22-38-195"/>
    <n v="344"/>
    <n v="3.5"/>
    <n v="1204"/>
    <x v="1"/>
  </r>
  <r>
    <d v="2022-02-02T00:00:00"/>
    <x v="0"/>
    <s v="Z"/>
    <s v="180-17-78-339"/>
    <n v="650"/>
    <n v="3.4"/>
    <n v="2210"/>
    <x v="1"/>
  </r>
  <r>
    <d v="2022-02-03T00:00:00"/>
    <x v="3"/>
    <s v="Z"/>
    <s v="164-61-25-530"/>
    <n v="187"/>
    <n v="3.4"/>
    <n v="635.79999999999995"/>
    <x v="1"/>
  </r>
  <r>
    <d v="2022-02-03T00:00:00"/>
    <x v="2"/>
    <s v="Z"/>
    <s v="170-26-38-135"/>
    <n v="433"/>
    <n v="2.9"/>
    <n v="1255.7"/>
    <x v="1"/>
  </r>
  <r>
    <d v="2022-02-03T00:00:00"/>
    <x v="4"/>
    <s v="Z"/>
    <s v="033-49-11-774"/>
    <n v="180"/>
    <n v="3.4"/>
    <n v="612"/>
    <x v="1"/>
  </r>
  <r>
    <d v="2022-02-03T00:00:00"/>
    <x v="1"/>
    <s v="Z"/>
    <s v="159-34-45-151"/>
    <n v="367"/>
    <n v="3.5"/>
    <n v="1284.5"/>
    <x v="1"/>
  </r>
  <r>
    <d v="2022-02-03T00:00:00"/>
    <x v="1"/>
    <s v="Z"/>
    <s v="019-98-81-222"/>
    <n v="231"/>
    <n v="3.5"/>
    <n v="808.5"/>
    <x v="1"/>
  </r>
  <r>
    <d v="2022-02-03T00:00:00"/>
    <x v="3"/>
    <s v="Z"/>
    <s v="019-98-81-222"/>
    <n v="255"/>
    <n v="3.4"/>
    <n v="867"/>
    <x v="1"/>
  </r>
  <r>
    <d v="2022-02-03T00:00:00"/>
    <x v="1"/>
    <s v="Z"/>
    <s v="050-38-86-889"/>
    <n v="551"/>
    <n v="3.5"/>
    <n v="1928.5"/>
    <x v="1"/>
  </r>
  <r>
    <d v="2022-02-04T00:00:00"/>
    <x v="6"/>
    <s v="Z"/>
    <s v="170-89-76-803"/>
    <n v="149"/>
    <n v="2.4"/>
    <n v="357.59999999999997"/>
    <x v="1"/>
  </r>
  <r>
    <d v="2022-02-04T00:00:00"/>
    <x v="5"/>
    <s v="Z"/>
    <s v="179-22-38-195"/>
    <n v="697"/>
    <n v="3.4"/>
    <n v="2369.7999999999997"/>
    <x v="1"/>
  </r>
  <r>
    <d v="2022-02-04T00:00:00"/>
    <x v="1"/>
    <s v="Z"/>
    <s v="192-09-72-275"/>
    <n v="433"/>
    <n v="3.5"/>
    <n v="1515.5"/>
    <x v="1"/>
  </r>
  <r>
    <d v="2022-02-04T00:00:00"/>
    <x v="5"/>
    <s v="Z"/>
    <s v="089-90-67-935"/>
    <n v="737"/>
    <n v="3.4"/>
    <n v="2505.7999999999997"/>
    <x v="1"/>
  </r>
  <r>
    <d v="2022-02-04T00:00:00"/>
    <x v="3"/>
    <s v="Z"/>
    <s v="105-89-55-029"/>
    <n v="366"/>
    <n v="3.4"/>
    <n v="1244.3999999999999"/>
    <x v="1"/>
  </r>
  <r>
    <d v="2022-02-05T00:00:00"/>
    <x v="2"/>
    <s v="Z"/>
    <s v="162-82-16-285"/>
    <n v="90"/>
    <n v="2.9"/>
    <n v="261"/>
    <x v="1"/>
  </r>
  <r>
    <d v="2022-02-05T00:00:00"/>
    <x v="2"/>
    <s v="Z"/>
    <s v="105-89-55-029"/>
    <n v="96"/>
    <n v="2.9"/>
    <n v="278.39999999999998"/>
    <x v="1"/>
  </r>
  <r>
    <d v="2022-02-05T00:00:00"/>
    <x v="1"/>
    <s v="Z"/>
    <s v="029-43-78-009"/>
    <n v="524"/>
    <n v="3.5"/>
    <n v="1834"/>
    <x v="1"/>
  </r>
  <r>
    <d v="2022-02-05T00:00:00"/>
    <x v="8"/>
    <s v="Z"/>
    <s v="072-92-42-932"/>
    <n v="100"/>
    <n v="3.2"/>
    <n v="320"/>
    <x v="1"/>
  </r>
  <r>
    <d v="2022-02-05T00:00:00"/>
    <x v="7"/>
    <s v="Z"/>
    <s v="080-77-49-649"/>
    <n v="84"/>
    <n v="3.4"/>
    <n v="285.59999999999997"/>
    <x v="1"/>
  </r>
  <r>
    <d v="2022-02-05T00:00:00"/>
    <x v="3"/>
    <s v="Z"/>
    <s v="128-29-15-591"/>
    <n v="388"/>
    <n v="3.4"/>
    <n v="1319.2"/>
    <x v="1"/>
  </r>
  <r>
    <d v="2022-02-05T00:00:00"/>
    <x v="4"/>
    <s v="Z"/>
    <s v="035-32-41-072"/>
    <n v="353"/>
    <n v="3.4"/>
    <n v="1200.2"/>
    <x v="1"/>
  </r>
  <r>
    <d v="2022-02-07T00:00:00"/>
    <x v="3"/>
    <s v="Z"/>
    <s v="047-70-78-199"/>
    <n v="185"/>
    <n v="3.4"/>
    <n v="629"/>
    <x v="1"/>
  </r>
  <r>
    <d v="2022-02-07T00:00:00"/>
    <x v="0"/>
    <s v="Z"/>
    <s v="159-34-45-151"/>
    <n v="388"/>
    <n v="3.4"/>
    <n v="1319.2"/>
    <x v="1"/>
  </r>
  <r>
    <d v="2022-02-07T00:00:00"/>
    <x v="4"/>
    <s v="Z"/>
    <s v="192-09-72-275"/>
    <n v="476"/>
    <n v="3.4"/>
    <n v="1618.3999999999999"/>
    <x v="1"/>
  </r>
  <r>
    <d v="2022-02-07T00:00:00"/>
    <x v="5"/>
    <s v="Z"/>
    <s v="164-61-25-530"/>
    <n v="330"/>
    <n v="3.4"/>
    <n v="1122"/>
    <x v="1"/>
  </r>
  <r>
    <d v="2022-02-07T00:00:00"/>
    <x v="8"/>
    <s v="Z"/>
    <s v="164-61-25-530"/>
    <n v="34"/>
    <n v="3.2"/>
    <n v="108.80000000000001"/>
    <x v="1"/>
  </r>
  <r>
    <d v="2022-02-07T00:00:00"/>
    <x v="3"/>
    <s v="Z"/>
    <s v="162-82-16-285"/>
    <n v="44"/>
    <n v="3.4"/>
    <n v="149.6"/>
    <x v="1"/>
  </r>
  <r>
    <d v="2022-02-07T00:00:00"/>
    <x v="5"/>
    <s v="Z"/>
    <s v="163-92-64-010"/>
    <n v="602"/>
    <n v="3.4"/>
    <n v="2046.8"/>
    <x v="1"/>
  </r>
  <r>
    <d v="2022-02-07T00:00:00"/>
    <x v="8"/>
    <s v="Z"/>
    <s v="179-22-38-195"/>
    <n v="107"/>
    <n v="3.2"/>
    <n v="342.40000000000003"/>
    <x v="1"/>
  </r>
  <r>
    <d v="2022-02-07T00:00:00"/>
    <x v="1"/>
    <s v="Z"/>
    <s v="170-26-38-135"/>
    <n v="335"/>
    <n v="3.5"/>
    <n v="1172.5"/>
    <x v="1"/>
  </r>
  <r>
    <d v="2022-02-07T00:00:00"/>
    <x v="5"/>
    <s v="Z"/>
    <s v="128-69-77-900"/>
    <n v="317"/>
    <n v="3.4"/>
    <n v="1077.8"/>
    <x v="1"/>
  </r>
  <r>
    <d v="2022-02-07T00:00:00"/>
    <x v="2"/>
    <s v="Z"/>
    <s v="019-98-81-222"/>
    <n v="49"/>
    <n v="2.9"/>
    <n v="142.1"/>
    <x v="1"/>
  </r>
  <r>
    <d v="2022-02-07T00:00:00"/>
    <x v="0"/>
    <s v="Z"/>
    <s v="126-55-91-375"/>
    <n v="578"/>
    <n v="3.4"/>
    <n v="1965.2"/>
    <x v="1"/>
  </r>
  <r>
    <d v="2022-02-07T00:00:00"/>
    <x v="4"/>
    <s v="Z"/>
    <s v="179-23-02-772"/>
    <n v="238"/>
    <n v="3.4"/>
    <n v="809.19999999999993"/>
    <x v="1"/>
  </r>
  <r>
    <d v="2022-02-07T00:00:00"/>
    <x v="5"/>
    <s v="Z"/>
    <s v="014-02-05-290"/>
    <n v="675"/>
    <n v="3.4"/>
    <n v="2295"/>
    <x v="1"/>
  </r>
  <r>
    <d v="2022-02-07T00:00:00"/>
    <x v="5"/>
    <s v="Z"/>
    <s v="162-82-16-285"/>
    <n v="477"/>
    <n v="3.4"/>
    <n v="1621.8"/>
    <x v="1"/>
  </r>
  <r>
    <d v="2022-02-07T00:00:00"/>
    <x v="1"/>
    <s v="Z"/>
    <s v="176-54-34-364"/>
    <n v="413"/>
    <n v="3.5"/>
    <n v="1445.5"/>
    <x v="1"/>
  </r>
  <r>
    <d v="2022-02-07T00:00:00"/>
    <x v="0"/>
    <s v="Z"/>
    <s v="033-49-11-774"/>
    <n v="421"/>
    <n v="3.4"/>
    <n v="1431.3999999999999"/>
    <x v="1"/>
  </r>
  <r>
    <d v="2022-02-08T00:00:00"/>
    <x v="5"/>
    <s v="Z"/>
    <s v="072-92-42-932"/>
    <n v="356"/>
    <n v="3.4"/>
    <n v="1210.3999999999999"/>
    <x v="1"/>
  </r>
  <r>
    <d v="2022-02-08T00:00:00"/>
    <x v="7"/>
    <s v="Z"/>
    <s v="128-91-02-348"/>
    <n v="341"/>
    <n v="3.4"/>
    <n v="1159.3999999999999"/>
    <x v="1"/>
  </r>
  <r>
    <d v="2022-02-08T00:00:00"/>
    <x v="0"/>
    <s v="Z"/>
    <s v="128-69-77-900"/>
    <n v="409"/>
    <n v="3.4"/>
    <n v="1390.6"/>
    <x v="1"/>
  </r>
  <r>
    <d v="2022-02-08T00:00:00"/>
    <x v="5"/>
    <s v="Z"/>
    <s v="179-23-02-772"/>
    <n v="353"/>
    <n v="3.4"/>
    <n v="1200.2"/>
    <x v="1"/>
  </r>
  <r>
    <d v="2022-02-08T00:00:00"/>
    <x v="7"/>
    <s v="Z"/>
    <s v="039-15-21-087"/>
    <n v="340"/>
    <n v="3.4"/>
    <n v="1156"/>
    <x v="1"/>
  </r>
  <r>
    <d v="2022-02-08T00:00:00"/>
    <x v="6"/>
    <s v="Z"/>
    <s v="170-26-38-135"/>
    <n v="191"/>
    <n v="2.4"/>
    <n v="458.4"/>
    <x v="1"/>
  </r>
  <r>
    <d v="2022-02-09T00:00:00"/>
    <x v="7"/>
    <s v="Z"/>
    <s v="172-30-09-104"/>
    <n v="170"/>
    <n v="3.4"/>
    <n v="578"/>
    <x v="1"/>
  </r>
  <r>
    <d v="2022-02-09T00:00:00"/>
    <x v="6"/>
    <s v="Z"/>
    <s v="072-92-42-932"/>
    <n v="396"/>
    <n v="2.4"/>
    <n v="950.4"/>
    <x v="1"/>
  </r>
  <r>
    <d v="2022-02-09T00:00:00"/>
    <x v="1"/>
    <s v="Z"/>
    <s v="072-92-42-932"/>
    <n v="581"/>
    <n v="3.5"/>
    <n v="2033.5"/>
    <x v="1"/>
  </r>
  <r>
    <d v="2022-02-09T00:00:00"/>
    <x v="8"/>
    <s v="Z"/>
    <s v="091-99-74-175"/>
    <n v="42"/>
    <n v="3.2"/>
    <n v="134.4"/>
    <x v="1"/>
  </r>
  <r>
    <d v="2022-02-09T00:00:00"/>
    <x v="3"/>
    <s v="Z"/>
    <s v="033-49-11-774"/>
    <n v="393"/>
    <n v="3.4"/>
    <n v="1336.2"/>
    <x v="1"/>
  </r>
  <r>
    <d v="2022-02-09T00:00:00"/>
    <x v="8"/>
    <s v="Z"/>
    <s v="102-48-01-310"/>
    <n v="333"/>
    <n v="3.2"/>
    <n v="1065.6000000000001"/>
    <x v="1"/>
  </r>
  <r>
    <d v="2022-02-09T00:00:00"/>
    <x v="7"/>
    <s v="Z"/>
    <s v="045-63-27-114"/>
    <n v="259"/>
    <n v="3.4"/>
    <n v="880.6"/>
    <x v="1"/>
  </r>
  <r>
    <d v="2022-02-09T00:00:00"/>
    <x v="2"/>
    <s v="Z"/>
    <s v="138-66-38-929"/>
    <n v="227"/>
    <n v="2.9"/>
    <n v="658.3"/>
    <x v="1"/>
  </r>
  <r>
    <d v="2022-02-10T00:00:00"/>
    <x v="5"/>
    <s v="Z"/>
    <s v="039-15-21-087"/>
    <n v="498"/>
    <n v="3.4"/>
    <n v="1693.2"/>
    <x v="1"/>
  </r>
  <r>
    <d v="2022-02-10T00:00:00"/>
    <x v="8"/>
    <s v="Z"/>
    <s v="162-82-16-285"/>
    <n v="308"/>
    <n v="3.2"/>
    <n v="985.6"/>
    <x v="1"/>
  </r>
  <r>
    <d v="2022-02-10T00:00:00"/>
    <x v="2"/>
    <s v="Z"/>
    <s v="102-48-01-310"/>
    <n v="46"/>
    <n v="2.9"/>
    <n v="133.4"/>
    <x v="1"/>
  </r>
  <r>
    <d v="2022-02-10T00:00:00"/>
    <x v="0"/>
    <s v="Z"/>
    <s v="033-49-11-774"/>
    <n v="331"/>
    <n v="3.4"/>
    <n v="1125.3999999999999"/>
    <x v="1"/>
  </r>
  <r>
    <d v="2022-02-10T00:00:00"/>
    <x v="7"/>
    <s v="Z"/>
    <s v="093-96-93-428"/>
    <n v="93"/>
    <n v="3.4"/>
    <n v="316.2"/>
    <x v="1"/>
  </r>
  <r>
    <d v="2022-02-10T00:00:00"/>
    <x v="1"/>
    <s v="Z"/>
    <s v="182-72-86-381"/>
    <n v="333"/>
    <n v="3.5"/>
    <n v="1165.5"/>
    <x v="1"/>
  </r>
  <r>
    <d v="2022-02-10T00:00:00"/>
    <x v="4"/>
    <s v="Z"/>
    <s v="047-26-54-835"/>
    <n v="421"/>
    <n v="3.4"/>
    <n v="1431.3999999999999"/>
    <x v="1"/>
  </r>
  <r>
    <d v="2022-02-10T00:00:00"/>
    <x v="2"/>
    <s v="Z"/>
    <s v="164-61-25-530"/>
    <n v="305"/>
    <n v="2.9"/>
    <n v="884.5"/>
    <x v="1"/>
  </r>
  <r>
    <d v="2022-02-10T00:00:00"/>
    <x v="1"/>
    <s v="Z"/>
    <s v="089-90-67-935"/>
    <n v="538"/>
    <n v="3.5"/>
    <n v="1883"/>
    <x v="1"/>
  </r>
  <r>
    <d v="2022-02-11T00:00:00"/>
    <x v="7"/>
    <s v="Z"/>
    <s v="153-24-82-022"/>
    <n v="167"/>
    <n v="3.4"/>
    <n v="567.79999999999995"/>
    <x v="1"/>
  </r>
  <r>
    <d v="2022-02-11T00:00:00"/>
    <x v="7"/>
    <s v="Z"/>
    <s v="178-41-36-927"/>
    <n v="71"/>
    <n v="3.4"/>
    <n v="241.4"/>
    <x v="1"/>
  </r>
  <r>
    <d v="2022-02-11T00:00:00"/>
    <x v="0"/>
    <s v="Z"/>
    <s v="062-58-80-597"/>
    <n v="609"/>
    <n v="3.4"/>
    <n v="2070.6"/>
    <x v="1"/>
  </r>
  <r>
    <d v="2022-02-11T00:00:00"/>
    <x v="1"/>
    <s v="Z"/>
    <s v="179-23-02-772"/>
    <n v="573"/>
    <n v="3.5"/>
    <n v="2005.5"/>
    <x v="1"/>
  </r>
  <r>
    <d v="2022-02-11T00:00:00"/>
    <x v="4"/>
    <s v="Z"/>
    <s v="035-32-41-072"/>
    <n v="111"/>
    <n v="3.4"/>
    <n v="377.4"/>
    <x v="1"/>
  </r>
  <r>
    <d v="2022-02-11T00:00:00"/>
    <x v="5"/>
    <s v="Z"/>
    <s v="182-72-86-381"/>
    <n v="728"/>
    <n v="3.4"/>
    <n v="2475.1999999999998"/>
    <x v="1"/>
  </r>
  <r>
    <d v="2022-02-11T00:00:00"/>
    <x v="3"/>
    <s v="Z"/>
    <s v="193-47-03-638"/>
    <n v="99"/>
    <n v="3.4"/>
    <n v="336.59999999999997"/>
    <x v="1"/>
  </r>
  <r>
    <d v="2022-02-11T00:00:00"/>
    <x v="7"/>
    <s v="Z"/>
    <s v="193-47-03-638"/>
    <n v="487"/>
    <n v="3.4"/>
    <n v="1655.8"/>
    <x v="1"/>
  </r>
  <r>
    <d v="2022-02-11T00:00:00"/>
    <x v="0"/>
    <s v="Z"/>
    <s v="105-89-55-029"/>
    <n v="375"/>
    <n v="3.4"/>
    <n v="1275"/>
    <x v="1"/>
  </r>
  <r>
    <d v="2022-02-12T00:00:00"/>
    <x v="4"/>
    <s v="Z"/>
    <s v="091-99-74-175"/>
    <n v="421"/>
    <n v="3.4"/>
    <n v="1431.3999999999999"/>
    <x v="1"/>
  </r>
  <r>
    <d v="2022-02-12T00:00:00"/>
    <x v="8"/>
    <s v="Z"/>
    <s v="019-98-81-222"/>
    <n v="163"/>
    <n v="3.2"/>
    <n v="521.6"/>
    <x v="1"/>
  </r>
  <r>
    <d v="2022-02-14T00:00:00"/>
    <x v="3"/>
    <s v="Z"/>
    <s v="058-15-94-554"/>
    <n v="489"/>
    <n v="3.4"/>
    <n v="1662.6"/>
    <x v="1"/>
  </r>
  <r>
    <d v="2022-02-14T00:00:00"/>
    <x v="5"/>
    <s v="Z"/>
    <s v="159-34-45-151"/>
    <n v="413"/>
    <n v="3.4"/>
    <n v="1404.2"/>
    <x v="1"/>
  </r>
  <r>
    <d v="2022-02-14T00:00:00"/>
    <x v="2"/>
    <s v="Z"/>
    <s v="128-69-77-900"/>
    <n v="16"/>
    <n v="2.9"/>
    <n v="46.4"/>
    <x v="1"/>
  </r>
  <r>
    <d v="2022-02-14T00:00:00"/>
    <x v="1"/>
    <s v="Z"/>
    <s v="105-89-55-029"/>
    <n v="293"/>
    <n v="3.5"/>
    <n v="1025.5"/>
    <x v="1"/>
  </r>
  <r>
    <d v="2022-02-14T00:00:00"/>
    <x v="2"/>
    <s v="Z"/>
    <s v="177-95-05-373"/>
    <n v="128"/>
    <n v="2.9"/>
    <n v="371.2"/>
    <x v="1"/>
  </r>
  <r>
    <d v="2022-02-14T00:00:00"/>
    <x v="1"/>
    <s v="Z"/>
    <s v="080-51-85-809"/>
    <n v="579"/>
    <n v="3.5"/>
    <n v="2026.5"/>
    <x v="1"/>
  </r>
  <r>
    <d v="2022-02-14T00:00:00"/>
    <x v="6"/>
    <s v="Z"/>
    <s v="054-09-46-315"/>
    <n v="150"/>
    <n v="2.4"/>
    <n v="360"/>
    <x v="1"/>
  </r>
  <r>
    <d v="2022-02-14T00:00:00"/>
    <x v="8"/>
    <s v="Z"/>
    <s v="131-80-62-556"/>
    <n v="465"/>
    <n v="3.2"/>
    <n v="1488"/>
    <x v="1"/>
  </r>
  <r>
    <d v="2022-02-14T00:00:00"/>
    <x v="4"/>
    <s v="Z"/>
    <s v="170-89-76-803"/>
    <n v="409"/>
    <n v="3.4"/>
    <n v="1390.6"/>
    <x v="1"/>
  </r>
  <r>
    <d v="2022-02-14T00:00:00"/>
    <x v="2"/>
    <s v="Z"/>
    <s v="033-49-11-774"/>
    <n v="402"/>
    <n v="2.9"/>
    <n v="1165.8"/>
    <x v="1"/>
  </r>
  <r>
    <d v="2022-02-14T00:00:00"/>
    <x v="6"/>
    <s v="Z"/>
    <s v="047-26-54-835"/>
    <n v="263"/>
    <n v="2.4"/>
    <n v="631.19999999999993"/>
    <x v="1"/>
  </r>
  <r>
    <d v="2022-02-15T00:00:00"/>
    <x v="7"/>
    <s v="Z"/>
    <s v="019-98-81-222"/>
    <n v="301"/>
    <n v="3.4"/>
    <n v="1023.4"/>
    <x v="1"/>
  </r>
  <r>
    <d v="2022-02-15T00:00:00"/>
    <x v="1"/>
    <s v="Z"/>
    <s v="058-15-94-554"/>
    <n v="603"/>
    <n v="3.5"/>
    <n v="2110.5"/>
    <x v="1"/>
  </r>
  <r>
    <d v="2022-02-15T00:00:00"/>
    <x v="7"/>
    <s v="Z"/>
    <s v="053-79-35-388"/>
    <n v="475"/>
    <n v="3.4"/>
    <n v="1615"/>
    <x v="1"/>
  </r>
  <r>
    <d v="2022-02-15T00:00:00"/>
    <x v="0"/>
    <s v="Z"/>
    <s v="140-36-11-559"/>
    <n v="387"/>
    <n v="3.4"/>
    <n v="1315.8"/>
    <x v="1"/>
  </r>
  <r>
    <d v="2022-02-15T00:00:00"/>
    <x v="6"/>
    <s v="Z"/>
    <s v="080-77-49-649"/>
    <n v="574"/>
    <n v="2.4"/>
    <n v="1377.6"/>
    <x v="1"/>
  </r>
  <r>
    <d v="2022-02-15T00:00:00"/>
    <x v="8"/>
    <s v="Z"/>
    <s v="115-65-39-258"/>
    <n v="294"/>
    <n v="3.2"/>
    <n v="940.80000000000007"/>
    <x v="1"/>
  </r>
  <r>
    <d v="2022-02-15T00:00:00"/>
    <x v="5"/>
    <s v="Z"/>
    <s v="033-49-11-774"/>
    <n v="753"/>
    <n v="3.4"/>
    <n v="2560.1999999999998"/>
    <x v="1"/>
  </r>
  <r>
    <d v="2022-02-15T00:00:00"/>
    <x v="4"/>
    <s v="Z"/>
    <s v="047-70-78-199"/>
    <n v="154"/>
    <n v="3.4"/>
    <n v="523.6"/>
    <x v="1"/>
  </r>
  <r>
    <d v="2022-02-15T00:00:00"/>
    <x v="8"/>
    <s v="Z"/>
    <s v="058-15-94-554"/>
    <n v="281"/>
    <n v="3.2"/>
    <n v="899.2"/>
    <x v="1"/>
  </r>
  <r>
    <d v="2022-02-16T00:00:00"/>
    <x v="2"/>
    <s v="Z"/>
    <s v="115-65-39-258"/>
    <n v="25"/>
    <n v="2.9"/>
    <n v="72.5"/>
    <x v="1"/>
  </r>
  <r>
    <d v="2022-02-16T00:00:00"/>
    <x v="5"/>
    <s v="Z"/>
    <s v="080-77-49-649"/>
    <n v="463"/>
    <n v="3.4"/>
    <n v="1574.2"/>
    <x v="1"/>
  </r>
  <r>
    <d v="2022-02-16T00:00:00"/>
    <x v="8"/>
    <s v="Z"/>
    <s v="062-58-80-597"/>
    <n v="221"/>
    <n v="3.2"/>
    <n v="707.2"/>
    <x v="1"/>
  </r>
  <r>
    <d v="2022-02-16T00:00:00"/>
    <x v="5"/>
    <s v="Z"/>
    <s v="179-23-02-772"/>
    <n v="780"/>
    <n v="3.4"/>
    <n v="2652"/>
    <x v="1"/>
  </r>
  <r>
    <d v="2022-02-16T00:00:00"/>
    <x v="6"/>
    <s v="Z"/>
    <s v="131-80-62-556"/>
    <n v="542"/>
    <n v="2.4"/>
    <n v="1300.8"/>
    <x v="1"/>
  </r>
  <r>
    <d v="2022-02-16T00:00:00"/>
    <x v="6"/>
    <s v="Z"/>
    <s v="179-22-38-195"/>
    <n v="231"/>
    <n v="2.4"/>
    <n v="554.4"/>
    <x v="1"/>
  </r>
  <r>
    <d v="2022-02-16T00:00:00"/>
    <x v="0"/>
    <s v="Z"/>
    <s v="080-51-85-809"/>
    <n v="510"/>
    <n v="3.4"/>
    <n v="1734"/>
    <x v="1"/>
  </r>
  <r>
    <d v="2022-02-16T00:00:00"/>
    <x v="0"/>
    <s v="Z"/>
    <s v="140-36-11-559"/>
    <n v="384"/>
    <n v="3.4"/>
    <n v="1305.5999999999999"/>
    <x v="1"/>
  </r>
  <r>
    <d v="2022-02-16T00:00:00"/>
    <x v="8"/>
    <s v="Z"/>
    <s v="019-98-81-222"/>
    <n v="39"/>
    <n v="3.2"/>
    <n v="124.80000000000001"/>
    <x v="1"/>
  </r>
  <r>
    <d v="2022-02-16T00:00:00"/>
    <x v="8"/>
    <s v="Z"/>
    <s v="179-22-38-195"/>
    <n v="241"/>
    <n v="3.2"/>
    <n v="771.2"/>
    <x v="1"/>
  </r>
  <r>
    <d v="2022-02-17T00:00:00"/>
    <x v="8"/>
    <s v="Z"/>
    <s v="128-69-77-900"/>
    <n v="477"/>
    <n v="3.2"/>
    <n v="1526.4"/>
    <x v="1"/>
  </r>
  <r>
    <d v="2022-02-17T00:00:00"/>
    <x v="0"/>
    <s v="Z"/>
    <s v="178-41-36-927"/>
    <n v="543"/>
    <n v="3.4"/>
    <n v="1846.2"/>
    <x v="1"/>
  </r>
  <r>
    <d v="2022-02-17T00:00:00"/>
    <x v="4"/>
    <s v="Z"/>
    <s v="138-66-38-929"/>
    <n v="424"/>
    <n v="3.4"/>
    <n v="1441.6"/>
    <x v="1"/>
  </r>
  <r>
    <d v="2022-02-17T00:00:00"/>
    <x v="5"/>
    <s v="Z"/>
    <s v="062-58-80-597"/>
    <n v="522"/>
    <n v="3.4"/>
    <n v="1774.8"/>
    <x v="1"/>
  </r>
  <r>
    <d v="2022-02-17T00:00:00"/>
    <x v="1"/>
    <s v="Z"/>
    <s v="170-26-38-135"/>
    <n v="227"/>
    <n v="3.5"/>
    <n v="794.5"/>
    <x v="1"/>
  </r>
  <r>
    <d v="2022-02-17T00:00:00"/>
    <x v="8"/>
    <s v="Z"/>
    <s v="178-41-36-927"/>
    <n v="293"/>
    <n v="3.2"/>
    <n v="937.6"/>
    <x v="1"/>
  </r>
  <r>
    <d v="2022-02-18T00:00:00"/>
    <x v="4"/>
    <s v="Z"/>
    <s v="159-34-45-151"/>
    <n v="408"/>
    <n v="3.4"/>
    <n v="1387.2"/>
    <x v="1"/>
  </r>
  <r>
    <d v="2022-02-18T00:00:00"/>
    <x v="5"/>
    <s v="Z"/>
    <s v="182-72-86-381"/>
    <n v="315"/>
    <n v="3.4"/>
    <n v="1071"/>
    <x v="1"/>
  </r>
  <r>
    <d v="2022-02-18T00:00:00"/>
    <x v="1"/>
    <s v="Z"/>
    <s v="019-98-81-222"/>
    <n v="610"/>
    <n v="3.5"/>
    <n v="2135"/>
    <x v="1"/>
  </r>
  <r>
    <d v="2022-02-18T00:00:00"/>
    <x v="4"/>
    <s v="Z"/>
    <s v="050-38-86-889"/>
    <n v="483"/>
    <n v="3.4"/>
    <n v="1642.2"/>
    <x v="1"/>
  </r>
  <r>
    <d v="2022-02-18T00:00:00"/>
    <x v="3"/>
    <s v="Z"/>
    <s v="126-55-91-375"/>
    <n v="243"/>
    <n v="3.4"/>
    <n v="826.19999999999993"/>
    <x v="1"/>
  </r>
  <r>
    <d v="2022-02-19T00:00:00"/>
    <x v="6"/>
    <s v="Z"/>
    <s v="193-47-03-638"/>
    <n v="272"/>
    <n v="2.4"/>
    <n v="652.79999999999995"/>
    <x v="1"/>
  </r>
  <r>
    <d v="2022-02-19T00:00:00"/>
    <x v="8"/>
    <s v="Z"/>
    <s v="115-65-39-258"/>
    <n v="398"/>
    <n v="3.2"/>
    <n v="1273.6000000000001"/>
    <x v="1"/>
  </r>
  <r>
    <d v="2022-02-19T00:00:00"/>
    <x v="4"/>
    <s v="Z"/>
    <s v="138-66-38-929"/>
    <n v="90"/>
    <n v="3.4"/>
    <n v="306"/>
    <x v="1"/>
  </r>
  <r>
    <d v="2022-02-19T00:00:00"/>
    <x v="8"/>
    <s v="Z"/>
    <s v="176-54-34-364"/>
    <n v="176"/>
    <n v="3.2"/>
    <n v="563.20000000000005"/>
    <x v="1"/>
  </r>
  <r>
    <d v="2022-02-19T00:00:00"/>
    <x v="2"/>
    <s v="Z"/>
    <s v="019-98-81-222"/>
    <n v="342"/>
    <n v="2.9"/>
    <n v="991.8"/>
    <x v="1"/>
  </r>
  <r>
    <d v="2022-02-19T00:00:00"/>
    <x v="7"/>
    <s v="Z"/>
    <s v="072-92-42-932"/>
    <n v="456"/>
    <n v="3.4"/>
    <n v="1550.3999999999999"/>
    <x v="1"/>
  </r>
  <r>
    <d v="2022-02-19T00:00:00"/>
    <x v="5"/>
    <s v="Z"/>
    <s v="170-26-38-135"/>
    <n v="483"/>
    <n v="3.4"/>
    <n v="1642.2"/>
    <x v="1"/>
  </r>
  <r>
    <d v="2022-02-19T00:00:00"/>
    <x v="1"/>
    <s v="Z"/>
    <s v="126-55-91-375"/>
    <n v="682"/>
    <n v="3.5"/>
    <n v="2387"/>
    <x v="1"/>
  </r>
  <r>
    <d v="2022-02-21T00:00:00"/>
    <x v="8"/>
    <s v="Z"/>
    <s v="054-09-46-315"/>
    <n v="430"/>
    <n v="3.2"/>
    <n v="1376"/>
    <x v="1"/>
  </r>
  <r>
    <d v="2022-02-21T00:00:00"/>
    <x v="2"/>
    <s v="Z"/>
    <s v="091-99-74-175"/>
    <n v="85"/>
    <n v="2.9"/>
    <n v="246.5"/>
    <x v="1"/>
  </r>
  <r>
    <d v="2022-02-21T00:00:00"/>
    <x v="1"/>
    <s v="Z"/>
    <s v="047-70-78-199"/>
    <n v="292"/>
    <n v="3.5"/>
    <n v="1022"/>
    <x v="1"/>
  </r>
  <r>
    <d v="2022-02-21T00:00:00"/>
    <x v="6"/>
    <s v="Z"/>
    <s v="062-58-80-597"/>
    <n v="408"/>
    <n v="2.4"/>
    <n v="979.19999999999993"/>
    <x v="1"/>
  </r>
  <r>
    <d v="2022-02-21T00:00:00"/>
    <x v="0"/>
    <s v="Z"/>
    <s v="153-24-82-022"/>
    <n v="680"/>
    <n v="3.4"/>
    <n v="2312"/>
    <x v="1"/>
  </r>
  <r>
    <d v="2022-02-21T00:00:00"/>
    <x v="7"/>
    <s v="Z"/>
    <s v="039-15-21-087"/>
    <n v="372"/>
    <n v="3.4"/>
    <n v="1264.8"/>
    <x v="1"/>
  </r>
  <r>
    <d v="2022-02-21T00:00:00"/>
    <x v="5"/>
    <s v="Z"/>
    <s v="091-99-74-175"/>
    <n v="454"/>
    <n v="3.4"/>
    <n v="1543.6"/>
    <x v="1"/>
  </r>
  <r>
    <d v="2022-02-21T00:00:00"/>
    <x v="5"/>
    <s v="Z"/>
    <s v="019-98-81-222"/>
    <n v="354"/>
    <n v="3.4"/>
    <n v="1203.5999999999999"/>
    <x v="1"/>
  </r>
  <r>
    <d v="2022-02-21T00:00:00"/>
    <x v="6"/>
    <s v="Z"/>
    <s v="053-79-35-388"/>
    <n v="316"/>
    <n v="2.4"/>
    <n v="758.4"/>
    <x v="1"/>
  </r>
  <r>
    <d v="2022-02-21T00:00:00"/>
    <x v="6"/>
    <s v="Z"/>
    <s v="053-79-35-388"/>
    <n v="377"/>
    <n v="2.4"/>
    <n v="904.8"/>
    <x v="1"/>
  </r>
  <r>
    <d v="2022-02-21T00:00:00"/>
    <x v="0"/>
    <s v="Z"/>
    <s v="039-15-21-087"/>
    <n v="692"/>
    <n v="3.4"/>
    <n v="2352.7999999999997"/>
    <x v="1"/>
  </r>
  <r>
    <d v="2022-02-21T00:00:00"/>
    <x v="2"/>
    <s v="Z"/>
    <s v="176-54-34-364"/>
    <n v="435"/>
    <n v="2.9"/>
    <n v="1261.5"/>
    <x v="1"/>
  </r>
  <r>
    <d v="2022-02-21T00:00:00"/>
    <x v="3"/>
    <s v="Z"/>
    <s v="014-02-05-290"/>
    <n v="130"/>
    <n v="3.4"/>
    <n v="442"/>
    <x v="1"/>
  </r>
  <r>
    <d v="2022-02-21T00:00:00"/>
    <x v="3"/>
    <s v="Z"/>
    <s v="179-23-02-772"/>
    <n v="74"/>
    <n v="3.4"/>
    <n v="251.6"/>
    <x v="1"/>
  </r>
  <r>
    <d v="2022-02-21T00:00:00"/>
    <x v="3"/>
    <s v="Z"/>
    <s v="033-49-11-774"/>
    <n v="205"/>
    <n v="3.4"/>
    <n v="697"/>
    <x v="1"/>
  </r>
  <r>
    <d v="2022-02-21T00:00:00"/>
    <x v="2"/>
    <s v="Z"/>
    <s v="080-51-85-809"/>
    <n v="332"/>
    <n v="2.9"/>
    <n v="962.8"/>
    <x v="1"/>
  </r>
  <r>
    <d v="2022-02-21T00:00:00"/>
    <x v="2"/>
    <s v="Z"/>
    <s v="172-30-09-104"/>
    <n v="67"/>
    <n v="2.9"/>
    <n v="194.29999999999998"/>
    <x v="1"/>
  </r>
  <r>
    <d v="2022-02-22T00:00:00"/>
    <x v="4"/>
    <s v="Z"/>
    <s v="172-30-09-104"/>
    <n v="447"/>
    <n v="3.4"/>
    <n v="1519.8"/>
    <x v="1"/>
  </r>
  <r>
    <d v="2022-02-22T00:00:00"/>
    <x v="2"/>
    <s v="Z"/>
    <s v="033-49-11-774"/>
    <n v="112"/>
    <n v="2.9"/>
    <n v="324.8"/>
    <x v="1"/>
  </r>
  <r>
    <d v="2022-02-22T00:00:00"/>
    <x v="1"/>
    <s v="Z"/>
    <s v="014-02-05-290"/>
    <n v="599"/>
    <n v="3.5"/>
    <n v="2096.5"/>
    <x v="1"/>
  </r>
  <r>
    <d v="2022-02-22T00:00:00"/>
    <x v="1"/>
    <s v="Z"/>
    <s v="128-91-02-348"/>
    <n v="235"/>
    <n v="3.5"/>
    <n v="822.5"/>
    <x v="1"/>
  </r>
  <r>
    <d v="2022-02-22T00:00:00"/>
    <x v="6"/>
    <s v="Z"/>
    <s v="178-41-36-927"/>
    <n v="155"/>
    <n v="2.4"/>
    <n v="372"/>
    <x v="1"/>
  </r>
  <r>
    <d v="2022-02-22T00:00:00"/>
    <x v="7"/>
    <s v="Z"/>
    <s v="170-26-38-135"/>
    <n v="141"/>
    <n v="3.4"/>
    <n v="479.4"/>
    <x v="1"/>
  </r>
  <r>
    <d v="2022-02-22T00:00:00"/>
    <x v="3"/>
    <s v="Z"/>
    <s v="102-48-01-310"/>
    <n v="316"/>
    <n v="3.4"/>
    <n v="1074.3999999999999"/>
    <x v="1"/>
  </r>
  <r>
    <d v="2022-02-23T00:00:00"/>
    <x v="1"/>
    <s v="Z"/>
    <s v="179-23-02-772"/>
    <n v="510"/>
    <n v="3.5"/>
    <n v="1785"/>
    <x v="1"/>
  </r>
  <r>
    <d v="2022-02-23T00:00:00"/>
    <x v="0"/>
    <s v="Z"/>
    <s v="039-15-21-087"/>
    <n v="576"/>
    <n v="3.4"/>
    <n v="1958.3999999999999"/>
    <x v="1"/>
  </r>
  <r>
    <d v="2022-02-23T00:00:00"/>
    <x v="0"/>
    <s v="Z"/>
    <s v="045-63-27-114"/>
    <n v="390"/>
    <n v="3.4"/>
    <n v="1326"/>
    <x v="1"/>
  </r>
  <r>
    <d v="2022-02-23T00:00:00"/>
    <x v="6"/>
    <s v="Z"/>
    <s v="058-15-94-554"/>
    <n v="305"/>
    <n v="2.4"/>
    <n v="732"/>
    <x v="1"/>
  </r>
  <r>
    <d v="2022-02-23T00:00:00"/>
    <x v="2"/>
    <s v="Z"/>
    <s v="072-92-42-932"/>
    <n v="395"/>
    <n v="2.9"/>
    <n v="1145.5"/>
    <x v="1"/>
  </r>
  <r>
    <d v="2022-02-23T00:00:00"/>
    <x v="5"/>
    <s v="Z"/>
    <s v="180-17-78-339"/>
    <n v="448"/>
    <n v="3.4"/>
    <n v="1523.2"/>
    <x v="1"/>
  </r>
  <r>
    <d v="2022-02-23T00:00:00"/>
    <x v="0"/>
    <s v="Z"/>
    <s v="035-32-41-072"/>
    <n v="448"/>
    <n v="3.4"/>
    <n v="1523.2"/>
    <x v="1"/>
  </r>
  <r>
    <d v="2022-02-24T00:00:00"/>
    <x v="2"/>
    <s v="Z"/>
    <s v="019-98-81-222"/>
    <n v="418"/>
    <n v="2.9"/>
    <n v="1212.2"/>
    <x v="1"/>
  </r>
  <r>
    <d v="2022-02-24T00:00:00"/>
    <x v="6"/>
    <s v="Z"/>
    <s v="053-79-35-388"/>
    <n v="328"/>
    <n v="2.4"/>
    <n v="787.19999999999993"/>
    <x v="1"/>
  </r>
  <r>
    <d v="2022-02-24T00:00:00"/>
    <x v="1"/>
    <s v="Z"/>
    <s v="105-89-55-029"/>
    <n v="578"/>
    <n v="3.5"/>
    <n v="2023"/>
    <x v="1"/>
  </r>
  <r>
    <d v="2022-02-24T00:00:00"/>
    <x v="3"/>
    <s v="Z"/>
    <s v="128-29-15-591"/>
    <n v="418"/>
    <n v="3.4"/>
    <n v="1421.2"/>
    <x v="1"/>
  </r>
  <r>
    <d v="2022-02-25T00:00:00"/>
    <x v="5"/>
    <s v="Z"/>
    <s v="159-34-45-151"/>
    <n v="678"/>
    <n v="3.4"/>
    <n v="2305.1999999999998"/>
    <x v="1"/>
  </r>
  <r>
    <d v="2022-02-25T00:00:00"/>
    <x v="0"/>
    <s v="Z"/>
    <s v="177-95-05-373"/>
    <n v="685"/>
    <n v="3.4"/>
    <n v="2329"/>
    <x v="1"/>
  </r>
  <r>
    <d v="2022-02-25T00:00:00"/>
    <x v="3"/>
    <s v="Z"/>
    <s v="138-66-38-929"/>
    <n v="126"/>
    <n v="3.4"/>
    <n v="428.4"/>
    <x v="1"/>
  </r>
  <r>
    <d v="2022-02-25T00:00:00"/>
    <x v="2"/>
    <s v="Z"/>
    <s v="128-29-15-591"/>
    <n v="133"/>
    <n v="2.9"/>
    <n v="385.7"/>
    <x v="1"/>
  </r>
  <r>
    <d v="2022-02-25T00:00:00"/>
    <x v="5"/>
    <s v="Z"/>
    <s v="062-58-80-597"/>
    <n v="603"/>
    <n v="3.4"/>
    <n v="2050.1999999999998"/>
    <x v="1"/>
  </r>
  <r>
    <d v="2022-02-26T00:00:00"/>
    <x v="7"/>
    <s v="Z"/>
    <s v="054-09-46-315"/>
    <n v="491"/>
    <n v="3.4"/>
    <n v="1669.3999999999999"/>
    <x v="1"/>
  </r>
  <r>
    <d v="2022-02-26T00:00:00"/>
    <x v="2"/>
    <s v="Z"/>
    <s v="043-34-53-278"/>
    <n v="133"/>
    <n v="2.9"/>
    <n v="385.7"/>
    <x v="1"/>
  </r>
  <r>
    <d v="2022-02-26T00:00:00"/>
    <x v="1"/>
    <s v="Z"/>
    <s v="047-70-78-199"/>
    <n v="628"/>
    <n v="3.5"/>
    <n v="2198"/>
    <x v="1"/>
  </r>
  <r>
    <d v="2022-02-26T00:00:00"/>
    <x v="8"/>
    <s v="Z"/>
    <s v="045-63-27-114"/>
    <n v="413"/>
    <n v="3.2"/>
    <n v="1321.6000000000001"/>
    <x v="1"/>
  </r>
  <r>
    <d v="2022-02-26T00:00:00"/>
    <x v="5"/>
    <s v="Z"/>
    <s v="053-79-35-388"/>
    <n v="556"/>
    <n v="3.4"/>
    <n v="1890.3999999999999"/>
    <x v="1"/>
  </r>
  <r>
    <d v="2022-02-28T00:00:00"/>
    <x v="5"/>
    <s v="Z"/>
    <s v="128-91-02-348"/>
    <n v="459"/>
    <n v="3.4"/>
    <n v="1560.6"/>
    <x v="1"/>
  </r>
  <r>
    <d v="2022-02-28T00:00:00"/>
    <x v="0"/>
    <s v="Z"/>
    <s v="179-23-02-772"/>
    <n v="332"/>
    <n v="3.4"/>
    <n v="1128.8"/>
    <x v="1"/>
  </r>
  <r>
    <d v="2022-02-28T00:00:00"/>
    <x v="5"/>
    <s v="Z"/>
    <s v="035-32-41-072"/>
    <n v="489"/>
    <n v="3.4"/>
    <n v="1662.6"/>
    <x v="1"/>
  </r>
  <r>
    <d v="2022-02-28T00:00:00"/>
    <x v="6"/>
    <s v="Z"/>
    <s v="179-23-02-772"/>
    <n v="172"/>
    <n v="2.4"/>
    <n v="412.8"/>
    <x v="1"/>
  </r>
  <r>
    <d v="2022-02-28T00:00:00"/>
    <x v="0"/>
    <s v="Z"/>
    <s v="178-24-36-171"/>
    <n v="674"/>
    <n v="3.4"/>
    <n v="2291.6"/>
    <x v="1"/>
  </r>
  <r>
    <d v="2022-02-28T00:00:00"/>
    <x v="4"/>
    <s v="Z"/>
    <s v="176-54-34-364"/>
    <n v="209"/>
    <n v="3.4"/>
    <n v="710.6"/>
    <x v="1"/>
  </r>
  <r>
    <d v="2022-02-28T00:00:00"/>
    <x v="3"/>
    <s v="Z"/>
    <s v="045-63-27-114"/>
    <n v="177"/>
    <n v="3.4"/>
    <n v="601.79999999999995"/>
    <x v="1"/>
  </r>
  <r>
    <d v="2022-02-28T00:00:00"/>
    <x v="2"/>
    <s v="Z"/>
    <s v="033-49-11-774"/>
    <n v="14"/>
    <n v="2.9"/>
    <n v="40.6"/>
    <x v="1"/>
  </r>
  <r>
    <d v="2022-02-28T00:00:00"/>
    <x v="7"/>
    <s v="Z"/>
    <s v="039-15-21-087"/>
    <n v="36"/>
    <n v="3.4"/>
    <n v="122.39999999999999"/>
    <x v="1"/>
  </r>
  <r>
    <d v="2022-02-28T00:00:00"/>
    <x v="6"/>
    <s v="Z"/>
    <s v="062-58-80-597"/>
    <n v="480"/>
    <n v="2.4"/>
    <n v="1152"/>
    <x v="1"/>
  </r>
  <r>
    <d v="2022-02-28T00:00:00"/>
    <x v="8"/>
    <s v="Z"/>
    <s v="131-80-62-556"/>
    <n v="65"/>
    <n v="3.2"/>
    <n v="208"/>
    <x v="1"/>
  </r>
  <r>
    <d v="2022-02-28T00:00:00"/>
    <x v="8"/>
    <s v="Z"/>
    <s v="029-43-78-009"/>
    <n v="322"/>
    <n v="3.2"/>
    <n v="1030.4000000000001"/>
    <x v="1"/>
  </r>
  <r>
    <d v="2022-03-01T00:00:00"/>
    <x v="7"/>
    <s v="Z"/>
    <s v="102-48-01-310"/>
    <n v="466"/>
    <n v="3.4"/>
    <n v="1584.3999999999999"/>
    <x v="2"/>
  </r>
  <r>
    <d v="2022-03-01T00:00:00"/>
    <x v="4"/>
    <s v="Z"/>
    <s v="128-29-15-591"/>
    <n v="100"/>
    <n v="3.4"/>
    <n v="340"/>
    <x v="2"/>
  </r>
  <r>
    <d v="2022-03-01T00:00:00"/>
    <x v="0"/>
    <s v="Z"/>
    <s v="053-79-35-388"/>
    <n v="337"/>
    <n v="3.4"/>
    <n v="1145.8"/>
    <x v="2"/>
  </r>
  <r>
    <d v="2022-03-01T00:00:00"/>
    <x v="3"/>
    <s v="Z"/>
    <s v="039-15-21-087"/>
    <n v="302"/>
    <n v="3.4"/>
    <n v="1026.8"/>
    <x v="2"/>
  </r>
  <r>
    <d v="2022-03-01T00:00:00"/>
    <x v="0"/>
    <s v="Z"/>
    <s v="043-34-53-278"/>
    <n v="223"/>
    <n v="3.4"/>
    <n v="758.19999999999993"/>
    <x v="2"/>
  </r>
  <r>
    <d v="2022-03-01T00:00:00"/>
    <x v="0"/>
    <s v="Z"/>
    <s v="014-02-05-290"/>
    <n v="320"/>
    <n v="3.4"/>
    <n v="1088"/>
    <x v="2"/>
  </r>
  <r>
    <d v="2022-03-01T00:00:00"/>
    <x v="5"/>
    <s v="Z"/>
    <s v="131-80-62-556"/>
    <n v="329"/>
    <n v="3.4"/>
    <n v="1118.5999999999999"/>
    <x v="2"/>
  </r>
  <r>
    <d v="2022-03-01T00:00:00"/>
    <x v="6"/>
    <s v="Z"/>
    <s v="115-65-39-258"/>
    <n v="321"/>
    <n v="2.4"/>
    <n v="770.4"/>
    <x v="2"/>
  </r>
  <r>
    <d v="2022-03-01T00:00:00"/>
    <x v="8"/>
    <s v="Z"/>
    <s v="179-23-02-772"/>
    <n v="123"/>
    <n v="3.2"/>
    <n v="393.6"/>
    <x v="2"/>
  </r>
  <r>
    <d v="2022-03-01T00:00:00"/>
    <x v="1"/>
    <s v="Z"/>
    <s v="029-43-78-009"/>
    <n v="560"/>
    <n v="3.5"/>
    <n v="1960"/>
    <x v="2"/>
  </r>
  <r>
    <d v="2022-03-02T00:00:00"/>
    <x v="6"/>
    <s v="Z"/>
    <s v="091-99-74-175"/>
    <n v="536"/>
    <n v="2.4"/>
    <n v="1286.3999999999999"/>
    <x v="2"/>
  </r>
  <r>
    <d v="2022-03-02T00:00:00"/>
    <x v="1"/>
    <s v="Z"/>
    <s v="089-90-67-935"/>
    <n v="345"/>
    <n v="3.5"/>
    <n v="1207.5"/>
    <x v="2"/>
  </r>
  <r>
    <d v="2022-03-02T00:00:00"/>
    <x v="6"/>
    <s v="Z"/>
    <s v="192-09-72-275"/>
    <n v="238"/>
    <n v="2.4"/>
    <n v="571.19999999999993"/>
    <x v="2"/>
  </r>
  <r>
    <d v="2022-03-02T00:00:00"/>
    <x v="7"/>
    <s v="Z"/>
    <s v="179-22-38-195"/>
    <n v="12"/>
    <n v="3.4"/>
    <n v="40.799999999999997"/>
    <x v="2"/>
  </r>
  <r>
    <d v="2022-03-02T00:00:00"/>
    <x v="6"/>
    <s v="Z"/>
    <s v="178-41-36-927"/>
    <n v="488"/>
    <n v="2.4"/>
    <n v="1171.2"/>
    <x v="2"/>
  </r>
  <r>
    <d v="2022-03-02T00:00:00"/>
    <x v="1"/>
    <s v="Z"/>
    <s v="043-34-53-278"/>
    <n v="537"/>
    <n v="3.5"/>
    <n v="1879.5"/>
    <x v="2"/>
  </r>
  <r>
    <d v="2022-03-02T00:00:00"/>
    <x v="7"/>
    <s v="Z"/>
    <s v="140-36-11-559"/>
    <n v="86"/>
    <n v="3.4"/>
    <n v="292.39999999999998"/>
    <x v="2"/>
  </r>
  <r>
    <d v="2022-03-02T00:00:00"/>
    <x v="7"/>
    <s v="Z"/>
    <s v="192-09-72-275"/>
    <n v="478"/>
    <n v="3.4"/>
    <n v="1625.2"/>
    <x v="2"/>
  </r>
  <r>
    <d v="2022-03-03T00:00:00"/>
    <x v="6"/>
    <s v="Z"/>
    <s v="178-41-36-927"/>
    <n v="263"/>
    <n v="2.4"/>
    <n v="631.19999999999993"/>
    <x v="2"/>
  </r>
  <r>
    <d v="2022-03-03T00:00:00"/>
    <x v="6"/>
    <s v="Z"/>
    <s v="047-26-54-835"/>
    <n v="438"/>
    <n v="2.4"/>
    <n v="1051.2"/>
    <x v="2"/>
  </r>
  <r>
    <d v="2022-03-03T00:00:00"/>
    <x v="2"/>
    <s v="Z"/>
    <s v="172-30-09-104"/>
    <n v="39"/>
    <n v="2.9"/>
    <n v="113.1"/>
    <x v="2"/>
  </r>
  <r>
    <d v="2022-03-03T00:00:00"/>
    <x v="3"/>
    <s v="Z"/>
    <s v="162-82-16-285"/>
    <n v="426"/>
    <n v="3.4"/>
    <n v="1448.3999999999999"/>
    <x v="2"/>
  </r>
  <r>
    <d v="2022-03-03T00:00:00"/>
    <x v="2"/>
    <s v="Z"/>
    <s v="126-55-91-375"/>
    <n v="426"/>
    <n v="2.9"/>
    <n v="1235.3999999999999"/>
    <x v="2"/>
  </r>
  <r>
    <d v="2022-03-03T00:00:00"/>
    <x v="3"/>
    <s v="Z"/>
    <s v="126-55-91-375"/>
    <n v="80"/>
    <n v="3.4"/>
    <n v="272"/>
    <x v="2"/>
  </r>
  <r>
    <d v="2022-03-03T00:00:00"/>
    <x v="1"/>
    <s v="Z"/>
    <s v="193-47-03-638"/>
    <n v="394"/>
    <n v="3.5"/>
    <n v="1379"/>
    <x v="2"/>
  </r>
  <r>
    <d v="2022-03-03T00:00:00"/>
    <x v="8"/>
    <s v="Z"/>
    <s v="039-15-21-087"/>
    <n v="393"/>
    <n v="3.2"/>
    <n v="1257.6000000000001"/>
    <x v="2"/>
  </r>
  <r>
    <d v="2022-03-03T00:00:00"/>
    <x v="2"/>
    <s v="Z"/>
    <s v="128-29-15-591"/>
    <n v="488"/>
    <n v="2.9"/>
    <n v="1415.2"/>
    <x v="2"/>
  </r>
  <r>
    <d v="2022-03-04T00:00:00"/>
    <x v="6"/>
    <s v="Z"/>
    <s v="115-65-39-258"/>
    <n v="563"/>
    <n v="2.4"/>
    <n v="1351.2"/>
    <x v="2"/>
  </r>
  <r>
    <d v="2022-03-04T00:00:00"/>
    <x v="1"/>
    <s v="Z"/>
    <s v="176-54-34-364"/>
    <n v="436"/>
    <n v="3.5"/>
    <n v="1526"/>
    <x v="2"/>
  </r>
  <r>
    <d v="2022-03-04T00:00:00"/>
    <x v="1"/>
    <s v="Z"/>
    <s v="193-47-03-638"/>
    <n v="668"/>
    <n v="3.5"/>
    <n v="2338"/>
    <x v="2"/>
  </r>
  <r>
    <d v="2022-03-04T00:00:00"/>
    <x v="7"/>
    <s v="Z"/>
    <s v="058-15-94-554"/>
    <n v="274"/>
    <n v="3.4"/>
    <n v="931.6"/>
    <x v="2"/>
  </r>
  <r>
    <d v="2022-03-04T00:00:00"/>
    <x v="6"/>
    <s v="Z"/>
    <s v="035-32-41-072"/>
    <n v="583"/>
    <n v="2.4"/>
    <n v="1399.2"/>
    <x v="2"/>
  </r>
  <r>
    <d v="2022-03-04T00:00:00"/>
    <x v="3"/>
    <s v="Z"/>
    <s v="050-38-86-889"/>
    <n v="224"/>
    <n v="3.4"/>
    <n v="761.6"/>
    <x v="2"/>
  </r>
  <r>
    <d v="2022-03-04T00:00:00"/>
    <x v="7"/>
    <s v="Z"/>
    <s v="043-34-53-278"/>
    <n v="364"/>
    <n v="3.4"/>
    <n v="1237.5999999999999"/>
    <x v="2"/>
  </r>
  <r>
    <d v="2022-03-05T00:00:00"/>
    <x v="7"/>
    <s v="Z"/>
    <s v="045-63-27-114"/>
    <n v="459"/>
    <n v="3.4"/>
    <n v="1560.6"/>
    <x v="2"/>
  </r>
  <r>
    <d v="2022-03-05T00:00:00"/>
    <x v="1"/>
    <s v="Z"/>
    <s v="033-49-11-774"/>
    <n v="244"/>
    <n v="3.5"/>
    <n v="854"/>
    <x v="2"/>
  </r>
  <r>
    <d v="2022-03-05T00:00:00"/>
    <x v="2"/>
    <s v="Z"/>
    <s v="033-49-11-774"/>
    <n v="302"/>
    <n v="2.9"/>
    <n v="875.8"/>
    <x v="2"/>
  </r>
  <r>
    <d v="2022-03-05T00:00:00"/>
    <x v="1"/>
    <s v="Z"/>
    <s v="170-89-76-803"/>
    <n v="409"/>
    <n v="3.5"/>
    <n v="1431.5"/>
    <x v="2"/>
  </r>
  <r>
    <d v="2022-03-05T00:00:00"/>
    <x v="3"/>
    <s v="Z"/>
    <s v="080-77-49-649"/>
    <n v="269"/>
    <n v="3.4"/>
    <n v="914.6"/>
    <x v="2"/>
  </r>
  <r>
    <d v="2022-03-05T00:00:00"/>
    <x v="8"/>
    <s v="Z"/>
    <s v="050-38-86-889"/>
    <n v="418"/>
    <n v="3.2"/>
    <n v="1337.6000000000001"/>
    <x v="2"/>
  </r>
  <r>
    <d v="2022-03-05T00:00:00"/>
    <x v="1"/>
    <s v="Z"/>
    <s v="053-79-35-388"/>
    <n v="213"/>
    <n v="3.5"/>
    <n v="745.5"/>
    <x v="2"/>
  </r>
  <r>
    <d v="2022-03-05T00:00:00"/>
    <x v="1"/>
    <s v="Z"/>
    <s v="170-26-38-135"/>
    <n v="342"/>
    <n v="3.5"/>
    <n v="1197"/>
    <x v="2"/>
  </r>
  <r>
    <d v="2022-03-05T00:00:00"/>
    <x v="1"/>
    <s v="Z"/>
    <s v="091-99-74-175"/>
    <n v="495"/>
    <n v="3.5"/>
    <n v="1732.5"/>
    <x v="2"/>
  </r>
  <r>
    <d v="2022-03-05T00:00:00"/>
    <x v="3"/>
    <s v="Z"/>
    <s v="029-43-78-009"/>
    <n v="180"/>
    <n v="3.4"/>
    <n v="612"/>
    <x v="2"/>
  </r>
  <r>
    <d v="2022-03-05T00:00:00"/>
    <x v="5"/>
    <s v="Z"/>
    <s v="153-24-82-022"/>
    <n v="743"/>
    <n v="3.4"/>
    <n v="2526.1999999999998"/>
    <x v="2"/>
  </r>
  <r>
    <d v="2022-03-07T00:00:00"/>
    <x v="2"/>
    <s v="Z"/>
    <s v="176-54-34-364"/>
    <n v="405"/>
    <n v="2.9"/>
    <n v="1174.5"/>
    <x v="2"/>
  </r>
  <r>
    <d v="2022-03-07T00:00:00"/>
    <x v="3"/>
    <s v="Z"/>
    <s v="162-82-16-285"/>
    <n v="264"/>
    <n v="3.4"/>
    <n v="897.6"/>
    <x v="2"/>
  </r>
  <r>
    <d v="2022-03-07T00:00:00"/>
    <x v="0"/>
    <s v="Z"/>
    <s v="019-98-81-222"/>
    <n v="419"/>
    <n v="3.4"/>
    <n v="1424.6"/>
    <x v="2"/>
  </r>
  <r>
    <d v="2022-03-07T00:00:00"/>
    <x v="8"/>
    <s v="Z"/>
    <s v="128-29-15-591"/>
    <n v="85"/>
    <n v="3.2"/>
    <n v="272"/>
    <x v="2"/>
  </r>
  <r>
    <d v="2022-03-07T00:00:00"/>
    <x v="7"/>
    <s v="Z"/>
    <s v="093-96-93-428"/>
    <n v="165"/>
    <n v="3.4"/>
    <n v="561"/>
    <x v="2"/>
  </r>
  <r>
    <d v="2022-03-07T00:00:00"/>
    <x v="2"/>
    <s v="Z"/>
    <s v="182-72-86-381"/>
    <n v="91"/>
    <n v="2.9"/>
    <n v="263.89999999999998"/>
    <x v="2"/>
  </r>
  <r>
    <d v="2022-03-07T00:00:00"/>
    <x v="6"/>
    <s v="Z"/>
    <s v="172-30-09-104"/>
    <n v="573"/>
    <n v="2.4"/>
    <n v="1375.2"/>
    <x v="2"/>
  </r>
  <r>
    <d v="2022-03-08T00:00:00"/>
    <x v="8"/>
    <s v="Z"/>
    <s v="172-30-09-104"/>
    <n v="114"/>
    <n v="3.2"/>
    <n v="364.8"/>
    <x v="2"/>
  </r>
  <r>
    <d v="2022-03-08T00:00:00"/>
    <x v="5"/>
    <s v="Z"/>
    <s v="072-92-42-932"/>
    <n v="529"/>
    <n v="3.4"/>
    <n v="1798.6"/>
    <x v="2"/>
  </r>
  <r>
    <d v="2022-03-08T00:00:00"/>
    <x v="5"/>
    <s v="Z"/>
    <s v="080-51-85-809"/>
    <n v="658"/>
    <n v="3.4"/>
    <n v="2237.1999999999998"/>
    <x v="2"/>
  </r>
  <r>
    <d v="2022-03-08T00:00:00"/>
    <x v="6"/>
    <s v="Z"/>
    <s v="128-29-15-591"/>
    <n v="129"/>
    <n v="2.4"/>
    <n v="309.59999999999997"/>
    <x v="2"/>
  </r>
  <r>
    <d v="2022-03-09T00:00:00"/>
    <x v="4"/>
    <s v="Z"/>
    <s v="039-15-21-087"/>
    <n v="249"/>
    <n v="3.4"/>
    <n v="846.6"/>
    <x v="2"/>
  </r>
  <r>
    <d v="2022-03-09T00:00:00"/>
    <x v="5"/>
    <s v="Z"/>
    <s v="140-36-11-559"/>
    <n v="768"/>
    <n v="3.4"/>
    <n v="2611.1999999999998"/>
    <x v="2"/>
  </r>
  <r>
    <d v="2022-03-09T00:00:00"/>
    <x v="3"/>
    <s v="Z"/>
    <s v="159-34-45-151"/>
    <n v="258"/>
    <n v="3.4"/>
    <n v="877.19999999999993"/>
    <x v="2"/>
  </r>
  <r>
    <d v="2022-03-09T00:00:00"/>
    <x v="8"/>
    <s v="Z"/>
    <s v="047-70-78-199"/>
    <n v="112"/>
    <n v="3.2"/>
    <n v="358.40000000000003"/>
    <x v="2"/>
  </r>
  <r>
    <d v="2022-03-10T00:00:00"/>
    <x v="8"/>
    <s v="Z"/>
    <s v="093-96-93-428"/>
    <n v="497"/>
    <n v="3.2"/>
    <n v="1590.4"/>
    <x v="2"/>
  </r>
  <r>
    <d v="2022-03-10T00:00:00"/>
    <x v="8"/>
    <s v="Z"/>
    <s v="089-90-67-935"/>
    <n v="277"/>
    <n v="3.2"/>
    <n v="886.40000000000009"/>
    <x v="2"/>
  </r>
  <r>
    <d v="2022-03-10T00:00:00"/>
    <x v="0"/>
    <s v="Z"/>
    <s v="062-58-80-597"/>
    <n v="420"/>
    <n v="3.4"/>
    <n v="1428"/>
    <x v="2"/>
  </r>
  <r>
    <d v="2022-03-10T00:00:00"/>
    <x v="0"/>
    <s v="Z"/>
    <s v="093-96-93-428"/>
    <n v="408"/>
    <n v="3.4"/>
    <n v="1387.2"/>
    <x v="2"/>
  </r>
  <r>
    <d v="2022-03-10T00:00:00"/>
    <x v="2"/>
    <s v="Z"/>
    <s v="089-90-67-935"/>
    <n v="133"/>
    <n v="2.9"/>
    <n v="385.7"/>
    <x v="2"/>
  </r>
  <r>
    <d v="2022-03-10T00:00:00"/>
    <x v="8"/>
    <s v="Z"/>
    <s v="043-34-53-278"/>
    <n v="372"/>
    <n v="3.2"/>
    <n v="1190.4000000000001"/>
    <x v="2"/>
  </r>
  <r>
    <d v="2022-03-10T00:00:00"/>
    <x v="7"/>
    <s v="Z"/>
    <s v="053-79-35-388"/>
    <n v="34"/>
    <n v="3.4"/>
    <n v="115.6"/>
    <x v="2"/>
  </r>
  <r>
    <d v="2022-03-11T00:00:00"/>
    <x v="2"/>
    <s v="Z"/>
    <s v="153-24-82-022"/>
    <n v="96"/>
    <n v="2.9"/>
    <n v="278.39999999999998"/>
    <x v="2"/>
  </r>
  <r>
    <d v="2022-03-11T00:00:00"/>
    <x v="7"/>
    <s v="Z"/>
    <s v="047-26-54-835"/>
    <n v="17"/>
    <n v="3.4"/>
    <n v="57.8"/>
    <x v="2"/>
  </r>
  <r>
    <d v="2022-03-11T00:00:00"/>
    <x v="8"/>
    <s v="Z"/>
    <s v="128-91-02-348"/>
    <n v="381"/>
    <n v="3.2"/>
    <n v="1219.2"/>
    <x v="2"/>
  </r>
  <r>
    <d v="2022-03-11T00:00:00"/>
    <x v="0"/>
    <s v="Z"/>
    <s v="126-55-91-375"/>
    <n v="482"/>
    <n v="3.4"/>
    <n v="1638.8"/>
    <x v="2"/>
  </r>
  <r>
    <d v="2022-03-11T00:00:00"/>
    <x v="1"/>
    <s v="Z"/>
    <s v="178-24-36-171"/>
    <n v="322"/>
    <n v="3.5"/>
    <n v="1127"/>
    <x v="2"/>
  </r>
  <r>
    <d v="2022-03-11T00:00:00"/>
    <x v="1"/>
    <s v="Z"/>
    <s v="163-92-64-010"/>
    <n v="614"/>
    <n v="3.5"/>
    <n v="2149"/>
    <x v="2"/>
  </r>
  <r>
    <d v="2022-03-11T00:00:00"/>
    <x v="5"/>
    <s v="Z"/>
    <s v="043-34-53-278"/>
    <n v="408"/>
    <n v="3.4"/>
    <n v="1387.2"/>
    <x v="2"/>
  </r>
  <r>
    <d v="2022-03-11T00:00:00"/>
    <x v="7"/>
    <s v="Z"/>
    <s v="080-77-49-649"/>
    <n v="81"/>
    <n v="3.4"/>
    <n v="275.39999999999998"/>
    <x v="2"/>
  </r>
  <r>
    <d v="2022-03-11T00:00:00"/>
    <x v="5"/>
    <s v="Z"/>
    <s v="170-89-76-803"/>
    <n v="750"/>
    <n v="3.4"/>
    <n v="2550"/>
    <x v="2"/>
  </r>
  <r>
    <d v="2022-03-11T00:00:00"/>
    <x v="4"/>
    <s v="Z"/>
    <s v="131-80-62-556"/>
    <n v="127"/>
    <n v="3.4"/>
    <n v="431.8"/>
    <x v="2"/>
  </r>
  <r>
    <d v="2022-03-12T00:00:00"/>
    <x v="1"/>
    <s v="Z"/>
    <s v="115-65-39-258"/>
    <n v="324"/>
    <n v="3.5"/>
    <n v="1134"/>
    <x v="2"/>
  </r>
  <r>
    <d v="2022-03-12T00:00:00"/>
    <x v="1"/>
    <s v="Z"/>
    <s v="193-47-03-638"/>
    <n v="386"/>
    <n v="3.5"/>
    <n v="1351"/>
    <x v="2"/>
  </r>
  <r>
    <d v="2022-03-12T00:00:00"/>
    <x v="1"/>
    <s v="Z"/>
    <s v="179-23-02-772"/>
    <n v="278"/>
    <n v="3.5"/>
    <n v="973"/>
    <x v="2"/>
  </r>
  <r>
    <d v="2022-03-12T00:00:00"/>
    <x v="3"/>
    <s v="Z"/>
    <s v="093-96-93-428"/>
    <n v="359"/>
    <n v="3.4"/>
    <n v="1220.5999999999999"/>
    <x v="2"/>
  </r>
  <r>
    <d v="2022-03-12T00:00:00"/>
    <x v="7"/>
    <s v="Z"/>
    <s v="105-89-55-029"/>
    <n v="397"/>
    <n v="3.4"/>
    <n v="1349.8"/>
    <x v="2"/>
  </r>
  <r>
    <d v="2022-03-12T00:00:00"/>
    <x v="6"/>
    <s v="Z"/>
    <s v="177-95-05-373"/>
    <n v="437"/>
    <n v="2.4"/>
    <n v="1048.8"/>
    <x v="2"/>
  </r>
  <r>
    <d v="2022-03-12T00:00:00"/>
    <x v="2"/>
    <s v="Z"/>
    <s v="033-49-11-774"/>
    <n v="53"/>
    <n v="2.9"/>
    <n v="153.69999999999999"/>
    <x v="2"/>
  </r>
  <r>
    <d v="2022-03-14T00:00:00"/>
    <x v="1"/>
    <s v="Z"/>
    <s v="170-26-38-135"/>
    <n v="461"/>
    <n v="3.5"/>
    <n v="1613.5"/>
    <x v="2"/>
  </r>
  <r>
    <d v="2022-03-14T00:00:00"/>
    <x v="5"/>
    <s v="Z"/>
    <s v="126-55-91-375"/>
    <n v="661"/>
    <n v="3.4"/>
    <n v="2247.4"/>
    <x v="2"/>
  </r>
  <r>
    <d v="2022-03-14T00:00:00"/>
    <x v="5"/>
    <s v="Z"/>
    <s v="128-29-15-591"/>
    <n v="506"/>
    <n v="3.4"/>
    <n v="1720.3999999999999"/>
    <x v="2"/>
  </r>
  <r>
    <d v="2022-03-14T00:00:00"/>
    <x v="2"/>
    <s v="Z"/>
    <s v="164-61-25-530"/>
    <n v="301"/>
    <n v="2.9"/>
    <n v="872.9"/>
    <x v="2"/>
  </r>
  <r>
    <d v="2022-03-14T00:00:00"/>
    <x v="8"/>
    <s v="Z"/>
    <s v="177-95-05-373"/>
    <n v="223"/>
    <n v="3.2"/>
    <n v="713.6"/>
    <x v="2"/>
  </r>
  <r>
    <d v="2022-03-14T00:00:00"/>
    <x v="7"/>
    <s v="Z"/>
    <s v="035-32-41-072"/>
    <n v="402"/>
    <n v="3.4"/>
    <n v="1366.8"/>
    <x v="2"/>
  </r>
  <r>
    <d v="2022-03-14T00:00:00"/>
    <x v="0"/>
    <s v="Z"/>
    <s v="058-15-94-554"/>
    <n v="454"/>
    <n v="3.4"/>
    <n v="1543.6"/>
    <x v="2"/>
  </r>
  <r>
    <d v="2022-03-14T00:00:00"/>
    <x v="0"/>
    <s v="Z"/>
    <s v="193-47-03-638"/>
    <n v="497"/>
    <n v="3.4"/>
    <n v="1689.8"/>
    <x v="2"/>
  </r>
  <r>
    <d v="2022-03-14T00:00:00"/>
    <x v="1"/>
    <s v="Z"/>
    <s v="045-63-27-114"/>
    <n v="667"/>
    <n v="3.5"/>
    <n v="2334.5"/>
    <x v="2"/>
  </r>
  <r>
    <d v="2022-03-15T00:00:00"/>
    <x v="1"/>
    <s v="Z"/>
    <s v="045-63-27-114"/>
    <n v="231"/>
    <n v="3.5"/>
    <n v="808.5"/>
    <x v="2"/>
  </r>
  <r>
    <d v="2022-03-15T00:00:00"/>
    <x v="0"/>
    <s v="Z"/>
    <s v="131-80-62-556"/>
    <n v="469"/>
    <n v="3.4"/>
    <n v="1594.6"/>
    <x v="2"/>
  </r>
  <r>
    <d v="2022-03-15T00:00:00"/>
    <x v="6"/>
    <s v="Z"/>
    <s v="170-89-76-803"/>
    <n v="546"/>
    <n v="2.4"/>
    <n v="1310.3999999999999"/>
    <x v="2"/>
  </r>
  <r>
    <d v="2022-03-15T00:00:00"/>
    <x v="0"/>
    <s v="Z"/>
    <s v="115-65-39-258"/>
    <n v="408"/>
    <n v="3.4"/>
    <n v="1387.2"/>
    <x v="2"/>
  </r>
  <r>
    <d v="2022-03-15T00:00:00"/>
    <x v="7"/>
    <s v="Z"/>
    <s v="126-55-91-375"/>
    <n v="393"/>
    <n v="3.4"/>
    <n v="1336.2"/>
    <x v="2"/>
  </r>
  <r>
    <d v="2022-03-15T00:00:00"/>
    <x v="0"/>
    <s v="Z"/>
    <s v="019-98-81-222"/>
    <n v="245"/>
    <n v="3.4"/>
    <n v="833"/>
    <x v="2"/>
  </r>
  <r>
    <d v="2022-03-15T00:00:00"/>
    <x v="7"/>
    <s v="Z"/>
    <s v="170-89-76-803"/>
    <n v="68"/>
    <n v="3.4"/>
    <n v="231.2"/>
    <x v="2"/>
  </r>
  <r>
    <d v="2022-03-16T00:00:00"/>
    <x v="3"/>
    <s v="Z"/>
    <s v="138-66-38-929"/>
    <n v="182"/>
    <n v="3.4"/>
    <n v="618.79999999999995"/>
    <x v="2"/>
  </r>
  <r>
    <d v="2022-03-16T00:00:00"/>
    <x v="8"/>
    <s v="Z"/>
    <s v="179-22-38-195"/>
    <n v="116"/>
    <n v="3.2"/>
    <n v="371.20000000000005"/>
    <x v="2"/>
  </r>
  <r>
    <d v="2022-03-16T00:00:00"/>
    <x v="0"/>
    <s v="Z"/>
    <s v="128-69-77-900"/>
    <n v="512"/>
    <n v="3.4"/>
    <n v="1740.8"/>
    <x v="2"/>
  </r>
  <r>
    <d v="2022-03-16T00:00:00"/>
    <x v="4"/>
    <s v="Z"/>
    <s v="014-02-05-290"/>
    <n v="344"/>
    <n v="3.4"/>
    <n v="1169.5999999999999"/>
    <x v="2"/>
  </r>
  <r>
    <d v="2022-03-16T00:00:00"/>
    <x v="1"/>
    <s v="Z"/>
    <s v="128-91-02-348"/>
    <n v="374"/>
    <n v="3.5"/>
    <n v="1309"/>
    <x v="2"/>
  </r>
  <r>
    <d v="2022-03-16T00:00:00"/>
    <x v="7"/>
    <s v="Z"/>
    <s v="176-54-34-364"/>
    <n v="40"/>
    <n v="3.4"/>
    <n v="136"/>
    <x v="2"/>
  </r>
  <r>
    <d v="2022-03-16T00:00:00"/>
    <x v="3"/>
    <s v="Z"/>
    <s v="159-34-45-151"/>
    <n v="243"/>
    <n v="3.4"/>
    <n v="826.19999999999993"/>
    <x v="2"/>
  </r>
  <r>
    <d v="2022-03-16T00:00:00"/>
    <x v="5"/>
    <s v="Z"/>
    <s v="178-24-36-171"/>
    <n v="405"/>
    <n v="3.4"/>
    <n v="1377"/>
    <x v="2"/>
  </r>
  <r>
    <d v="2022-03-17T00:00:00"/>
    <x v="1"/>
    <s v="Z"/>
    <s v="014-02-05-290"/>
    <n v="556"/>
    <n v="3.5"/>
    <n v="1946"/>
    <x v="2"/>
  </r>
  <r>
    <d v="2022-03-17T00:00:00"/>
    <x v="2"/>
    <s v="Z"/>
    <s v="192-09-72-275"/>
    <n v="138"/>
    <n v="2.9"/>
    <n v="400.2"/>
    <x v="2"/>
  </r>
  <r>
    <d v="2022-03-17T00:00:00"/>
    <x v="5"/>
    <s v="Z"/>
    <s v="115-65-39-258"/>
    <n v="709"/>
    <n v="3.4"/>
    <n v="2410.6"/>
    <x v="2"/>
  </r>
  <r>
    <d v="2022-03-17T00:00:00"/>
    <x v="0"/>
    <s v="Z"/>
    <s v="047-26-54-835"/>
    <n v="599"/>
    <n v="3.4"/>
    <n v="2036.6"/>
    <x v="2"/>
  </r>
  <r>
    <d v="2022-03-17T00:00:00"/>
    <x v="6"/>
    <s v="Z"/>
    <s v="050-38-86-889"/>
    <n v="362"/>
    <n v="2.4"/>
    <n v="868.8"/>
    <x v="2"/>
  </r>
  <r>
    <d v="2022-03-17T00:00:00"/>
    <x v="5"/>
    <s v="Z"/>
    <s v="128-29-15-591"/>
    <n v="327"/>
    <n v="3.4"/>
    <n v="1111.8"/>
    <x v="2"/>
  </r>
  <r>
    <d v="2022-03-17T00:00:00"/>
    <x v="0"/>
    <s v="Z"/>
    <s v="035-32-41-072"/>
    <n v="264"/>
    <n v="3.4"/>
    <n v="897.6"/>
    <x v="2"/>
  </r>
  <r>
    <d v="2022-03-17T00:00:00"/>
    <x v="4"/>
    <s v="Z"/>
    <s v="178-41-36-927"/>
    <n v="495"/>
    <n v="3.4"/>
    <n v="1683"/>
    <x v="2"/>
  </r>
  <r>
    <d v="2022-03-18T00:00:00"/>
    <x v="3"/>
    <s v="Z"/>
    <s v="091-99-74-175"/>
    <n v="156"/>
    <n v="3.4"/>
    <n v="530.4"/>
    <x v="2"/>
  </r>
  <r>
    <d v="2022-03-18T00:00:00"/>
    <x v="2"/>
    <s v="Z"/>
    <s v="172-30-09-104"/>
    <n v="434"/>
    <n v="2.9"/>
    <n v="1258.5999999999999"/>
    <x v="2"/>
  </r>
  <r>
    <d v="2022-03-18T00:00:00"/>
    <x v="8"/>
    <s v="Z"/>
    <s v="182-72-86-381"/>
    <n v="422"/>
    <n v="3.2"/>
    <n v="1350.4"/>
    <x v="2"/>
  </r>
  <r>
    <d v="2022-03-18T00:00:00"/>
    <x v="8"/>
    <s v="Z"/>
    <s v="058-15-94-554"/>
    <n v="222"/>
    <n v="3.2"/>
    <n v="710.40000000000009"/>
    <x v="2"/>
  </r>
  <r>
    <d v="2022-03-18T00:00:00"/>
    <x v="4"/>
    <s v="Z"/>
    <s v="047-70-78-199"/>
    <n v="364"/>
    <n v="3.4"/>
    <n v="1237.5999999999999"/>
    <x v="2"/>
  </r>
  <r>
    <d v="2022-03-19T00:00:00"/>
    <x v="1"/>
    <s v="Z"/>
    <s v="179-23-02-772"/>
    <n v="332"/>
    <n v="3.5"/>
    <n v="1162"/>
    <x v="2"/>
  </r>
  <r>
    <d v="2022-03-19T00:00:00"/>
    <x v="7"/>
    <s v="Z"/>
    <s v="193-47-03-638"/>
    <n v="161"/>
    <n v="3.4"/>
    <n v="547.4"/>
    <x v="2"/>
  </r>
  <r>
    <d v="2022-03-21T00:00:00"/>
    <x v="5"/>
    <s v="Z"/>
    <s v="091-99-74-175"/>
    <n v="634"/>
    <n v="3.4"/>
    <n v="2155.6"/>
    <x v="2"/>
  </r>
  <r>
    <d v="2022-03-21T00:00:00"/>
    <x v="4"/>
    <s v="Z"/>
    <s v="140-36-11-559"/>
    <n v="193"/>
    <n v="3.4"/>
    <n v="656.19999999999993"/>
    <x v="2"/>
  </r>
  <r>
    <d v="2022-03-21T00:00:00"/>
    <x v="0"/>
    <s v="Z"/>
    <s v="045-63-27-114"/>
    <n v="249"/>
    <n v="3.4"/>
    <n v="846.6"/>
    <x v="2"/>
  </r>
  <r>
    <d v="2022-03-21T00:00:00"/>
    <x v="3"/>
    <s v="Z"/>
    <s v="176-54-34-364"/>
    <n v="276"/>
    <n v="3.4"/>
    <n v="938.4"/>
    <x v="2"/>
  </r>
  <r>
    <d v="2022-03-21T00:00:00"/>
    <x v="5"/>
    <s v="Z"/>
    <s v="033-49-11-774"/>
    <n v="603"/>
    <n v="3.4"/>
    <n v="2050.1999999999998"/>
    <x v="2"/>
  </r>
  <r>
    <d v="2022-03-21T00:00:00"/>
    <x v="1"/>
    <s v="Z"/>
    <s v="089-90-67-935"/>
    <n v="487"/>
    <n v="3.5"/>
    <n v="1704.5"/>
    <x v="2"/>
  </r>
  <r>
    <d v="2022-03-21T00:00:00"/>
    <x v="8"/>
    <s v="Z"/>
    <s v="140-36-11-559"/>
    <n v="276"/>
    <n v="3.2"/>
    <n v="883.2"/>
    <x v="2"/>
  </r>
  <r>
    <d v="2022-03-21T00:00:00"/>
    <x v="3"/>
    <s v="Z"/>
    <s v="043-34-53-278"/>
    <n v="73"/>
    <n v="3.4"/>
    <n v="248.2"/>
    <x v="2"/>
  </r>
  <r>
    <d v="2022-03-21T00:00:00"/>
    <x v="8"/>
    <s v="Z"/>
    <s v="162-82-16-285"/>
    <n v="182"/>
    <n v="3.2"/>
    <n v="582.4"/>
    <x v="2"/>
  </r>
  <r>
    <d v="2022-03-21T00:00:00"/>
    <x v="8"/>
    <s v="Z"/>
    <s v="050-38-86-889"/>
    <n v="51"/>
    <n v="3.2"/>
    <n v="163.20000000000002"/>
    <x v="2"/>
  </r>
  <r>
    <d v="2022-03-21T00:00:00"/>
    <x v="2"/>
    <s v="Z"/>
    <s v="128-69-77-900"/>
    <n v="299"/>
    <n v="2.9"/>
    <n v="867.1"/>
    <x v="2"/>
  </r>
  <r>
    <d v="2022-03-21T00:00:00"/>
    <x v="1"/>
    <s v="Z"/>
    <s v="153-24-82-022"/>
    <n v="684"/>
    <n v="3.5"/>
    <n v="2394"/>
    <x v="2"/>
  </r>
  <r>
    <d v="2022-03-21T00:00:00"/>
    <x v="0"/>
    <s v="Z"/>
    <s v="178-41-36-927"/>
    <n v="627"/>
    <n v="3.4"/>
    <n v="2131.7999999999997"/>
    <x v="2"/>
  </r>
  <r>
    <d v="2022-03-22T00:00:00"/>
    <x v="3"/>
    <s v="Z"/>
    <s v="172-30-09-104"/>
    <n v="350"/>
    <n v="3.4"/>
    <n v="1190"/>
    <x v="2"/>
  </r>
  <r>
    <d v="2022-03-22T00:00:00"/>
    <x v="2"/>
    <s v="Z"/>
    <s v="131-80-62-556"/>
    <n v="194"/>
    <n v="2.9"/>
    <n v="562.6"/>
    <x v="2"/>
  </r>
  <r>
    <d v="2022-03-22T00:00:00"/>
    <x v="3"/>
    <s v="Z"/>
    <s v="080-51-85-809"/>
    <n v="13"/>
    <n v="3.4"/>
    <n v="44.199999999999996"/>
    <x v="2"/>
  </r>
  <r>
    <d v="2022-03-22T00:00:00"/>
    <x v="7"/>
    <s v="Z"/>
    <s v="178-41-36-927"/>
    <n v="336"/>
    <n v="3.4"/>
    <n v="1142.3999999999999"/>
    <x v="2"/>
  </r>
  <r>
    <d v="2022-03-22T00:00:00"/>
    <x v="5"/>
    <s v="Z"/>
    <s v="035-32-41-072"/>
    <n v="363"/>
    <n v="3.4"/>
    <n v="1234.2"/>
    <x v="2"/>
  </r>
  <r>
    <d v="2022-03-22T00:00:00"/>
    <x v="2"/>
    <s v="Z"/>
    <s v="053-79-35-388"/>
    <n v="108"/>
    <n v="2.9"/>
    <n v="313.2"/>
    <x v="2"/>
  </r>
  <r>
    <d v="2022-03-22T00:00:00"/>
    <x v="1"/>
    <s v="Z"/>
    <s v="177-95-05-373"/>
    <n v="465"/>
    <n v="3.5"/>
    <n v="1627.5"/>
    <x v="2"/>
  </r>
  <r>
    <d v="2022-03-23T00:00:00"/>
    <x v="6"/>
    <s v="Z"/>
    <s v="043-34-53-278"/>
    <n v="490"/>
    <n v="2.4"/>
    <n v="1176"/>
    <x v="2"/>
  </r>
  <r>
    <d v="2022-03-23T00:00:00"/>
    <x v="4"/>
    <s v="Z"/>
    <s v="062-58-80-597"/>
    <n v="17"/>
    <n v="3.4"/>
    <n v="57.8"/>
    <x v="2"/>
  </r>
  <r>
    <d v="2022-03-23T00:00:00"/>
    <x v="2"/>
    <s v="Z"/>
    <s v="080-51-85-809"/>
    <n v="282"/>
    <n v="2.9"/>
    <n v="817.8"/>
    <x v="2"/>
  </r>
  <r>
    <d v="2022-03-24T00:00:00"/>
    <x v="6"/>
    <s v="Z"/>
    <s v="015-89-55-248"/>
    <n v="141"/>
    <n v="2.4"/>
    <n v="338.4"/>
    <x v="2"/>
  </r>
  <r>
    <d v="2022-03-24T00:00:00"/>
    <x v="2"/>
    <s v="Z"/>
    <s v="089-90-67-935"/>
    <n v="75"/>
    <n v="2.9"/>
    <n v="217.5"/>
    <x v="2"/>
  </r>
  <r>
    <d v="2022-03-24T00:00:00"/>
    <x v="7"/>
    <s v="Z"/>
    <s v="131-80-62-556"/>
    <n v="113"/>
    <n v="3.4"/>
    <n v="384.2"/>
    <x v="2"/>
  </r>
  <r>
    <d v="2022-03-24T00:00:00"/>
    <x v="1"/>
    <s v="Z"/>
    <s v="179-23-02-772"/>
    <n v="579"/>
    <n v="3.5"/>
    <n v="2026.5"/>
    <x v="2"/>
  </r>
  <r>
    <d v="2022-03-24T00:00:00"/>
    <x v="6"/>
    <s v="Z"/>
    <s v="047-70-78-199"/>
    <n v="123"/>
    <n v="2.4"/>
    <n v="295.2"/>
    <x v="2"/>
  </r>
  <r>
    <d v="2022-03-24T00:00:00"/>
    <x v="1"/>
    <s v="Z"/>
    <s v="176-54-34-364"/>
    <n v="281"/>
    <n v="3.5"/>
    <n v="983.5"/>
    <x v="2"/>
  </r>
  <r>
    <d v="2022-03-25T00:00:00"/>
    <x v="8"/>
    <s v="Z"/>
    <s v="053-79-35-388"/>
    <n v="117"/>
    <n v="3.2"/>
    <n v="374.40000000000003"/>
    <x v="2"/>
  </r>
  <r>
    <d v="2022-03-25T00:00:00"/>
    <x v="6"/>
    <s v="Z"/>
    <s v="159-34-45-151"/>
    <n v="551"/>
    <n v="2.4"/>
    <n v="1322.3999999999999"/>
    <x v="2"/>
  </r>
  <r>
    <d v="2022-03-25T00:00:00"/>
    <x v="8"/>
    <s v="Z"/>
    <s v="177-95-05-373"/>
    <n v="314"/>
    <n v="3.2"/>
    <n v="1004.8000000000001"/>
    <x v="2"/>
  </r>
  <r>
    <d v="2022-03-25T00:00:00"/>
    <x v="4"/>
    <s v="Z"/>
    <s v="102-48-01-310"/>
    <n v="32"/>
    <n v="3.4"/>
    <n v="108.8"/>
    <x v="2"/>
  </r>
  <r>
    <d v="2022-03-25T00:00:00"/>
    <x v="6"/>
    <s v="Z"/>
    <s v="043-34-53-278"/>
    <n v="424"/>
    <n v="2.4"/>
    <n v="1017.5999999999999"/>
    <x v="2"/>
  </r>
  <r>
    <d v="2022-03-25T00:00:00"/>
    <x v="6"/>
    <s v="Z"/>
    <s v="045-63-27-114"/>
    <n v="361"/>
    <n v="2.4"/>
    <n v="866.4"/>
    <x v="2"/>
  </r>
  <r>
    <d v="2022-03-26T00:00:00"/>
    <x v="6"/>
    <s v="Z"/>
    <s v="170-89-76-803"/>
    <n v="520"/>
    <n v="2.4"/>
    <n v="1248"/>
    <x v="2"/>
  </r>
  <r>
    <d v="2022-03-26T00:00:00"/>
    <x v="3"/>
    <s v="Z"/>
    <s v="131-80-62-556"/>
    <n v="49"/>
    <n v="3.4"/>
    <n v="166.6"/>
    <x v="2"/>
  </r>
  <r>
    <d v="2022-03-26T00:00:00"/>
    <x v="7"/>
    <s v="Z"/>
    <s v="115-65-39-258"/>
    <n v="106"/>
    <n v="3.4"/>
    <n v="360.4"/>
    <x v="2"/>
  </r>
  <r>
    <d v="2022-03-26T00:00:00"/>
    <x v="3"/>
    <s v="Z"/>
    <s v="019-98-81-222"/>
    <n v="93"/>
    <n v="3.4"/>
    <n v="316.2"/>
    <x v="2"/>
  </r>
  <r>
    <d v="2022-03-26T00:00:00"/>
    <x v="5"/>
    <s v="Z"/>
    <s v="162-82-16-285"/>
    <n v="681"/>
    <n v="3.4"/>
    <n v="2315.4"/>
    <x v="2"/>
  </r>
  <r>
    <d v="2022-03-26T00:00:00"/>
    <x v="8"/>
    <s v="Z"/>
    <s v="062-58-80-597"/>
    <n v="188"/>
    <n v="3.2"/>
    <n v="601.6"/>
    <x v="2"/>
  </r>
  <r>
    <d v="2022-03-26T00:00:00"/>
    <x v="8"/>
    <s v="Z"/>
    <s v="053-79-35-388"/>
    <n v="256"/>
    <n v="3.2"/>
    <n v="819.2"/>
    <x v="2"/>
  </r>
  <r>
    <d v="2022-03-26T00:00:00"/>
    <x v="2"/>
    <s v="Z"/>
    <s v="062-58-80-597"/>
    <n v="474"/>
    <n v="2.9"/>
    <n v="1374.6"/>
    <x v="2"/>
  </r>
  <r>
    <d v="2022-03-26T00:00:00"/>
    <x v="8"/>
    <s v="Z"/>
    <s v="170-89-76-803"/>
    <n v="216"/>
    <n v="3.2"/>
    <n v="691.2"/>
    <x v="2"/>
  </r>
  <r>
    <d v="2022-03-28T00:00:00"/>
    <x v="8"/>
    <s v="Z"/>
    <s v="035-32-41-072"/>
    <n v="351"/>
    <n v="3.2"/>
    <n v="1123.2"/>
    <x v="2"/>
  </r>
  <r>
    <d v="2022-03-28T00:00:00"/>
    <x v="0"/>
    <s v="Z"/>
    <s v="162-82-16-285"/>
    <n v="498"/>
    <n v="3.4"/>
    <n v="1693.2"/>
    <x v="2"/>
  </r>
  <r>
    <d v="2022-03-28T00:00:00"/>
    <x v="5"/>
    <s v="Z"/>
    <s v="178-41-36-927"/>
    <n v="682"/>
    <n v="3.4"/>
    <n v="2318.7999999999997"/>
    <x v="2"/>
  </r>
  <r>
    <d v="2022-03-28T00:00:00"/>
    <x v="3"/>
    <s v="Z"/>
    <s v="033-49-11-774"/>
    <n v="329"/>
    <n v="3.4"/>
    <n v="1118.5999999999999"/>
    <x v="2"/>
  </r>
  <r>
    <d v="2022-03-28T00:00:00"/>
    <x v="7"/>
    <s v="Z"/>
    <s v="180-17-78-339"/>
    <n v="234"/>
    <n v="3.4"/>
    <n v="795.6"/>
    <x v="2"/>
  </r>
  <r>
    <d v="2022-03-28T00:00:00"/>
    <x v="4"/>
    <s v="Z"/>
    <s v="182-72-86-381"/>
    <n v="335"/>
    <n v="3.4"/>
    <n v="1139"/>
    <x v="2"/>
  </r>
  <r>
    <d v="2022-03-28T00:00:00"/>
    <x v="0"/>
    <s v="Z"/>
    <s v="153-24-82-022"/>
    <n v="540"/>
    <n v="3.4"/>
    <n v="1836"/>
    <x v="2"/>
  </r>
  <r>
    <d v="2022-03-28T00:00:00"/>
    <x v="6"/>
    <s v="Z"/>
    <s v="072-92-42-932"/>
    <n v="580"/>
    <n v="2.4"/>
    <n v="1392"/>
    <x v="2"/>
  </r>
  <r>
    <d v="2022-03-28T00:00:00"/>
    <x v="4"/>
    <s v="Z"/>
    <s v="179-23-02-772"/>
    <n v="269"/>
    <n v="3.4"/>
    <n v="914.6"/>
    <x v="2"/>
  </r>
  <r>
    <d v="2022-03-28T00:00:00"/>
    <x v="5"/>
    <s v="Z"/>
    <s v="140-36-11-559"/>
    <n v="475"/>
    <n v="3.4"/>
    <n v="1615"/>
    <x v="2"/>
  </r>
  <r>
    <d v="2022-03-28T00:00:00"/>
    <x v="1"/>
    <s v="Z"/>
    <s v="050-38-86-889"/>
    <n v="466"/>
    <n v="3.5"/>
    <n v="1631"/>
    <x v="2"/>
  </r>
  <r>
    <d v="2022-03-28T00:00:00"/>
    <x v="7"/>
    <s v="Z"/>
    <s v="180-17-78-339"/>
    <n v="22"/>
    <n v="3.4"/>
    <n v="74.8"/>
    <x v="2"/>
  </r>
  <r>
    <d v="2022-03-28T00:00:00"/>
    <x v="7"/>
    <s v="Z"/>
    <s v="178-24-36-171"/>
    <n v="407"/>
    <n v="3.4"/>
    <n v="1383.8"/>
    <x v="2"/>
  </r>
  <r>
    <d v="2022-03-28T00:00:00"/>
    <x v="7"/>
    <s v="Z"/>
    <s v="014-02-05-290"/>
    <n v="417"/>
    <n v="3.4"/>
    <n v="1417.8"/>
    <x v="2"/>
  </r>
  <r>
    <d v="2022-03-29T00:00:00"/>
    <x v="6"/>
    <s v="Z"/>
    <s v="080-51-85-809"/>
    <n v="483"/>
    <n v="2.4"/>
    <n v="1159.2"/>
    <x v="2"/>
  </r>
  <r>
    <d v="2022-03-29T00:00:00"/>
    <x v="1"/>
    <s v="Z"/>
    <s v="193-47-03-638"/>
    <n v="291"/>
    <n v="3.5"/>
    <n v="1018.5"/>
    <x v="2"/>
  </r>
  <r>
    <d v="2022-03-29T00:00:00"/>
    <x v="7"/>
    <s v="Z"/>
    <s v="164-61-25-530"/>
    <n v="289"/>
    <n v="3.4"/>
    <n v="982.6"/>
    <x v="2"/>
  </r>
  <r>
    <d v="2022-03-29T00:00:00"/>
    <x v="2"/>
    <s v="Z"/>
    <s v="102-48-01-310"/>
    <n v="18"/>
    <n v="2.9"/>
    <n v="52.199999999999996"/>
    <x v="2"/>
  </r>
  <r>
    <d v="2022-03-29T00:00:00"/>
    <x v="8"/>
    <s v="Z"/>
    <s v="043-34-53-278"/>
    <n v="466"/>
    <n v="3.2"/>
    <n v="1491.2"/>
    <x v="2"/>
  </r>
  <r>
    <d v="2022-03-29T00:00:00"/>
    <x v="5"/>
    <s v="Z"/>
    <s v="115-65-39-258"/>
    <n v="722"/>
    <n v="3.4"/>
    <n v="2454.7999999999997"/>
    <x v="2"/>
  </r>
  <r>
    <d v="2022-03-29T00:00:00"/>
    <x v="1"/>
    <s v="Z"/>
    <s v="058-15-94-554"/>
    <n v="695"/>
    <n v="3.5"/>
    <n v="2432.5"/>
    <x v="2"/>
  </r>
  <r>
    <d v="2022-03-29T00:00:00"/>
    <x v="8"/>
    <s v="Z"/>
    <s v="131-80-62-556"/>
    <n v="273"/>
    <n v="3.2"/>
    <n v="873.6"/>
    <x v="2"/>
  </r>
  <r>
    <d v="2022-03-29T00:00:00"/>
    <x v="1"/>
    <s v="Z"/>
    <s v="035-32-41-072"/>
    <n v="593"/>
    <n v="3.5"/>
    <n v="2075.5"/>
    <x v="2"/>
  </r>
  <r>
    <d v="2022-03-29T00:00:00"/>
    <x v="1"/>
    <s v="Z"/>
    <s v="054-09-46-315"/>
    <n v="505"/>
    <n v="3.5"/>
    <n v="1767.5"/>
    <x v="2"/>
  </r>
  <r>
    <d v="2022-03-29T00:00:00"/>
    <x v="5"/>
    <s v="Z"/>
    <s v="126-55-91-375"/>
    <n v="535"/>
    <n v="3.4"/>
    <n v="1819"/>
    <x v="2"/>
  </r>
  <r>
    <d v="2022-03-29T00:00:00"/>
    <x v="1"/>
    <s v="Z"/>
    <s v="177-95-05-373"/>
    <n v="229"/>
    <n v="3.5"/>
    <n v="801.5"/>
    <x v="2"/>
  </r>
  <r>
    <d v="2022-03-29T00:00:00"/>
    <x v="0"/>
    <s v="Z"/>
    <s v="019-98-81-222"/>
    <n v="677"/>
    <n v="3.4"/>
    <n v="2301.7999999999997"/>
    <x v="2"/>
  </r>
  <r>
    <d v="2022-03-30T00:00:00"/>
    <x v="5"/>
    <s v="Z"/>
    <s v="159-34-45-151"/>
    <n v="384"/>
    <n v="3.4"/>
    <n v="1305.5999999999999"/>
    <x v="2"/>
  </r>
  <r>
    <d v="2022-03-30T00:00:00"/>
    <x v="3"/>
    <s v="Z"/>
    <s v="047-70-78-199"/>
    <n v="323"/>
    <n v="3.4"/>
    <n v="1098.2"/>
    <x v="2"/>
  </r>
  <r>
    <d v="2022-03-30T00:00:00"/>
    <x v="8"/>
    <s v="Z"/>
    <s v="170-89-76-803"/>
    <n v="218"/>
    <n v="3.2"/>
    <n v="697.6"/>
    <x v="2"/>
  </r>
  <r>
    <d v="2022-03-30T00:00:00"/>
    <x v="7"/>
    <s v="Z"/>
    <s v="128-91-02-348"/>
    <n v="218"/>
    <n v="3.4"/>
    <n v="741.19999999999993"/>
    <x v="2"/>
  </r>
  <r>
    <d v="2022-03-31T00:00:00"/>
    <x v="3"/>
    <s v="Z"/>
    <s v="035-32-41-072"/>
    <n v="163"/>
    <n v="3.4"/>
    <n v="554.19999999999993"/>
    <x v="2"/>
  </r>
  <r>
    <d v="2022-03-31T00:00:00"/>
    <x v="2"/>
    <s v="Z"/>
    <s v="050-38-86-889"/>
    <n v="83"/>
    <n v="2.9"/>
    <n v="240.7"/>
    <x v="2"/>
  </r>
  <r>
    <d v="2022-03-31T00:00:00"/>
    <x v="5"/>
    <s v="Z"/>
    <s v="091-99-74-175"/>
    <n v="361"/>
    <n v="3.4"/>
    <n v="1227.3999999999999"/>
    <x v="2"/>
  </r>
  <r>
    <d v="2022-03-31T00:00:00"/>
    <x v="2"/>
    <s v="Z"/>
    <s v="162-82-16-285"/>
    <n v="191"/>
    <n v="2.9"/>
    <n v="553.9"/>
    <x v="2"/>
  </r>
  <r>
    <d v="2022-03-31T00:00:00"/>
    <x v="8"/>
    <s v="Z"/>
    <s v="047-70-78-199"/>
    <n v="338"/>
    <n v="3.2"/>
    <n v="1081.6000000000001"/>
    <x v="2"/>
  </r>
  <r>
    <d v="2022-03-31T00:00:00"/>
    <x v="7"/>
    <s v="Z"/>
    <s v="177-95-05-373"/>
    <n v="399"/>
    <n v="3.4"/>
    <n v="1356.6"/>
    <x v="2"/>
  </r>
  <r>
    <d v="2022-03-31T00:00:00"/>
    <x v="4"/>
    <s v="Z"/>
    <s v="093-96-93-428"/>
    <n v="294"/>
    <n v="3.4"/>
    <n v="999.6"/>
    <x v="2"/>
  </r>
  <r>
    <d v="2022-03-31T00:00:00"/>
    <x v="0"/>
    <s v="Z"/>
    <s v="089-90-67-935"/>
    <n v="634"/>
    <n v="3.4"/>
    <n v="2155.6"/>
    <x v="2"/>
  </r>
  <r>
    <d v="2022-03-31T00:00:00"/>
    <x v="1"/>
    <s v="Z"/>
    <s v="164-61-25-530"/>
    <n v="616"/>
    <n v="3.5"/>
    <n v="2156"/>
    <x v="2"/>
  </r>
  <r>
    <d v="2022-04-01T00:00:00"/>
    <x v="5"/>
    <s v="Z"/>
    <s v="170-89-76-803"/>
    <n v="420"/>
    <n v="3.4"/>
    <n v="1428"/>
    <x v="3"/>
  </r>
  <r>
    <d v="2022-04-01T00:00:00"/>
    <x v="0"/>
    <s v="Z"/>
    <s v="192-09-72-275"/>
    <n v="284"/>
    <n v="3.4"/>
    <n v="965.6"/>
    <x v="3"/>
  </r>
  <r>
    <d v="2022-04-01T00:00:00"/>
    <x v="7"/>
    <s v="Z"/>
    <s v="115-65-39-258"/>
    <n v="129"/>
    <n v="3.4"/>
    <n v="438.59999999999997"/>
    <x v="3"/>
  </r>
  <r>
    <d v="2022-04-01T00:00:00"/>
    <x v="3"/>
    <s v="Z"/>
    <s v="091-99-74-175"/>
    <n v="343"/>
    <n v="3.4"/>
    <n v="1166.2"/>
    <x v="3"/>
  </r>
  <r>
    <d v="2022-04-01T00:00:00"/>
    <x v="3"/>
    <s v="Z"/>
    <s v="193-47-03-638"/>
    <n v="409"/>
    <n v="3.4"/>
    <n v="1390.6"/>
    <x v="3"/>
  </r>
  <r>
    <d v="2022-04-01T00:00:00"/>
    <x v="5"/>
    <s v="Z"/>
    <s v="093-96-93-428"/>
    <n v="609"/>
    <n v="3.4"/>
    <n v="2070.6"/>
    <x v="3"/>
  </r>
  <r>
    <d v="2022-04-01T00:00:00"/>
    <x v="0"/>
    <s v="Z"/>
    <s v="014-02-05-290"/>
    <n v="389"/>
    <n v="3.4"/>
    <n v="1322.6"/>
    <x v="3"/>
  </r>
  <r>
    <d v="2022-04-01T00:00:00"/>
    <x v="5"/>
    <s v="Z"/>
    <s v="062-58-80-597"/>
    <n v="776"/>
    <n v="3.4"/>
    <n v="2638.4"/>
    <x v="3"/>
  </r>
  <r>
    <d v="2022-04-01T00:00:00"/>
    <x v="7"/>
    <s v="Z"/>
    <s v="050-38-86-889"/>
    <n v="399"/>
    <n v="3.4"/>
    <n v="1356.6"/>
    <x v="3"/>
  </r>
  <r>
    <d v="2022-04-01T00:00:00"/>
    <x v="2"/>
    <s v="Z"/>
    <s v="039-15-21-087"/>
    <n v="17"/>
    <n v="2.9"/>
    <n v="49.3"/>
    <x v="3"/>
  </r>
  <r>
    <d v="2022-04-02T00:00:00"/>
    <x v="6"/>
    <s v="Z"/>
    <s v="091-99-74-175"/>
    <n v="220"/>
    <n v="2.4"/>
    <n v="528"/>
    <x v="3"/>
  </r>
  <r>
    <d v="2022-04-02T00:00:00"/>
    <x v="2"/>
    <s v="Z"/>
    <s v="172-30-09-104"/>
    <n v="258"/>
    <n v="2.9"/>
    <n v="748.19999999999993"/>
    <x v="3"/>
  </r>
  <r>
    <d v="2022-04-02T00:00:00"/>
    <x v="5"/>
    <s v="Z"/>
    <s v="050-38-86-889"/>
    <n v="406"/>
    <n v="3.4"/>
    <n v="1380.3999999999999"/>
    <x v="3"/>
  </r>
  <r>
    <d v="2022-04-02T00:00:00"/>
    <x v="5"/>
    <s v="Z"/>
    <s v="170-26-38-135"/>
    <n v="402"/>
    <n v="3.4"/>
    <n v="1366.8"/>
    <x v="3"/>
  </r>
  <r>
    <d v="2022-04-02T00:00:00"/>
    <x v="3"/>
    <s v="Z"/>
    <s v="162-82-16-285"/>
    <n v="264"/>
    <n v="3.4"/>
    <n v="897.6"/>
    <x v="3"/>
  </r>
  <r>
    <d v="2022-04-02T00:00:00"/>
    <x v="7"/>
    <s v="Z"/>
    <s v="091-99-74-175"/>
    <n v="433"/>
    <n v="3.4"/>
    <n v="1472.2"/>
    <x v="3"/>
  </r>
  <r>
    <d v="2022-04-02T00:00:00"/>
    <x v="7"/>
    <s v="Z"/>
    <s v="039-15-21-087"/>
    <n v="161"/>
    <n v="3.4"/>
    <n v="547.4"/>
    <x v="3"/>
  </r>
  <r>
    <d v="2022-04-02T00:00:00"/>
    <x v="1"/>
    <s v="Z"/>
    <s v="170-89-76-803"/>
    <n v="612"/>
    <n v="3.5"/>
    <n v="2142"/>
    <x v="3"/>
  </r>
  <r>
    <d v="2022-04-02T00:00:00"/>
    <x v="1"/>
    <s v="Z"/>
    <s v="072-92-42-932"/>
    <n v="372"/>
    <n v="3.5"/>
    <n v="1302"/>
    <x v="3"/>
  </r>
  <r>
    <d v="2022-04-04T00:00:00"/>
    <x v="1"/>
    <s v="Z"/>
    <s v="014-02-05-290"/>
    <n v="249"/>
    <n v="3.5"/>
    <n v="871.5"/>
    <x v="3"/>
  </r>
  <r>
    <d v="2022-04-04T00:00:00"/>
    <x v="8"/>
    <s v="Z"/>
    <s v="062-58-80-597"/>
    <n v="333"/>
    <n v="3.2"/>
    <n v="1065.6000000000001"/>
    <x v="3"/>
  </r>
  <r>
    <d v="2022-04-04T00:00:00"/>
    <x v="7"/>
    <s v="Z"/>
    <s v="062-58-80-597"/>
    <n v="488"/>
    <n v="3.4"/>
    <n v="1659.2"/>
    <x v="3"/>
  </r>
  <r>
    <d v="2022-04-04T00:00:00"/>
    <x v="2"/>
    <s v="Z"/>
    <s v="047-26-54-835"/>
    <n v="214"/>
    <n v="2.9"/>
    <n v="620.6"/>
    <x v="3"/>
  </r>
  <r>
    <d v="2022-04-04T00:00:00"/>
    <x v="5"/>
    <s v="Z"/>
    <s v="053-79-35-388"/>
    <n v="417"/>
    <n v="3.4"/>
    <n v="1417.8"/>
    <x v="3"/>
  </r>
  <r>
    <d v="2022-04-04T00:00:00"/>
    <x v="0"/>
    <s v="Z"/>
    <s v="192-09-72-275"/>
    <n v="534"/>
    <n v="3.4"/>
    <n v="1815.6"/>
    <x v="3"/>
  </r>
  <r>
    <d v="2022-04-04T00:00:00"/>
    <x v="2"/>
    <s v="Z"/>
    <s v="047-70-78-199"/>
    <n v="477"/>
    <n v="2.9"/>
    <n v="1383.3"/>
    <x v="3"/>
  </r>
  <r>
    <d v="2022-04-04T00:00:00"/>
    <x v="2"/>
    <s v="Z"/>
    <s v="053-79-35-388"/>
    <n v="191"/>
    <n v="2.9"/>
    <n v="553.9"/>
    <x v="3"/>
  </r>
  <r>
    <d v="2022-04-04T00:00:00"/>
    <x v="1"/>
    <s v="Z"/>
    <s v="172-30-09-104"/>
    <n v="358"/>
    <n v="3.5"/>
    <n v="1253"/>
    <x v="3"/>
  </r>
  <r>
    <d v="2022-04-04T00:00:00"/>
    <x v="1"/>
    <s v="Z"/>
    <s v="178-41-36-927"/>
    <n v="517"/>
    <n v="3.5"/>
    <n v="1809.5"/>
    <x v="3"/>
  </r>
  <r>
    <d v="2022-04-04T00:00:00"/>
    <x v="3"/>
    <s v="Z"/>
    <s v="170-89-76-803"/>
    <n v="442"/>
    <n v="3.4"/>
    <n v="1502.8"/>
    <x v="3"/>
  </r>
  <r>
    <d v="2022-04-04T00:00:00"/>
    <x v="3"/>
    <s v="Z"/>
    <s v="102-48-01-310"/>
    <n v="33"/>
    <n v="3.4"/>
    <n v="112.2"/>
    <x v="3"/>
  </r>
  <r>
    <d v="2022-04-04T00:00:00"/>
    <x v="3"/>
    <s v="Z"/>
    <s v="039-15-21-087"/>
    <n v="56"/>
    <n v="3.4"/>
    <n v="190.4"/>
    <x v="3"/>
  </r>
  <r>
    <d v="2022-04-04T00:00:00"/>
    <x v="7"/>
    <s v="Z"/>
    <s v="115-65-39-258"/>
    <n v="60"/>
    <n v="3.4"/>
    <n v="204"/>
    <x v="3"/>
  </r>
  <r>
    <d v="2022-04-04T00:00:00"/>
    <x v="4"/>
    <s v="Z"/>
    <s v="170-89-76-803"/>
    <n v="161"/>
    <n v="3.4"/>
    <n v="547.4"/>
    <x v="3"/>
  </r>
  <r>
    <d v="2022-04-04T00:00:00"/>
    <x v="5"/>
    <s v="Z"/>
    <s v="177-95-05-373"/>
    <n v="624"/>
    <n v="3.4"/>
    <n v="2121.6"/>
    <x v="3"/>
  </r>
  <r>
    <d v="2022-04-05T00:00:00"/>
    <x v="1"/>
    <s v="Z"/>
    <s v="170-26-38-135"/>
    <n v="297"/>
    <n v="3.5"/>
    <n v="1039.5"/>
    <x v="3"/>
  </r>
  <r>
    <d v="2022-04-05T00:00:00"/>
    <x v="5"/>
    <s v="Z"/>
    <s v="080-77-49-649"/>
    <n v="342"/>
    <n v="3.4"/>
    <n v="1162.8"/>
    <x v="3"/>
  </r>
  <r>
    <d v="2022-04-05T00:00:00"/>
    <x v="8"/>
    <s v="Z"/>
    <s v="182-72-86-381"/>
    <n v="392"/>
    <n v="3.2"/>
    <n v="1254.4000000000001"/>
    <x v="3"/>
  </r>
  <r>
    <d v="2022-04-05T00:00:00"/>
    <x v="2"/>
    <s v="Z"/>
    <s v="128-91-02-348"/>
    <n v="178"/>
    <n v="2.9"/>
    <n v="516.19999999999993"/>
    <x v="3"/>
  </r>
  <r>
    <d v="2022-04-05T00:00:00"/>
    <x v="4"/>
    <s v="Z"/>
    <s v="164-61-25-530"/>
    <n v="311"/>
    <n v="3.4"/>
    <n v="1057.3999999999999"/>
    <x v="3"/>
  </r>
  <r>
    <d v="2022-04-05T00:00:00"/>
    <x v="1"/>
    <s v="Z"/>
    <s v="193-47-03-638"/>
    <n v="293"/>
    <n v="3.5"/>
    <n v="1025.5"/>
    <x v="3"/>
  </r>
  <r>
    <d v="2022-04-05T00:00:00"/>
    <x v="5"/>
    <s v="Z"/>
    <s v="170-26-38-135"/>
    <n v="495"/>
    <n v="3.4"/>
    <n v="1683"/>
    <x v="3"/>
  </r>
  <r>
    <d v="2022-04-05T00:00:00"/>
    <x v="3"/>
    <s v="Z"/>
    <s v="128-29-15-591"/>
    <n v="374"/>
    <n v="3.4"/>
    <n v="1271.5999999999999"/>
    <x v="3"/>
  </r>
  <r>
    <d v="2022-04-05T00:00:00"/>
    <x v="8"/>
    <s v="Z"/>
    <s v="153-24-82-022"/>
    <n v="498"/>
    <n v="3.2"/>
    <n v="1593.6000000000001"/>
    <x v="3"/>
  </r>
  <r>
    <d v="2022-04-05T00:00:00"/>
    <x v="0"/>
    <s v="Z"/>
    <s v="102-48-01-310"/>
    <n v="400"/>
    <n v="3.4"/>
    <n v="1360"/>
    <x v="3"/>
  </r>
  <r>
    <d v="2022-04-06T00:00:00"/>
    <x v="1"/>
    <s v="Z"/>
    <s v="039-15-21-087"/>
    <n v="571"/>
    <n v="3.5"/>
    <n v="1998.5"/>
    <x v="3"/>
  </r>
  <r>
    <d v="2022-04-06T00:00:00"/>
    <x v="3"/>
    <s v="Z"/>
    <s v="170-89-76-803"/>
    <n v="136"/>
    <n v="3.4"/>
    <n v="462.4"/>
    <x v="3"/>
  </r>
  <r>
    <d v="2022-04-06T00:00:00"/>
    <x v="2"/>
    <s v="Z"/>
    <s v="089-90-67-935"/>
    <n v="451"/>
    <n v="2.9"/>
    <n v="1307.8999999999999"/>
    <x v="3"/>
  </r>
  <r>
    <d v="2022-04-06T00:00:00"/>
    <x v="8"/>
    <s v="Z"/>
    <s v="176-54-34-364"/>
    <n v="217"/>
    <n v="3.2"/>
    <n v="694.40000000000009"/>
    <x v="3"/>
  </r>
  <r>
    <d v="2022-04-06T00:00:00"/>
    <x v="8"/>
    <s v="Z"/>
    <s v="138-66-38-929"/>
    <n v="195"/>
    <n v="3.2"/>
    <n v="624"/>
    <x v="3"/>
  </r>
  <r>
    <d v="2022-04-06T00:00:00"/>
    <x v="2"/>
    <s v="Z"/>
    <s v="182-72-86-381"/>
    <n v="399"/>
    <n v="2.9"/>
    <n v="1157.0999999999999"/>
    <x v="3"/>
  </r>
  <r>
    <d v="2022-04-06T00:00:00"/>
    <x v="1"/>
    <s v="Z"/>
    <s v="102-48-01-310"/>
    <n v="230"/>
    <n v="3.5"/>
    <n v="805"/>
    <x v="3"/>
  </r>
  <r>
    <d v="2022-04-06T00:00:00"/>
    <x v="2"/>
    <s v="Z"/>
    <s v="054-09-46-315"/>
    <n v="383"/>
    <n v="2.9"/>
    <n v="1110.7"/>
    <x v="3"/>
  </r>
  <r>
    <d v="2022-04-07T00:00:00"/>
    <x v="2"/>
    <s v="Z"/>
    <s v="170-26-38-135"/>
    <n v="12"/>
    <n v="2.9"/>
    <n v="34.799999999999997"/>
    <x v="3"/>
  </r>
  <r>
    <d v="2022-04-07T00:00:00"/>
    <x v="3"/>
    <s v="Z"/>
    <s v="105-89-55-029"/>
    <n v="395"/>
    <n v="3.4"/>
    <n v="1343"/>
    <x v="3"/>
  </r>
  <r>
    <d v="2022-04-07T00:00:00"/>
    <x v="5"/>
    <s v="Z"/>
    <s v="080-51-85-809"/>
    <n v="710"/>
    <n v="3.4"/>
    <n v="2414"/>
    <x v="3"/>
  </r>
  <r>
    <d v="2022-04-07T00:00:00"/>
    <x v="2"/>
    <s v="Z"/>
    <s v="080-77-49-649"/>
    <n v="238"/>
    <n v="2.9"/>
    <n v="690.19999999999993"/>
    <x v="3"/>
  </r>
  <r>
    <d v="2022-04-07T00:00:00"/>
    <x v="2"/>
    <s v="Z"/>
    <s v="179-23-02-772"/>
    <n v="498"/>
    <n v="2.9"/>
    <n v="1444.2"/>
    <x v="3"/>
  </r>
  <r>
    <d v="2022-04-07T00:00:00"/>
    <x v="0"/>
    <s v="Z"/>
    <s v="089-90-67-935"/>
    <n v="229"/>
    <n v="3.4"/>
    <n v="778.6"/>
    <x v="3"/>
  </r>
  <r>
    <d v="2022-04-07T00:00:00"/>
    <x v="3"/>
    <s v="Z"/>
    <s v="091-99-74-175"/>
    <n v="20"/>
    <n v="3.4"/>
    <n v="68"/>
    <x v="3"/>
  </r>
  <r>
    <d v="2022-04-07T00:00:00"/>
    <x v="5"/>
    <s v="Z"/>
    <s v="033-49-11-774"/>
    <n v="730"/>
    <n v="3.4"/>
    <n v="2482"/>
    <x v="3"/>
  </r>
  <r>
    <d v="2022-04-07T00:00:00"/>
    <x v="0"/>
    <s v="Z"/>
    <s v="115-65-39-258"/>
    <n v="688"/>
    <n v="3.4"/>
    <n v="2339.1999999999998"/>
    <x v="3"/>
  </r>
  <r>
    <d v="2022-04-08T00:00:00"/>
    <x v="6"/>
    <s v="Z"/>
    <s v="015-89-55-248"/>
    <n v="379"/>
    <n v="2.4"/>
    <n v="909.6"/>
    <x v="3"/>
  </r>
  <r>
    <d v="2022-04-08T00:00:00"/>
    <x v="5"/>
    <s v="Z"/>
    <s v="182-72-86-381"/>
    <n v="582"/>
    <n v="3.4"/>
    <n v="1978.8"/>
    <x v="3"/>
  </r>
  <r>
    <d v="2022-04-08T00:00:00"/>
    <x v="8"/>
    <s v="Z"/>
    <s v="193-47-03-638"/>
    <n v="99"/>
    <n v="3.2"/>
    <n v="316.8"/>
    <x v="3"/>
  </r>
  <r>
    <d v="2022-04-08T00:00:00"/>
    <x v="2"/>
    <s v="Z"/>
    <s v="102-48-01-310"/>
    <n v="470"/>
    <n v="2.9"/>
    <n v="1363"/>
    <x v="3"/>
  </r>
  <r>
    <d v="2022-04-08T00:00:00"/>
    <x v="5"/>
    <s v="Z"/>
    <s v="178-41-36-927"/>
    <n v="620"/>
    <n v="3.4"/>
    <n v="2108"/>
    <x v="3"/>
  </r>
  <r>
    <d v="2022-04-08T00:00:00"/>
    <x v="3"/>
    <s v="Z"/>
    <s v="180-17-78-339"/>
    <n v="453"/>
    <n v="3.4"/>
    <n v="1540.2"/>
    <x v="3"/>
  </r>
  <r>
    <d v="2022-04-08T00:00:00"/>
    <x v="2"/>
    <s v="Z"/>
    <s v="193-47-03-638"/>
    <n v="270"/>
    <n v="2.9"/>
    <n v="783"/>
    <x v="3"/>
  </r>
  <r>
    <d v="2022-04-08T00:00:00"/>
    <x v="2"/>
    <s v="Z"/>
    <s v="080-77-49-649"/>
    <n v="107"/>
    <n v="2.9"/>
    <n v="310.3"/>
    <x v="3"/>
  </r>
  <r>
    <d v="2022-04-08T00:00:00"/>
    <x v="4"/>
    <s v="Z"/>
    <s v="126-55-91-375"/>
    <n v="101"/>
    <n v="3.4"/>
    <n v="343.4"/>
    <x v="3"/>
  </r>
  <r>
    <d v="2022-04-08T00:00:00"/>
    <x v="6"/>
    <s v="Z"/>
    <s v="039-15-21-087"/>
    <n v="176"/>
    <n v="2.4"/>
    <n v="422.4"/>
    <x v="3"/>
  </r>
  <r>
    <d v="2022-04-09T00:00:00"/>
    <x v="3"/>
    <s v="Z"/>
    <s v="080-51-85-809"/>
    <n v="457"/>
    <n v="3.4"/>
    <n v="1553.8"/>
    <x v="3"/>
  </r>
  <r>
    <d v="2022-04-09T00:00:00"/>
    <x v="8"/>
    <s v="Z"/>
    <s v="080-77-49-649"/>
    <n v="344"/>
    <n v="3.2"/>
    <n v="1100.8"/>
    <x v="3"/>
  </r>
  <r>
    <d v="2022-04-09T00:00:00"/>
    <x v="8"/>
    <s v="Z"/>
    <s v="080-77-49-649"/>
    <n v="294"/>
    <n v="3.2"/>
    <n v="940.80000000000007"/>
    <x v="3"/>
  </r>
  <r>
    <d v="2022-04-09T00:00:00"/>
    <x v="0"/>
    <s v="Z"/>
    <s v="178-24-36-171"/>
    <n v="541"/>
    <n v="3.4"/>
    <n v="1839.3999999999999"/>
    <x v="3"/>
  </r>
  <r>
    <d v="2022-04-09T00:00:00"/>
    <x v="5"/>
    <s v="Z"/>
    <s v="080-51-85-809"/>
    <n v="454"/>
    <n v="3.4"/>
    <n v="1543.6"/>
    <x v="3"/>
  </r>
  <r>
    <d v="2022-04-09T00:00:00"/>
    <x v="8"/>
    <s v="Z"/>
    <s v="164-61-25-530"/>
    <n v="472"/>
    <n v="3.2"/>
    <n v="1510.4"/>
    <x v="3"/>
  </r>
  <r>
    <d v="2022-04-09T00:00:00"/>
    <x v="8"/>
    <s v="Z"/>
    <s v="053-79-35-388"/>
    <n v="213"/>
    <n v="3.2"/>
    <n v="681.6"/>
    <x v="3"/>
  </r>
  <r>
    <d v="2022-04-11T00:00:00"/>
    <x v="0"/>
    <s v="Z"/>
    <s v="159-34-45-151"/>
    <n v="611"/>
    <n v="3.4"/>
    <n v="2077.4"/>
    <x v="3"/>
  </r>
  <r>
    <d v="2022-04-11T00:00:00"/>
    <x v="5"/>
    <s v="Z"/>
    <s v="138-66-38-929"/>
    <n v="771"/>
    <n v="3.4"/>
    <n v="2621.4"/>
    <x v="3"/>
  </r>
  <r>
    <d v="2022-04-11T00:00:00"/>
    <x v="8"/>
    <s v="Z"/>
    <s v="131-80-62-556"/>
    <n v="52"/>
    <n v="3.2"/>
    <n v="166.4"/>
    <x v="3"/>
  </r>
  <r>
    <d v="2022-04-11T00:00:00"/>
    <x v="3"/>
    <s v="Z"/>
    <s v="162-82-16-285"/>
    <n v="36"/>
    <n v="3.4"/>
    <n v="122.39999999999999"/>
    <x v="3"/>
  </r>
  <r>
    <d v="2022-04-11T00:00:00"/>
    <x v="0"/>
    <s v="Z"/>
    <s v="045-63-27-114"/>
    <n v="564"/>
    <n v="3.4"/>
    <n v="1917.6"/>
    <x v="3"/>
  </r>
  <r>
    <d v="2022-04-11T00:00:00"/>
    <x v="6"/>
    <s v="Z"/>
    <s v="153-24-82-022"/>
    <n v="428"/>
    <n v="2.4"/>
    <n v="1027.2"/>
    <x v="3"/>
  </r>
  <r>
    <d v="2022-04-11T00:00:00"/>
    <x v="2"/>
    <s v="Z"/>
    <s v="179-22-38-195"/>
    <n v="460"/>
    <n v="2.9"/>
    <n v="1334"/>
    <x v="3"/>
  </r>
  <r>
    <d v="2022-04-11T00:00:00"/>
    <x v="1"/>
    <s v="Z"/>
    <s v="047-26-54-835"/>
    <n v="633"/>
    <n v="3.5"/>
    <n v="2215.5"/>
    <x v="3"/>
  </r>
  <r>
    <d v="2022-04-11T00:00:00"/>
    <x v="8"/>
    <s v="Z"/>
    <s v="080-51-85-809"/>
    <n v="94"/>
    <n v="3.2"/>
    <n v="300.8"/>
    <x v="3"/>
  </r>
  <r>
    <d v="2022-04-11T00:00:00"/>
    <x v="2"/>
    <s v="Z"/>
    <s v="128-69-77-900"/>
    <n v="307"/>
    <n v="2.9"/>
    <n v="890.3"/>
    <x v="3"/>
  </r>
  <r>
    <d v="2022-04-11T00:00:00"/>
    <x v="2"/>
    <s v="Z"/>
    <s v="091-99-74-175"/>
    <n v="133"/>
    <n v="2.9"/>
    <n v="385.7"/>
    <x v="3"/>
  </r>
  <r>
    <d v="2022-04-11T00:00:00"/>
    <x v="3"/>
    <s v="Z"/>
    <s v="093-96-93-428"/>
    <n v="403"/>
    <n v="3.4"/>
    <n v="1370.2"/>
    <x v="3"/>
  </r>
  <r>
    <d v="2022-04-11T00:00:00"/>
    <x v="4"/>
    <s v="Z"/>
    <s v="164-61-25-530"/>
    <n v="217"/>
    <n v="3.4"/>
    <n v="737.8"/>
    <x v="3"/>
  </r>
  <r>
    <d v="2022-04-12T00:00:00"/>
    <x v="7"/>
    <s v="Z"/>
    <s v="091-99-74-175"/>
    <n v="307"/>
    <n v="3.4"/>
    <n v="1043.8"/>
    <x v="3"/>
  </r>
  <r>
    <d v="2022-04-12T00:00:00"/>
    <x v="8"/>
    <s v="Z"/>
    <s v="193-47-03-638"/>
    <n v="253"/>
    <n v="3.2"/>
    <n v="809.6"/>
    <x v="3"/>
  </r>
  <r>
    <d v="2022-04-12T00:00:00"/>
    <x v="1"/>
    <s v="Z"/>
    <s v="170-89-76-803"/>
    <n v="334"/>
    <n v="3.5"/>
    <n v="1169"/>
    <x v="3"/>
  </r>
  <r>
    <d v="2022-04-12T00:00:00"/>
    <x v="8"/>
    <s v="Z"/>
    <s v="053-79-35-388"/>
    <n v="95"/>
    <n v="3.2"/>
    <n v="304"/>
    <x v="3"/>
  </r>
  <r>
    <d v="2022-04-12T00:00:00"/>
    <x v="5"/>
    <s v="Z"/>
    <s v="170-89-76-803"/>
    <n v="547"/>
    <n v="3.4"/>
    <n v="1859.8"/>
    <x v="3"/>
  </r>
  <r>
    <d v="2022-04-12T00:00:00"/>
    <x v="5"/>
    <s v="Z"/>
    <s v="178-24-36-171"/>
    <n v="489"/>
    <n v="3.4"/>
    <n v="1662.6"/>
    <x v="3"/>
  </r>
  <r>
    <d v="2022-04-12T00:00:00"/>
    <x v="1"/>
    <s v="Z"/>
    <s v="039-15-21-087"/>
    <n v="638"/>
    <n v="3.5"/>
    <n v="2233"/>
    <x v="3"/>
  </r>
  <r>
    <d v="2022-04-13T00:00:00"/>
    <x v="1"/>
    <s v="Z"/>
    <s v="176-54-34-364"/>
    <n v="579"/>
    <n v="3.5"/>
    <n v="2026.5"/>
    <x v="3"/>
  </r>
  <r>
    <d v="2022-04-13T00:00:00"/>
    <x v="5"/>
    <s v="Z"/>
    <s v="179-22-38-195"/>
    <n v="413"/>
    <n v="3.4"/>
    <n v="1404.2"/>
    <x v="3"/>
  </r>
  <r>
    <d v="2022-04-13T00:00:00"/>
    <x v="3"/>
    <s v="Z"/>
    <s v="093-96-93-428"/>
    <n v="200"/>
    <n v="3.4"/>
    <n v="680"/>
    <x v="3"/>
  </r>
  <r>
    <d v="2022-04-13T00:00:00"/>
    <x v="8"/>
    <s v="Z"/>
    <s v="170-26-38-135"/>
    <n v="448"/>
    <n v="3.2"/>
    <n v="1433.6000000000001"/>
    <x v="3"/>
  </r>
  <r>
    <d v="2022-04-13T00:00:00"/>
    <x v="6"/>
    <s v="Z"/>
    <s v="093-96-93-428"/>
    <n v="274"/>
    <n v="2.4"/>
    <n v="657.6"/>
    <x v="3"/>
  </r>
  <r>
    <d v="2022-04-14T00:00:00"/>
    <x v="1"/>
    <s v="Z"/>
    <s v="179-22-38-195"/>
    <n v="598"/>
    <n v="3.5"/>
    <n v="2093"/>
    <x v="3"/>
  </r>
  <r>
    <d v="2022-04-14T00:00:00"/>
    <x v="6"/>
    <s v="Z"/>
    <s v="089-90-67-935"/>
    <n v="506"/>
    <n v="2.4"/>
    <n v="1214.3999999999999"/>
    <x v="3"/>
  </r>
  <r>
    <d v="2022-04-14T00:00:00"/>
    <x v="7"/>
    <s v="Z"/>
    <s v="102-48-01-310"/>
    <n v="427"/>
    <n v="3.4"/>
    <n v="1451.8"/>
    <x v="3"/>
  </r>
  <r>
    <d v="2022-04-14T00:00:00"/>
    <x v="1"/>
    <s v="Z"/>
    <s v="039-15-21-087"/>
    <n v="621"/>
    <n v="3.5"/>
    <n v="2173.5"/>
    <x v="3"/>
  </r>
  <r>
    <d v="2022-04-14T00:00:00"/>
    <x v="8"/>
    <s v="Z"/>
    <s v="014-02-05-290"/>
    <n v="397"/>
    <n v="3.2"/>
    <n v="1270.4000000000001"/>
    <x v="3"/>
  </r>
  <r>
    <d v="2022-04-14T00:00:00"/>
    <x v="4"/>
    <s v="Z"/>
    <s v="102-48-01-310"/>
    <n v="155"/>
    <n v="3.4"/>
    <n v="527"/>
    <x v="3"/>
  </r>
  <r>
    <d v="2022-04-15T00:00:00"/>
    <x v="6"/>
    <s v="Z"/>
    <s v="050-38-86-889"/>
    <n v="550"/>
    <n v="2.4"/>
    <n v="1320"/>
    <x v="3"/>
  </r>
  <r>
    <d v="2022-04-15T00:00:00"/>
    <x v="7"/>
    <s v="Z"/>
    <s v="039-15-21-087"/>
    <n v="279"/>
    <n v="3.4"/>
    <n v="948.6"/>
    <x v="3"/>
  </r>
  <r>
    <d v="2022-04-15T00:00:00"/>
    <x v="7"/>
    <s v="Z"/>
    <s v="128-69-77-900"/>
    <n v="133"/>
    <n v="3.4"/>
    <n v="452.2"/>
    <x v="3"/>
  </r>
  <r>
    <d v="2022-04-15T00:00:00"/>
    <x v="1"/>
    <s v="Z"/>
    <s v="014-02-05-290"/>
    <n v="463"/>
    <n v="3.5"/>
    <n v="1620.5"/>
    <x v="3"/>
  </r>
  <r>
    <d v="2022-04-15T00:00:00"/>
    <x v="0"/>
    <s v="Z"/>
    <s v="179-22-38-195"/>
    <n v="474"/>
    <n v="3.4"/>
    <n v="1611.6"/>
    <x v="3"/>
  </r>
  <r>
    <d v="2022-04-15T00:00:00"/>
    <x v="0"/>
    <s v="Z"/>
    <s v="162-82-16-285"/>
    <n v="568"/>
    <n v="3.4"/>
    <n v="1931.2"/>
    <x v="3"/>
  </r>
  <r>
    <d v="2022-04-15T00:00:00"/>
    <x v="8"/>
    <s v="Z"/>
    <s v="033-49-11-774"/>
    <n v="205"/>
    <n v="3.2"/>
    <n v="656"/>
    <x v="3"/>
  </r>
  <r>
    <d v="2022-04-15T00:00:00"/>
    <x v="8"/>
    <s v="Z"/>
    <s v="050-38-86-889"/>
    <n v="412"/>
    <n v="3.2"/>
    <n v="1318.4"/>
    <x v="3"/>
  </r>
  <r>
    <d v="2022-04-15T00:00:00"/>
    <x v="6"/>
    <s v="Z"/>
    <s v="050-38-86-889"/>
    <n v="133"/>
    <n v="2.4"/>
    <n v="319.2"/>
    <x v="3"/>
  </r>
  <r>
    <d v="2022-04-15T00:00:00"/>
    <x v="7"/>
    <s v="Z"/>
    <s v="033-49-11-774"/>
    <n v="458"/>
    <n v="3.4"/>
    <n v="1557.2"/>
    <x v="3"/>
  </r>
  <r>
    <d v="2022-04-15T00:00:00"/>
    <x v="7"/>
    <s v="Z"/>
    <s v="140-36-11-559"/>
    <n v="263"/>
    <n v="3.4"/>
    <n v="894.19999999999993"/>
    <x v="3"/>
  </r>
  <r>
    <d v="2022-04-15T00:00:00"/>
    <x v="0"/>
    <s v="Z"/>
    <s v="176-54-34-364"/>
    <n v="682"/>
    <n v="3.4"/>
    <n v="2318.7999999999997"/>
    <x v="3"/>
  </r>
  <r>
    <d v="2022-04-16T00:00:00"/>
    <x v="5"/>
    <s v="Z"/>
    <s v="045-63-27-114"/>
    <n v="656"/>
    <n v="3.4"/>
    <n v="2230.4"/>
    <x v="3"/>
  </r>
  <r>
    <d v="2022-04-16T00:00:00"/>
    <x v="3"/>
    <s v="Z"/>
    <s v="131-80-62-556"/>
    <n v="465"/>
    <n v="3.4"/>
    <n v="1581"/>
    <x v="3"/>
  </r>
  <r>
    <d v="2022-04-16T00:00:00"/>
    <x v="8"/>
    <s v="Z"/>
    <s v="115-65-39-258"/>
    <n v="79"/>
    <n v="3.2"/>
    <n v="252.8"/>
    <x v="3"/>
  </r>
  <r>
    <d v="2022-04-16T00:00:00"/>
    <x v="5"/>
    <s v="Z"/>
    <s v="062-58-80-597"/>
    <n v="317"/>
    <n v="3.4"/>
    <n v="1077.8"/>
    <x v="3"/>
  </r>
  <r>
    <d v="2022-04-16T00:00:00"/>
    <x v="7"/>
    <s v="Z"/>
    <s v="033-49-11-774"/>
    <n v="376"/>
    <n v="3.4"/>
    <n v="1278.3999999999999"/>
    <x v="3"/>
  </r>
  <r>
    <d v="2022-04-16T00:00:00"/>
    <x v="4"/>
    <s v="Z"/>
    <s v="072-92-42-932"/>
    <n v="119"/>
    <n v="3.4"/>
    <n v="404.59999999999997"/>
    <x v="3"/>
  </r>
  <r>
    <d v="2022-04-16T00:00:00"/>
    <x v="7"/>
    <s v="Z"/>
    <s v="179-22-38-195"/>
    <n v="305"/>
    <n v="3.4"/>
    <n v="1037"/>
    <x v="3"/>
  </r>
  <r>
    <d v="2022-04-16T00:00:00"/>
    <x v="7"/>
    <s v="Z"/>
    <s v="115-65-39-258"/>
    <n v="77"/>
    <n v="3.4"/>
    <n v="261.8"/>
    <x v="3"/>
  </r>
  <r>
    <d v="2022-04-18T00:00:00"/>
    <x v="5"/>
    <s v="Z"/>
    <s v="035-32-41-072"/>
    <n v="795"/>
    <n v="3.4"/>
    <n v="2703"/>
    <x v="3"/>
  </r>
  <r>
    <d v="2022-04-18T00:00:00"/>
    <x v="5"/>
    <s v="Z"/>
    <s v="153-24-82-022"/>
    <n v="398"/>
    <n v="3.4"/>
    <n v="1353.2"/>
    <x v="3"/>
  </r>
  <r>
    <d v="2022-04-18T00:00:00"/>
    <x v="5"/>
    <s v="Z"/>
    <s v="163-92-64-010"/>
    <n v="453"/>
    <n v="3.4"/>
    <n v="1540.2"/>
    <x v="3"/>
  </r>
  <r>
    <d v="2022-04-18T00:00:00"/>
    <x v="1"/>
    <s v="Z"/>
    <s v="193-47-03-638"/>
    <n v="218"/>
    <n v="3.5"/>
    <n v="763"/>
    <x v="3"/>
  </r>
  <r>
    <d v="2022-04-18T00:00:00"/>
    <x v="0"/>
    <s v="Z"/>
    <s v="138-66-38-929"/>
    <n v="590"/>
    <n v="3.4"/>
    <n v="2006"/>
    <x v="3"/>
  </r>
  <r>
    <d v="2022-04-18T00:00:00"/>
    <x v="5"/>
    <s v="Z"/>
    <s v="177-95-05-373"/>
    <n v="426"/>
    <n v="3.4"/>
    <n v="1448.3999999999999"/>
    <x v="3"/>
  </r>
  <r>
    <d v="2022-04-18T00:00:00"/>
    <x v="0"/>
    <s v="Z"/>
    <s v="072-92-42-932"/>
    <n v="674"/>
    <n v="3.4"/>
    <n v="2291.6"/>
    <x v="3"/>
  </r>
  <r>
    <d v="2022-04-18T00:00:00"/>
    <x v="8"/>
    <s v="Z"/>
    <s v="159-34-45-151"/>
    <n v="500"/>
    <n v="3.2"/>
    <n v="1600"/>
    <x v="3"/>
  </r>
  <r>
    <d v="2022-04-18T00:00:00"/>
    <x v="1"/>
    <s v="Z"/>
    <s v="045-63-27-114"/>
    <n v="222"/>
    <n v="3.5"/>
    <n v="777"/>
    <x v="3"/>
  </r>
  <r>
    <d v="2022-04-18T00:00:00"/>
    <x v="2"/>
    <s v="Z"/>
    <s v="093-96-93-428"/>
    <n v="440"/>
    <n v="2.9"/>
    <n v="1276"/>
    <x v="3"/>
  </r>
  <r>
    <d v="2022-04-18T00:00:00"/>
    <x v="6"/>
    <s v="Z"/>
    <s v="172-30-09-104"/>
    <n v="207"/>
    <n v="2.4"/>
    <n v="496.79999999999995"/>
    <x v="3"/>
  </r>
  <r>
    <d v="2022-04-18T00:00:00"/>
    <x v="1"/>
    <s v="Z"/>
    <s v="172-30-09-104"/>
    <n v="481"/>
    <n v="3.5"/>
    <n v="1683.5"/>
    <x v="3"/>
  </r>
  <r>
    <d v="2022-04-18T00:00:00"/>
    <x v="6"/>
    <s v="Z"/>
    <s v="029-43-78-009"/>
    <n v="540"/>
    <n v="2.4"/>
    <n v="1296"/>
    <x v="3"/>
  </r>
  <r>
    <d v="2022-04-18T00:00:00"/>
    <x v="5"/>
    <s v="Z"/>
    <s v="192-09-72-275"/>
    <n v="616"/>
    <n v="3.4"/>
    <n v="2094.4"/>
    <x v="3"/>
  </r>
  <r>
    <d v="2022-04-18T00:00:00"/>
    <x v="7"/>
    <s v="Z"/>
    <s v="170-89-76-803"/>
    <n v="304"/>
    <n v="3.4"/>
    <n v="1033.5999999999999"/>
    <x v="3"/>
  </r>
  <r>
    <d v="2022-04-18T00:00:00"/>
    <x v="5"/>
    <s v="Z"/>
    <s v="102-48-01-310"/>
    <n v="359"/>
    <n v="3.4"/>
    <n v="1220.5999999999999"/>
    <x v="3"/>
  </r>
  <r>
    <d v="2022-04-18T00:00:00"/>
    <x v="8"/>
    <s v="Z"/>
    <s v="176-54-34-364"/>
    <n v="169"/>
    <n v="3.2"/>
    <n v="540.80000000000007"/>
    <x v="3"/>
  </r>
  <r>
    <d v="2022-04-18T00:00:00"/>
    <x v="2"/>
    <s v="Z"/>
    <s v="180-17-78-339"/>
    <n v="277"/>
    <n v="2.9"/>
    <n v="803.3"/>
    <x v="3"/>
  </r>
  <r>
    <d v="2022-04-18T00:00:00"/>
    <x v="8"/>
    <s v="Z"/>
    <s v="105-89-55-029"/>
    <n v="271"/>
    <n v="3.2"/>
    <n v="867.2"/>
    <x v="3"/>
  </r>
  <r>
    <d v="2022-04-19T00:00:00"/>
    <x v="4"/>
    <s v="Z"/>
    <s v="170-89-76-803"/>
    <n v="474"/>
    <n v="3.4"/>
    <n v="1611.6"/>
    <x v="3"/>
  </r>
  <r>
    <d v="2022-04-19T00:00:00"/>
    <x v="2"/>
    <s v="Z"/>
    <s v="089-90-67-935"/>
    <n v="264"/>
    <n v="2.9"/>
    <n v="765.6"/>
    <x v="3"/>
  </r>
  <r>
    <d v="2022-04-19T00:00:00"/>
    <x v="5"/>
    <s v="Z"/>
    <s v="164-61-25-530"/>
    <n v="434"/>
    <n v="3.4"/>
    <n v="1475.6"/>
    <x v="3"/>
  </r>
  <r>
    <d v="2022-04-19T00:00:00"/>
    <x v="5"/>
    <s v="Z"/>
    <s v="178-41-36-927"/>
    <n v="591"/>
    <n v="3.4"/>
    <n v="2009.3999999999999"/>
    <x v="3"/>
  </r>
  <r>
    <d v="2022-04-19T00:00:00"/>
    <x v="2"/>
    <s v="Z"/>
    <s v="115-65-39-258"/>
    <n v="288"/>
    <n v="2.9"/>
    <n v="835.19999999999993"/>
    <x v="3"/>
  </r>
  <r>
    <d v="2022-04-19T00:00:00"/>
    <x v="1"/>
    <s v="Z"/>
    <s v="054-09-46-315"/>
    <n v="469"/>
    <n v="3.5"/>
    <n v="1641.5"/>
    <x v="3"/>
  </r>
  <r>
    <d v="2022-04-19T00:00:00"/>
    <x v="6"/>
    <s v="Z"/>
    <s v="047-26-54-835"/>
    <n v="390"/>
    <n v="2.4"/>
    <n v="936"/>
    <x v="3"/>
  </r>
  <r>
    <d v="2022-04-19T00:00:00"/>
    <x v="2"/>
    <s v="Z"/>
    <s v="054-09-46-315"/>
    <n v="89"/>
    <n v="2.9"/>
    <n v="258.09999999999997"/>
    <x v="3"/>
  </r>
  <r>
    <d v="2022-04-19T00:00:00"/>
    <x v="3"/>
    <s v="Z"/>
    <s v="105-89-55-029"/>
    <n v="56"/>
    <n v="3.4"/>
    <n v="190.4"/>
    <x v="3"/>
  </r>
  <r>
    <d v="2022-04-20T00:00:00"/>
    <x v="7"/>
    <s v="Z"/>
    <s v="047-26-54-835"/>
    <n v="354"/>
    <n v="3.4"/>
    <n v="1203.5999999999999"/>
    <x v="3"/>
  </r>
  <r>
    <d v="2022-04-20T00:00:00"/>
    <x v="4"/>
    <s v="Z"/>
    <s v="047-70-78-199"/>
    <n v="189"/>
    <n v="3.4"/>
    <n v="642.6"/>
    <x v="3"/>
  </r>
  <r>
    <d v="2022-04-20T00:00:00"/>
    <x v="4"/>
    <s v="Z"/>
    <s v="054-09-46-315"/>
    <n v="349"/>
    <n v="3.4"/>
    <n v="1186.5999999999999"/>
    <x v="3"/>
  </r>
  <r>
    <d v="2022-04-20T00:00:00"/>
    <x v="2"/>
    <s v="Z"/>
    <s v="172-30-09-104"/>
    <n v="393"/>
    <n v="2.9"/>
    <n v="1139.7"/>
    <x v="3"/>
  </r>
  <r>
    <d v="2022-04-20T00:00:00"/>
    <x v="7"/>
    <s v="Z"/>
    <s v="015-89-55-248"/>
    <n v="166"/>
    <n v="3.4"/>
    <n v="564.4"/>
    <x v="3"/>
  </r>
  <r>
    <d v="2022-04-21T00:00:00"/>
    <x v="6"/>
    <s v="Z"/>
    <s v="102-48-01-310"/>
    <n v="422"/>
    <n v="2.4"/>
    <n v="1012.8"/>
    <x v="3"/>
  </r>
  <r>
    <d v="2022-04-21T00:00:00"/>
    <x v="3"/>
    <s v="Z"/>
    <s v="015-89-55-248"/>
    <n v="148"/>
    <n v="3.4"/>
    <n v="503.2"/>
    <x v="3"/>
  </r>
  <r>
    <d v="2022-04-21T00:00:00"/>
    <x v="3"/>
    <s v="Z"/>
    <s v="193-47-03-638"/>
    <n v="344"/>
    <n v="3.4"/>
    <n v="1169.5999999999999"/>
    <x v="3"/>
  </r>
  <r>
    <d v="2022-04-21T00:00:00"/>
    <x v="8"/>
    <s v="Z"/>
    <s v="080-51-85-809"/>
    <n v="27"/>
    <n v="3.2"/>
    <n v="86.4"/>
    <x v="3"/>
  </r>
  <r>
    <d v="2022-04-21T00:00:00"/>
    <x v="1"/>
    <s v="Z"/>
    <s v="043-34-53-278"/>
    <n v="577"/>
    <n v="3.5"/>
    <n v="2019.5"/>
    <x v="3"/>
  </r>
  <r>
    <d v="2022-04-22T00:00:00"/>
    <x v="3"/>
    <s v="Z"/>
    <s v="029-43-78-009"/>
    <n v="306"/>
    <n v="3.4"/>
    <n v="1040.3999999999999"/>
    <x v="3"/>
  </r>
  <r>
    <d v="2022-04-22T00:00:00"/>
    <x v="0"/>
    <s v="Z"/>
    <s v="054-09-46-315"/>
    <n v="266"/>
    <n v="3.4"/>
    <n v="904.4"/>
    <x v="3"/>
  </r>
  <r>
    <d v="2022-04-22T00:00:00"/>
    <x v="3"/>
    <s v="Z"/>
    <s v="015-89-55-248"/>
    <n v="292"/>
    <n v="3.4"/>
    <n v="992.8"/>
    <x v="3"/>
  </r>
  <r>
    <d v="2022-04-22T00:00:00"/>
    <x v="8"/>
    <s v="Z"/>
    <s v="179-23-02-772"/>
    <n v="383"/>
    <n v="3.2"/>
    <n v="1225.6000000000001"/>
    <x v="3"/>
  </r>
  <r>
    <d v="2022-04-22T00:00:00"/>
    <x v="7"/>
    <s v="Z"/>
    <s v="093-96-93-428"/>
    <n v="356"/>
    <n v="3.4"/>
    <n v="1210.3999999999999"/>
    <x v="3"/>
  </r>
  <r>
    <d v="2022-04-22T00:00:00"/>
    <x v="7"/>
    <s v="Z"/>
    <s v="128-91-02-348"/>
    <n v="388"/>
    <n v="3.4"/>
    <n v="1319.2"/>
    <x v="3"/>
  </r>
  <r>
    <d v="2022-04-23T00:00:00"/>
    <x v="2"/>
    <s v="Z"/>
    <s v="047-26-54-835"/>
    <n v="246"/>
    <n v="2.9"/>
    <n v="713.4"/>
    <x v="3"/>
  </r>
  <r>
    <d v="2022-04-23T00:00:00"/>
    <x v="5"/>
    <s v="Z"/>
    <s v="177-95-05-373"/>
    <n v="710"/>
    <n v="3.4"/>
    <n v="2414"/>
    <x v="3"/>
  </r>
  <r>
    <d v="2022-04-23T00:00:00"/>
    <x v="5"/>
    <s v="Z"/>
    <s v="043-34-53-278"/>
    <n v="549"/>
    <n v="3.4"/>
    <n v="1866.6"/>
    <x v="3"/>
  </r>
  <r>
    <d v="2022-04-23T00:00:00"/>
    <x v="1"/>
    <s v="Z"/>
    <s v="102-48-01-310"/>
    <n v="580"/>
    <n v="3.5"/>
    <n v="2030"/>
    <x v="3"/>
  </r>
  <r>
    <d v="2022-04-23T00:00:00"/>
    <x v="4"/>
    <s v="Z"/>
    <s v="047-26-54-835"/>
    <n v="237"/>
    <n v="3.4"/>
    <n v="805.8"/>
    <x v="3"/>
  </r>
  <r>
    <d v="2022-04-25T00:00:00"/>
    <x v="1"/>
    <s v="Z"/>
    <s v="093-96-93-428"/>
    <n v="403"/>
    <n v="3.5"/>
    <n v="1410.5"/>
    <x v="3"/>
  </r>
  <r>
    <d v="2022-04-25T00:00:00"/>
    <x v="8"/>
    <s v="Z"/>
    <s v="177-95-05-373"/>
    <n v="415"/>
    <n v="3.2"/>
    <n v="1328"/>
    <x v="3"/>
  </r>
  <r>
    <d v="2022-04-25T00:00:00"/>
    <x v="2"/>
    <s v="Z"/>
    <s v="043-34-53-278"/>
    <n v="319"/>
    <n v="2.9"/>
    <n v="925.1"/>
    <x v="3"/>
  </r>
  <r>
    <d v="2022-04-25T00:00:00"/>
    <x v="7"/>
    <s v="Z"/>
    <s v="033-49-11-774"/>
    <n v="189"/>
    <n v="3.4"/>
    <n v="642.6"/>
    <x v="3"/>
  </r>
  <r>
    <d v="2022-04-25T00:00:00"/>
    <x v="7"/>
    <s v="Z"/>
    <s v="159-34-45-151"/>
    <n v="85"/>
    <n v="3.4"/>
    <n v="289"/>
    <x v="3"/>
  </r>
  <r>
    <d v="2022-04-25T00:00:00"/>
    <x v="0"/>
    <s v="Z"/>
    <s v="062-58-80-597"/>
    <n v="448"/>
    <n v="3.4"/>
    <n v="1523.2"/>
    <x v="3"/>
  </r>
  <r>
    <d v="2022-04-25T00:00:00"/>
    <x v="6"/>
    <s v="Z"/>
    <s v="033-49-11-774"/>
    <n v="389"/>
    <n v="2.4"/>
    <n v="933.59999999999991"/>
    <x v="3"/>
  </r>
  <r>
    <d v="2022-04-25T00:00:00"/>
    <x v="5"/>
    <s v="Z"/>
    <s v="080-77-49-649"/>
    <n v="623"/>
    <n v="3.4"/>
    <n v="2118.1999999999998"/>
    <x v="3"/>
  </r>
  <r>
    <d v="2022-04-25T00:00:00"/>
    <x v="5"/>
    <s v="Z"/>
    <s v="170-26-38-135"/>
    <n v="668"/>
    <n v="3.4"/>
    <n v="2271.1999999999998"/>
    <x v="3"/>
  </r>
  <r>
    <d v="2022-04-25T00:00:00"/>
    <x v="6"/>
    <s v="Z"/>
    <s v="091-99-74-175"/>
    <n v="178"/>
    <n v="2.4"/>
    <n v="427.2"/>
    <x v="3"/>
  </r>
  <r>
    <d v="2022-04-26T00:00:00"/>
    <x v="7"/>
    <s v="Z"/>
    <s v="093-96-93-428"/>
    <n v="338"/>
    <n v="3.4"/>
    <n v="1149.2"/>
    <x v="3"/>
  </r>
  <r>
    <d v="2022-04-26T00:00:00"/>
    <x v="4"/>
    <s v="Z"/>
    <s v="159-34-45-151"/>
    <n v="344"/>
    <n v="3.4"/>
    <n v="1169.5999999999999"/>
    <x v="3"/>
  </r>
  <r>
    <d v="2022-04-26T00:00:00"/>
    <x v="0"/>
    <s v="Z"/>
    <s v="035-32-41-072"/>
    <n v="415"/>
    <n v="3.4"/>
    <n v="1411"/>
    <x v="3"/>
  </r>
  <r>
    <d v="2022-04-27T00:00:00"/>
    <x v="0"/>
    <s v="Z"/>
    <s v="080-51-85-809"/>
    <n v="255"/>
    <n v="3.4"/>
    <n v="867"/>
    <x v="3"/>
  </r>
  <r>
    <d v="2022-04-27T00:00:00"/>
    <x v="8"/>
    <s v="Z"/>
    <s v="163-92-64-010"/>
    <n v="150"/>
    <n v="3.2"/>
    <n v="480"/>
    <x v="3"/>
  </r>
  <r>
    <d v="2022-04-27T00:00:00"/>
    <x v="6"/>
    <s v="Z"/>
    <s v="093-96-93-428"/>
    <n v="383"/>
    <n v="2.4"/>
    <n v="919.19999999999993"/>
    <x v="3"/>
  </r>
  <r>
    <d v="2022-04-27T00:00:00"/>
    <x v="8"/>
    <s v="Z"/>
    <s v="138-66-38-929"/>
    <n v="404"/>
    <n v="3.2"/>
    <n v="1292.8000000000002"/>
    <x v="3"/>
  </r>
  <r>
    <d v="2022-04-27T00:00:00"/>
    <x v="3"/>
    <s v="Z"/>
    <s v="102-48-01-310"/>
    <n v="177"/>
    <n v="3.4"/>
    <n v="601.79999999999995"/>
    <x v="3"/>
  </r>
  <r>
    <d v="2022-04-27T00:00:00"/>
    <x v="6"/>
    <s v="Z"/>
    <s v="035-32-41-072"/>
    <n v="415"/>
    <n v="2.4"/>
    <n v="996"/>
    <x v="3"/>
  </r>
  <r>
    <d v="2022-04-27T00:00:00"/>
    <x v="0"/>
    <s v="Z"/>
    <s v="138-66-38-929"/>
    <n v="475"/>
    <n v="3.4"/>
    <n v="1615"/>
    <x v="3"/>
  </r>
  <r>
    <d v="2022-04-27T00:00:00"/>
    <x v="5"/>
    <s v="Z"/>
    <s v="179-22-38-195"/>
    <n v="423"/>
    <n v="3.4"/>
    <n v="1438.2"/>
    <x v="3"/>
  </r>
  <r>
    <d v="2022-04-27T00:00:00"/>
    <x v="6"/>
    <s v="Z"/>
    <s v="162-82-16-285"/>
    <n v="487"/>
    <n v="2.4"/>
    <n v="1168.8"/>
    <x v="3"/>
  </r>
  <r>
    <d v="2022-04-27T00:00:00"/>
    <x v="6"/>
    <s v="Z"/>
    <s v="163-92-64-010"/>
    <n v="253"/>
    <n v="2.4"/>
    <n v="607.19999999999993"/>
    <x v="3"/>
  </r>
  <r>
    <d v="2022-04-27T00:00:00"/>
    <x v="8"/>
    <s v="Z"/>
    <s v="128-91-02-348"/>
    <n v="81"/>
    <n v="3.2"/>
    <n v="259.2"/>
    <x v="3"/>
  </r>
  <r>
    <d v="2022-04-27T00:00:00"/>
    <x v="0"/>
    <s v="Z"/>
    <s v="054-09-46-315"/>
    <n v="467"/>
    <n v="3.4"/>
    <n v="1587.8"/>
    <x v="3"/>
  </r>
  <r>
    <d v="2022-04-28T00:00:00"/>
    <x v="7"/>
    <s v="Z"/>
    <s v="131-80-62-556"/>
    <n v="156"/>
    <n v="3.4"/>
    <n v="530.4"/>
    <x v="3"/>
  </r>
  <r>
    <d v="2022-04-28T00:00:00"/>
    <x v="1"/>
    <s v="Z"/>
    <s v="128-91-02-348"/>
    <n v="303"/>
    <n v="3.5"/>
    <n v="1060.5"/>
    <x v="3"/>
  </r>
  <r>
    <d v="2022-04-28T00:00:00"/>
    <x v="8"/>
    <s v="Z"/>
    <s v="128-29-15-591"/>
    <n v="122"/>
    <n v="3.2"/>
    <n v="390.40000000000003"/>
    <x v="3"/>
  </r>
  <r>
    <d v="2022-04-28T00:00:00"/>
    <x v="2"/>
    <s v="Z"/>
    <s v="162-82-16-285"/>
    <n v="76"/>
    <n v="2.9"/>
    <n v="220.4"/>
    <x v="3"/>
  </r>
  <r>
    <d v="2022-04-28T00:00:00"/>
    <x v="0"/>
    <s v="Z"/>
    <s v="131-80-62-556"/>
    <n v="648"/>
    <n v="3.4"/>
    <n v="2203.1999999999998"/>
    <x v="3"/>
  </r>
  <r>
    <d v="2022-04-28T00:00:00"/>
    <x v="1"/>
    <s v="Z"/>
    <s v="159-34-45-151"/>
    <n v="583"/>
    <n v="3.5"/>
    <n v="2040.5"/>
    <x v="3"/>
  </r>
  <r>
    <d v="2022-04-28T00:00:00"/>
    <x v="4"/>
    <s v="Z"/>
    <s v="159-34-45-151"/>
    <n v="132"/>
    <n v="3.4"/>
    <n v="448.8"/>
    <x v="3"/>
  </r>
  <r>
    <d v="2022-04-28T00:00:00"/>
    <x v="7"/>
    <s v="Z"/>
    <s v="192-09-72-275"/>
    <n v="101"/>
    <n v="3.4"/>
    <n v="343.4"/>
    <x v="3"/>
  </r>
  <r>
    <d v="2022-04-28T00:00:00"/>
    <x v="8"/>
    <s v="Z"/>
    <s v="193-47-03-638"/>
    <n v="297"/>
    <n v="3.2"/>
    <n v="950.40000000000009"/>
    <x v="3"/>
  </r>
  <r>
    <d v="2022-04-28T00:00:00"/>
    <x v="8"/>
    <s v="Z"/>
    <s v="138-66-38-929"/>
    <n v="390"/>
    <n v="3.2"/>
    <n v="1248"/>
    <x v="3"/>
  </r>
  <r>
    <d v="2022-04-28T00:00:00"/>
    <x v="4"/>
    <s v="Z"/>
    <s v="115-65-39-258"/>
    <n v="411"/>
    <n v="3.4"/>
    <n v="1397.3999999999999"/>
    <x v="3"/>
  </r>
  <r>
    <d v="2022-04-29T00:00:00"/>
    <x v="3"/>
    <s v="Z"/>
    <s v="033-49-11-774"/>
    <n v="295"/>
    <n v="3.4"/>
    <n v="1003"/>
    <x v="3"/>
  </r>
  <r>
    <d v="2022-04-29T00:00:00"/>
    <x v="3"/>
    <s v="Z"/>
    <s v="062-58-80-597"/>
    <n v="359"/>
    <n v="3.4"/>
    <n v="1220.5999999999999"/>
    <x v="3"/>
  </r>
  <r>
    <d v="2022-04-29T00:00:00"/>
    <x v="5"/>
    <s v="Z"/>
    <s v="072-92-42-932"/>
    <n v="564"/>
    <n v="3.4"/>
    <n v="1917.6"/>
    <x v="3"/>
  </r>
  <r>
    <d v="2022-04-29T00:00:00"/>
    <x v="5"/>
    <s v="Z"/>
    <s v="072-92-42-932"/>
    <n v="557"/>
    <n v="3.4"/>
    <n v="1893.8"/>
    <x v="3"/>
  </r>
  <r>
    <d v="2022-04-29T00:00:00"/>
    <x v="3"/>
    <s v="Z"/>
    <s v="182-72-86-381"/>
    <n v="51"/>
    <n v="3.4"/>
    <n v="173.4"/>
    <x v="3"/>
  </r>
  <r>
    <d v="2022-04-29T00:00:00"/>
    <x v="3"/>
    <s v="Z"/>
    <s v="128-91-02-348"/>
    <n v="312"/>
    <n v="3.4"/>
    <n v="1060.8"/>
    <x v="3"/>
  </r>
  <r>
    <d v="2022-04-29T00:00:00"/>
    <x v="2"/>
    <s v="Z"/>
    <s v="033-49-11-774"/>
    <n v="210"/>
    <n v="2.9"/>
    <n v="609"/>
    <x v="3"/>
  </r>
  <r>
    <d v="2022-04-29T00:00:00"/>
    <x v="6"/>
    <s v="Z"/>
    <s v="043-34-53-278"/>
    <n v="271"/>
    <n v="2.4"/>
    <n v="650.4"/>
    <x v="3"/>
  </r>
  <r>
    <d v="2022-04-29T00:00:00"/>
    <x v="2"/>
    <s v="Z"/>
    <s v="177-95-05-373"/>
    <n v="358"/>
    <n v="2.9"/>
    <n v="1038.2"/>
    <x v="3"/>
  </r>
  <r>
    <d v="2022-04-30T00:00:00"/>
    <x v="2"/>
    <s v="Z"/>
    <s v="192-09-72-275"/>
    <n v="131"/>
    <n v="2.9"/>
    <n v="379.9"/>
    <x v="3"/>
  </r>
  <r>
    <d v="2022-04-30T00:00:00"/>
    <x v="2"/>
    <s v="Z"/>
    <s v="058-15-94-554"/>
    <n v="433"/>
    <n v="2.9"/>
    <n v="1255.7"/>
    <x v="3"/>
  </r>
  <r>
    <d v="2022-04-30T00:00:00"/>
    <x v="2"/>
    <s v="Z"/>
    <s v="072-92-42-932"/>
    <n v="368"/>
    <n v="2.9"/>
    <n v="1067.2"/>
    <x v="3"/>
  </r>
  <r>
    <d v="2022-04-30T00:00:00"/>
    <x v="5"/>
    <s v="Z"/>
    <s v="192-09-72-275"/>
    <n v="458"/>
    <n v="3.4"/>
    <n v="1557.2"/>
    <x v="3"/>
  </r>
  <r>
    <d v="2022-04-30T00:00:00"/>
    <x v="2"/>
    <s v="Z"/>
    <s v="128-29-15-591"/>
    <n v="255"/>
    <n v="2.9"/>
    <n v="739.5"/>
    <x v="3"/>
  </r>
  <r>
    <d v="2022-04-30T00:00:00"/>
    <x v="0"/>
    <s v="Z"/>
    <s v="045-63-27-114"/>
    <n v="291"/>
    <n v="3.4"/>
    <n v="989.4"/>
    <x v="3"/>
  </r>
  <r>
    <d v="2022-05-02T00:00:00"/>
    <x v="3"/>
    <s v="Z"/>
    <s v="019-98-81-222"/>
    <n v="490"/>
    <n v="3.4"/>
    <n v="1666"/>
    <x v="4"/>
  </r>
  <r>
    <d v="2022-05-02T00:00:00"/>
    <x v="1"/>
    <s v="Z"/>
    <s v="178-41-36-927"/>
    <n v="516"/>
    <n v="3.5"/>
    <n v="1806"/>
    <x v="4"/>
  </r>
  <r>
    <d v="2022-05-02T00:00:00"/>
    <x v="5"/>
    <s v="Z"/>
    <s v="058-15-94-554"/>
    <n v="350"/>
    <n v="3.4"/>
    <n v="1190"/>
    <x v="4"/>
  </r>
  <r>
    <d v="2022-05-02T00:00:00"/>
    <x v="6"/>
    <s v="Z"/>
    <s v="128-29-15-591"/>
    <n v="463"/>
    <n v="2.4"/>
    <n v="1111.2"/>
    <x v="4"/>
  </r>
  <r>
    <d v="2022-05-02T00:00:00"/>
    <x v="2"/>
    <s v="Z"/>
    <s v="177-95-05-373"/>
    <n v="421"/>
    <n v="2.9"/>
    <n v="1220.8999999999999"/>
    <x v="4"/>
  </r>
  <r>
    <d v="2022-05-02T00:00:00"/>
    <x v="5"/>
    <s v="Z"/>
    <s v="115-65-39-258"/>
    <n v="797"/>
    <n v="3.4"/>
    <n v="2709.7999999999997"/>
    <x v="4"/>
  </r>
  <r>
    <d v="2022-05-02T00:00:00"/>
    <x v="1"/>
    <s v="Z"/>
    <s v="080-77-49-649"/>
    <n v="535"/>
    <n v="3.5"/>
    <n v="1872.5"/>
    <x v="4"/>
  </r>
  <r>
    <d v="2022-05-02T00:00:00"/>
    <x v="3"/>
    <s v="Z"/>
    <s v="062-58-80-597"/>
    <n v="395"/>
    <n v="3.4"/>
    <n v="1343"/>
    <x v="4"/>
  </r>
  <r>
    <d v="2022-05-02T00:00:00"/>
    <x v="6"/>
    <s v="Z"/>
    <s v="192-09-72-275"/>
    <n v="368"/>
    <n v="2.4"/>
    <n v="883.19999999999993"/>
    <x v="4"/>
  </r>
  <r>
    <d v="2022-05-02T00:00:00"/>
    <x v="8"/>
    <s v="Z"/>
    <s v="014-02-05-290"/>
    <n v="52"/>
    <n v="3.2"/>
    <n v="166.4"/>
    <x v="4"/>
  </r>
  <r>
    <d v="2022-05-02T00:00:00"/>
    <x v="7"/>
    <s v="Z"/>
    <s v="153-24-82-022"/>
    <n v="146"/>
    <n v="3.4"/>
    <n v="496.4"/>
    <x v="4"/>
  </r>
  <r>
    <d v="2022-05-02T00:00:00"/>
    <x v="7"/>
    <s v="Z"/>
    <s v="140-36-11-559"/>
    <n v="195"/>
    <n v="3.4"/>
    <n v="663"/>
    <x v="4"/>
  </r>
  <r>
    <d v="2022-05-03T00:00:00"/>
    <x v="5"/>
    <s v="Z"/>
    <s v="115-65-39-258"/>
    <n v="513"/>
    <n v="3.4"/>
    <n v="1744.2"/>
    <x v="4"/>
  </r>
  <r>
    <d v="2022-05-03T00:00:00"/>
    <x v="6"/>
    <s v="Z"/>
    <s v="128-91-02-348"/>
    <n v="219"/>
    <n v="2.4"/>
    <n v="525.6"/>
    <x v="4"/>
  </r>
  <r>
    <d v="2022-05-03T00:00:00"/>
    <x v="5"/>
    <s v="Z"/>
    <s v="080-77-49-649"/>
    <n v="457"/>
    <n v="3.4"/>
    <n v="1553.8"/>
    <x v="4"/>
  </r>
  <r>
    <d v="2022-05-03T00:00:00"/>
    <x v="8"/>
    <s v="Z"/>
    <s v="128-29-15-591"/>
    <n v="266"/>
    <n v="3.2"/>
    <n v="851.2"/>
    <x v="4"/>
  </r>
  <r>
    <d v="2022-05-03T00:00:00"/>
    <x v="2"/>
    <s v="Z"/>
    <s v="177-95-05-373"/>
    <n v="410"/>
    <n v="2.9"/>
    <n v="1189"/>
    <x v="4"/>
  </r>
  <r>
    <d v="2022-05-03T00:00:00"/>
    <x v="0"/>
    <s v="Z"/>
    <s v="131-80-62-556"/>
    <n v="339"/>
    <n v="3.4"/>
    <n v="1152.5999999999999"/>
    <x v="4"/>
  </r>
  <r>
    <d v="2022-05-04T00:00:00"/>
    <x v="7"/>
    <s v="Z"/>
    <s v="080-51-85-809"/>
    <n v="143"/>
    <n v="3.4"/>
    <n v="486.2"/>
    <x v="4"/>
  </r>
  <r>
    <d v="2022-05-04T00:00:00"/>
    <x v="5"/>
    <s v="Z"/>
    <s v="080-77-49-649"/>
    <n v="745"/>
    <n v="3.4"/>
    <n v="2533"/>
    <x v="4"/>
  </r>
  <r>
    <d v="2022-05-04T00:00:00"/>
    <x v="0"/>
    <s v="Z"/>
    <s v="164-61-25-530"/>
    <n v="266"/>
    <n v="3.4"/>
    <n v="904.4"/>
    <x v="4"/>
  </r>
  <r>
    <d v="2022-05-04T00:00:00"/>
    <x v="1"/>
    <s v="Z"/>
    <s v="045-63-27-114"/>
    <n v="504"/>
    <n v="3.5"/>
    <n v="1764"/>
    <x v="4"/>
  </r>
  <r>
    <d v="2022-05-05T00:00:00"/>
    <x v="2"/>
    <s v="Z"/>
    <s v="140-36-11-559"/>
    <n v="53"/>
    <n v="2.9"/>
    <n v="153.69999999999999"/>
    <x v="4"/>
  </r>
  <r>
    <d v="2022-05-05T00:00:00"/>
    <x v="3"/>
    <s v="Z"/>
    <s v="089-90-67-935"/>
    <n v="87"/>
    <n v="3.4"/>
    <n v="295.8"/>
    <x v="4"/>
  </r>
  <r>
    <d v="2022-05-05T00:00:00"/>
    <x v="2"/>
    <s v="Z"/>
    <s v="047-26-54-835"/>
    <n v="423"/>
    <n v="2.9"/>
    <n v="1226.7"/>
    <x v="4"/>
  </r>
  <r>
    <d v="2022-05-05T00:00:00"/>
    <x v="6"/>
    <s v="Z"/>
    <s v="153-24-82-022"/>
    <n v="252"/>
    <n v="2.4"/>
    <n v="604.79999999999995"/>
    <x v="4"/>
  </r>
  <r>
    <d v="2022-05-05T00:00:00"/>
    <x v="3"/>
    <s v="Z"/>
    <s v="178-24-36-171"/>
    <n v="438"/>
    <n v="3.4"/>
    <n v="1489.2"/>
    <x v="4"/>
  </r>
  <r>
    <d v="2022-05-05T00:00:00"/>
    <x v="0"/>
    <s v="Z"/>
    <s v="039-15-21-087"/>
    <n v="623"/>
    <n v="3.4"/>
    <n v="2118.1999999999998"/>
    <x v="4"/>
  </r>
  <r>
    <d v="2022-05-05T00:00:00"/>
    <x v="5"/>
    <s v="Z"/>
    <s v="054-09-46-315"/>
    <n v="548"/>
    <n v="3.4"/>
    <n v="1863.2"/>
    <x v="4"/>
  </r>
  <r>
    <d v="2022-05-06T00:00:00"/>
    <x v="4"/>
    <s v="Z"/>
    <s v="180-17-78-339"/>
    <n v="47"/>
    <n v="3.4"/>
    <n v="159.79999999999998"/>
    <x v="4"/>
  </r>
  <r>
    <d v="2022-05-06T00:00:00"/>
    <x v="6"/>
    <s v="Z"/>
    <s v="039-15-21-087"/>
    <n v="233"/>
    <n v="2.4"/>
    <n v="559.19999999999993"/>
    <x v="4"/>
  </r>
  <r>
    <d v="2022-05-06T00:00:00"/>
    <x v="8"/>
    <s v="Z"/>
    <s v="159-34-45-151"/>
    <n v="398"/>
    <n v="3.2"/>
    <n v="1273.6000000000001"/>
    <x v="4"/>
  </r>
  <r>
    <d v="2022-05-06T00:00:00"/>
    <x v="3"/>
    <s v="Z"/>
    <s v="091-99-74-175"/>
    <n v="120"/>
    <n v="3.4"/>
    <n v="408"/>
    <x v="4"/>
  </r>
  <r>
    <d v="2022-05-07T00:00:00"/>
    <x v="4"/>
    <s v="Z"/>
    <s v="182-72-86-381"/>
    <n v="129"/>
    <n v="3.4"/>
    <n v="438.59999999999997"/>
    <x v="4"/>
  </r>
  <r>
    <d v="2022-05-07T00:00:00"/>
    <x v="3"/>
    <s v="Z"/>
    <s v="163-92-64-010"/>
    <n v="73"/>
    <n v="3.4"/>
    <n v="248.2"/>
    <x v="4"/>
  </r>
  <r>
    <d v="2022-05-07T00:00:00"/>
    <x v="7"/>
    <s v="Z"/>
    <s v="058-15-94-554"/>
    <n v="12"/>
    <n v="3.4"/>
    <n v="40.799999999999997"/>
    <x v="4"/>
  </r>
  <r>
    <d v="2022-05-07T00:00:00"/>
    <x v="2"/>
    <s v="Z"/>
    <s v="054-09-46-315"/>
    <n v="120"/>
    <n v="2.9"/>
    <n v="348"/>
    <x v="4"/>
  </r>
  <r>
    <d v="2022-05-09T00:00:00"/>
    <x v="7"/>
    <s v="Z"/>
    <s v="047-70-78-199"/>
    <n v="44"/>
    <n v="3.4"/>
    <n v="149.6"/>
    <x v="4"/>
  </r>
  <r>
    <d v="2022-05-09T00:00:00"/>
    <x v="4"/>
    <s v="Z"/>
    <s v="128-29-15-591"/>
    <n v="80"/>
    <n v="3.4"/>
    <n v="272"/>
    <x v="4"/>
  </r>
  <r>
    <d v="2022-05-09T00:00:00"/>
    <x v="3"/>
    <s v="Z"/>
    <s v="080-51-85-809"/>
    <n v="171"/>
    <n v="3.4"/>
    <n v="581.4"/>
    <x v="4"/>
  </r>
  <r>
    <d v="2022-05-09T00:00:00"/>
    <x v="8"/>
    <s v="Z"/>
    <s v="193-47-03-638"/>
    <n v="132"/>
    <n v="3.2"/>
    <n v="422.40000000000003"/>
    <x v="4"/>
  </r>
  <r>
    <d v="2022-05-09T00:00:00"/>
    <x v="8"/>
    <s v="Z"/>
    <s v="043-34-53-278"/>
    <n v="171"/>
    <n v="3.2"/>
    <n v="547.20000000000005"/>
    <x v="4"/>
  </r>
  <r>
    <d v="2022-05-09T00:00:00"/>
    <x v="0"/>
    <s v="Z"/>
    <s v="091-99-74-175"/>
    <n v="527"/>
    <n v="3.4"/>
    <n v="1791.8"/>
    <x v="4"/>
  </r>
  <r>
    <d v="2022-05-09T00:00:00"/>
    <x v="1"/>
    <s v="Z"/>
    <s v="179-22-38-195"/>
    <n v="533"/>
    <n v="3.5"/>
    <n v="1865.5"/>
    <x v="4"/>
  </r>
  <r>
    <d v="2022-05-09T00:00:00"/>
    <x v="3"/>
    <s v="Z"/>
    <s v="163-92-64-010"/>
    <n v="401"/>
    <n v="3.4"/>
    <n v="1363.3999999999999"/>
    <x v="4"/>
  </r>
  <r>
    <d v="2022-05-09T00:00:00"/>
    <x v="1"/>
    <s v="Z"/>
    <s v="043-34-53-278"/>
    <n v="625"/>
    <n v="3.5"/>
    <n v="2187.5"/>
    <x v="4"/>
  </r>
  <r>
    <d v="2022-05-09T00:00:00"/>
    <x v="8"/>
    <s v="Z"/>
    <s v="180-17-78-339"/>
    <n v="195"/>
    <n v="3.2"/>
    <n v="624"/>
    <x v="4"/>
  </r>
  <r>
    <d v="2022-05-09T00:00:00"/>
    <x v="1"/>
    <s v="Z"/>
    <s v="047-26-54-835"/>
    <n v="376"/>
    <n v="3.5"/>
    <n v="1316"/>
    <x v="4"/>
  </r>
  <r>
    <d v="2022-05-09T00:00:00"/>
    <x v="6"/>
    <s v="Z"/>
    <s v="058-15-94-554"/>
    <n v="525"/>
    <n v="2.4"/>
    <n v="1260"/>
    <x v="4"/>
  </r>
  <r>
    <d v="2022-05-09T00:00:00"/>
    <x v="1"/>
    <s v="Z"/>
    <s v="164-61-25-530"/>
    <n v="641"/>
    <n v="3.5"/>
    <n v="2243.5"/>
    <x v="4"/>
  </r>
  <r>
    <d v="2022-05-09T00:00:00"/>
    <x v="5"/>
    <s v="Z"/>
    <s v="164-61-25-530"/>
    <n v="533"/>
    <n v="3.4"/>
    <n v="1812.2"/>
    <x v="4"/>
  </r>
  <r>
    <d v="2022-05-09T00:00:00"/>
    <x v="5"/>
    <s v="Z"/>
    <s v="140-36-11-559"/>
    <n v="558"/>
    <n v="3.4"/>
    <n v="1897.2"/>
    <x v="4"/>
  </r>
  <r>
    <d v="2022-05-09T00:00:00"/>
    <x v="8"/>
    <s v="Z"/>
    <s v="170-26-38-135"/>
    <n v="165"/>
    <n v="3.2"/>
    <n v="528"/>
    <x v="4"/>
  </r>
  <r>
    <d v="2022-05-09T00:00:00"/>
    <x v="4"/>
    <s v="Z"/>
    <s v="019-98-81-222"/>
    <n v="45"/>
    <n v="3.4"/>
    <n v="153"/>
    <x v="4"/>
  </r>
  <r>
    <d v="2022-05-09T00:00:00"/>
    <x v="7"/>
    <s v="Z"/>
    <s v="192-09-72-275"/>
    <n v="55"/>
    <n v="3.4"/>
    <n v="187"/>
    <x v="4"/>
  </r>
  <r>
    <d v="2022-05-09T00:00:00"/>
    <x v="3"/>
    <s v="Z"/>
    <s v="102-48-01-310"/>
    <n v="47"/>
    <n v="3.4"/>
    <n v="159.79999999999998"/>
    <x v="4"/>
  </r>
  <r>
    <d v="2022-05-10T00:00:00"/>
    <x v="5"/>
    <s v="Z"/>
    <s v="105-89-55-029"/>
    <n v="329"/>
    <n v="3.4"/>
    <n v="1118.5999999999999"/>
    <x v="4"/>
  </r>
  <r>
    <d v="2022-05-10T00:00:00"/>
    <x v="3"/>
    <s v="Z"/>
    <s v="163-92-64-010"/>
    <n v="347"/>
    <n v="3.4"/>
    <n v="1179.8"/>
    <x v="4"/>
  </r>
  <r>
    <d v="2022-05-10T00:00:00"/>
    <x v="1"/>
    <s v="Z"/>
    <s v="047-26-54-835"/>
    <n v="521"/>
    <n v="3.5"/>
    <n v="1823.5"/>
    <x v="4"/>
  </r>
  <r>
    <d v="2022-05-10T00:00:00"/>
    <x v="6"/>
    <s v="Z"/>
    <s v="102-48-01-310"/>
    <n v="172"/>
    <n v="2.4"/>
    <n v="412.8"/>
    <x v="4"/>
  </r>
  <r>
    <d v="2022-05-10T00:00:00"/>
    <x v="0"/>
    <s v="Z"/>
    <s v="019-98-81-222"/>
    <n v="410"/>
    <n v="3.4"/>
    <n v="1394"/>
    <x v="4"/>
  </r>
  <r>
    <d v="2022-05-11T00:00:00"/>
    <x v="5"/>
    <s v="Z"/>
    <s v="180-17-78-339"/>
    <n v="437"/>
    <n v="3.4"/>
    <n v="1485.8"/>
    <x v="4"/>
  </r>
  <r>
    <d v="2022-05-11T00:00:00"/>
    <x v="4"/>
    <s v="Z"/>
    <s v="162-82-16-285"/>
    <n v="446"/>
    <n v="3.4"/>
    <n v="1516.3999999999999"/>
    <x v="4"/>
  </r>
  <r>
    <d v="2022-05-11T00:00:00"/>
    <x v="2"/>
    <s v="Z"/>
    <s v="164-61-25-530"/>
    <n v="224"/>
    <n v="2.9"/>
    <n v="649.6"/>
    <x v="4"/>
  </r>
  <r>
    <d v="2022-05-11T00:00:00"/>
    <x v="0"/>
    <s v="Z"/>
    <s v="128-29-15-591"/>
    <n v="402"/>
    <n v="3.4"/>
    <n v="1366.8"/>
    <x v="4"/>
  </r>
  <r>
    <d v="2022-05-11T00:00:00"/>
    <x v="6"/>
    <s v="Z"/>
    <s v="178-24-36-171"/>
    <n v="259"/>
    <n v="2.4"/>
    <n v="621.6"/>
    <x v="4"/>
  </r>
  <r>
    <d v="2022-05-11T00:00:00"/>
    <x v="3"/>
    <s v="Z"/>
    <s v="128-29-15-591"/>
    <n v="393"/>
    <n v="3.4"/>
    <n v="1336.2"/>
    <x v="4"/>
  </r>
  <r>
    <d v="2022-05-11T00:00:00"/>
    <x v="5"/>
    <s v="Z"/>
    <s v="162-82-16-285"/>
    <n v="447"/>
    <n v="3.4"/>
    <n v="1519.8"/>
    <x v="4"/>
  </r>
  <r>
    <d v="2022-05-12T00:00:00"/>
    <x v="7"/>
    <s v="Z"/>
    <s v="180-17-78-339"/>
    <n v="171"/>
    <n v="3.4"/>
    <n v="581.4"/>
    <x v="4"/>
  </r>
  <r>
    <d v="2022-05-12T00:00:00"/>
    <x v="4"/>
    <s v="Z"/>
    <s v="182-72-86-381"/>
    <n v="340"/>
    <n v="3.4"/>
    <n v="1156"/>
    <x v="4"/>
  </r>
  <r>
    <d v="2022-05-12T00:00:00"/>
    <x v="8"/>
    <s v="Z"/>
    <s v="159-34-45-151"/>
    <n v="237"/>
    <n v="3.2"/>
    <n v="758.40000000000009"/>
    <x v="4"/>
  </r>
  <r>
    <d v="2022-05-12T00:00:00"/>
    <x v="5"/>
    <s v="Z"/>
    <s v="182-72-86-381"/>
    <n v="794"/>
    <n v="3.4"/>
    <n v="2699.6"/>
    <x v="4"/>
  </r>
  <r>
    <d v="2022-05-13T00:00:00"/>
    <x v="1"/>
    <s v="Z"/>
    <s v="029-43-78-009"/>
    <n v="237"/>
    <n v="3.5"/>
    <n v="829.5"/>
    <x v="4"/>
  </r>
  <r>
    <d v="2022-05-13T00:00:00"/>
    <x v="1"/>
    <s v="Z"/>
    <s v="180-17-78-339"/>
    <n v="555"/>
    <n v="3.5"/>
    <n v="1942.5"/>
    <x v="4"/>
  </r>
  <r>
    <d v="2022-05-13T00:00:00"/>
    <x v="2"/>
    <s v="Z"/>
    <s v="192-09-72-275"/>
    <n v="303"/>
    <n v="2.9"/>
    <n v="878.69999999999993"/>
    <x v="4"/>
  </r>
  <r>
    <d v="2022-05-13T00:00:00"/>
    <x v="0"/>
    <s v="Z"/>
    <s v="093-96-93-428"/>
    <n v="394"/>
    <n v="3.4"/>
    <n v="1339.6"/>
    <x v="4"/>
  </r>
  <r>
    <d v="2022-05-13T00:00:00"/>
    <x v="4"/>
    <s v="Z"/>
    <s v="058-15-94-554"/>
    <n v="391"/>
    <n v="3.4"/>
    <n v="1329.3999999999999"/>
    <x v="4"/>
  </r>
  <r>
    <d v="2022-05-13T00:00:00"/>
    <x v="4"/>
    <s v="Z"/>
    <s v="019-98-81-222"/>
    <n v="91"/>
    <n v="3.4"/>
    <n v="309.39999999999998"/>
    <x v="4"/>
  </r>
  <r>
    <d v="2022-05-13T00:00:00"/>
    <x v="8"/>
    <s v="Z"/>
    <s v="138-66-38-929"/>
    <n v="223"/>
    <n v="3.2"/>
    <n v="713.6"/>
    <x v="4"/>
  </r>
  <r>
    <d v="2022-05-14T00:00:00"/>
    <x v="0"/>
    <s v="Z"/>
    <s v="080-77-49-649"/>
    <n v="550"/>
    <n v="3.4"/>
    <n v="1870"/>
    <x v="4"/>
  </r>
  <r>
    <d v="2022-05-14T00:00:00"/>
    <x v="4"/>
    <s v="Z"/>
    <s v="138-66-38-929"/>
    <n v="97"/>
    <n v="3.4"/>
    <n v="329.8"/>
    <x v="4"/>
  </r>
  <r>
    <d v="2022-05-14T00:00:00"/>
    <x v="8"/>
    <s v="Z"/>
    <s v="093-96-93-428"/>
    <n v="190"/>
    <n v="3.2"/>
    <n v="608"/>
    <x v="4"/>
  </r>
  <r>
    <d v="2022-05-14T00:00:00"/>
    <x v="5"/>
    <s v="Z"/>
    <s v="172-30-09-104"/>
    <n v="650"/>
    <n v="3.4"/>
    <n v="2210"/>
    <x v="4"/>
  </r>
  <r>
    <d v="2022-05-14T00:00:00"/>
    <x v="6"/>
    <s v="Z"/>
    <s v="128-69-77-900"/>
    <n v="323"/>
    <n v="2.4"/>
    <n v="775.19999999999993"/>
    <x v="4"/>
  </r>
  <r>
    <d v="2022-05-14T00:00:00"/>
    <x v="7"/>
    <s v="Z"/>
    <s v="033-49-11-774"/>
    <n v="279"/>
    <n v="3.4"/>
    <n v="948.6"/>
    <x v="4"/>
  </r>
  <r>
    <d v="2022-05-14T00:00:00"/>
    <x v="1"/>
    <s v="Z"/>
    <s v="178-41-36-927"/>
    <n v="346"/>
    <n v="3.5"/>
    <n v="1211"/>
    <x v="4"/>
  </r>
  <r>
    <d v="2022-05-14T00:00:00"/>
    <x v="8"/>
    <s v="Z"/>
    <s v="091-99-74-175"/>
    <n v="358"/>
    <n v="3.2"/>
    <n v="1145.6000000000001"/>
    <x v="4"/>
  </r>
  <r>
    <d v="2022-05-14T00:00:00"/>
    <x v="4"/>
    <s v="Z"/>
    <s v="033-49-11-774"/>
    <n v="17"/>
    <n v="3.4"/>
    <n v="57.8"/>
    <x v="4"/>
  </r>
  <r>
    <d v="2022-05-16T00:00:00"/>
    <x v="0"/>
    <s v="Z"/>
    <s v="159-34-45-151"/>
    <n v="594"/>
    <n v="3.4"/>
    <n v="2019.6"/>
    <x v="4"/>
  </r>
  <r>
    <d v="2022-05-16T00:00:00"/>
    <x v="5"/>
    <s v="Z"/>
    <s v="105-89-55-029"/>
    <n v="770"/>
    <n v="3.4"/>
    <n v="2618"/>
    <x v="4"/>
  </r>
  <r>
    <d v="2022-05-16T00:00:00"/>
    <x v="5"/>
    <s v="Z"/>
    <s v="163-92-64-010"/>
    <n v="397"/>
    <n v="3.4"/>
    <n v="1349.8"/>
    <x v="4"/>
  </r>
  <r>
    <d v="2022-05-16T00:00:00"/>
    <x v="8"/>
    <s v="Z"/>
    <s v="039-15-21-087"/>
    <n v="193"/>
    <n v="3.2"/>
    <n v="617.6"/>
    <x v="4"/>
  </r>
  <r>
    <d v="2022-05-16T00:00:00"/>
    <x v="3"/>
    <s v="Z"/>
    <s v="035-32-41-072"/>
    <n v="381"/>
    <n v="3.4"/>
    <n v="1295.3999999999999"/>
    <x v="4"/>
  </r>
  <r>
    <d v="2022-05-16T00:00:00"/>
    <x v="7"/>
    <s v="Z"/>
    <s v="128-69-77-900"/>
    <n v="74"/>
    <n v="3.4"/>
    <n v="251.6"/>
    <x v="4"/>
  </r>
  <r>
    <d v="2022-05-16T00:00:00"/>
    <x v="7"/>
    <s v="Z"/>
    <s v="102-48-01-310"/>
    <n v="458"/>
    <n v="3.4"/>
    <n v="1557.2"/>
    <x v="4"/>
  </r>
  <r>
    <d v="2022-05-16T00:00:00"/>
    <x v="6"/>
    <s v="Z"/>
    <s v="045-63-27-114"/>
    <n v="126"/>
    <n v="2.4"/>
    <n v="302.39999999999998"/>
    <x v="4"/>
  </r>
  <r>
    <d v="2022-05-16T00:00:00"/>
    <x v="4"/>
    <s v="Z"/>
    <s v="089-90-67-935"/>
    <n v="58"/>
    <n v="3.4"/>
    <n v="197.2"/>
    <x v="4"/>
  </r>
  <r>
    <d v="2022-05-16T00:00:00"/>
    <x v="6"/>
    <s v="Z"/>
    <s v="072-92-42-932"/>
    <n v="206"/>
    <n v="2.4"/>
    <n v="494.4"/>
    <x v="4"/>
  </r>
  <r>
    <d v="2022-05-16T00:00:00"/>
    <x v="1"/>
    <s v="Z"/>
    <s v="170-26-38-135"/>
    <n v="380"/>
    <n v="3.5"/>
    <n v="1330"/>
    <x v="4"/>
  </r>
  <r>
    <d v="2022-05-16T00:00:00"/>
    <x v="4"/>
    <s v="Z"/>
    <s v="089-90-67-935"/>
    <n v="428"/>
    <n v="3.4"/>
    <n v="1455.2"/>
    <x v="4"/>
  </r>
  <r>
    <d v="2022-05-17T00:00:00"/>
    <x v="7"/>
    <s v="Z"/>
    <s v="126-55-91-375"/>
    <n v="43"/>
    <n v="3.4"/>
    <n v="146.19999999999999"/>
    <x v="4"/>
  </r>
  <r>
    <d v="2022-05-17T00:00:00"/>
    <x v="0"/>
    <s v="Z"/>
    <s v="164-61-25-530"/>
    <n v="357"/>
    <n v="3.4"/>
    <n v="1213.8"/>
    <x v="4"/>
  </r>
  <r>
    <d v="2022-05-17T00:00:00"/>
    <x v="0"/>
    <s v="Z"/>
    <s v="178-24-36-171"/>
    <n v="490"/>
    <n v="3.4"/>
    <n v="1666"/>
    <x v="4"/>
  </r>
  <r>
    <d v="2022-05-17T00:00:00"/>
    <x v="5"/>
    <s v="Z"/>
    <s v="164-61-25-530"/>
    <n v="592"/>
    <n v="3.4"/>
    <n v="2012.8"/>
    <x v="4"/>
  </r>
  <r>
    <d v="2022-05-18T00:00:00"/>
    <x v="5"/>
    <s v="Z"/>
    <s v="047-70-78-199"/>
    <n v="685"/>
    <n v="3.4"/>
    <n v="2329"/>
    <x v="4"/>
  </r>
  <r>
    <d v="2022-05-18T00:00:00"/>
    <x v="8"/>
    <s v="Z"/>
    <s v="033-49-11-774"/>
    <n v="404"/>
    <n v="3.2"/>
    <n v="1292.8000000000002"/>
    <x v="4"/>
  </r>
  <r>
    <d v="2022-05-18T00:00:00"/>
    <x v="8"/>
    <s v="Z"/>
    <s v="045-63-27-114"/>
    <n v="109"/>
    <n v="3.2"/>
    <n v="348.8"/>
    <x v="4"/>
  </r>
  <r>
    <d v="2022-05-18T00:00:00"/>
    <x v="4"/>
    <s v="Z"/>
    <s v="138-66-38-929"/>
    <n v="454"/>
    <n v="3.4"/>
    <n v="1543.6"/>
    <x v="4"/>
  </r>
  <r>
    <d v="2022-05-18T00:00:00"/>
    <x v="3"/>
    <s v="Z"/>
    <s v="179-22-38-195"/>
    <n v="206"/>
    <n v="3.4"/>
    <n v="700.4"/>
    <x v="4"/>
  </r>
  <r>
    <d v="2022-05-18T00:00:00"/>
    <x v="6"/>
    <s v="Z"/>
    <s v="178-24-36-171"/>
    <n v="585"/>
    <n v="2.4"/>
    <n v="1404"/>
    <x v="4"/>
  </r>
  <r>
    <d v="2022-05-18T00:00:00"/>
    <x v="5"/>
    <s v="Z"/>
    <s v="115-65-39-258"/>
    <n v="697"/>
    <n v="3.4"/>
    <n v="2369.7999999999997"/>
    <x v="4"/>
  </r>
  <r>
    <d v="2022-05-18T00:00:00"/>
    <x v="7"/>
    <s v="Z"/>
    <s v="178-41-36-927"/>
    <n v="176"/>
    <n v="3.4"/>
    <n v="598.4"/>
    <x v="4"/>
  </r>
  <r>
    <d v="2022-05-19T00:00:00"/>
    <x v="0"/>
    <s v="Z"/>
    <s v="172-30-09-104"/>
    <n v="383"/>
    <n v="3.4"/>
    <n v="1302.2"/>
    <x v="4"/>
  </r>
  <r>
    <d v="2022-05-19T00:00:00"/>
    <x v="4"/>
    <s v="Z"/>
    <s v="014-02-05-290"/>
    <n v="225"/>
    <n v="3.4"/>
    <n v="765"/>
    <x v="4"/>
  </r>
  <r>
    <d v="2022-05-19T00:00:00"/>
    <x v="6"/>
    <s v="Z"/>
    <s v="126-55-91-375"/>
    <n v="562"/>
    <n v="2.4"/>
    <n v="1348.8"/>
    <x v="4"/>
  </r>
  <r>
    <d v="2022-05-19T00:00:00"/>
    <x v="5"/>
    <s v="Z"/>
    <s v="131-80-62-556"/>
    <n v="387"/>
    <n v="3.4"/>
    <n v="1315.8"/>
    <x v="4"/>
  </r>
  <r>
    <d v="2022-05-20T00:00:00"/>
    <x v="0"/>
    <s v="Z"/>
    <s v="163-92-64-010"/>
    <n v="339"/>
    <n v="3.4"/>
    <n v="1152.5999999999999"/>
    <x v="4"/>
  </r>
  <r>
    <d v="2022-05-20T00:00:00"/>
    <x v="7"/>
    <s v="Z"/>
    <s v="131-80-62-556"/>
    <n v="456"/>
    <n v="3.4"/>
    <n v="1550.3999999999999"/>
    <x v="4"/>
  </r>
  <r>
    <d v="2022-05-20T00:00:00"/>
    <x v="5"/>
    <s v="Z"/>
    <s v="080-51-85-809"/>
    <n v="490"/>
    <n v="3.4"/>
    <n v="1666"/>
    <x v="4"/>
  </r>
  <r>
    <d v="2022-05-20T00:00:00"/>
    <x v="1"/>
    <s v="Z"/>
    <s v="015-89-55-248"/>
    <n v="599"/>
    <n v="3.5"/>
    <n v="2096.5"/>
    <x v="4"/>
  </r>
  <r>
    <d v="2022-05-20T00:00:00"/>
    <x v="7"/>
    <s v="Z"/>
    <s v="164-61-25-530"/>
    <n v="185"/>
    <n v="3.4"/>
    <n v="629"/>
    <x v="4"/>
  </r>
  <r>
    <d v="2022-05-20T00:00:00"/>
    <x v="5"/>
    <s v="Z"/>
    <s v="058-15-94-554"/>
    <n v="670"/>
    <n v="3.4"/>
    <n v="2278"/>
    <x v="4"/>
  </r>
  <r>
    <d v="2022-05-20T00:00:00"/>
    <x v="3"/>
    <s v="Z"/>
    <s v="182-72-86-381"/>
    <n v="280"/>
    <n v="3.4"/>
    <n v="952"/>
    <x v="4"/>
  </r>
  <r>
    <d v="2022-05-20T00:00:00"/>
    <x v="7"/>
    <s v="Z"/>
    <s v="091-99-74-175"/>
    <n v="211"/>
    <n v="3.4"/>
    <n v="717.4"/>
    <x v="4"/>
  </r>
  <r>
    <d v="2022-05-21T00:00:00"/>
    <x v="6"/>
    <s v="Z"/>
    <s v="019-98-81-222"/>
    <n v="136"/>
    <n v="2.4"/>
    <n v="326.39999999999998"/>
    <x v="4"/>
  </r>
  <r>
    <d v="2022-05-21T00:00:00"/>
    <x v="5"/>
    <s v="Z"/>
    <s v="128-69-77-900"/>
    <n v="417"/>
    <n v="3.4"/>
    <n v="1417.8"/>
    <x v="4"/>
  </r>
  <r>
    <d v="2022-05-21T00:00:00"/>
    <x v="6"/>
    <s v="Z"/>
    <s v="102-48-01-310"/>
    <n v="381"/>
    <n v="2.4"/>
    <n v="914.4"/>
    <x v="4"/>
  </r>
  <r>
    <d v="2022-05-21T00:00:00"/>
    <x v="5"/>
    <s v="Z"/>
    <s v="043-34-53-278"/>
    <n v="546"/>
    <n v="3.4"/>
    <n v="1856.3999999999999"/>
    <x v="4"/>
  </r>
  <r>
    <d v="2022-05-21T00:00:00"/>
    <x v="2"/>
    <s v="Z"/>
    <s v="177-95-05-373"/>
    <n v="355"/>
    <n v="2.9"/>
    <n v="1029.5"/>
    <x v="4"/>
  </r>
  <r>
    <d v="2022-05-23T00:00:00"/>
    <x v="5"/>
    <s v="Z"/>
    <s v="180-17-78-339"/>
    <n v="592"/>
    <n v="3.4"/>
    <n v="2012.8"/>
    <x v="4"/>
  </r>
  <r>
    <d v="2022-05-23T00:00:00"/>
    <x v="5"/>
    <s v="Z"/>
    <s v="180-17-78-339"/>
    <n v="519"/>
    <n v="3.4"/>
    <n v="1764.6"/>
    <x v="4"/>
  </r>
  <r>
    <d v="2022-05-23T00:00:00"/>
    <x v="1"/>
    <s v="Z"/>
    <s v="177-95-05-373"/>
    <n v="441"/>
    <n v="3.5"/>
    <n v="1543.5"/>
    <x v="4"/>
  </r>
  <r>
    <d v="2022-05-23T00:00:00"/>
    <x v="6"/>
    <s v="Z"/>
    <s v="159-34-45-151"/>
    <n v="360"/>
    <n v="2.4"/>
    <n v="864"/>
    <x v="4"/>
  </r>
  <r>
    <d v="2022-05-23T00:00:00"/>
    <x v="1"/>
    <s v="Z"/>
    <s v="072-92-42-932"/>
    <n v="675"/>
    <n v="3.5"/>
    <n v="2362.5"/>
    <x v="4"/>
  </r>
  <r>
    <d v="2022-05-23T00:00:00"/>
    <x v="1"/>
    <s v="Z"/>
    <s v="035-32-41-072"/>
    <n v="567"/>
    <n v="3.5"/>
    <n v="1984.5"/>
    <x v="4"/>
  </r>
  <r>
    <d v="2022-05-23T00:00:00"/>
    <x v="6"/>
    <s v="Z"/>
    <s v="080-51-85-809"/>
    <n v="350"/>
    <n v="2.4"/>
    <n v="840"/>
    <x v="4"/>
  </r>
  <r>
    <d v="2022-05-23T00:00:00"/>
    <x v="5"/>
    <s v="Z"/>
    <s v="176-54-34-364"/>
    <n v="379"/>
    <n v="3.4"/>
    <n v="1288.5999999999999"/>
    <x v="4"/>
  </r>
  <r>
    <d v="2022-05-23T00:00:00"/>
    <x v="4"/>
    <s v="Z"/>
    <s v="054-09-46-315"/>
    <n v="135"/>
    <n v="3.4"/>
    <n v="459"/>
    <x v="4"/>
  </r>
  <r>
    <d v="2022-05-23T00:00:00"/>
    <x v="6"/>
    <s v="Z"/>
    <s v="153-24-82-022"/>
    <n v="502"/>
    <n v="2.4"/>
    <n v="1204.8"/>
    <x v="4"/>
  </r>
  <r>
    <d v="2022-05-24T00:00:00"/>
    <x v="2"/>
    <s v="Z"/>
    <s v="182-72-86-381"/>
    <n v="220"/>
    <n v="2.9"/>
    <n v="638"/>
    <x v="4"/>
  </r>
  <r>
    <d v="2022-05-24T00:00:00"/>
    <x v="8"/>
    <s v="Z"/>
    <s v="193-47-03-638"/>
    <n v="487"/>
    <n v="3.2"/>
    <n v="1558.4"/>
    <x v="4"/>
  </r>
  <r>
    <d v="2022-05-24T00:00:00"/>
    <x v="5"/>
    <s v="Z"/>
    <s v="131-80-62-556"/>
    <n v="578"/>
    <n v="3.4"/>
    <n v="1965.2"/>
    <x v="4"/>
  </r>
  <r>
    <d v="2022-05-24T00:00:00"/>
    <x v="1"/>
    <s v="Z"/>
    <s v="153-24-82-022"/>
    <n v="260"/>
    <n v="3.5"/>
    <n v="910"/>
    <x v="4"/>
  </r>
  <r>
    <d v="2022-05-25T00:00:00"/>
    <x v="2"/>
    <s v="Z"/>
    <s v="033-49-11-774"/>
    <n v="159"/>
    <n v="2.9"/>
    <n v="461.09999999999997"/>
    <x v="4"/>
  </r>
  <r>
    <d v="2022-05-25T00:00:00"/>
    <x v="4"/>
    <s v="Z"/>
    <s v="179-22-38-195"/>
    <n v="446"/>
    <n v="3.4"/>
    <n v="1516.3999999999999"/>
    <x v="4"/>
  </r>
  <r>
    <d v="2022-05-25T00:00:00"/>
    <x v="3"/>
    <s v="Z"/>
    <s v="093-96-93-428"/>
    <n v="313"/>
    <n v="3.4"/>
    <n v="1064.2"/>
    <x v="4"/>
  </r>
  <r>
    <d v="2022-05-25T00:00:00"/>
    <x v="7"/>
    <s v="Z"/>
    <s v="019-98-81-222"/>
    <n v="81"/>
    <n v="3.4"/>
    <n v="275.39999999999998"/>
    <x v="4"/>
  </r>
  <r>
    <d v="2022-05-25T00:00:00"/>
    <x v="1"/>
    <s v="Z"/>
    <s v="153-24-82-022"/>
    <n v="226"/>
    <n v="3.5"/>
    <n v="791"/>
    <x v="4"/>
  </r>
  <r>
    <d v="2022-05-26T00:00:00"/>
    <x v="5"/>
    <s v="Z"/>
    <s v="170-26-38-135"/>
    <n v="385"/>
    <n v="3.4"/>
    <n v="1309"/>
    <x v="4"/>
  </r>
  <r>
    <d v="2022-05-26T00:00:00"/>
    <x v="4"/>
    <s v="Z"/>
    <s v="170-89-76-803"/>
    <n v="308"/>
    <n v="3.4"/>
    <n v="1047.2"/>
    <x v="4"/>
  </r>
  <r>
    <d v="2022-05-26T00:00:00"/>
    <x v="7"/>
    <s v="Z"/>
    <s v="043-34-53-278"/>
    <n v="68"/>
    <n v="3.4"/>
    <n v="231.2"/>
    <x v="4"/>
  </r>
  <r>
    <d v="2022-05-26T00:00:00"/>
    <x v="1"/>
    <s v="Z"/>
    <s v="047-70-78-199"/>
    <n v="467"/>
    <n v="3.5"/>
    <n v="1634.5"/>
    <x v="4"/>
  </r>
  <r>
    <d v="2022-05-26T00:00:00"/>
    <x v="2"/>
    <s v="Z"/>
    <s v="033-49-11-774"/>
    <n v="465"/>
    <n v="2.9"/>
    <n v="1348.5"/>
    <x v="4"/>
  </r>
  <r>
    <d v="2022-05-26T00:00:00"/>
    <x v="2"/>
    <s v="Z"/>
    <s v="164-61-25-530"/>
    <n v="484"/>
    <n v="2.9"/>
    <n v="1403.6"/>
    <x v="4"/>
  </r>
  <r>
    <d v="2022-05-27T00:00:00"/>
    <x v="6"/>
    <s v="Z"/>
    <s v="029-43-78-009"/>
    <n v="384"/>
    <n v="2.4"/>
    <n v="921.59999999999991"/>
    <x v="4"/>
  </r>
  <r>
    <d v="2022-05-27T00:00:00"/>
    <x v="1"/>
    <s v="Z"/>
    <s v="170-26-38-135"/>
    <n v="296"/>
    <n v="3.5"/>
    <n v="1036"/>
    <x v="4"/>
  </r>
  <r>
    <d v="2022-05-27T00:00:00"/>
    <x v="1"/>
    <s v="Z"/>
    <s v="058-15-94-554"/>
    <n v="396"/>
    <n v="3.5"/>
    <n v="1386"/>
    <x v="4"/>
  </r>
  <r>
    <d v="2022-05-27T00:00:00"/>
    <x v="3"/>
    <s v="Z"/>
    <s v="053-79-35-388"/>
    <n v="37"/>
    <n v="3.4"/>
    <n v="125.8"/>
    <x v="4"/>
  </r>
  <r>
    <d v="2022-05-27T00:00:00"/>
    <x v="0"/>
    <s v="Z"/>
    <s v="193-47-03-638"/>
    <n v="315"/>
    <n v="3.4"/>
    <n v="1071"/>
    <x v="4"/>
  </r>
  <r>
    <d v="2022-05-27T00:00:00"/>
    <x v="6"/>
    <s v="Z"/>
    <s v="091-99-74-175"/>
    <n v="526"/>
    <n v="2.4"/>
    <n v="1262.3999999999999"/>
    <x v="4"/>
  </r>
  <r>
    <d v="2022-05-27T00:00:00"/>
    <x v="4"/>
    <s v="Z"/>
    <s v="128-29-15-591"/>
    <n v="433"/>
    <n v="3.4"/>
    <n v="1472.2"/>
    <x v="4"/>
  </r>
  <r>
    <d v="2022-05-27T00:00:00"/>
    <x v="2"/>
    <s v="Z"/>
    <s v="105-89-55-029"/>
    <n v="452"/>
    <n v="2.9"/>
    <n v="1310.8"/>
    <x v="4"/>
  </r>
  <r>
    <d v="2022-05-27T00:00:00"/>
    <x v="3"/>
    <s v="Z"/>
    <s v="019-98-81-222"/>
    <n v="117"/>
    <n v="3.4"/>
    <n v="397.8"/>
    <x v="4"/>
  </r>
  <r>
    <d v="2022-05-27T00:00:00"/>
    <x v="1"/>
    <s v="Z"/>
    <s v="193-47-03-638"/>
    <n v="355"/>
    <n v="3.5"/>
    <n v="1242.5"/>
    <x v="4"/>
  </r>
  <r>
    <d v="2022-05-28T00:00:00"/>
    <x v="4"/>
    <s v="Z"/>
    <s v="035-32-41-072"/>
    <n v="228"/>
    <n v="3.4"/>
    <n v="775.19999999999993"/>
    <x v="4"/>
  </r>
  <r>
    <d v="2022-05-28T00:00:00"/>
    <x v="6"/>
    <s v="Z"/>
    <s v="072-92-42-932"/>
    <n v="477"/>
    <n v="2.4"/>
    <n v="1144.8"/>
    <x v="4"/>
  </r>
  <r>
    <d v="2022-05-28T00:00:00"/>
    <x v="1"/>
    <s v="Z"/>
    <s v="105-89-55-029"/>
    <n v="636"/>
    <n v="3.5"/>
    <n v="2226"/>
    <x v="4"/>
  </r>
  <r>
    <d v="2022-05-28T00:00:00"/>
    <x v="1"/>
    <s v="Z"/>
    <s v="080-77-49-649"/>
    <n v="319"/>
    <n v="3.5"/>
    <n v="1116.5"/>
    <x v="4"/>
  </r>
  <r>
    <d v="2022-05-28T00:00:00"/>
    <x v="8"/>
    <s v="Z"/>
    <s v="105-89-55-029"/>
    <n v="18"/>
    <n v="3.2"/>
    <n v="57.6"/>
    <x v="4"/>
  </r>
  <r>
    <d v="2022-05-28T00:00:00"/>
    <x v="6"/>
    <s v="Z"/>
    <s v="047-70-78-199"/>
    <n v="542"/>
    <n v="2.4"/>
    <n v="1300.8"/>
    <x v="4"/>
  </r>
  <r>
    <d v="2022-05-30T00:00:00"/>
    <x v="4"/>
    <s v="Z"/>
    <s v="172-30-09-104"/>
    <n v="321"/>
    <n v="3.4"/>
    <n v="1091.3999999999999"/>
    <x v="4"/>
  </r>
  <r>
    <d v="2022-05-30T00:00:00"/>
    <x v="5"/>
    <s v="Z"/>
    <s v="062-58-80-597"/>
    <n v="359"/>
    <n v="3.4"/>
    <n v="1220.5999999999999"/>
    <x v="4"/>
  </r>
  <r>
    <d v="2022-05-30T00:00:00"/>
    <x v="6"/>
    <s v="Z"/>
    <s v="131-80-62-556"/>
    <n v="164"/>
    <n v="2.4"/>
    <n v="393.59999999999997"/>
    <x v="4"/>
  </r>
  <r>
    <d v="2022-05-30T00:00:00"/>
    <x v="4"/>
    <s v="Z"/>
    <s v="072-92-42-932"/>
    <n v="461"/>
    <n v="3.4"/>
    <n v="1567.3999999999999"/>
    <x v="4"/>
  </r>
  <r>
    <d v="2022-05-30T00:00:00"/>
    <x v="8"/>
    <s v="Z"/>
    <s v="128-91-02-348"/>
    <n v="173"/>
    <n v="3.2"/>
    <n v="553.6"/>
    <x v="4"/>
  </r>
  <r>
    <d v="2022-05-30T00:00:00"/>
    <x v="7"/>
    <s v="Z"/>
    <s v="105-89-55-029"/>
    <n v="463"/>
    <n v="3.4"/>
    <n v="1574.2"/>
    <x v="4"/>
  </r>
  <r>
    <d v="2022-05-30T00:00:00"/>
    <x v="8"/>
    <s v="Z"/>
    <s v="035-32-41-072"/>
    <n v="143"/>
    <n v="3.2"/>
    <n v="457.6"/>
    <x v="4"/>
  </r>
  <r>
    <d v="2022-05-30T00:00:00"/>
    <x v="4"/>
    <s v="Z"/>
    <s v="164-61-25-530"/>
    <n v="405"/>
    <n v="3.4"/>
    <n v="1377"/>
    <x v="4"/>
  </r>
  <r>
    <d v="2022-05-30T00:00:00"/>
    <x v="2"/>
    <s v="Z"/>
    <s v="159-34-45-151"/>
    <n v="99"/>
    <n v="2.9"/>
    <n v="287.09999999999997"/>
    <x v="4"/>
  </r>
  <r>
    <d v="2022-05-30T00:00:00"/>
    <x v="6"/>
    <s v="Z"/>
    <s v="105-89-55-029"/>
    <n v="234"/>
    <n v="2.4"/>
    <n v="561.6"/>
    <x v="4"/>
  </r>
  <r>
    <d v="2022-05-30T00:00:00"/>
    <x v="0"/>
    <s v="Z"/>
    <s v="128-69-77-900"/>
    <n v="532"/>
    <n v="3.4"/>
    <n v="1808.8"/>
    <x v="4"/>
  </r>
  <r>
    <d v="2022-05-30T00:00:00"/>
    <x v="4"/>
    <s v="Z"/>
    <s v="128-29-15-591"/>
    <n v="294"/>
    <n v="3.4"/>
    <n v="999.6"/>
    <x v="4"/>
  </r>
  <r>
    <d v="2022-05-30T00:00:00"/>
    <x v="0"/>
    <s v="Z"/>
    <s v="140-36-11-559"/>
    <n v="637"/>
    <n v="3.4"/>
    <n v="2165.7999999999997"/>
    <x v="4"/>
  </r>
  <r>
    <d v="2022-05-30T00:00:00"/>
    <x v="3"/>
    <s v="Z"/>
    <s v="131-80-62-556"/>
    <n v="258"/>
    <n v="3.4"/>
    <n v="877.19999999999993"/>
    <x v="4"/>
  </r>
  <r>
    <d v="2022-05-30T00:00:00"/>
    <x v="1"/>
    <s v="Z"/>
    <s v="015-89-55-248"/>
    <n v="674"/>
    <n v="3.5"/>
    <n v="2359"/>
    <x v="4"/>
  </r>
  <r>
    <d v="2022-05-30T00:00:00"/>
    <x v="1"/>
    <s v="Z"/>
    <s v="043-34-53-278"/>
    <n v="449"/>
    <n v="3.5"/>
    <n v="1571.5"/>
    <x v="4"/>
  </r>
  <r>
    <d v="2022-05-31T00:00:00"/>
    <x v="1"/>
    <s v="Z"/>
    <s v="182-72-86-381"/>
    <n v="413"/>
    <n v="3.5"/>
    <n v="1445.5"/>
    <x v="4"/>
  </r>
  <r>
    <d v="2022-05-31T00:00:00"/>
    <x v="1"/>
    <s v="Z"/>
    <s v="164-61-25-530"/>
    <n v="676"/>
    <n v="3.5"/>
    <n v="2366"/>
    <x v="4"/>
  </r>
  <r>
    <d v="2022-05-31T00:00:00"/>
    <x v="5"/>
    <s v="Z"/>
    <s v="176-54-34-364"/>
    <n v="409"/>
    <n v="3.4"/>
    <n v="1390.6"/>
    <x v="4"/>
  </r>
  <r>
    <d v="2022-05-31T00:00:00"/>
    <x v="5"/>
    <s v="Z"/>
    <s v="138-66-38-929"/>
    <n v="777"/>
    <n v="3.4"/>
    <n v="2641.7999999999997"/>
    <x v="4"/>
  </r>
  <r>
    <d v="2022-05-31T00:00:00"/>
    <x v="8"/>
    <s v="Z"/>
    <s v="126-55-91-375"/>
    <n v="49"/>
    <n v="3.2"/>
    <n v="156.80000000000001"/>
    <x v="4"/>
  </r>
  <r>
    <d v="2022-05-31T00:00:00"/>
    <x v="5"/>
    <s v="Z"/>
    <s v="091-99-74-175"/>
    <n v="575"/>
    <n v="3.4"/>
    <n v="1955"/>
    <x v="4"/>
  </r>
  <r>
    <d v="2022-05-31T00:00:00"/>
    <x v="2"/>
    <s v="Z"/>
    <s v="193-47-03-638"/>
    <n v="219"/>
    <n v="2.9"/>
    <n v="635.1"/>
    <x v="4"/>
  </r>
  <r>
    <d v="2022-06-01T00:00:00"/>
    <x v="9"/>
    <s v="J"/>
    <s v="128-29-15-591"/>
    <n v="342"/>
    <n v="3.5"/>
    <n v="1197"/>
    <x v="5"/>
  </r>
  <r>
    <d v="2022-06-01T00:00:00"/>
    <x v="10"/>
    <s v="L"/>
    <s v="153-24-82-022"/>
    <n v="447"/>
    <n v="2.7"/>
    <n v="1206.9000000000001"/>
    <x v="5"/>
  </r>
  <r>
    <d v="2022-06-01T00:00:00"/>
    <x v="11"/>
    <s v="L"/>
    <s v="089-90-67-935"/>
    <n v="234"/>
    <n v="3.2"/>
    <n v="748.80000000000007"/>
    <x v="5"/>
  </r>
  <r>
    <d v="2022-06-01T00:00:00"/>
    <x v="11"/>
    <s v="L"/>
    <s v="192-09-72-275"/>
    <n v="434"/>
    <n v="3.2"/>
    <n v="1388.8000000000002"/>
    <x v="5"/>
  </r>
  <r>
    <d v="2022-06-01T00:00:00"/>
    <x v="11"/>
    <s v="L"/>
    <s v="035-32-41-072"/>
    <n v="428"/>
    <n v="3.2"/>
    <n v="1369.6000000000001"/>
    <x v="5"/>
  </r>
  <r>
    <d v="2022-06-01T00:00:00"/>
    <x v="9"/>
    <s v="J"/>
    <s v="029-43-78-009"/>
    <n v="380"/>
    <n v="3.5"/>
    <n v="1330"/>
    <x v="5"/>
  </r>
  <r>
    <d v="2022-06-01T00:00:00"/>
    <x v="11"/>
    <s v="L"/>
    <s v="047-26-54-835"/>
    <n v="354"/>
    <n v="3.2"/>
    <n v="1132.8"/>
    <x v="5"/>
  </r>
  <r>
    <d v="2022-06-01T00:00:00"/>
    <x v="9"/>
    <s v="J"/>
    <s v="153-24-82-022"/>
    <n v="31"/>
    <n v="3.5"/>
    <n v="108.5"/>
    <x v="5"/>
  </r>
  <r>
    <d v="2022-06-01T00:00:00"/>
    <x v="10"/>
    <s v="L"/>
    <s v="159-34-45-151"/>
    <n v="37"/>
    <n v="2.7"/>
    <n v="99.9"/>
    <x v="5"/>
  </r>
  <r>
    <d v="2022-06-01T00:00:00"/>
    <x v="10"/>
    <s v="L"/>
    <s v="179-22-38-195"/>
    <n v="463"/>
    <n v="2.7"/>
    <n v="1250.1000000000001"/>
    <x v="5"/>
  </r>
  <r>
    <d v="2022-06-02T00:00:00"/>
    <x v="10"/>
    <s v="L"/>
    <s v="062-58-80-597"/>
    <n v="499"/>
    <n v="2.7"/>
    <n v="1347.3000000000002"/>
    <x v="5"/>
  </r>
  <r>
    <d v="2022-06-02T00:00:00"/>
    <x v="11"/>
    <s v="L"/>
    <s v="128-69-77-900"/>
    <n v="481"/>
    <n v="3.2"/>
    <n v="1539.2"/>
    <x v="5"/>
  </r>
  <r>
    <d v="2022-06-02T00:00:00"/>
    <x v="10"/>
    <s v="L"/>
    <s v="192-09-72-275"/>
    <n v="174"/>
    <n v="2.7"/>
    <n v="469.8"/>
    <x v="5"/>
  </r>
  <r>
    <d v="2022-06-02T00:00:00"/>
    <x v="9"/>
    <s v="J"/>
    <s v="043-34-53-278"/>
    <n v="45"/>
    <n v="3.5"/>
    <n v="157.5"/>
    <x v="5"/>
  </r>
  <r>
    <d v="2022-06-02T00:00:00"/>
    <x v="10"/>
    <s v="L"/>
    <s v="029-43-78-009"/>
    <n v="324"/>
    <n v="2.7"/>
    <n v="874.80000000000007"/>
    <x v="5"/>
  </r>
  <r>
    <d v="2022-06-02T00:00:00"/>
    <x v="10"/>
    <s v="L"/>
    <s v="128-91-02-348"/>
    <n v="94"/>
    <n v="2.7"/>
    <n v="253.8"/>
    <x v="5"/>
  </r>
  <r>
    <d v="2022-06-02T00:00:00"/>
    <x v="9"/>
    <s v="J"/>
    <s v="039-15-21-087"/>
    <n v="453"/>
    <n v="3.5"/>
    <n v="1585.5"/>
    <x v="5"/>
  </r>
  <r>
    <d v="2022-06-02T00:00:00"/>
    <x v="11"/>
    <s v="L"/>
    <s v="033-49-11-774"/>
    <n v="410"/>
    <n v="3.2"/>
    <n v="1312"/>
    <x v="5"/>
  </r>
  <r>
    <d v="2022-06-03T00:00:00"/>
    <x v="9"/>
    <s v="J"/>
    <s v="072-92-42-932"/>
    <n v="181"/>
    <n v="3.5"/>
    <n v="633.5"/>
    <x v="5"/>
  </r>
  <r>
    <d v="2022-06-03T00:00:00"/>
    <x v="11"/>
    <s v="L"/>
    <s v="178-24-36-171"/>
    <n v="303"/>
    <n v="3.2"/>
    <n v="969.6"/>
    <x v="5"/>
  </r>
  <r>
    <d v="2022-06-03T00:00:00"/>
    <x v="11"/>
    <s v="L"/>
    <s v="179-23-02-772"/>
    <n v="256"/>
    <n v="3.2"/>
    <n v="819.2"/>
    <x v="5"/>
  </r>
  <r>
    <d v="2022-06-03T00:00:00"/>
    <x v="11"/>
    <s v="L"/>
    <s v="033-49-11-774"/>
    <n v="201"/>
    <n v="3.2"/>
    <n v="643.20000000000005"/>
    <x v="5"/>
  </r>
  <r>
    <d v="2022-06-03T00:00:00"/>
    <x v="9"/>
    <s v="J"/>
    <s v="045-63-27-114"/>
    <n v="473"/>
    <n v="3.5"/>
    <n v="1655.5"/>
    <x v="5"/>
  </r>
  <r>
    <d v="2022-06-03T00:00:00"/>
    <x v="10"/>
    <s v="L"/>
    <s v="192-09-72-275"/>
    <n v="289"/>
    <n v="2.7"/>
    <n v="780.30000000000007"/>
    <x v="5"/>
  </r>
  <r>
    <d v="2022-06-04T00:00:00"/>
    <x v="11"/>
    <s v="L"/>
    <s v="080-51-85-809"/>
    <n v="377"/>
    <n v="3.2"/>
    <n v="1206.4000000000001"/>
    <x v="5"/>
  </r>
  <r>
    <d v="2022-06-04T00:00:00"/>
    <x v="10"/>
    <s v="L"/>
    <s v="102-48-01-310"/>
    <n v="300"/>
    <n v="2.7"/>
    <n v="810"/>
    <x v="5"/>
  </r>
  <r>
    <d v="2022-06-04T00:00:00"/>
    <x v="10"/>
    <s v="L"/>
    <s v="029-43-78-009"/>
    <n v="198"/>
    <n v="2.7"/>
    <n v="534.6"/>
    <x v="5"/>
  </r>
  <r>
    <d v="2022-06-04T00:00:00"/>
    <x v="10"/>
    <s v="L"/>
    <s v="128-91-02-348"/>
    <n v="86"/>
    <n v="2.7"/>
    <n v="232.20000000000002"/>
    <x v="5"/>
  </r>
  <r>
    <d v="2022-06-04T00:00:00"/>
    <x v="10"/>
    <s v="L"/>
    <s v="093-96-93-428"/>
    <n v="101"/>
    <n v="2.7"/>
    <n v="272.70000000000005"/>
    <x v="5"/>
  </r>
  <r>
    <d v="2022-06-04T00:00:00"/>
    <x v="10"/>
    <s v="L"/>
    <s v="115-65-39-258"/>
    <n v="235"/>
    <n v="2.7"/>
    <n v="634.5"/>
    <x v="5"/>
  </r>
  <r>
    <d v="2022-06-06T00:00:00"/>
    <x v="10"/>
    <s v="L"/>
    <s v="128-29-15-591"/>
    <n v="245"/>
    <n v="2.7"/>
    <n v="661.5"/>
    <x v="5"/>
  </r>
  <r>
    <d v="2022-06-06T00:00:00"/>
    <x v="9"/>
    <s v="J"/>
    <s v="176-54-34-364"/>
    <n v="204"/>
    <n v="3.5"/>
    <n v="714"/>
    <x v="5"/>
  </r>
  <r>
    <d v="2022-06-06T00:00:00"/>
    <x v="9"/>
    <s v="J"/>
    <s v="062-58-80-597"/>
    <n v="30"/>
    <n v="3.5"/>
    <n v="105"/>
    <x v="5"/>
  </r>
  <r>
    <d v="2022-06-06T00:00:00"/>
    <x v="10"/>
    <s v="L"/>
    <s v="080-77-49-649"/>
    <n v="50"/>
    <n v="2.7"/>
    <n v="135"/>
    <x v="5"/>
  </r>
  <r>
    <d v="2022-06-06T00:00:00"/>
    <x v="11"/>
    <s v="L"/>
    <s v="053-79-35-388"/>
    <n v="58"/>
    <n v="3.2"/>
    <n v="185.60000000000002"/>
    <x v="5"/>
  </r>
  <r>
    <d v="2022-06-06T00:00:00"/>
    <x v="11"/>
    <s v="L"/>
    <s v="035-32-41-072"/>
    <n v="290"/>
    <n v="3.2"/>
    <n v="928"/>
    <x v="5"/>
  </r>
  <r>
    <d v="2022-06-06T00:00:00"/>
    <x v="9"/>
    <s v="J"/>
    <s v="015-89-55-248"/>
    <n v="426"/>
    <n v="3.5"/>
    <n v="1491"/>
    <x v="5"/>
  </r>
  <r>
    <d v="2022-06-06T00:00:00"/>
    <x v="10"/>
    <s v="L"/>
    <s v="178-41-36-927"/>
    <n v="384"/>
    <n v="2.7"/>
    <n v="1036.8000000000002"/>
    <x v="5"/>
  </r>
  <r>
    <d v="2022-06-06T00:00:00"/>
    <x v="10"/>
    <s v="L"/>
    <s v="058-15-94-554"/>
    <n v="102"/>
    <n v="2.7"/>
    <n v="275.40000000000003"/>
    <x v="5"/>
  </r>
  <r>
    <d v="2022-06-06T00:00:00"/>
    <x v="10"/>
    <s v="L"/>
    <s v="182-72-86-381"/>
    <n v="448"/>
    <n v="2.7"/>
    <n v="1209.6000000000001"/>
    <x v="5"/>
  </r>
  <r>
    <d v="2022-06-06T00:00:00"/>
    <x v="11"/>
    <s v="L"/>
    <s v="050-38-86-889"/>
    <n v="476"/>
    <n v="3.2"/>
    <n v="1523.2"/>
    <x v="5"/>
  </r>
  <r>
    <d v="2022-06-06T00:00:00"/>
    <x v="10"/>
    <s v="L"/>
    <s v="043-34-53-278"/>
    <n v="287"/>
    <n v="2.7"/>
    <n v="774.90000000000009"/>
    <x v="5"/>
  </r>
  <r>
    <d v="2022-06-06T00:00:00"/>
    <x v="9"/>
    <s v="J"/>
    <s v="179-22-38-195"/>
    <n v="482"/>
    <n v="3.5"/>
    <n v="1687"/>
    <x v="5"/>
  </r>
  <r>
    <d v="2022-06-06T00:00:00"/>
    <x v="10"/>
    <s v="L"/>
    <s v="178-24-36-171"/>
    <n v="258"/>
    <n v="2.7"/>
    <n v="696.6"/>
    <x v="5"/>
  </r>
  <r>
    <d v="2022-06-06T00:00:00"/>
    <x v="10"/>
    <s v="L"/>
    <s v="019-98-81-222"/>
    <n v="321"/>
    <n v="2.7"/>
    <n v="866.7"/>
    <x v="5"/>
  </r>
  <r>
    <d v="2022-06-06T00:00:00"/>
    <x v="11"/>
    <s v="L"/>
    <s v="072-92-42-932"/>
    <n v="339"/>
    <n v="3.2"/>
    <n v="1084.8"/>
    <x v="5"/>
  </r>
  <r>
    <d v="2022-06-07T00:00:00"/>
    <x v="9"/>
    <s v="J"/>
    <s v="054-09-46-315"/>
    <n v="466"/>
    <n v="3.5"/>
    <n v="1631"/>
    <x v="5"/>
  </r>
  <r>
    <d v="2022-06-08T00:00:00"/>
    <x v="11"/>
    <s v="L"/>
    <s v="029-43-78-009"/>
    <n v="377"/>
    <n v="3.2"/>
    <n v="1206.4000000000001"/>
    <x v="5"/>
  </r>
  <r>
    <d v="2022-06-08T00:00:00"/>
    <x v="11"/>
    <s v="L"/>
    <s v="163-92-64-010"/>
    <n v="201"/>
    <n v="3.2"/>
    <n v="643.20000000000005"/>
    <x v="5"/>
  </r>
  <r>
    <d v="2022-06-08T00:00:00"/>
    <x v="9"/>
    <s v="J"/>
    <s v="105-89-55-029"/>
    <n v="97"/>
    <n v="3.5"/>
    <n v="339.5"/>
    <x v="5"/>
  </r>
  <r>
    <d v="2022-06-08T00:00:00"/>
    <x v="11"/>
    <s v="L"/>
    <s v="072-92-42-932"/>
    <n v="256"/>
    <n v="3.2"/>
    <n v="819.2"/>
    <x v="5"/>
  </r>
  <r>
    <d v="2022-06-08T00:00:00"/>
    <x v="9"/>
    <s v="J"/>
    <s v="193-47-03-638"/>
    <n v="402"/>
    <n v="3.5"/>
    <n v="1407"/>
    <x v="5"/>
  </r>
  <r>
    <d v="2022-06-08T00:00:00"/>
    <x v="10"/>
    <s v="L"/>
    <s v="163-92-64-010"/>
    <n v="169"/>
    <n v="2.7"/>
    <n v="456.3"/>
    <x v="5"/>
  </r>
  <r>
    <d v="2022-06-08T00:00:00"/>
    <x v="10"/>
    <s v="L"/>
    <s v="180-17-78-339"/>
    <n v="183"/>
    <n v="2.7"/>
    <n v="494.1"/>
    <x v="5"/>
  </r>
  <r>
    <d v="2022-06-08T00:00:00"/>
    <x v="11"/>
    <s v="L"/>
    <s v="162-82-16-285"/>
    <n v="200"/>
    <n v="3.2"/>
    <n v="640"/>
    <x v="5"/>
  </r>
  <r>
    <d v="2022-06-08T00:00:00"/>
    <x v="11"/>
    <s v="L"/>
    <s v="014-02-05-290"/>
    <n v="325"/>
    <n v="3.2"/>
    <n v="1040"/>
    <x v="5"/>
  </r>
  <r>
    <d v="2022-06-09T00:00:00"/>
    <x v="9"/>
    <s v="J"/>
    <s v="029-43-78-009"/>
    <n v="286"/>
    <n v="3.5"/>
    <n v="1001"/>
    <x v="5"/>
  </r>
  <r>
    <d v="2022-06-09T00:00:00"/>
    <x v="9"/>
    <s v="J"/>
    <s v="170-89-76-803"/>
    <n v="366"/>
    <n v="3.5"/>
    <n v="1281"/>
    <x v="5"/>
  </r>
  <r>
    <d v="2022-06-09T00:00:00"/>
    <x v="9"/>
    <s v="J"/>
    <s v="163-92-64-010"/>
    <n v="483"/>
    <n v="3.5"/>
    <n v="1690.5"/>
    <x v="5"/>
  </r>
  <r>
    <d v="2022-06-09T00:00:00"/>
    <x v="9"/>
    <s v="J"/>
    <s v="014-02-05-290"/>
    <n v="52"/>
    <n v="3.5"/>
    <n v="182"/>
    <x v="5"/>
  </r>
  <r>
    <d v="2022-06-09T00:00:00"/>
    <x v="11"/>
    <s v="L"/>
    <s v="140-36-11-559"/>
    <n v="454"/>
    <n v="3.2"/>
    <n v="1452.8000000000002"/>
    <x v="5"/>
  </r>
  <r>
    <d v="2022-06-10T00:00:00"/>
    <x v="10"/>
    <s v="L"/>
    <s v="159-34-45-151"/>
    <n v="483"/>
    <n v="2.7"/>
    <n v="1304.1000000000001"/>
    <x v="5"/>
  </r>
  <r>
    <d v="2022-06-10T00:00:00"/>
    <x v="10"/>
    <s v="L"/>
    <s v="058-15-94-554"/>
    <n v="55"/>
    <n v="2.7"/>
    <n v="148.5"/>
    <x v="5"/>
  </r>
  <r>
    <d v="2022-06-10T00:00:00"/>
    <x v="11"/>
    <s v="L"/>
    <s v="182-72-86-381"/>
    <n v="113"/>
    <n v="3.2"/>
    <n v="361.6"/>
    <x v="5"/>
  </r>
  <r>
    <d v="2022-06-10T00:00:00"/>
    <x v="10"/>
    <s v="L"/>
    <s v="115-65-39-258"/>
    <n v="321"/>
    <n v="2.7"/>
    <n v="866.7"/>
    <x v="5"/>
  </r>
  <r>
    <d v="2022-06-10T00:00:00"/>
    <x v="11"/>
    <s v="L"/>
    <s v="115-65-39-258"/>
    <n v="437"/>
    <n v="3.2"/>
    <n v="1398.4"/>
    <x v="5"/>
  </r>
  <r>
    <d v="2022-06-11T00:00:00"/>
    <x v="10"/>
    <s v="L"/>
    <s v="053-79-35-388"/>
    <n v="363"/>
    <n v="2.7"/>
    <n v="980.1"/>
    <x v="5"/>
  </r>
  <r>
    <d v="2022-06-11T00:00:00"/>
    <x v="9"/>
    <s v="J"/>
    <s v="089-90-67-935"/>
    <n v="39"/>
    <n v="3.5"/>
    <n v="136.5"/>
    <x v="5"/>
  </r>
  <r>
    <d v="2022-06-11T00:00:00"/>
    <x v="9"/>
    <s v="J"/>
    <s v="178-24-36-171"/>
    <n v="221"/>
    <n v="3.5"/>
    <n v="773.5"/>
    <x v="5"/>
  </r>
  <r>
    <d v="2022-06-13T00:00:00"/>
    <x v="11"/>
    <s v="L"/>
    <s v="126-55-91-375"/>
    <n v="27"/>
    <n v="3.2"/>
    <n v="86.4"/>
    <x v="5"/>
  </r>
  <r>
    <d v="2022-06-13T00:00:00"/>
    <x v="11"/>
    <s v="L"/>
    <s v="153-24-82-022"/>
    <n v="466"/>
    <n v="3.2"/>
    <n v="1491.2"/>
    <x v="5"/>
  </r>
  <r>
    <d v="2022-06-13T00:00:00"/>
    <x v="9"/>
    <s v="J"/>
    <s v="089-90-67-935"/>
    <n v="89"/>
    <n v="3.5"/>
    <n v="311.5"/>
    <x v="5"/>
  </r>
  <r>
    <d v="2022-06-13T00:00:00"/>
    <x v="10"/>
    <s v="L"/>
    <s v="192-09-72-275"/>
    <n v="182"/>
    <n v="2.7"/>
    <n v="491.40000000000003"/>
    <x v="5"/>
  </r>
  <r>
    <d v="2022-06-13T00:00:00"/>
    <x v="10"/>
    <s v="L"/>
    <s v="115-65-39-258"/>
    <n v="140"/>
    <n v="2.7"/>
    <n v="378"/>
    <x v="5"/>
  </r>
  <r>
    <d v="2022-06-13T00:00:00"/>
    <x v="9"/>
    <s v="J"/>
    <s v="193-47-03-638"/>
    <n v="107"/>
    <n v="3.5"/>
    <n v="374.5"/>
    <x v="5"/>
  </r>
  <r>
    <d v="2022-06-13T00:00:00"/>
    <x v="10"/>
    <s v="L"/>
    <s v="177-95-05-373"/>
    <n v="392"/>
    <n v="2.7"/>
    <n v="1058.4000000000001"/>
    <x v="5"/>
  </r>
  <r>
    <d v="2022-06-13T00:00:00"/>
    <x v="9"/>
    <s v="J"/>
    <s v="159-34-45-151"/>
    <n v="221"/>
    <n v="3.5"/>
    <n v="773.5"/>
    <x v="5"/>
  </r>
  <r>
    <d v="2022-06-13T00:00:00"/>
    <x v="11"/>
    <s v="L"/>
    <s v="062-58-80-597"/>
    <n v="230"/>
    <n v="3.2"/>
    <n v="736"/>
    <x v="5"/>
  </r>
  <r>
    <d v="2022-06-13T00:00:00"/>
    <x v="11"/>
    <s v="L"/>
    <s v="033-49-11-774"/>
    <n v="301"/>
    <n v="3.2"/>
    <n v="963.2"/>
    <x v="5"/>
  </r>
  <r>
    <d v="2022-06-13T00:00:00"/>
    <x v="10"/>
    <s v="L"/>
    <s v="039-15-21-087"/>
    <n v="366"/>
    <n v="2.7"/>
    <n v="988.2"/>
    <x v="5"/>
  </r>
  <r>
    <d v="2022-06-13T00:00:00"/>
    <x v="9"/>
    <s v="J"/>
    <s v="047-26-54-835"/>
    <n v="73"/>
    <n v="3.5"/>
    <n v="255.5"/>
    <x v="5"/>
  </r>
  <r>
    <d v="2022-06-13T00:00:00"/>
    <x v="10"/>
    <s v="L"/>
    <s v="047-26-54-835"/>
    <n v="302"/>
    <n v="2.7"/>
    <n v="815.40000000000009"/>
    <x v="5"/>
  </r>
  <r>
    <d v="2022-06-13T00:00:00"/>
    <x v="10"/>
    <s v="L"/>
    <s v="170-26-38-135"/>
    <n v="449"/>
    <n v="2.7"/>
    <n v="1212.3000000000002"/>
    <x v="5"/>
  </r>
  <r>
    <d v="2022-06-14T00:00:00"/>
    <x v="9"/>
    <s v="J"/>
    <s v="140-36-11-559"/>
    <n v="428"/>
    <n v="3.5"/>
    <n v="1498"/>
    <x v="5"/>
  </r>
  <r>
    <d v="2022-06-14T00:00:00"/>
    <x v="10"/>
    <s v="L"/>
    <s v="164-61-25-530"/>
    <n v="285"/>
    <n v="2.7"/>
    <n v="769.5"/>
    <x v="5"/>
  </r>
  <r>
    <d v="2022-06-14T00:00:00"/>
    <x v="9"/>
    <s v="J"/>
    <s v="164-61-25-530"/>
    <n v="400"/>
    <n v="3.5"/>
    <n v="1400"/>
    <x v="5"/>
  </r>
  <r>
    <d v="2022-06-14T00:00:00"/>
    <x v="10"/>
    <s v="L"/>
    <s v="080-51-85-809"/>
    <n v="86"/>
    <n v="2.7"/>
    <n v="232.20000000000002"/>
    <x v="5"/>
  </r>
  <r>
    <d v="2022-06-14T00:00:00"/>
    <x v="9"/>
    <s v="J"/>
    <s v="138-66-38-929"/>
    <n v="441"/>
    <n v="3.5"/>
    <n v="1543.5"/>
    <x v="5"/>
  </r>
  <r>
    <d v="2022-06-15T00:00:00"/>
    <x v="11"/>
    <s v="L"/>
    <s v="043-34-53-278"/>
    <n v="73"/>
    <n v="3.2"/>
    <n v="233.60000000000002"/>
    <x v="5"/>
  </r>
  <r>
    <d v="2022-06-15T00:00:00"/>
    <x v="11"/>
    <s v="L"/>
    <s v="176-54-34-364"/>
    <n v="35"/>
    <n v="3.2"/>
    <n v="112"/>
    <x v="5"/>
  </r>
  <r>
    <d v="2022-06-15T00:00:00"/>
    <x v="11"/>
    <s v="L"/>
    <s v="182-72-86-381"/>
    <n v="206"/>
    <n v="3.2"/>
    <n v="659.2"/>
    <x v="5"/>
  </r>
  <r>
    <d v="2022-06-15T00:00:00"/>
    <x v="10"/>
    <s v="L"/>
    <s v="138-66-38-929"/>
    <n v="100"/>
    <n v="2.7"/>
    <n v="270"/>
    <x v="5"/>
  </r>
  <r>
    <d v="2022-06-15T00:00:00"/>
    <x v="9"/>
    <s v="J"/>
    <s v="126-55-91-375"/>
    <n v="69"/>
    <n v="3.5"/>
    <n v="241.5"/>
    <x v="5"/>
  </r>
  <r>
    <d v="2022-06-15T00:00:00"/>
    <x v="9"/>
    <s v="J"/>
    <s v="050-38-86-889"/>
    <n v="372"/>
    <n v="3.5"/>
    <n v="1302"/>
    <x v="5"/>
  </r>
  <r>
    <d v="2022-06-15T00:00:00"/>
    <x v="9"/>
    <s v="J"/>
    <s v="128-29-15-591"/>
    <n v="59"/>
    <n v="3.5"/>
    <n v="206.5"/>
    <x v="5"/>
  </r>
  <r>
    <d v="2022-06-16T00:00:00"/>
    <x v="11"/>
    <s v="L"/>
    <s v="180-17-78-339"/>
    <n v="345"/>
    <n v="3.2"/>
    <n v="1104"/>
    <x v="5"/>
  </r>
  <r>
    <d v="2022-06-16T00:00:00"/>
    <x v="10"/>
    <s v="L"/>
    <s v="172-30-09-104"/>
    <n v="28"/>
    <n v="2.7"/>
    <n v="75.600000000000009"/>
    <x v="5"/>
  </r>
  <r>
    <d v="2022-06-16T00:00:00"/>
    <x v="11"/>
    <s v="L"/>
    <s v="128-69-77-900"/>
    <n v="343"/>
    <n v="3.2"/>
    <n v="1097.6000000000001"/>
    <x v="5"/>
  </r>
  <r>
    <d v="2022-06-16T00:00:00"/>
    <x v="9"/>
    <s v="J"/>
    <s v="062-58-80-597"/>
    <n v="498"/>
    <n v="3.5"/>
    <n v="1743"/>
    <x v="5"/>
  </r>
  <r>
    <d v="2022-06-17T00:00:00"/>
    <x v="11"/>
    <s v="L"/>
    <s v="126-55-91-375"/>
    <n v="160"/>
    <n v="3.2"/>
    <n v="512"/>
    <x v="5"/>
  </r>
  <r>
    <d v="2022-06-17T00:00:00"/>
    <x v="10"/>
    <s v="L"/>
    <s v="164-61-25-530"/>
    <n v="269"/>
    <n v="2.7"/>
    <n v="726.30000000000007"/>
    <x v="5"/>
  </r>
  <r>
    <d v="2022-06-17T00:00:00"/>
    <x v="11"/>
    <s v="L"/>
    <s v="091-99-74-175"/>
    <n v="314"/>
    <n v="3.2"/>
    <n v="1004.8000000000001"/>
    <x v="5"/>
  </r>
  <r>
    <d v="2022-06-17T00:00:00"/>
    <x v="11"/>
    <s v="L"/>
    <s v="047-70-78-199"/>
    <n v="451"/>
    <n v="3.2"/>
    <n v="1443.2"/>
    <x v="5"/>
  </r>
  <r>
    <d v="2022-06-17T00:00:00"/>
    <x v="9"/>
    <s v="J"/>
    <s v="047-70-78-199"/>
    <n v="414"/>
    <n v="3.5"/>
    <n v="1449"/>
    <x v="5"/>
  </r>
  <r>
    <d v="2022-06-17T00:00:00"/>
    <x v="10"/>
    <s v="L"/>
    <s v="193-47-03-638"/>
    <n v="93"/>
    <n v="2.7"/>
    <n v="251.10000000000002"/>
    <x v="5"/>
  </r>
  <r>
    <d v="2022-06-17T00:00:00"/>
    <x v="10"/>
    <s v="L"/>
    <s v="179-23-02-772"/>
    <n v="282"/>
    <n v="2.7"/>
    <n v="761.40000000000009"/>
    <x v="5"/>
  </r>
  <r>
    <d v="2022-06-17T00:00:00"/>
    <x v="11"/>
    <s v="L"/>
    <s v="128-69-77-900"/>
    <n v="137"/>
    <n v="3.2"/>
    <n v="438.40000000000003"/>
    <x v="5"/>
  </r>
  <r>
    <d v="2022-06-17T00:00:00"/>
    <x v="9"/>
    <s v="J"/>
    <s v="019-98-81-222"/>
    <n v="491"/>
    <n v="3.5"/>
    <n v="1718.5"/>
    <x v="5"/>
  </r>
  <r>
    <d v="2022-06-17T00:00:00"/>
    <x v="9"/>
    <s v="J"/>
    <s v="045-63-27-114"/>
    <n v="32"/>
    <n v="3.5"/>
    <n v="112"/>
    <x v="5"/>
  </r>
  <r>
    <d v="2022-06-18T00:00:00"/>
    <x v="11"/>
    <s v="L"/>
    <s v="019-98-81-222"/>
    <n v="315"/>
    <n v="3.2"/>
    <n v="1008"/>
    <x v="5"/>
  </r>
  <r>
    <d v="2022-06-18T00:00:00"/>
    <x v="10"/>
    <s v="L"/>
    <s v="162-82-16-285"/>
    <n v="43"/>
    <n v="2.7"/>
    <n v="116.10000000000001"/>
    <x v="5"/>
  </r>
  <r>
    <d v="2022-06-18T00:00:00"/>
    <x v="11"/>
    <s v="L"/>
    <s v="115-65-39-258"/>
    <n v="256"/>
    <n v="3.2"/>
    <n v="819.2"/>
    <x v="5"/>
  </r>
  <r>
    <d v="2022-06-18T00:00:00"/>
    <x v="11"/>
    <s v="L"/>
    <s v="172-30-09-104"/>
    <n v="38"/>
    <n v="3.2"/>
    <n v="121.60000000000001"/>
    <x v="5"/>
  </r>
  <r>
    <d v="2022-06-18T00:00:00"/>
    <x v="10"/>
    <s v="L"/>
    <s v="072-92-42-932"/>
    <n v="492"/>
    <n v="2.7"/>
    <n v="1328.4"/>
    <x v="5"/>
  </r>
  <r>
    <d v="2022-06-18T00:00:00"/>
    <x v="9"/>
    <s v="J"/>
    <s v="162-82-16-285"/>
    <n v="206"/>
    <n v="3.5"/>
    <n v="721"/>
    <x v="5"/>
  </r>
  <r>
    <d v="2022-06-18T00:00:00"/>
    <x v="9"/>
    <s v="J"/>
    <s v="172-30-09-104"/>
    <n v="252"/>
    <n v="3.5"/>
    <n v="882"/>
    <x v="5"/>
  </r>
  <r>
    <d v="2022-06-18T00:00:00"/>
    <x v="9"/>
    <s v="J"/>
    <s v="172-30-09-104"/>
    <n v="397"/>
    <n v="3.5"/>
    <n v="1389.5"/>
    <x v="5"/>
  </r>
  <r>
    <d v="2022-06-18T00:00:00"/>
    <x v="10"/>
    <s v="L"/>
    <s v="172-30-09-104"/>
    <n v="295"/>
    <n v="2.7"/>
    <n v="796.5"/>
    <x v="5"/>
  </r>
  <r>
    <d v="2022-06-20T00:00:00"/>
    <x v="10"/>
    <s v="L"/>
    <s v="172-30-09-104"/>
    <n v="12"/>
    <n v="2.7"/>
    <n v="32.400000000000006"/>
    <x v="5"/>
  </r>
  <r>
    <d v="2022-06-20T00:00:00"/>
    <x v="10"/>
    <s v="L"/>
    <s v="163-92-64-010"/>
    <n v="14"/>
    <n v="2.7"/>
    <n v="37.800000000000004"/>
    <x v="5"/>
  </r>
  <r>
    <d v="2022-06-20T00:00:00"/>
    <x v="11"/>
    <s v="L"/>
    <s v="091-99-74-175"/>
    <n v="177"/>
    <n v="3.2"/>
    <n v="566.4"/>
    <x v="5"/>
  </r>
  <r>
    <d v="2022-06-20T00:00:00"/>
    <x v="11"/>
    <s v="L"/>
    <s v="043-34-53-278"/>
    <n v="103"/>
    <n v="3.2"/>
    <n v="329.6"/>
    <x v="5"/>
  </r>
  <r>
    <d v="2022-06-21T00:00:00"/>
    <x v="9"/>
    <s v="J"/>
    <s v="035-32-41-072"/>
    <n v="440"/>
    <n v="3.5"/>
    <n v="1540"/>
    <x v="5"/>
  </r>
  <r>
    <d v="2022-06-21T00:00:00"/>
    <x v="9"/>
    <s v="J"/>
    <s v="072-92-42-932"/>
    <n v="287"/>
    <n v="3.5"/>
    <n v="1004.5"/>
    <x v="5"/>
  </r>
  <r>
    <d v="2022-06-21T00:00:00"/>
    <x v="11"/>
    <s v="L"/>
    <s v="047-26-54-835"/>
    <n v="55"/>
    <n v="3.2"/>
    <n v="176"/>
    <x v="5"/>
  </r>
  <r>
    <d v="2022-06-21T00:00:00"/>
    <x v="11"/>
    <s v="L"/>
    <s v="131-80-62-556"/>
    <n v="83"/>
    <n v="3.2"/>
    <n v="265.60000000000002"/>
    <x v="5"/>
  </r>
  <r>
    <d v="2022-06-21T00:00:00"/>
    <x v="11"/>
    <s v="L"/>
    <s v="128-69-77-900"/>
    <n v="75"/>
    <n v="3.2"/>
    <n v="240"/>
    <x v="5"/>
  </r>
  <r>
    <d v="2022-06-21T00:00:00"/>
    <x v="11"/>
    <s v="L"/>
    <s v="140-36-11-559"/>
    <n v="358"/>
    <n v="3.2"/>
    <n v="1145.6000000000001"/>
    <x v="5"/>
  </r>
  <r>
    <d v="2022-06-22T00:00:00"/>
    <x v="10"/>
    <s v="L"/>
    <s v="053-79-35-388"/>
    <n v="288"/>
    <n v="2.7"/>
    <n v="777.6"/>
    <x v="5"/>
  </r>
  <r>
    <d v="2022-06-22T00:00:00"/>
    <x v="11"/>
    <s v="L"/>
    <s v="015-89-55-248"/>
    <n v="266"/>
    <n v="3.2"/>
    <n v="851.2"/>
    <x v="5"/>
  </r>
  <r>
    <d v="2022-06-22T00:00:00"/>
    <x v="9"/>
    <s v="J"/>
    <s v="043-34-53-278"/>
    <n v="480"/>
    <n v="3.5"/>
    <n v="1680"/>
    <x v="5"/>
  </r>
  <r>
    <d v="2022-06-22T00:00:00"/>
    <x v="9"/>
    <s v="J"/>
    <s v="178-41-36-927"/>
    <n v="174"/>
    <n v="3.5"/>
    <n v="609"/>
    <x v="5"/>
  </r>
  <r>
    <d v="2022-06-22T00:00:00"/>
    <x v="9"/>
    <s v="J"/>
    <s v="170-26-38-135"/>
    <n v="247"/>
    <n v="3.5"/>
    <n v="864.5"/>
    <x v="5"/>
  </r>
  <r>
    <d v="2022-06-23T00:00:00"/>
    <x v="11"/>
    <s v="L"/>
    <s v="159-34-45-151"/>
    <n v="461"/>
    <n v="3.2"/>
    <n v="1475.2"/>
    <x v="5"/>
  </r>
  <r>
    <d v="2022-06-23T00:00:00"/>
    <x v="10"/>
    <s v="L"/>
    <s v="170-26-38-135"/>
    <n v="230"/>
    <n v="2.7"/>
    <n v="621"/>
    <x v="5"/>
  </r>
  <r>
    <d v="2022-06-23T00:00:00"/>
    <x v="9"/>
    <s v="J"/>
    <s v="153-24-82-022"/>
    <n v="339"/>
    <n v="3.5"/>
    <n v="1186.5"/>
    <x v="5"/>
  </r>
  <r>
    <d v="2022-06-23T00:00:00"/>
    <x v="11"/>
    <s v="L"/>
    <s v="091-99-74-175"/>
    <n v="435"/>
    <n v="3.2"/>
    <n v="1392"/>
    <x v="5"/>
  </r>
  <r>
    <d v="2022-06-23T00:00:00"/>
    <x v="9"/>
    <s v="J"/>
    <s v="180-17-78-339"/>
    <n v="352"/>
    <n v="3.5"/>
    <n v="1232"/>
    <x v="5"/>
  </r>
  <r>
    <d v="2022-06-23T00:00:00"/>
    <x v="10"/>
    <s v="L"/>
    <s v="102-48-01-310"/>
    <n v="345"/>
    <n v="2.7"/>
    <n v="931.50000000000011"/>
    <x v="5"/>
  </r>
  <r>
    <d v="2022-06-23T00:00:00"/>
    <x v="10"/>
    <s v="L"/>
    <s v="043-34-53-278"/>
    <n v="124"/>
    <n v="2.7"/>
    <n v="334.8"/>
    <x v="5"/>
  </r>
  <r>
    <d v="2022-06-23T00:00:00"/>
    <x v="9"/>
    <s v="J"/>
    <s v="172-30-09-104"/>
    <n v="189"/>
    <n v="3.5"/>
    <n v="661.5"/>
    <x v="5"/>
  </r>
  <r>
    <d v="2022-06-23T00:00:00"/>
    <x v="11"/>
    <s v="L"/>
    <s v="089-90-67-935"/>
    <n v="115"/>
    <n v="3.2"/>
    <n v="368"/>
    <x v="5"/>
  </r>
  <r>
    <d v="2022-06-24T00:00:00"/>
    <x v="9"/>
    <s v="J"/>
    <s v="105-89-55-029"/>
    <n v="485"/>
    <n v="3.5"/>
    <n v="1697.5"/>
    <x v="5"/>
  </r>
  <r>
    <d v="2022-06-24T00:00:00"/>
    <x v="9"/>
    <s v="J"/>
    <s v="159-34-45-151"/>
    <n v="330"/>
    <n v="3.5"/>
    <n v="1155"/>
    <x v="5"/>
  </r>
  <r>
    <d v="2022-06-24T00:00:00"/>
    <x v="11"/>
    <s v="L"/>
    <s v="080-77-49-649"/>
    <n v="53"/>
    <n v="3.2"/>
    <n v="169.60000000000002"/>
    <x v="5"/>
  </r>
  <r>
    <d v="2022-06-24T00:00:00"/>
    <x v="10"/>
    <s v="L"/>
    <s v="039-15-21-087"/>
    <n v="264"/>
    <n v="2.7"/>
    <n v="712.80000000000007"/>
    <x v="5"/>
  </r>
  <r>
    <d v="2022-06-24T00:00:00"/>
    <x v="9"/>
    <s v="J"/>
    <s v="072-92-42-932"/>
    <n v="166"/>
    <n v="3.5"/>
    <n v="581"/>
    <x v="5"/>
  </r>
  <r>
    <d v="2022-06-24T00:00:00"/>
    <x v="10"/>
    <s v="L"/>
    <s v="178-41-36-927"/>
    <n v="277"/>
    <n v="2.7"/>
    <n v="747.90000000000009"/>
    <x v="5"/>
  </r>
  <r>
    <d v="2022-06-24T00:00:00"/>
    <x v="9"/>
    <s v="J"/>
    <s v="015-89-55-248"/>
    <n v="249"/>
    <n v="3.5"/>
    <n v="871.5"/>
    <x v="5"/>
  </r>
  <r>
    <d v="2022-06-24T00:00:00"/>
    <x v="9"/>
    <s v="J"/>
    <s v="128-91-02-348"/>
    <n v="109"/>
    <n v="3.5"/>
    <n v="381.5"/>
    <x v="5"/>
  </r>
  <r>
    <d v="2022-06-24T00:00:00"/>
    <x v="9"/>
    <s v="J"/>
    <s v="053-79-35-388"/>
    <n v="337"/>
    <n v="3.5"/>
    <n v="1179.5"/>
    <x v="5"/>
  </r>
  <r>
    <d v="2022-06-24T00:00:00"/>
    <x v="10"/>
    <s v="L"/>
    <s v="192-09-72-275"/>
    <n v="58"/>
    <n v="2.7"/>
    <n v="156.60000000000002"/>
    <x v="5"/>
  </r>
  <r>
    <d v="2022-06-24T00:00:00"/>
    <x v="10"/>
    <s v="L"/>
    <s v="163-92-64-010"/>
    <n v="473"/>
    <n v="2.7"/>
    <n v="1277.1000000000001"/>
    <x v="5"/>
  </r>
  <r>
    <d v="2022-06-24T00:00:00"/>
    <x v="10"/>
    <s v="L"/>
    <s v="053-79-35-388"/>
    <n v="269"/>
    <n v="2.7"/>
    <n v="726.30000000000007"/>
    <x v="5"/>
  </r>
  <r>
    <d v="2022-06-24T00:00:00"/>
    <x v="11"/>
    <s v="L"/>
    <s v="072-92-42-932"/>
    <n v="52"/>
    <n v="3.2"/>
    <n v="166.4"/>
    <x v="5"/>
  </r>
  <r>
    <d v="2022-06-24T00:00:00"/>
    <x v="11"/>
    <s v="L"/>
    <s v="047-70-78-199"/>
    <n v="384"/>
    <n v="3.2"/>
    <n v="1228.8000000000002"/>
    <x v="5"/>
  </r>
  <r>
    <d v="2022-06-25T00:00:00"/>
    <x v="11"/>
    <s v="L"/>
    <s v="058-15-94-554"/>
    <n v="320"/>
    <n v="3.2"/>
    <n v="1024"/>
    <x v="5"/>
  </r>
  <r>
    <d v="2022-06-25T00:00:00"/>
    <x v="9"/>
    <s v="J"/>
    <s v="138-66-38-929"/>
    <n v="269"/>
    <n v="3.5"/>
    <n v="941.5"/>
    <x v="5"/>
  </r>
  <r>
    <d v="2022-06-25T00:00:00"/>
    <x v="9"/>
    <s v="J"/>
    <s v="163-92-64-010"/>
    <n v="387"/>
    <n v="3.5"/>
    <n v="1354.5"/>
    <x v="5"/>
  </r>
  <r>
    <d v="2022-06-25T00:00:00"/>
    <x v="11"/>
    <s v="L"/>
    <s v="039-15-21-087"/>
    <n v="452"/>
    <n v="3.2"/>
    <n v="1446.4"/>
    <x v="5"/>
  </r>
  <r>
    <d v="2022-06-25T00:00:00"/>
    <x v="10"/>
    <s v="L"/>
    <s v="182-72-86-381"/>
    <n v="61"/>
    <n v="2.7"/>
    <n v="164.70000000000002"/>
    <x v="5"/>
  </r>
  <r>
    <d v="2022-06-25T00:00:00"/>
    <x v="9"/>
    <s v="J"/>
    <s v="115-65-39-258"/>
    <n v="52"/>
    <n v="3.5"/>
    <n v="182"/>
    <x v="5"/>
  </r>
  <r>
    <d v="2022-06-25T00:00:00"/>
    <x v="11"/>
    <s v="L"/>
    <s v="062-58-80-597"/>
    <n v="182"/>
    <n v="3.2"/>
    <n v="582.4"/>
    <x v="5"/>
  </r>
  <r>
    <d v="2022-06-25T00:00:00"/>
    <x v="11"/>
    <s v="L"/>
    <s v="033-49-11-774"/>
    <n v="50"/>
    <n v="3.2"/>
    <n v="160"/>
    <x v="5"/>
  </r>
  <r>
    <d v="2022-06-27T00:00:00"/>
    <x v="10"/>
    <s v="L"/>
    <s v="140-36-11-559"/>
    <n v="200"/>
    <n v="2.7"/>
    <n v="540"/>
    <x v="5"/>
  </r>
  <r>
    <d v="2022-06-27T00:00:00"/>
    <x v="11"/>
    <s v="L"/>
    <s v="153-24-82-022"/>
    <n v="132"/>
    <n v="3.2"/>
    <n v="422.40000000000003"/>
    <x v="5"/>
  </r>
  <r>
    <d v="2022-06-27T00:00:00"/>
    <x v="9"/>
    <s v="J"/>
    <s v="033-49-11-774"/>
    <n v="44"/>
    <n v="3.5"/>
    <n v="154"/>
    <x v="5"/>
  </r>
  <r>
    <d v="2022-06-27T00:00:00"/>
    <x v="10"/>
    <s v="L"/>
    <s v="172-30-09-104"/>
    <n v="65"/>
    <n v="2.7"/>
    <n v="175.5"/>
    <x v="5"/>
  </r>
  <r>
    <d v="2022-06-27T00:00:00"/>
    <x v="10"/>
    <s v="L"/>
    <s v="128-69-77-900"/>
    <n v="183"/>
    <n v="2.7"/>
    <n v="494.1"/>
    <x v="5"/>
  </r>
  <r>
    <d v="2022-06-27T00:00:00"/>
    <x v="10"/>
    <s v="L"/>
    <s v="153-24-82-022"/>
    <n v="403"/>
    <n v="2.7"/>
    <n v="1088.1000000000001"/>
    <x v="5"/>
  </r>
  <r>
    <d v="2022-06-27T00:00:00"/>
    <x v="11"/>
    <s v="L"/>
    <s v="093-96-93-428"/>
    <n v="132"/>
    <n v="3.2"/>
    <n v="422.40000000000003"/>
    <x v="5"/>
  </r>
  <r>
    <d v="2022-06-27T00:00:00"/>
    <x v="10"/>
    <s v="L"/>
    <s v="091-99-74-175"/>
    <n v="177"/>
    <n v="2.7"/>
    <n v="477.90000000000003"/>
    <x v="5"/>
  </r>
  <r>
    <d v="2022-06-27T00:00:00"/>
    <x v="11"/>
    <s v="L"/>
    <s v="019-98-81-222"/>
    <n v="499"/>
    <n v="3.2"/>
    <n v="1596.8000000000002"/>
    <x v="5"/>
  </r>
  <r>
    <d v="2022-06-27T00:00:00"/>
    <x v="10"/>
    <s v="L"/>
    <s v="176-54-34-364"/>
    <n v="20"/>
    <n v="2.7"/>
    <n v="54"/>
    <x v="5"/>
  </r>
  <r>
    <d v="2022-06-27T00:00:00"/>
    <x v="9"/>
    <s v="J"/>
    <s v="093-96-93-428"/>
    <n v="181"/>
    <n v="3.5"/>
    <n v="633.5"/>
    <x v="5"/>
  </r>
  <r>
    <d v="2022-06-27T00:00:00"/>
    <x v="9"/>
    <s v="J"/>
    <s v="138-66-38-929"/>
    <n v="315"/>
    <n v="3.5"/>
    <n v="1102.5"/>
    <x v="5"/>
  </r>
  <r>
    <d v="2022-06-27T00:00:00"/>
    <x v="10"/>
    <s v="L"/>
    <s v="128-69-77-900"/>
    <n v="126"/>
    <n v="2.7"/>
    <n v="340.20000000000005"/>
    <x v="5"/>
  </r>
  <r>
    <d v="2022-06-28T00:00:00"/>
    <x v="9"/>
    <s v="J"/>
    <s v="029-43-78-009"/>
    <n v="317"/>
    <n v="3.5"/>
    <n v="1109.5"/>
    <x v="5"/>
  </r>
  <r>
    <d v="2022-06-28T00:00:00"/>
    <x v="9"/>
    <s v="J"/>
    <s v="047-26-54-835"/>
    <n v="495"/>
    <n v="3.5"/>
    <n v="1732.5"/>
    <x v="5"/>
  </r>
  <r>
    <d v="2022-06-28T00:00:00"/>
    <x v="11"/>
    <s v="L"/>
    <s v="033-49-11-774"/>
    <n v="87"/>
    <n v="3.2"/>
    <n v="278.40000000000003"/>
    <x v="5"/>
  </r>
  <r>
    <d v="2022-06-28T00:00:00"/>
    <x v="9"/>
    <s v="J"/>
    <s v="029-43-78-009"/>
    <n v="126"/>
    <n v="3.5"/>
    <n v="441"/>
    <x v="5"/>
  </r>
  <r>
    <d v="2022-06-28T00:00:00"/>
    <x v="10"/>
    <s v="L"/>
    <s v="159-34-45-151"/>
    <n v="177"/>
    <n v="2.7"/>
    <n v="477.90000000000003"/>
    <x v="5"/>
  </r>
  <r>
    <d v="2022-06-28T00:00:00"/>
    <x v="11"/>
    <s v="L"/>
    <s v="053-79-35-388"/>
    <n v="439"/>
    <n v="3.2"/>
    <n v="1404.8000000000002"/>
    <x v="5"/>
  </r>
  <r>
    <d v="2022-06-28T00:00:00"/>
    <x v="9"/>
    <s v="J"/>
    <s v="047-26-54-835"/>
    <n v="266"/>
    <n v="3.5"/>
    <n v="931"/>
    <x v="5"/>
  </r>
  <r>
    <d v="2022-06-28T00:00:00"/>
    <x v="11"/>
    <s v="L"/>
    <s v="138-66-38-929"/>
    <n v="330"/>
    <n v="3.2"/>
    <n v="1056"/>
    <x v="5"/>
  </r>
  <r>
    <d v="2022-06-28T00:00:00"/>
    <x v="10"/>
    <s v="L"/>
    <s v="080-77-49-649"/>
    <n v="29"/>
    <n v="2.7"/>
    <n v="78.300000000000011"/>
    <x v="5"/>
  </r>
  <r>
    <d v="2022-06-28T00:00:00"/>
    <x v="10"/>
    <s v="L"/>
    <s v="128-69-77-900"/>
    <n v="249"/>
    <n v="2.7"/>
    <n v="672.30000000000007"/>
    <x v="5"/>
  </r>
  <r>
    <d v="2022-06-28T00:00:00"/>
    <x v="9"/>
    <s v="J"/>
    <s v="170-26-38-135"/>
    <n v="364"/>
    <n v="3.5"/>
    <n v="1274"/>
    <x v="5"/>
  </r>
  <r>
    <d v="2022-06-28T00:00:00"/>
    <x v="9"/>
    <s v="J"/>
    <s v="105-89-55-029"/>
    <n v="208"/>
    <n v="3.5"/>
    <n v="728"/>
    <x v="5"/>
  </r>
  <r>
    <d v="2022-06-28T00:00:00"/>
    <x v="11"/>
    <s v="L"/>
    <s v="019-98-81-222"/>
    <n v="139"/>
    <n v="3.2"/>
    <n v="444.8"/>
    <x v="5"/>
  </r>
  <r>
    <d v="2022-06-28T00:00:00"/>
    <x v="9"/>
    <s v="J"/>
    <s v="089-90-67-935"/>
    <n v="377"/>
    <n v="3.5"/>
    <n v="1319.5"/>
    <x v="5"/>
  </r>
  <r>
    <d v="2022-06-29T00:00:00"/>
    <x v="9"/>
    <s v="J"/>
    <s v="058-15-94-554"/>
    <n v="25"/>
    <n v="3.5"/>
    <n v="87.5"/>
    <x v="5"/>
  </r>
  <r>
    <d v="2022-06-29T00:00:00"/>
    <x v="10"/>
    <s v="L"/>
    <s v="029-43-78-009"/>
    <n v="246"/>
    <n v="2.7"/>
    <n v="664.2"/>
    <x v="5"/>
  </r>
  <r>
    <d v="2022-06-29T00:00:00"/>
    <x v="11"/>
    <s v="L"/>
    <s v="128-29-15-591"/>
    <n v="210"/>
    <n v="3.2"/>
    <n v="672"/>
    <x v="5"/>
  </r>
  <r>
    <d v="2022-06-29T00:00:00"/>
    <x v="10"/>
    <s v="L"/>
    <s v="176-54-34-364"/>
    <n v="330"/>
    <n v="2.7"/>
    <n v="891.00000000000011"/>
    <x v="5"/>
  </r>
  <r>
    <d v="2022-06-29T00:00:00"/>
    <x v="11"/>
    <s v="L"/>
    <s v="029-43-78-009"/>
    <n v="493"/>
    <n v="3.2"/>
    <n v="1577.6000000000001"/>
    <x v="5"/>
  </r>
  <r>
    <d v="2022-06-29T00:00:00"/>
    <x v="9"/>
    <s v="J"/>
    <s v="053-79-35-388"/>
    <n v="461"/>
    <n v="3.5"/>
    <n v="1613.5"/>
    <x v="5"/>
  </r>
  <r>
    <d v="2022-06-29T00:00:00"/>
    <x v="11"/>
    <s v="L"/>
    <s v="089-90-67-935"/>
    <n v="148"/>
    <n v="3.2"/>
    <n v="473.6"/>
    <x v="5"/>
  </r>
  <r>
    <d v="2022-06-29T00:00:00"/>
    <x v="11"/>
    <s v="L"/>
    <s v="180-17-78-339"/>
    <n v="19"/>
    <n v="3.2"/>
    <n v="60.800000000000004"/>
    <x v="5"/>
  </r>
  <r>
    <d v="2022-06-29T00:00:00"/>
    <x v="9"/>
    <s v="J"/>
    <s v="050-38-86-889"/>
    <n v="456"/>
    <n v="3.5"/>
    <n v="1596"/>
    <x v="5"/>
  </r>
  <r>
    <d v="2022-06-30T00:00:00"/>
    <x v="11"/>
    <s v="L"/>
    <s v="179-23-02-772"/>
    <n v="201"/>
    <n v="3.2"/>
    <n v="643.20000000000005"/>
    <x v="5"/>
  </r>
  <r>
    <d v="2022-06-30T00:00:00"/>
    <x v="10"/>
    <s v="L"/>
    <s v="039-15-21-087"/>
    <n v="276"/>
    <n v="2.7"/>
    <n v="745.2"/>
    <x v="5"/>
  </r>
  <r>
    <d v="2022-06-30T00:00:00"/>
    <x v="9"/>
    <s v="J"/>
    <s v="039-15-21-087"/>
    <n v="126"/>
    <n v="3.5"/>
    <n v="441"/>
    <x v="5"/>
  </r>
  <r>
    <d v="2022-06-30T00:00:00"/>
    <x v="10"/>
    <s v="L"/>
    <s v="179-22-38-195"/>
    <n v="25"/>
    <n v="2.7"/>
    <n v="67.5"/>
    <x v="5"/>
  </r>
  <r>
    <d v="2022-06-30T00:00:00"/>
    <x v="10"/>
    <s v="L"/>
    <s v="029-43-78-009"/>
    <n v="280"/>
    <n v="2.7"/>
    <n v="756"/>
    <x v="5"/>
  </r>
  <r>
    <d v="2022-06-30T00:00:00"/>
    <x v="10"/>
    <s v="L"/>
    <s v="047-26-54-835"/>
    <n v="66"/>
    <n v="2.7"/>
    <n v="178.20000000000002"/>
    <x v="5"/>
  </r>
  <r>
    <d v="2022-06-30T00:00:00"/>
    <x v="11"/>
    <s v="L"/>
    <s v="053-79-35-388"/>
    <n v="314"/>
    <n v="3.2"/>
    <n v="1004.8000000000001"/>
    <x v="5"/>
  </r>
  <r>
    <d v="2022-07-01T00:00:00"/>
    <x v="10"/>
    <s v="L"/>
    <s v="080-51-85-809"/>
    <n v="298"/>
    <n v="2.7"/>
    <n v="804.6"/>
    <x v="6"/>
  </r>
  <r>
    <d v="2022-07-01T00:00:00"/>
    <x v="9"/>
    <s v="J"/>
    <s v="050-38-86-889"/>
    <n v="191"/>
    <n v="3.5"/>
    <n v="668.5"/>
    <x v="6"/>
  </r>
  <r>
    <d v="2022-07-01T00:00:00"/>
    <x v="10"/>
    <s v="L"/>
    <s v="054-09-46-315"/>
    <n v="412"/>
    <n v="2.7"/>
    <n v="1112.4000000000001"/>
    <x v="6"/>
  </r>
  <r>
    <d v="2022-07-01T00:00:00"/>
    <x v="10"/>
    <s v="L"/>
    <s v="178-41-36-927"/>
    <n v="126"/>
    <n v="2.7"/>
    <n v="340.20000000000005"/>
    <x v="6"/>
  </r>
  <r>
    <d v="2022-07-01T00:00:00"/>
    <x v="9"/>
    <s v="J"/>
    <s v="128-69-77-900"/>
    <n v="466"/>
    <n v="3.5"/>
    <n v="1631"/>
    <x v="6"/>
  </r>
  <r>
    <d v="2022-07-01T00:00:00"/>
    <x v="11"/>
    <s v="L"/>
    <s v="138-66-38-929"/>
    <n v="117"/>
    <n v="3.2"/>
    <n v="374.40000000000003"/>
    <x v="6"/>
  </r>
  <r>
    <d v="2022-07-01T00:00:00"/>
    <x v="9"/>
    <s v="J"/>
    <s v="058-15-94-554"/>
    <n v="16"/>
    <n v="3.5"/>
    <n v="56"/>
    <x v="6"/>
  </r>
  <r>
    <d v="2022-07-01T00:00:00"/>
    <x v="10"/>
    <s v="L"/>
    <s v="170-26-38-135"/>
    <n v="52"/>
    <n v="2.7"/>
    <n v="140.4"/>
    <x v="6"/>
  </r>
  <r>
    <d v="2022-07-01T00:00:00"/>
    <x v="9"/>
    <s v="J"/>
    <s v="177-95-05-373"/>
    <n v="338"/>
    <n v="3.5"/>
    <n v="1183"/>
    <x v="6"/>
  </r>
  <r>
    <d v="2022-07-01T00:00:00"/>
    <x v="9"/>
    <s v="J"/>
    <s v="035-32-41-072"/>
    <n v="472"/>
    <n v="3.5"/>
    <n v="1652"/>
    <x v="6"/>
  </r>
  <r>
    <d v="2022-07-01T00:00:00"/>
    <x v="11"/>
    <s v="L"/>
    <s v="072-92-42-932"/>
    <n v="438"/>
    <n v="3.2"/>
    <n v="1401.6000000000001"/>
    <x v="6"/>
  </r>
  <r>
    <d v="2022-07-02T00:00:00"/>
    <x v="10"/>
    <s v="L"/>
    <s v="182-72-86-381"/>
    <n v="392"/>
    <n v="2.7"/>
    <n v="1058.4000000000001"/>
    <x v="6"/>
  </r>
  <r>
    <d v="2022-07-02T00:00:00"/>
    <x v="11"/>
    <s v="L"/>
    <s v="178-41-36-927"/>
    <n v="128"/>
    <n v="3.2"/>
    <n v="409.6"/>
    <x v="6"/>
  </r>
  <r>
    <d v="2022-07-02T00:00:00"/>
    <x v="9"/>
    <s v="J"/>
    <s v="178-41-36-927"/>
    <n v="27"/>
    <n v="3.5"/>
    <n v="94.5"/>
    <x v="6"/>
  </r>
  <r>
    <d v="2022-07-02T00:00:00"/>
    <x v="11"/>
    <s v="L"/>
    <s v="178-41-36-927"/>
    <n v="363"/>
    <n v="3.2"/>
    <n v="1161.6000000000001"/>
    <x v="6"/>
  </r>
  <r>
    <d v="2022-07-02T00:00:00"/>
    <x v="10"/>
    <s v="L"/>
    <s v="105-89-55-029"/>
    <n v="105"/>
    <n v="2.7"/>
    <n v="283.5"/>
    <x v="6"/>
  </r>
  <r>
    <d v="2022-07-02T00:00:00"/>
    <x v="9"/>
    <s v="J"/>
    <s v="172-30-09-104"/>
    <n v="377"/>
    <n v="3.5"/>
    <n v="1319.5"/>
    <x v="6"/>
  </r>
  <r>
    <d v="2022-07-02T00:00:00"/>
    <x v="11"/>
    <s v="L"/>
    <s v="128-91-02-348"/>
    <n v="277"/>
    <n v="3.2"/>
    <n v="886.40000000000009"/>
    <x v="6"/>
  </r>
  <r>
    <d v="2022-07-04T00:00:00"/>
    <x v="10"/>
    <s v="L"/>
    <s v="019-98-81-222"/>
    <n v="453"/>
    <n v="2.7"/>
    <n v="1223.1000000000001"/>
    <x v="6"/>
  </r>
  <r>
    <d v="2022-07-04T00:00:00"/>
    <x v="10"/>
    <s v="L"/>
    <s v="159-34-45-151"/>
    <n v="33"/>
    <n v="2.7"/>
    <n v="89.100000000000009"/>
    <x v="6"/>
  </r>
  <r>
    <d v="2022-07-04T00:00:00"/>
    <x v="11"/>
    <s v="L"/>
    <s v="128-91-02-348"/>
    <n v="165"/>
    <n v="3.2"/>
    <n v="528"/>
    <x v="6"/>
  </r>
  <r>
    <d v="2022-07-04T00:00:00"/>
    <x v="11"/>
    <s v="L"/>
    <s v="053-79-35-388"/>
    <n v="265"/>
    <n v="3.2"/>
    <n v="848"/>
    <x v="6"/>
  </r>
  <r>
    <d v="2022-07-04T00:00:00"/>
    <x v="9"/>
    <s v="J"/>
    <s v="128-91-02-348"/>
    <n v="179"/>
    <n v="3.5"/>
    <n v="626.5"/>
    <x v="6"/>
  </r>
  <r>
    <d v="2022-07-04T00:00:00"/>
    <x v="11"/>
    <s v="L"/>
    <s v="043-34-53-278"/>
    <n v="178"/>
    <n v="3.2"/>
    <n v="569.6"/>
    <x v="6"/>
  </r>
  <r>
    <d v="2022-07-04T00:00:00"/>
    <x v="10"/>
    <s v="L"/>
    <s v="043-34-53-278"/>
    <n v="326"/>
    <n v="2.7"/>
    <n v="880.2"/>
    <x v="6"/>
  </r>
  <r>
    <d v="2022-07-04T00:00:00"/>
    <x v="9"/>
    <s v="J"/>
    <s v="015-89-55-248"/>
    <n v="239"/>
    <n v="3.5"/>
    <n v="836.5"/>
    <x v="6"/>
  </r>
  <r>
    <d v="2022-07-04T00:00:00"/>
    <x v="9"/>
    <s v="J"/>
    <s v="178-41-36-927"/>
    <n v="183"/>
    <n v="3.5"/>
    <n v="640.5"/>
    <x v="6"/>
  </r>
  <r>
    <d v="2022-07-04T00:00:00"/>
    <x v="9"/>
    <s v="J"/>
    <s v="054-09-46-315"/>
    <n v="124"/>
    <n v="3.5"/>
    <n v="434"/>
    <x v="6"/>
  </r>
  <r>
    <d v="2022-07-04T00:00:00"/>
    <x v="10"/>
    <s v="L"/>
    <s v="193-47-03-638"/>
    <n v="227"/>
    <n v="2.7"/>
    <n v="612.90000000000009"/>
    <x v="6"/>
  </r>
  <r>
    <d v="2022-07-04T00:00:00"/>
    <x v="10"/>
    <s v="L"/>
    <s v="138-66-38-929"/>
    <n v="445"/>
    <n v="2.7"/>
    <n v="1201.5"/>
    <x v="6"/>
  </r>
  <r>
    <d v="2022-07-04T00:00:00"/>
    <x v="10"/>
    <s v="L"/>
    <s v="054-09-46-315"/>
    <n v="407"/>
    <n v="2.7"/>
    <n v="1098.9000000000001"/>
    <x v="6"/>
  </r>
  <r>
    <d v="2022-07-04T00:00:00"/>
    <x v="9"/>
    <s v="J"/>
    <s v="062-58-80-597"/>
    <n v="307"/>
    <n v="3.5"/>
    <n v="1074.5"/>
    <x v="6"/>
  </r>
  <r>
    <d v="2022-07-05T00:00:00"/>
    <x v="11"/>
    <s v="L"/>
    <s v="178-41-36-927"/>
    <n v="83"/>
    <n v="3.2"/>
    <n v="265.60000000000002"/>
    <x v="6"/>
  </r>
  <r>
    <d v="2022-07-05T00:00:00"/>
    <x v="10"/>
    <s v="L"/>
    <s v="176-54-34-364"/>
    <n v="151"/>
    <n v="2.7"/>
    <n v="407.70000000000005"/>
    <x v="6"/>
  </r>
  <r>
    <d v="2022-07-05T00:00:00"/>
    <x v="11"/>
    <s v="L"/>
    <s v="039-15-21-087"/>
    <n v="374"/>
    <n v="3.2"/>
    <n v="1196.8"/>
    <x v="6"/>
  </r>
  <r>
    <d v="2022-07-05T00:00:00"/>
    <x v="11"/>
    <s v="L"/>
    <s v="138-66-38-929"/>
    <n v="409"/>
    <n v="3.2"/>
    <n v="1308.8000000000002"/>
    <x v="6"/>
  </r>
  <r>
    <d v="2022-07-05T00:00:00"/>
    <x v="10"/>
    <s v="L"/>
    <s v="053-79-35-388"/>
    <n v="179"/>
    <n v="2.7"/>
    <n v="483.3"/>
    <x v="6"/>
  </r>
  <r>
    <d v="2022-07-05T00:00:00"/>
    <x v="11"/>
    <s v="L"/>
    <s v="128-29-15-591"/>
    <n v="103"/>
    <n v="3.2"/>
    <n v="329.6"/>
    <x v="6"/>
  </r>
  <r>
    <d v="2022-07-05T00:00:00"/>
    <x v="10"/>
    <s v="L"/>
    <s v="170-26-38-135"/>
    <n v="152"/>
    <n v="2.7"/>
    <n v="410.40000000000003"/>
    <x v="6"/>
  </r>
  <r>
    <d v="2022-07-05T00:00:00"/>
    <x v="9"/>
    <s v="J"/>
    <s v="043-34-53-278"/>
    <n v="74"/>
    <n v="3.5"/>
    <n v="259"/>
    <x v="6"/>
  </r>
  <r>
    <d v="2022-07-06T00:00:00"/>
    <x v="9"/>
    <s v="J"/>
    <s v="140-36-11-559"/>
    <n v="385"/>
    <n v="3.5"/>
    <n v="1347.5"/>
    <x v="6"/>
  </r>
  <r>
    <d v="2022-07-06T00:00:00"/>
    <x v="9"/>
    <s v="J"/>
    <s v="170-26-38-135"/>
    <n v="324"/>
    <n v="3.5"/>
    <n v="1134"/>
    <x v="6"/>
  </r>
  <r>
    <d v="2022-07-06T00:00:00"/>
    <x v="10"/>
    <s v="L"/>
    <s v="170-26-38-135"/>
    <n v="252"/>
    <n v="2.7"/>
    <n v="680.40000000000009"/>
    <x v="6"/>
  </r>
  <r>
    <d v="2022-07-06T00:00:00"/>
    <x v="11"/>
    <s v="L"/>
    <s v="178-24-36-171"/>
    <n v="329"/>
    <n v="3.2"/>
    <n v="1052.8"/>
    <x v="6"/>
  </r>
  <r>
    <d v="2022-07-06T00:00:00"/>
    <x v="11"/>
    <s v="L"/>
    <s v="029-43-78-009"/>
    <n v="239"/>
    <n v="3.2"/>
    <n v="764.80000000000007"/>
    <x v="6"/>
  </r>
  <r>
    <d v="2022-07-06T00:00:00"/>
    <x v="11"/>
    <s v="L"/>
    <s v="192-09-72-275"/>
    <n v="433"/>
    <n v="3.2"/>
    <n v="1385.6000000000001"/>
    <x v="6"/>
  </r>
  <r>
    <d v="2022-07-06T00:00:00"/>
    <x v="10"/>
    <s v="L"/>
    <s v="072-92-42-932"/>
    <n v="240"/>
    <n v="2.7"/>
    <n v="648"/>
    <x v="6"/>
  </r>
  <r>
    <d v="2022-07-06T00:00:00"/>
    <x v="9"/>
    <s v="J"/>
    <s v="163-92-64-010"/>
    <n v="60"/>
    <n v="3.5"/>
    <n v="210"/>
    <x v="6"/>
  </r>
  <r>
    <d v="2022-07-07T00:00:00"/>
    <x v="9"/>
    <s v="J"/>
    <s v="102-48-01-310"/>
    <n v="182"/>
    <n v="3.5"/>
    <n v="637"/>
    <x v="6"/>
  </r>
  <r>
    <d v="2022-07-07T00:00:00"/>
    <x v="10"/>
    <s v="L"/>
    <s v="126-55-91-375"/>
    <n v="213"/>
    <n v="2.7"/>
    <n v="575.1"/>
    <x v="6"/>
  </r>
  <r>
    <d v="2022-07-07T00:00:00"/>
    <x v="10"/>
    <s v="L"/>
    <s v="080-51-85-809"/>
    <n v="329"/>
    <n v="2.7"/>
    <n v="888.30000000000007"/>
    <x v="6"/>
  </r>
  <r>
    <d v="2022-07-07T00:00:00"/>
    <x v="10"/>
    <s v="L"/>
    <s v="138-66-38-929"/>
    <n v="442"/>
    <n v="2.7"/>
    <n v="1193.4000000000001"/>
    <x v="6"/>
  </r>
  <r>
    <d v="2022-07-08T00:00:00"/>
    <x v="9"/>
    <s v="J"/>
    <s v="062-58-80-597"/>
    <n v="317"/>
    <n v="3.5"/>
    <n v="1109.5"/>
    <x v="6"/>
  </r>
  <r>
    <d v="2022-07-08T00:00:00"/>
    <x v="10"/>
    <s v="L"/>
    <s v="126-55-91-375"/>
    <n v="441"/>
    <n v="2.7"/>
    <n v="1190.7"/>
    <x v="6"/>
  </r>
  <r>
    <d v="2022-07-08T00:00:00"/>
    <x v="9"/>
    <s v="J"/>
    <s v="170-89-76-803"/>
    <n v="228"/>
    <n v="3.5"/>
    <n v="798"/>
    <x v="6"/>
  </r>
  <r>
    <d v="2022-07-08T00:00:00"/>
    <x v="9"/>
    <s v="J"/>
    <s v="072-92-42-932"/>
    <n v="233"/>
    <n v="3.5"/>
    <n v="815.5"/>
    <x v="6"/>
  </r>
  <r>
    <d v="2022-07-08T00:00:00"/>
    <x v="11"/>
    <s v="L"/>
    <s v="172-30-09-104"/>
    <n v="85"/>
    <n v="3.2"/>
    <n v="272"/>
    <x v="6"/>
  </r>
  <r>
    <d v="2022-07-09T00:00:00"/>
    <x v="9"/>
    <s v="J"/>
    <s v="163-92-64-010"/>
    <n v="215"/>
    <n v="3.5"/>
    <n v="752.5"/>
    <x v="6"/>
  </r>
  <r>
    <d v="2022-07-09T00:00:00"/>
    <x v="10"/>
    <s v="L"/>
    <s v="162-82-16-285"/>
    <n v="58"/>
    <n v="2.7"/>
    <n v="156.60000000000002"/>
    <x v="6"/>
  </r>
  <r>
    <d v="2022-07-09T00:00:00"/>
    <x v="9"/>
    <s v="J"/>
    <s v="128-91-02-348"/>
    <n v="161"/>
    <n v="3.5"/>
    <n v="563.5"/>
    <x v="6"/>
  </r>
  <r>
    <d v="2022-07-09T00:00:00"/>
    <x v="9"/>
    <s v="J"/>
    <s v="053-79-35-388"/>
    <n v="479"/>
    <n v="3.5"/>
    <n v="1676.5"/>
    <x v="6"/>
  </r>
  <r>
    <d v="2022-07-11T00:00:00"/>
    <x v="9"/>
    <s v="J"/>
    <s v="128-29-15-591"/>
    <n v="147"/>
    <n v="3.5"/>
    <n v="514.5"/>
    <x v="6"/>
  </r>
  <r>
    <d v="2022-07-11T00:00:00"/>
    <x v="9"/>
    <s v="J"/>
    <s v="035-32-41-072"/>
    <n v="223"/>
    <n v="3.5"/>
    <n v="780.5"/>
    <x v="6"/>
  </r>
  <r>
    <d v="2022-07-11T00:00:00"/>
    <x v="11"/>
    <s v="L"/>
    <s v="089-90-67-935"/>
    <n v="62"/>
    <n v="3.2"/>
    <n v="198.4"/>
    <x v="6"/>
  </r>
  <r>
    <d v="2022-07-11T00:00:00"/>
    <x v="9"/>
    <s v="J"/>
    <s v="045-63-27-114"/>
    <n v="163"/>
    <n v="3.5"/>
    <n v="570.5"/>
    <x v="6"/>
  </r>
  <r>
    <d v="2022-07-11T00:00:00"/>
    <x v="9"/>
    <s v="J"/>
    <s v="045-63-27-114"/>
    <n v="463"/>
    <n v="3.5"/>
    <n v="1620.5"/>
    <x v="6"/>
  </r>
  <r>
    <d v="2022-07-11T00:00:00"/>
    <x v="11"/>
    <s v="L"/>
    <s v="115-65-39-258"/>
    <n v="353"/>
    <n v="3.2"/>
    <n v="1129.6000000000001"/>
    <x v="6"/>
  </r>
  <r>
    <d v="2022-07-11T00:00:00"/>
    <x v="10"/>
    <s v="L"/>
    <s v="180-17-78-339"/>
    <n v="427"/>
    <n v="2.7"/>
    <n v="1152.9000000000001"/>
    <x v="6"/>
  </r>
  <r>
    <d v="2022-07-11T00:00:00"/>
    <x v="11"/>
    <s v="L"/>
    <s v="126-55-91-375"/>
    <n v="149"/>
    <n v="3.2"/>
    <n v="476.8"/>
    <x v="6"/>
  </r>
  <r>
    <d v="2022-07-11T00:00:00"/>
    <x v="9"/>
    <s v="J"/>
    <s v="178-24-36-171"/>
    <n v="69"/>
    <n v="3.5"/>
    <n v="241.5"/>
    <x v="6"/>
  </r>
  <r>
    <d v="2022-07-11T00:00:00"/>
    <x v="11"/>
    <s v="L"/>
    <s v="162-82-16-285"/>
    <n v="310"/>
    <n v="3.2"/>
    <n v="992"/>
    <x v="6"/>
  </r>
  <r>
    <d v="2022-07-11T00:00:00"/>
    <x v="10"/>
    <s v="L"/>
    <s v="054-09-46-315"/>
    <n v="155"/>
    <n v="2.7"/>
    <n v="418.5"/>
    <x v="6"/>
  </r>
  <r>
    <d v="2022-07-11T00:00:00"/>
    <x v="10"/>
    <s v="L"/>
    <s v="192-09-72-275"/>
    <n v="231"/>
    <n v="2.7"/>
    <n v="623.70000000000005"/>
    <x v="6"/>
  </r>
  <r>
    <d v="2022-07-11T00:00:00"/>
    <x v="10"/>
    <s v="L"/>
    <s v="163-92-64-010"/>
    <n v="170"/>
    <n v="2.7"/>
    <n v="459.00000000000006"/>
    <x v="6"/>
  </r>
  <r>
    <d v="2022-07-12T00:00:00"/>
    <x v="11"/>
    <s v="L"/>
    <s v="080-51-85-809"/>
    <n v="342"/>
    <n v="3.2"/>
    <n v="1094.4000000000001"/>
    <x v="6"/>
  </r>
  <r>
    <d v="2022-07-12T00:00:00"/>
    <x v="10"/>
    <s v="L"/>
    <s v="128-91-02-348"/>
    <n v="343"/>
    <n v="2.7"/>
    <n v="926.1"/>
    <x v="6"/>
  </r>
  <r>
    <d v="2022-07-12T00:00:00"/>
    <x v="10"/>
    <s v="L"/>
    <s v="019-98-81-222"/>
    <n v="221"/>
    <n v="2.7"/>
    <n v="596.70000000000005"/>
    <x v="6"/>
  </r>
  <r>
    <d v="2022-07-12T00:00:00"/>
    <x v="11"/>
    <s v="L"/>
    <s v="138-66-38-929"/>
    <n v="405"/>
    <n v="3.2"/>
    <n v="1296"/>
    <x v="6"/>
  </r>
  <r>
    <d v="2022-07-12T00:00:00"/>
    <x v="9"/>
    <s v="J"/>
    <s v="131-80-62-556"/>
    <n v="238"/>
    <n v="3.5"/>
    <n v="833"/>
    <x v="6"/>
  </r>
  <r>
    <d v="2022-07-12T00:00:00"/>
    <x v="9"/>
    <s v="J"/>
    <s v="080-51-85-809"/>
    <n v="497"/>
    <n v="3.5"/>
    <n v="1739.5"/>
    <x v="6"/>
  </r>
  <r>
    <d v="2022-07-13T00:00:00"/>
    <x v="10"/>
    <s v="L"/>
    <s v="128-69-77-900"/>
    <n v="438"/>
    <n v="2.7"/>
    <n v="1182.6000000000001"/>
    <x v="6"/>
  </r>
  <r>
    <d v="2022-07-13T00:00:00"/>
    <x v="10"/>
    <s v="L"/>
    <s v="047-70-78-199"/>
    <n v="150"/>
    <n v="2.7"/>
    <n v="405"/>
    <x v="6"/>
  </r>
  <r>
    <d v="2022-07-13T00:00:00"/>
    <x v="9"/>
    <s v="J"/>
    <s v="105-89-55-029"/>
    <n v="396"/>
    <n v="3.5"/>
    <n v="1386"/>
    <x v="6"/>
  </r>
  <r>
    <d v="2022-07-13T00:00:00"/>
    <x v="9"/>
    <s v="J"/>
    <s v="177-95-05-373"/>
    <n v="233"/>
    <n v="3.5"/>
    <n v="815.5"/>
    <x v="6"/>
  </r>
  <r>
    <d v="2022-07-13T00:00:00"/>
    <x v="9"/>
    <s v="J"/>
    <s v="033-49-11-774"/>
    <n v="104"/>
    <n v="3.5"/>
    <n v="364"/>
    <x v="6"/>
  </r>
  <r>
    <d v="2022-07-13T00:00:00"/>
    <x v="9"/>
    <s v="J"/>
    <s v="193-47-03-638"/>
    <n v="236"/>
    <n v="3.5"/>
    <n v="826"/>
    <x v="6"/>
  </r>
  <r>
    <d v="2022-07-13T00:00:00"/>
    <x v="11"/>
    <s v="L"/>
    <s v="019-98-81-222"/>
    <n v="276"/>
    <n v="3.2"/>
    <n v="883.2"/>
    <x v="6"/>
  </r>
  <r>
    <d v="2022-07-14T00:00:00"/>
    <x v="11"/>
    <s v="L"/>
    <s v="163-92-64-010"/>
    <n v="130"/>
    <n v="3.2"/>
    <n v="416"/>
    <x v="6"/>
  </r>
  <r>
    <d v="2022-07-14T00:00:00"/>
    <x v="10"/>
    <s v="L"/>
    <s v="089-90-67-935"/>
    <n v="275"/>
    <n v="2.7"/>
    <n v="742.5"/>
    <x v="6"/>
  </r>
  <r>
    <d v="2022-07-14T00:00:00"/>
    <x v="10"/>
    <s v="L"/>
    <s v="093-96-93-428"/>
    <n v="373"/>
    <n v="2.7"/>
    <n v="1007.1"/>
    <x v="6"/>
  </r>
  <r>
    <d v="2022-07-14T00:00:00"/>
    <x v="9"/>
    <s v="J"/>
    <s v="178-41-36-927"/>
    <n v="408"/>
    <n v="3.5"/>
    <n v="1428"/>
    <x v="6"/>
  </r>
  <r>
    <d v="2022-07-15T00:00:00"/>
    <x v="11"/>
    <s v="L"/>
    <s v="054-09-46-315"/>
    <n v="414"/>
    <n v="3.2"/>
    <n v="1324.8000000000002"/>
    <x v="6"/>
  </r>
  <r>
    <d v="2022-07-15T00:00:00"/>
    <x v="10"/>
    <s v="L"/>
    <s v="043-34-53-278"/>
    <n v="313"/>
    <n v="2.7"/>
    <n v="845.1"/>
    <x v="6"/>
  </r>
  <r>
    <d v="2022-07-15T00:00:00"/>
    <x v="9"/>
    <s v="J"/>
    <s v="047-70-78-199"/>
    <n v="227"/>
    <n v="3.5"/>
    <n v="794.5"/>
    <x v="6"/>
  </r>
  <r>
    <d v="2022-07-15T00:00:00"/>
    <x v="10"/>
    <s v="L"/>
    <s v="140-36-11-559"/>
    <n v="144"/>
    <n v="2.7"/>
    <n v="388.8"/>
    <x v="6"/>
  </r>
  <r>
    <d v="2022-07-15T00:00:00"/>
    <x v="10"/>
    <s v="L"/>
    <s v="128-91-02-348"/>
    <n v="230"/>
    <n v="2.7"/>
    <n v="621"/>
    <x v="6"/>
  </r>
  <r>
    <d v="2022-07-15T00:00:00"/>
    <x v="10"/>
    <s v="L"/>
    <s v="138-66-38-929"/>
    <n v="249"/>
    <n v="2.7"/>
    <n v="672.30000000000007"/>
    <x v="6"/>
  </r>
  <r>
    <d v="2022-07-15T00:00:00"/>
    <x v="11"/>
    <s v="L"/>
    <s v="062-58-80-597"/>
    <n v="421"/>
    <n v="3.2"/>
    <n v="1347.2"/>
    <x v="6"/>
  </r>
  <r>
    <d v="2022-07-16T00:00:00"/>
    <x v="11"/>
    <s v="L"/>
    <s v="105-89-55-029"/>
    <n v="296"/>
    <n v="3.2"/>
    <n v="947.2"/>
    <x v="6"/>
  </r>
  <r>
    <d v="2022-07-16T00:00:00"/>
    <x v="11"/>
    <s v="L"/>
    <s v="115-65-39-258"/>
    <n v="30"/>
    <n v="3.2"/>
    <n v="96"/>
    <x v="6"/>
  </r>
  <r>
    <d v="2022-07-16T00:00:00"/>
    <x v="10"/>
    <s v="L"/>
    <s v="180-17-78-339"/>
    <n v="162"/>
    <n v="2.7"/>
    <n v="437.40000000000003"/>
    <x v="6"/>
  </r>
  <r>
    <d v="2022-07-16T00:00:00"/>
    <x v="9"/>
    <s v="J"/>
    <s v="172-30-09-104"/>
    <n v="326"/>
    <n v="3.5"/>
    <n v="1141"/>
    <x v="6"/>
  </r>
  <r>
    <d v="2022-07-16T00:00:00"/>
    <x v="10"/>
    <s v="L"/>
    <s v="162-82-16-285"/>
    <n v="302"/>
    <n v="2.7"/>
    <n v="815.40000000000009"/>
    <x v="6"/>
  </r>
  <r>
    <d v="2022-07-16T00:00:00"/>
    <x v="10"/>
    <s v="L"/>
    <s v="047-26-54-835"/>
    <n v="355"/>
    <n v="2.7"/>
    <n v="958.50000000000011"/>
    <x v="6"/>
  </r>
  <r>
    <d v="2022-07-18T00:00:00"/>
    <x v="10"/>
    <s v="L"/>
    <s v="019-98-81-222"/>
    <n v="403"/>
    <n v="2.7"/>
    <n v="1088.1000000000001"/>
    <x v="6"/>
  </r>
  <r>
    <d v="2022-07-18T00:00:00"/>
    <x v="9"/>
    <s v="J"/>
    <s v="050-38-86-889"/>
    <n v="77"/>
    <n v="3.5"/>
    <n v="269.5"/>
    <x v="6"/>
  </r>
  <r>
    <d v="2022-07-18T00:00:00"/>
    <x v="10"/>
    <s v="L"/>
    <s v="043-34-53-278"/>
    <n v="365"/>
    <n v="2.7"/>
    <n v="985.50000000000011"/>
    <x v="6"/>
  </r>
  <r>
    <d v="2022-07-18T00:00:00"/>
    <x v="10"/>
    <s v="L"/>
    <s v="162-82-16-285"/>
    <n v="43"/>
    <n v="2.7"/>
    <n v="116.10000000000001"/>
    <x v="6"/>
  </r>
  <r>
    <d v="2022-07-18T00:00:00"/>
    <x v="10"/>
    <s v="L"/>
    <s v="162-82-16-285"/>
    <n v="230"/>
    <n v="2.7"/>
    <n v="621"/>
    <x v="6"/>
  </r>
  <r>
    <d v="2022-07-18T00:00:00"/>
    <x v="9"/>
    <s v="J"/>
    <s v="128-29-15-591"/>
    <n v="99"/>
    <n v="3.5"/>
    <n v="346.5"/>
    <x v="6"/>
  </r>
  <r>
    <d v="2022-07-18T00:00:00"/>
    <x v="10"/>
    <s v="L"/>
    <s v="178-41-36-927"/>
    <n v="224"/>
    <n v="2.7"/>
    <n v="604.80000000000007"/>
    <x v="6"/>
  </r>
  <r>
    <d v="2022-07-18T00:00:00"/>
    <x v="10"/>
    <s v="L"/>
    <s v="126-55-91-375"/>
    <n v="316"/>
    <n v="2.7"/>
    <n v="853.2"/>
    <x v="6"/>
  </r>
  <r>
    <d v="2022-07-18T00:00:00"/>
    <x v="10"/>
    <s v="L"/>
    <s v="091-99-74-175"/>
    <n v="293"/>
    <n v="2.7"/>
    <n v="791.1"/>
    <x v="6"/>
  </r>
  <r>
    <d v="2022-07-18T00:00:00"/>
    <x v="10"/>
    <s v="L"/>
    <s v="131-80-62-556"/>
    <n v="28"/>
    <n v="2.7"/>
    <n v="75.600000000000009"/>
    <x v="6"/>
  </r>
  <r>
    <d v="2022-07-18T00:00:00"/>
    <x v="11"/>
    <s v="L"/>
    <s v="131-80-62-556"/>
    <n v="21"/>
    <n v="3.2"/>
    <n v="67.2"/>
    <x v="6"/>
  </r>
  <r>
    <d v="2022-07-18T00:00:00"/>
    <x v="10"/>
    <s v="L"/>
    <s v="178-41-36-927"/>
    <n v="110"/>
    <n v="2.7"/>
    <n v="297"/>
    <x v="6"/>
  </r>
  <r>
    <d v="2022-07-18T00:00:00"/>
    <x v="10"/>
    <s v="L"/>
    <s v="182-72-86-381"/>
    <n v="230"/>
    <n v="2.7"/>
    <n v="621"/>
    <x v="6"/>
  </r>
  <r>
    <d v="2022-07-18T00:00:00"/>
    <x v="10"/>
    <s v="L"/>
    <s v="035-32-41-072"/>
    <n v="407"/>
    <n v="2.7"/>
    <n v="1098.9000000000001"/>
    <x v="6"/>
  </r>
  <r>
    <d v="2022-07-18T00:00:00"/>
    <x v="9"/>
    <s v="J"/>
    <s v="014-02-05-290"/>
    <n v="343"/>
    <n v="3.5"/>
    <n v="1200.5"/>
    <x v="6"/>
  </r>
  <r>
    <d v="2022-07-18T00:00:00"/>
    <x v="11"/>
    <s v="L"/>
    <s v="080-77-49-649"/>
    <n v="120"/>
    <n v="3.2"/>
    <n v="384"/>
    <x v="6"/>
  </r>
  <r>
    <d v="2022-07-18T00:00:00"/>
    <x v="9"/>
    <s v="J"/>
    <s v="072-92-42-932"/>
    <n v="37"/>
    <n v="3.5"/>
    <n v="129.5"/>
    <x v="6"/>
  </r>
  <r>
    <d v="2022-07-19T00:00:00"/>
    <x v="9"/>
    <s v="J"/>
    <s v="091-99-74-175"/>
    <n v="201"/>
    <n v="3.5"/>
    <n v="703.5"/>
    <x v="6"/>
  </r>
  <r>
    <d v="2022-07-19T00:00:00"/>
    <x v="11"/>
    <s v="L"/>
    <s v="089-90-67-935"/>
    <n v="389"/>
    <n v="3.2"/>
    <n v="1244.8000000000002"/>
    <x v="6"/>
  </r>
  <r>
    <d v="2022-07-19T00:00:00"/>
    <x v="11"/>
    <s v="L"/>
    <s v="128-91-02-348"/>
    <n v="485"/>
    <n v="3.2"/>
    <n v="1552"/>
    <x v="6"/>
  </r>
  <r>
    <d v="2022-07-19T00:00:00"/>
    <x v="10"/>
    <s v="L"/>
    <s v="058-15-94-554"/>
    <n v="52"/>
    <n v="2.7"/>
    <n v="140.4"/>
    <x v="6"/>
  </r>
  <r>
    <d v="2022-07-20T00:00:00"/>
    <x v="11"/>
    <s v="L"/>
    <s v="178-41-36-927"/>
    <n v="33"/>
    <n v="3.2"/>
    <n v="105.60000000000001"/>
    <x v="6"/>
  </r>
  <r>
    <d v="2022-07-20T00:00:00"/>
    <x v="11"/>
    <s v="L"/>
    <s v="035-32-41-072"/>
    <n v="119"/>
    <n v="3.2"/>
    <n v="380.8"/>
    <x v="6"/>
  </r>
  <r>
    <d v="2022-07-20T00:00:00"/>
    <x v="11"/>
    <s v="L"/>
    <s v="159-34-45-151"/>
    <n v="455"/>
    <n v="3.2"/>
    <n v="1456"/>
    <x v="6"/>
  </r>
  <r>
    <d v="2022-07-20T00:00:00"/>
    <x v="11"/>
    <s v="L"/>
    <s v="115-65-39-258"/>
    <n v="498"/>
    <n v="3.2"/>
    <n v="1593.6000000000001"/>
    <x v="6"/>
  </r>
  <r>
    <d v="2022-07-20T00:00:00"/>
    <x v="11"/>
    <s v="L"/>
    <s v="192-09-72-275"/>
    <n v="280"/>
    <n v="3.2"/>
    <n v="896"/>
    <x v="6"/>
  </r>
  <r>
    <d v="2022-07-20T00:00:00"/>
    <x v="9"/>
    <s v="J"/>
    <s v="050-38-86-889"/>
    <n v="154"/>
    <n v="3.5"/>
    <n v="539"/>
    <x v="6"/>
  </r>
  <r>
    <d v="2022-07-20T00:00:00"/>
    <x v="10"/>
    <s v="L"/>
    <s v="043-34-53-278"/>
    <n v="397"/>
    <n v="2.7"/>
    <n v="1071.9000000000001"/>
    <x v="6"/>
  </r>
  <r>
    <d v="2022-07-20T00:00:00"/>
    <x v="11"/>
    <s v="L"/>
    <s v="093-96-93-428"/>
    <n v="352"/>
    <n v="3.2"/>
    <n v="1126.4000000000001"/>
    <x v="6"/>
  </r>
  <r>
    <d v="2022-07-20T00:00:00"/>
    <x v="11"/>
    <s v="L"/>
    <s v="140-36-11-559"/>
    <n v="147"/>
    <n v="3.2"/>
    <n v="470.40000000000003"/>
    <x v="6"/>
  </r>
  <r>
    <d v="2022-07-20T00:00:00"/>
    <x v="9"/>
    <s v="J"/>
    <s v="193-47-03-638"/>
    <n v="303"/>
    <n v="3.5"/>
    <n v="1060.5"/>
    <x v="6"/>
  </r>
  <r>
    <d v="2022-07-21T00:00:00"/>
    <x v="11"/>
    <s v="L"/>
    <s v="179-23-02-772"/>
    <n v="153"/>
    <n v="3.2"/>
    <n v="489.6"/>
    <x v="6"/>
  </r>
  <r>
    <d v="2022-07-21T00:00:00"/>
    <x v="9"/>
    <s v="J"/>
    <s v="080-77-49-649"/>
    <n v="73"/>
    <n v="3.5"/>
    <n v="255.5"/>
    <x v="6"/>
  </r>
  <r>
    <d v="2022-07-21T00:00:00"/>
    <x v="9"/>
    <s v="J"/>
    <s v="138-66-38-929"/>
    <n v="97"/>
    <n v="3.5"/>
    <n v="339.5"/>
    <x v="6"/>
  </r>
  <r>
    <d v="2022-07-21T00:00:00"/>
    <x v="10"/>
    <s v="L"/>
    <s v="170-89-76-803"/>
    <n v="123"/>
    <n v="2.7"/>
    <n v="332.1"/>
    <x v="6"/>
  </r>
  <r>
    <d v="2022-07-22T00:00:00"/>
    <x v="11"/>
    <s v="L"/>
    <s v="093-96-93-428"/>
    <n v="262"/>
    <n v="3.2"/>
    <n v="838.40000000000009"/>
    <x v="6"/>
  </r>
  <r>
    <d v="2022-07-22T00:00:00"/>
    <x v="10"/>
    <s v="L"/>
    <s v="170-26-38-135"/>
    <n v="345"/>
    <n v="2.7"/>
    <n v="931.50000000000011"/>
    <x v="6"/>
  </r>
  <r>
    <d v="2022-07-22T00:00:00"/>
    <x v="11"/>
    <s v="L"/>
    <s v="140-36-11-559"/>
    <n v="481"/>
    <n v="3.2"/>
    <n v="1539.2"/>
    <x v="6"/>
  </r>
  <r>
    <d v="2022-07-22T00:00:00"/>
    <x v="9"/>
    <s v="J"/>
    <s v="043-34-53-278"/>
    <n v="302"/>
    <n v="3.5"/>
    <n v="1057"/>
    <x v="6"/>
  </r>
  <r>
    <d v="2022-07-22T00:00:00"/>
    <x v="11"/>
    <s v="L"/>
    <s v="162-82-16-285"/>
    <n v="357"/>
    <n v="3.2"/>
    <n v="1142.4000000000001"/>
    <x v="6"/>
  </r>
  <r>
    <d v="2022-07-22T00:00:00"/>
    <x v="10"/>
    <s v="L"/>
    <s v="131-80-62-556"/>
    <n v="192"/>
    <n v="2.7"/>
    <n v="518.40000000000009"/>
    <x v="6"/>
  </r>
  <r>
    <d v="2022-07-22T00:00:00"/>
    <x v="9"/>
    <s v="J"/>
    <s v="053-79-35-388"/>
    <n v="392"/>
    <n v="3.5"/>
    <n v="1372"/>
    <x v="6"/>
  </r>
  <r>
    <d v="2022-07-22T00:00:00"/>
    <x v="10"/>
    <s v="L"/>
    <s v="170-26-38-135"/>
    <n v="147"/>
    <n v="2.7"/>
    <n v="396.90000000000003"/>
    <x v="6"/>
  </r>
  <r>
    <d v="2022-07-22T00:00:00"/>
    <x v="10"/>
    <s v="L"/>
    <s v="170-26-38-135"/>
    <n v="419"/>
    <n v="2.7"/>
    <n v="1131.3000000000002"/>
    <x v="6"/>
  </r>
  <r>
    <d v="2022-07-23T00:00:00"/>
    <x v="9"/>
    <s v="J"/>
    <s v="045-63-27-114"/>
    <n v="347"/>
    <n v="3.5"/>
    <n v="1214.5"/>
    <x v="6"/>
  </r>
  <r>
    <d v="2022-07-23T00:00:00"/>
    <x v="10"/>
    <s v="L"/>
    <s v="176-54-34-364"/>
    <n v="500"/>
    <n v="2.7"/>
    <n v="1350"/>
    <x v="6"/>
  </r>
  <r>
    <d v="2022-07-23T00:00:00"/>
    <x v="11"/>
    <s v="L"/>
    <s v="054-09-46-315"/>
    <n v="126"/>
    <n v="3.2"/>
    <n v="403.20000000000005"/>
    <x v="6"/>
  </r>
  <r>
    <d v="2022-07-23T00:00:00"/>
    <x v="10"/>
    <s v="L"/>
    <s v="170-89-76-803"/>
    <n v="457"/>
    <n v="2.7"/>
    <n v="1233.9000000000001"/>
    <x v="6"/>
  </r>
  <r>
    <d v="2022-07-23T00:00:00"/>
    <x v="9"/>
    <s v="J"/>
    <s v="014-02-05-290"/>
    <n v="449"/>
    <n v="3.5"/>
    <n v="1571.5"/>
    <x v="6"/>
  </r>
  <r>
    <d v="2022-07-23T00:00:00"/>
    <x v="10"/>
    <s v="L"/>
    <s v="153-24-82-022"/>
    <n v="310"/>
    <n v="2.7"/>
    <n v="837"/>
    <x v="6"/>
  </r>
  <r>
    <d v="2022-07-25T00:00:00"/>
    <x v="9"/>
    <s v="J"/>
    <s v="072-92-42-932"/>
    <n v="214"/>
    <n v="3.5"/>
    <n v="749"/>
    <x v="6"/>
  </r>
  <r>
    <d v="2022-07-25T00:00:00"/>
    <x v="10"/>
    <s v="L"/>
    <s v="047-70-78-199"/>
    <n v="432"/>
    <n v="2.7"/>
    <n v="1166.4000000000001"/>
    <x v="6"/>
  </r>
  <r>
    <d v="2022-07-25T00:00:00"/>
    <x v="10"/>
    <s v="L"/>
    <s v="182-72-86-381"/>
    <n v="81"/>
    <n v="2.7"/>
    <n v="218.70000000000002"/>
    <x v="6"/>
  </r>
  <r>
    <d v="2022-07-25T00:00:00"/>
    <x v="10"/>
    <s v="L"/>
    <s v="128-29-15-591"/>
    <n v="180"/>
    <n v="2.7"/>
    <n v="486.00000000000006"/>
    <x v="6"/>
  </r>
  <r>
    <d v="2022-07-25T00:00:00"/>
    <x v="11"/>
    <s v="L"/>
    <s v="072-92-42-932"/>
    <n v="68"/>
    <n v="3.2"/>
    <n v="217.60000000000002"/>
    <x v="6"/>
  </r>
  <r>
    <d v="2022-07-25T00:00:00"/>
    <x v="9"/>
    <s v="J"/>
    <s v="035-32-41-072"/>
    <n v="333"/>
    <n v="3.5"/>
    <n v="1165.5"/>
    <x v="6"/>
  </r>
  <r>
    <d v="2022-07-25T00:00:00"/>
    <x v="11"/>
    <s v="L"/>
    <s v="053-79-35-388"/>
    <n v="112"/>
    <n v="3.2"/>
    <n v="358.40000000000003"/>
    <x v="6"/>
  </r>
  <r>
    <d v="2022-07-25T00:00:00"/>
    <x v="10"/>
    <s v="L"/>
    <s v="126-55-91-375"/>
    <n v="54"/>
    <n v="2.7"/>
    <n v="145.80000000000001"/>
    <x v="6"/>
  </r>
  <r>
    <d v="2022-07-25T00:00:00"/>
    <x v="9"/>
    <s v="J"/>
    <s v="047-70-78-199"/>
    <n v="316"/>
    <n v="3.5"/>
    <n v="1106"/>
    <x v="6"/>
  </r>
  <r>
    <d v="2022-07-25T00:00:00"/>
    <x v="10"/>
    <s v="L"/>
    <s v="140-36-11-559"/>
    <n v="497"/>
    <n v="2.7"/>
    <n v="1341.9"/>
    <x v="6"/>
  </r>
  <r>
    <d v="2022-07-25T00:00:00"/>
    <x v="10"/>
    <s v="L"/>
    <s v="138-66-38-929"/>
    <n v="227"/>
    <n v="2.7"/>
    <n v="612.90000000000009"/>
    <x v="6"/>
  </r>
  <r>
    <d v="2022-07-25T00:00:00"/>
    <x v="9"/>
    <s v="J"/>
    <s v="033-49-11-774"/>
    <n v="419"/>
    <n v="3.5"/>
    <n v="1466.5"/>
    <x v="6"/>
  </r>
  <r>
    <d v="2022-07-25T00:00:00"/>
    <x v="11"/>
    <s v="L"/>
    <s v="179-23-02-772"/>
    <n v="380"/>
    <n v="3.2"/>
    <n v="1216"/>
    <x v="6"/>
  </r>
  <r>
    <d v="2022-07-25T00:00:00"/>
    <x v="11"/>
    <s v="L"/>
    <s v="045-63-27-114"/>
    <n v="314"/>
    <n v="3.2"/>
    <n v="1004.8000000000001"/>
    <x v="6"/>
  </r>
  <r>
    <d v="2022-07-26T00:00:00"/>
    <x v="11"/>
    <s v="L"/>
    <s v="163-92-64-010"/>
    <n v="254"/>
    <n v="3.2"/>
    <n v="812.80000000000007"/>
    <x v="6"/>
  </r>
  <r>
    <d v="2022-07-26T00:00:00"/>
    <x v="11"/>
    <s v="L"/>
    <s v="162-82-16-285"/>
    <n v="453"/>
    <n v="3.2"/>
    <n v="1449.6000000000001"/>
    <x v="6"/>
  </r>
  <r>
    <d v="2022-07-26T00:00:00"/>
    <x v="9"/>
    <s v="J"/>
    <s v="193-47-03-638"/>
    <n v="252"/>
    <n v="3.5"/>
    <n v="882"/>
    <x v="6"/>
  </r>
  <r>
    <d v="2022-07-26T00:00:00"/>
    <x v="11"/>
    <s v="L"/>
    <s v="128-91-02-348"/>
    <n v="243"/>
    <n v="3.2"/>
    <n v="777.6"/>
    <x v="6"/>
  </r>
  <r>
    <d v="2022-07-27T00:00:00"/>
    <x v="11"/>
    <s v="L"/>
    <s v="164-61-25-530"/>
    <n v="430"/>
    <n v="3.2"/>
    <n v="1376"/>
    <x v="6"/>
  </r>
  <r>
    <d v="2022-07-27T00:00:00"/>
    <x v="10"/>
    <s v="L"/>
    <s v="105-89-55-029"/>
    <n v="435"/>
    <n v="2.7"/>
    <n v="1174.5"/>
    <x v="6"/>
  </r>
  <r>
    <d v="2022-07-27T00:00:00"/>
    <x v="11"/>
    <s v="L"/>
    <s v="043-34-53-278"/>
    <n v="428"/>
    <n v="3.2"/>
    <n v="1369.6000000000001"/>
    <x v="6"/>
  </r>
  <r>
    <d v="2022-07-27T00:00:00"/>
    <x v="10"/>
    <s v="L"/>
    <s v="080-51-85-809"/>
    <n v="408"/>
    <n v="2.7"/>
    <n v="1101.6000000000001"/>
    <x v="6"/>
  </r>
  <r>
    <d v="2022-07-27T00:00:00"/>
    <x v="9"/>
    <s v="J"/>
    <s v="093-96-93-428"/>
    <n v="40"/>
    <n v="3.5"/>
    <n v="140"/>
    <x v="6"/>
  </r>
  <r>
    <d v="2022-07-27T00:00:00"/>
    <x v="11"/>
    <s v="L"/>
    <s v="050-38-86-889"/>
    <n v="215"/>
    <n v="3.2"/>
    <n v="688"/>
    <x v="6"/>
  </r>
  <r>
    <d v="2022-07-27T00:00:00"/>
    <x v="9"/>
    <s v="J"/>
    <s v="164-61-25-530"/>
    <n v="474"/>
    <n v="3.5"/>
    <n v="1659"/>
    <x v="6"/>
  </r>
  <r>
    <d v="2022-07-27T00:00:00"/>
    <x v="10"/>
    <s v="L"/>
    <s v="115-65-39-258"/>
    <n v="97"/>
    <n v="2.7"/>
    <n v="261.90000000000003"/>
    <x v="6"/>
  </r>
  <r>
    <d v="2022-07-27T00:00:00"/>
    <x v="9"/>
    <s v="J"/>
    <s v="039-15-21-087"/>
    <n v="155"/>
    <n v="3.5"/>
    <n v="542.5"/>
    <x v="6"/>
  </r>
  <r>
    <d v="2022-07-28T00:00:00"/>
    <x v="9"/>
    <s v="J"/>
    <s v="072-92-42-932"/>
    <n v="184"/>
    <n v="3.5"/>
    <n v="644"/>
    <x v="6"/>
  </r>
  <r>
    <d v="2022-07-28T00:00:00"/>
    <x v="11"/>
    <s v="L"/>
    <s v="162-82-16-285"/>
    <n v="457"/>
    <n v="3.2"/>
    <n v="1462.4"/>
    <x v="6"/>
  </r>
  <r>
    <d v="2022-07-28T00:00:00"/>
    <x v="9"/>
    <s v="J"/>
    <s v="089-90-67-935"/>
    <n v="185"/>
    <n v="3.5"/>
    <n v="647.5"/>
    <x v="6"/>
  </r>
  <r>
    <d v="2022-07-28T00:00:00"/>
    <x v="10"/>
    <s v="L"/>
    <s v="128-29-15-591"/>
    <n v="183"/>
    <n v="2.7"/>
    <n v="494.1"/>
    <x v="6"/>
  </r>
  <r>
    <d v="2022-07-28T00:00:00"/>
    <x v="11"/>
    <s v="L"/>
    <s v="128-69-77-900"/>
    <n v="127"/>
    <n v="3.2"/>
    <n v="406.40000000000003"/>
    <x v="6"/>
  </r>
  <r>
    <d v="2022-07-28T00:00:00"/>
    <x v="10"/>
    <s v="L"/>
    <s v="043-34-53-278"/>
    <n v="259"/>
    <n v="2.7"/>
    <n v="699.30000000000007"/>
    <x v="6"/>
  </r>
  <r>
    <d v="2022-07-28T00:00:00"/>
    <x v="11"/>
    <s v="L"/>
    <s v="045-63-27-114"/>
    <n v="334"/>
    <n v="3.2"/>
    <n v="1068.8"/>
    <x v="6"/>
  </r>
  <r>
    <d v="2022-07-29T00:00:00"/>
    <x v="10"/>
    <s v="L"/>
    <s v="039-15-21-087"/>
    <n v="177"/>
    <n v="2.7"/>
    <n v="477.90000000000003"/>
    <x v="6"/>
  </r>
  <r>
    <d v="2022-07-29T00:00:00"/>
    <x v="9"/>
    <s v="J"/>
    <s v="089-90-67-935"/>
    <n v="438"/>
    <n v="3.5"/>
    <n v="1533"/>
    <x v="6"/>
  </r>
  <r>
    <d v="2022-07-29T00:00:00"/>
    <x v="10"/>
    <s v="L"/>
    <s v="080-77-49-649"/>
    <n v="82"/>
    <n v="2.7"/>
    <n v="221.4"/>
    <x v="6"/>
  </r>
  <r>
    <d v="2022-07-29T00:00:00"/>
    <x v="10"/>
    <s v="L"/>
    <s v="102-48-01-310"/>
    <n v="18"/>
    <n v="2.7"/>
    <n v="48.6"/>
    <x v="6"/>
  </r>
  <r>
    <d v="2022-07-29T00:00:00"/>
    <x v="10"/>
    <s v="L"/>
    <s v="014-02-05-290"/>
    <n v="434"/>
    <n v="2.7"/>
    <n v="1171.8000000000002"/>
    <x v="6"/>
  </r>
  <r>
    <d v="2022-07-29T00:00:00"/>
    <x v="9"/>
    <s v="J"/>
    <s v="138-66-38-929"/>
    <n v="485"/>
    <n v="3.5"/>
    <n v="1697.5"/>
    <x v="6"/>
  </r>
  <r>
    <d v="2022-07-29T00:00:00"/>
    <x v="10"/>
    <s v="L"/>
    <s v="178-24-36-171"/>
    <n v="420"/>
    <n v="2.7"/>
    <n v="1134"/>
    <x v="6"/>
  </r>
  <r>
    <d v="2022-07-29T00:00:00"/>
    <x v="11"/>
    <s v="L"/>
    <s v="131-80-62-556"/>
    <n v="353"/>
    <n v="3.2"/>
    <n v="1129.6000000000001"/>
    <x v="6"/>
  </r>
  <r>
    <d v="2022-07-30T00:00:00"/>
    <x v="11"/>
    <s v="L"/>
    <s v="050-38-86-889"/>
    <n v="157"/>
    <n v="3.2"/>
    <n v="502.40000000000003"/>
    <x v="6"/>
  </r>
  <r>
    <d v="2022-07-30T00:00:00"/>
    <x v="11"/>
    <s v="L"/>
    <s v="035-32-41-072"/>
    <n v="430"/>
    <n v="3.2"/>
    <n v="1376"/>
    <x v="6"/>
  </r>
  <r>
    <d v="2022-07-30T00:00:00"/>
    <x v="10"/>
    <s v="L"/>
    <s v="105-89-55-029"/>
    <n v="441"/>
    <n v="2.7"/>
    <n v="1190.7"/>
    <x v="6"/>
  </r>
  <r>
    <d v="2022-07-30T00:00:00"/>
    <x v="9"/>
    <s v="J"/>
    <s v="162-82-16-285"/>
    <n v="248"/>
    <n v="3.5"/>
    <n v="868"/>
    <x v="6"/>
  </r>
  <r>
    <d v="2022-07-30T00:00:00"/>
    <x v="9"/>
    <s v="J"/>
    <s v="182-72-86-381"/>
    <n v="66"/>
    <n v="3.5"/>
    <n v="231"/>
    <x v="6"/>
  </r>
  <r>
    <d v="2022-07-30T00:00:00"/>
    <x v="10"/>
    <s v="L"/>
    <s v="019-98-81-222"/>
    <n v="86"/>
    <n v="2.7"/>
    <n v="232.20000000000002"/>
    <x v="6"/>
  </r>
  <r>
    <d v="2022-07-30T00:00:00"/>
    <x v="10"/>
    <s v="L"/>
    <s v="058-15-94-554"/>
    <n v="267"/>
    <n v="2.7"/>
    <n v="720.90000000000009"/>
    <x v="6"/>
  </r>
  <r>
    <d v="2022-07-30T00:00:00"/>
    <x v="10"/>
    <s v="L"/>
    <s v="138-66-38-929"/>
    <n v="40"/>
    <n v="2.7"/>
    <n v="108"/>
    <x v="6"/>
  </r>
  <r>
    <d v="2022-07-30T00:00:00"/>
    <x v="11"/>
    <s v="L"/>
    <s v="033-49-11-774"/>
    <n v="171"/>
    <n v="3.2"/>
    <n v="547.20000000000005"/>
    <x v="6"/>
  </r>
  <r>
    <d v="2022-07-30T00:00:00"/>
    <x v="10"/>
    <s v="L"/>
    <s v="179-23-02-772"/>
    <n v="190"/>
    <n v="2.7"/>
    <n v="513"/>
    <x v="6"/>
  </r>
  <r>
    <d v="2022-07-30T00:00:00"/>
    <x v="11"/>
    <s v="L"/>
    <s v="054-09-46-315"/>
    <n v="125"/>
    <n v="3.2"/>
    <n v="400"/>
    <x v="6"/>
  </r>
  <r>
    <d v="2022-07-30T00:00:00"/>
    <x v="10"/>
    <s v="L"/>
    <s v="080-77-49-649"/>
    <n v="346"/>
    <n v="2.7"/>
    <n v="934.2"/>
    <x v="6"/>
  </r>
  <r>
    <d v="2022-07-30T00:00:00"/>
    <x v="11"/>
    <s v="L"/>
    <s v="039-15-21-087"/>
    <n v="346"/>
    <n v="3.2"/>
    <n v="1107.2"/>
    <x v="6"/>
  </r>
  <r>
    <d v="2022-07-30T00:00:00"/>
    <x v="11"/>
    <s v="L"/>
    <s v="105-89-55-029"/>
    <n v="22"/>
    <n v="3.2"/>
    <n v="70.400000000000006"/>
    <x v="6"/>
  </r>
  <r>
    <d v="2022-08-01T00:00:00"/>
    <x v="10"/>
    <s v="L"/>
    <s v="176-54-34-364"/>
    <n v="450"/>
    <n v="2.7"/>
    <n v="1215"/>
    <x v="7"/>
  </r>
  <r>
    <d v="2022-08-01T00:00:00"/>
    <x v="11"/>
    <s v="L"/>
    <s v="180-17-78-339"/>
    <n v="18"/>
    <n v="3.2"/>
    <n v="57.6"/>
    <x v="7"/>
  </r>
  <r>
    <d v="2022-08-01T00:00:00"/>
    <x v="11"/>
    <s v="L"/>
    <s v="080-77-49-649"/>
    <n v="108"/>
    <n v="3.2"/>
    <n v="345.6"/>
    <x v="7"/>
  </r>
  <r>
    <d v="2022-08-01T00:00:00"/>
    <x v="11"/>
    <s v="L"/>
    <s v="170-89-76-803"/>
    <n v="321"/>
    <n v="3.2"/>
    <n v="1027.2"/>
    <x v="7"/>
  </r>
  <r>
    <d v="2022-08-01T00:00:00"/>
    <x v="10"/>
    <s v="L"/>
    <s v="043-34-53-278"/>
    <n v="165"/>
    <n v="2.7"/>
    <n v="445.50000000000006"/>
    <x v="7"/>
  </r>
  <r>
    <d v="2022-08-01T00:00:00"/>
    <x v="11"/>
    <s v="L"/>
    <s v="179-22-38-195"/>
    <n v="418"/>
    <n v="3.2"/>
    <n v="1337.6000000000001"/>
    <x v="7"/>
  </r>
  <r>
    <d v="2022-08-01T00:00:00"/>
    <x v="11"/>
    <s v="L"/>
    <s v="072-92-42-932"/>
    <n v="109"/>
    <n v="3.2"/>
    <n v="348.8"/>
    <x v="7"/>
  </r>
  <r>
    <d v="2022-08-01T00:00:00"/>
    <x v="9"/>
    <s v="J"/>
    <s v="179-23-02-772"/>
    <n v="297"/>
    <n v="3.5"/>
    <n v="1039.5"/>
    <x v="7"/>
  </r>
  <r>
    <d v="2022-08-01T00:00:00"/>
    <x v="9"/>
    <s v="J"/>
    <s v="182-72-86-381"/>
    <n v="284"/>
    <n v="3.5"/>
    <n v="994"/>
    <x v="7"/>
  </r>
  <r>
    <d v="2022-08-01T00:00:00"/>
    <x v="9"/>
    <s v="J"/>
    <s v="029-43-78-009"/>
    <n v="381"/>
    <n v="3.5"/>
    <n v="1333.5"/>
    <x v="7"/>
  </r>
  <r>
    <d v="2022-08-01T00:00:00"/>
    <x v="11"/>
    <s v="L"/>
    <s v="093-96-93-428"/>
    <n v="317"/>
    <n v="3.2"/>
    <n v="1014.4000000000001"/>
    <x v="7"/>
  </r>
  <r>
    <d v="2022-08-01T00:00:00"/>
    <x v="9"/>
    <s v="J"/>
    <s v="053-79-35-388"/>
    <n v="429"/>
    <n v="3.5"/>
    <n v="1501.5"/>
    <x v="7"/>
  </r>
  <r>
    <d v="2022-08-01T00:00:00"/>
    <x v="11"/>
    <s v="L"/>
    <s v="170-89-76-803"/>
    <n v="203"/>
    <n v="3.2"/>
    <n v="649.6"/>
    <x v="7"/>
  </r>
  <r>
    <d v="2022-08-02T00:00:00"/>
    <x v="9"/>
    <s v="J"/>
    <s v="019-98-81-222"/>
    <n v="166"/>
    <n v="3.5"/>
    <n v="581"/>
    <x v="7"/>
  </r>
  <r>
    <d v="2022-08-02T00:00:00"/>
    <x v="11"/>
    <s v="L"/>
    <s v="178-41-36-927"/>
    <n v="312"/>
    <n v="3.2"/>
    <n v="998.40000000000009"/>
    <x v="7"/>
  </r>
  <r>
    <d v="2022-08-02T00:00:00"/>
    <x v="9"/>
    <s v="J"/>
    <s v="029-43-78-009"/>
    <n v="118"/>
    <n v="3.5"/>
    <n v="413"/>
    <x v="7"/>
  </r>
  <r>
    <d v="2022-08-02T00:00:00"/>
    <x v="9"/>
    <s v="J"/>
    <s v="058-15-94-554"/>
    <n v="115"/>
    <n v="3.5"/>
    <n v="402.5"/>
    <x v="7"/>
  </r>
  <r>
    <d v="2022-08-02T00:00:00"/>
    <x v="11"/>
    <s v="L"/>
    <s v="054-09-46-315"/>
    <n v="333"/>
    <n v="3.2"/>
    <n v="1065.6000000000001"/>
    <x v="7"/>
  </r>
  <r>
    <d v="2022-08-02T00:00:00"/>
    <x v="9"/>
    <s v="J"/>
    <s v="128-69-77-900"/>
    <n v="162"/>
    <n v="3.5"/>
    <n v="567"/>
    <x v="7"/>
  </r>
  <r>
    <d v="2022-08-02T00:00:00"/>
    <x v="9"/>
    <s v="J"/>
    <s v="178-41-36-927"/>
    <n v="70"/>
    <n v="3.5"/>
    <n v="245"/>
    <x v="7"/>
  </r>
  <r>
    <d v="2022-08-02T00:00:00"/>
    <x v="11"/>
    <s v="L"/>
    <s v="180-17-78-339"/>
    <n v="232"/>
    <n v="3.2"/>
    <n v="742.40000000000009"/>
    <x v="7"/>
  </r>
  <r>
    <d v="2022-08-02T00:00:00"/>
    <x v="11"/>
    <s v="L"/>
    <s v="053-79-35-388"/>
    <n v="39"/>
    <n v="3.2"/>
    <n v="124.80000000000001"/>
    <x v="7"/>
  </r>
  <r>
    <d v="2022-08-02T00:00:00"/>
    <x v="11"/>
    <s v="L"/>
    <s v="035-32-41-072"/>
    <n v="43"/>
    <n v="3.2"/>
    <n v="137.6"/>
    <x v="7"/>
  </r>
  <r>
    <d v="2022-08-02T00:00:00"/>
    <x v="10"/>
    <s v="L"/>
    <s v="128-91-02-348"/>
    <n v="398"/>
    <n v="2.7"/>
    <n v="1074.6000000000001"/>
    <x v="7"/>
  </r>
  <r>
    <d v="2022-08-03T00:00:00"/>
    <x v="10"/>
    <s v="L"/>
    <s v="058-15-94-554"/>
    <n v="113"/>
    <n v="2.7"/>
    <n v="305.10000000000002"/>
    <x v="7"/>
  </r>
  <r>
    <d v="2022-08-03T00:00:00"/>
    <x v="11"/>
    <s v="L"/>
    <s v="163-92-64-010"/>
    <n v="128"/>
    <n v="3.2"/>
    <n v="409.6"/>
    <x v="7"/>
  </r>
  <r>
    <d v="2022-08-03T00:00:00"/>
    <x v="9"/>
    <s v="J"/>
    <s v="033-49-11-774"/>
    <n v="184"/>
    <n v="3.5"/>
    <n v="644"/>
    <x v="7"/>
  </r>
  <r>
    <d v="2022-08-03T00:00:00"/>
    <x v="9"/>
    <s v="J"/>
    <s v="178-41-36-927"/>
    <n v="437"/>
    <n v="3.5"/>
    <n v="1529.5"/>
    <x v="7"/>
  </r>
  <r>
    <d v="2022-08-04T00:00:00"/>
    <x v="10"/>
    <s v="L"/>
    <s v="178-24-36-171"/>
    <n v="465"/>
    <n v="2.7"/>
    <n v="1255.5"/>
    <x v="7"/>
  </r>
  <r>
    <d v="2022-08-04T00:00:00"/>
    <x v="11"/>
    <s v="L"/>
    <s v="054-09-46-315"/>
    <n v="143"/>
    <n v="3.2"/>
    <n v="457.6"/>
    <x v="7"/>
  </r>
  <r>
    <d v="2022-08-04T00:00:00"/>
    <x v="11"/>
    <s v="L"/>
    <s v="126-55-91-375"/>
    <n v="14"/>
    <n v="3.2"/>
    <n v="44.800000000000004"/>
    <x v="7"/>
  </r>
  <r>
    <d v="2022-08-04T00:00:00"/>
    <x v="9"/>
    <s v="J"/>
    <s v="178-41-36-927"/>
    <n v="150"/>
    <n v="3.5"/>
    <n v="525"/>
    <x v="7"/>
  </r>
  <r>
    <d v="2022-08-04T00:00:00"/>
    <x v="10"/>
    <s v="L"/>
    <s v="159-34-45-151"/>
    <n v="237"/>
    <n v="2.7"/>
    <n v="639.90000000000009"/>
    <x v="7"/>
  </r>
  <r>
    <d v="2022-08-04T00:00:00"/>
    <x v="11"/>
    <s v="L"/>
    <s v="162-82-16-285"/>
    <n v="220"/>
    <n v="3.2"/>
    <n v="704"/>
    <x v="7"/>
  </r>
  <r>
    <d v="2022-08-04T00:00:00"/>
    <x v="9"/>
    <s v="J"/>
    <s v="093-96-93-428"/>
    <n v="283"/>
    <n v="3.5"/>
    <n v="990.5"/>
    <x v="7"/>
  </r>
  <r>
    <d v="2022-08-04T00:00:00"/>
    <x v="11"/>
    <s v="L"/>
    <s v="035-32-41-072"/>
    <n v="18"/>
    <n v="3.2"/>
    <n v="57.6"/>
    <x v="7"/>
  </r>
  <r>
    <d v="2022-08-05T00:00:00"/>
    <x v="11"/>
    <s v="L"/>
    <s v="126-55-91-375"/>
    <n v="54"/>
    <n v="3.2"/>
    <n v="172.8"/>
    <x v="7"/>
  </r>
  <r>
    <d v="2022-08-05T00:00:00"/>
    <x v="10"/>
    <s v="L"/>
    <s v="162-82-16-285"/>
    <n v="378"/>
    <n v="2.7"/>
    <n v="1020.6"/>
    <x v="7"/>
  </r>
  <r>
    <d v="2022-08-05T00:00:00"/>
    <x v="10"/>
    <s v="L"/>
    <s v="014-02-05-290"/>
    <n v="104"/>
    <n v="2.7"/>
    <n v="280.8"/>
    <x v="7"/>
  </r>
  <r>
    <d v="2022-08-05T00:00:00"/>
    <x v="9"/>
    <s v="J"/>
    <s v="014-02-05-290"/>
    <n v="146"/>
    <n v="3.5"/>
    <n v="511"/>
    <x v="7"/>
  </r>
  <r>
    <d v="2022-08-06T00:00:00"/>
    <x v="10"/>
    <s v="L"/>
    <s v="058-15-94-554"/>
    <n v="137"/>
    <n v="2.7"/>
    <n v="369.90000000000003"/>
    <x v="7"/>
  </r>
  <r>
    <d v="2022-08-06T00:00:00"/>
    <x v="11"/>
    <s v="L"/>
    <s v="128-91-02-348"/>
    <n v="489"/>
    <n v="3.2"/>
    <n v="1564.8000000000002"/>
    <x v="7"/>
  </r>
  <r>
    <d v="2022-08-06T00:00:00"/>
    <x v="9"/>
    <s v="J"/>
    <s v="105-89-55-029"/>
    <n v="259"/>
    <n v="3.5"/>
    <n v="906.5"/>
    <x v="7"/>
  </r>
  <r>
    <d v="2022-08-06T00:00:00"/>
    <x v="10"/>
    <s v="L"/>
    <s v="159-34-45-151"/>
    <n v="105"/>
    <n v="2.7"/>
    <n v="283.5"/>
    <x v="7"/>
  </r>
  <r>
    <d v="2022-08-06T00:00:00"/>
    <x v="9"/>
    <s v="J"/>
    <s v="163-92-64-010"/>
    <n v="337"/>
    <n v="3.5"/>
    <n v="1179.5"/>
    <x v="7"/>
  </r>
  <r>
    <d v="2022-08-06T00:00:00"/>
    <x v="9"/>
    <s v="J"/>
    <s v="050-38-86-889"/>
    <n v="169"/>
    <n v="3.5"/>
    <n v="591.5"/>
    <x v="7"/>
  </r>
  <r>
    <d v="2022-08-06T00:00:00"/>
    <x v="10"/>
    <s v="L"/>
    <s v="047-70-78-199"/>
    <n v="23"/>
    <n v="2.7"/>
    <n v="62.1"/>
    <x v="7"/>
  </r>
  <r>
    <d v="2022-08-06T00:00:00"/>
    <x v="10"/>
    <s v="L"/>
    <s v="019-98-81-222"/>
    <n v="353"/>
    <n v="2.7"/>
    <n v="953.1"/>
    <x v="7"/>
  </r>
  <r>
    <d v="2022-08-06T00:00:00"/>
    <x v="11"/>
    <s v="L"/>
    <s v="054-09-46-315"/>
    <n v="49"/>
    <n v="3.2"/>
    <n v="156.80000000000001"/>
    <x v="7"/>
  </r>
  <r>
    <d v="2022-08-06T00:00:00"/>
    <x v="11"/>
    <s v="L"/>
    <s v="045-63-27-114"/>
    <n v="421"/>
    <n v="3.2"/>
    <n v="1347.2"/>
    <x v="7"/>
  </r>
  <r>
    <d v="2022-08-08T00:00:00"/>
    <x v="11"/>
    <s v="L"/>
    <s v="128-29-15-591"/>
    <n v="373"/>
    <n v="3.2"/>
    <n v="1193.6000000000001"/>
    <x v="7"/>
  </r>
  <r>
    <d v="2022-08-08T00:00:00"/>
    <x v="9"/>
    <s v="J"/>
    <s v="176-54-34-364"/>
    <n v="459"/>
    <n v="3.5"/>
    <n v="1606.5"/>
    <x v="7"/>
  </r>
  <r>
    <d v="2022-08-08T00:00:00"/>
    <x v="9"/>
    <s v="J"/>
    <s v="029-43-78-009"/>
    <n v="139"/>
    <n v="3.5"/>
    <n v="486.5"/>
    <x v="7"/>
  </r>
  <r>
    <d v="2022-08-08T00:00:00"/>
    <x v="10"/>
    <s v="L"/>
    <s v="035-32-41-072"/>
    <n v="55"/>
    <n v="2.7"/>
    <n v="148.5"/>
    <x v="7"/>
  </r>
  <r>
    <d v="2022-08-08T00:00:00"/>
    <x v="11"/>
    <s v="L"/>
    <s v="045-63-27-114"/>
    <n v="230"/>
    <n v="3.2"/>
    <n v="736"/>
    <x v="7"/>
  </r>
  <r>
    <d v="2022-08-08T00:00:00"/>
    <x v="9"/>
    <s v="J"/>
    <s v="170-89-76-803"/>
    <n v="177"/>
    <n v="3.5"/>
    <n v="619.5"/>
    <x v="7"/>
  </r>
  <r>
    <d v="2022-08-08T00:00:00"/>
    <x v="10"/>
    <s v="L"/>
    <s v="178-24-36-171"/>
    <n v="499"/>
    <n v="2.7"/>
    <n v="1347.3000000000002"/>
    <x v="7"/>
  </r>
  <r>
    <d v="2022-08-08T00:00:00"/>
    <x v="9"/>
    <s v="J"/>
    <s v="015-89-55-248"/>
    <n v="10"/>
    <n v="3.5"/>
    <n v="35"/>
    <x v="7"/>
  </r>
  <r>
    <d v="2022-08-08T00:00:00"/>
    <x v="9"/>
    <s v="J"/>
    <s v="080-77-49-649"/>
    <n v="327"/>
    <n v="3.5"/>
    <n v="1144.5"/>
    <x v="7"/>
  </r>
  <r>
    <d v="2022-08-08T00:00:00"/>
    <x v="9"/>
    <s v="J"/>
    <s v="163-92-64-010"/>
    <n v="424"/>
    <n v="3.5"/>
    <n v="1484"/>
    <x v="7"/>
  </r>
  <r>
    <d v="2022-08-08T00:00:00"/>
    <x v="11"/>
    <s v="L"/>
    <s v="164-61-25-530"/>
    <n v="389"/>
    <n v="3.2"/>
    <n v="1244.8000000000002"/>
    <x v="7"/>
  </r>
  <r>
    <d v="2022-08-08T00:00:00"/>
    <x v="9"/>
    <s v="J"/>
    <s v="058-15-94-554"/>
    <n v="290"/>
    <n v="3.5"/>
    <n v="1015"/>
    <x v="7"/>
  </r>
  <r>
    <d v="2022-08-08T00:00:00"/>
    <x v="10"/>
    <s v="L"/>
    <s v="179-22-38-195"/>
    <n v="244"/>
    <n v="2.7"/>
    <n v="658.80000000000007"/>
    <x v="7"/>
  </r>
  <r>
    <d v="2022-08-08T00:00:00"/>
    <x v="9"/>
    <s v="J"/>
    <s v="091-99-74-175"/>
    <n v="122"/>
    <n v="3.5"/>
    <n v="427"/>
    <x v="7"/>
  </r>
  <r>
    <d v="2022-08-08T00:00:00"/>
    <x v="11"/>
    <s v="L"/>
    <s v="172-30-09-104"/>
    <n v="250"/>
    <n v="3.2"/>
    <n v="800"/>
    <x v="7"/>
  </r>
  <r>
    <d v="2022-08-08T00:00:00"/>
    <x v="11"/>
    <s v="L"/>
    <s v="089-90-67-935"/>
    <n v="388"/>
    <n v="3.2"/>
    <n v="1241.6000000000001"/>
    <x v="7"/>
  </r>
  <r>
    <d v="2022-08-08T00:00:00"/>
    <x v="10"/>
    <s v="L"/>
    <s v="153-24-82-022"/>
    <n v="55"/>
    <n v="2.7"/>
    <n v="148.5"/>
    <x v="7"/>
  </r>
  <r>
    <d v="2022-08-08T00:00:00"/>
    <x v="11"/>
    <s v="L"/>
    <s v="102-48-01-310"/>
    <n v="173"/>
    <n v="3.2"/>
    <n v="553.6"/>
    <x v="7"/>
  </r>
  <r>
    <d v="2022-08-08T00:00:00"/>
    <x v="11"/>
    <s v="L"/>
    <s v="128-29-15-591"/>
    <n v="52"/>
    <n v="3.2"/>
    <n v="166.4"/>
    <x v="7"/>
  </r>
  <r>
    <d v="2022-08-08T00:00:00"/>
    <x v="10"/>
    <s v="L"/>
    <s v="138-66-38-929"/>
    <n v="133"/>
    <n v="2.7"/>
    <n v="359.1"/>
    <x v="7"/>
  </r>
  <r>
    <d v="2022-08-08T00:00:00"/>
    <x v="9"/>
    <s v="J"/>
    <s v="138-66-38-929"/>
    <n v="22"/>
    <n v="3.5"/>
    <n v="77"/>
    <x v="7"/>
  </r>
  <r>
    <d v="2022-08-09T00:00:00"/>
    <x v="10"/>
    <s v="L"/>
    <s v="062-58-80-597"/>
    <n v="51"/>
    <n v="2.7"/>
    <n v="137.70000000000002"/>
    <x v="7"/>
  </r>
  <r>
    <d v="2022-08-09T00:00:00"/>
    <x v="9"/>
    <s v="J"/>
    <s v="050-38-86-889"/>
    <n v="357"/>
    <n v="3.5"/>
    <n v="1249.5"/>
    <x v="7"/>
  </r>
  <r>
    <d v="2022-08-09T00:00:00"/>
    <x v="11"/>
    <s v="L"/>
    <s v="180-17-78-339"/>
    <n v="277"/>
    <n v="3.2"/>
    <n v="886.40000000000009"/>
    <x v="7"/>
  </r>
  <r>
    <d v="2022-08-09T00:00:00"/>
    <x v="10"/>
    <s v="L"/>
    <s v="047-70-78-199"/>
    <n v="179"/>
    <n v="2.7"/>
    <n v="483.3"/>
    <x v="7"/>
  </r>
  <r>
    <d v="2022-08-09T00:00:00"/>
    <x v="11"/>
    <s v="L"/>
    <s v="093-96-93-428"/>
    <n v="300"/>
    <n v="3.2"/>
    <n v="960"/>
    <x v="7"/>
  </r>
  <r>
    <d v="2022-08-09T00:00:00"/>
    <x v="9"/>
    <s v="J"/>
    <s v="172-30-09-104"/>
    <n v="334"/>
    <n v="3.5"/>
    <n v="1169"/>
    <x v="7"/>
  </r>
  <r>
    <d v="2022-08-09T00:00:00"/>
    <x v="10"/>
    <s v="L"/>
    <s v="153-24-82-022"/>
    <n v="175"/>
    <n v="2.7"/>
    <n v="472.50000000000006"/>
    <x v="7"/>
  </r>
  <r>
    <d v="2022-08-09T00:00:00"/>
    <x v="11"/>
    <s v="L"/>
    <s v="177-95-05-373"/>
    <n v="54"/>
    <n v="3.2"/>
    <n v="172.8"/>
    <x v="7"/>
  </r>
  <r>
    <d v="2022-08-09T00:00:00"/>
    <x v="10"/>
    <s v="L"/>
    <s v="089-90-67-935"/>
    <n v="48"/>
    <n v="2.7"/>
    <n v="129.60000000000002"/>
    <x v="7"/>
  </r>
  <r>
    <d v="2022-08-10T00:00:00"/>
    <x v="10"/>
    <s v="L"/>
    <s v="162-82-16-285"/>
    <n v="34"/>
    <n v="2.7"/>
    <n v="91.800000000000011"/>
    <x v="7"/>
  </r>
  <r>
    <d v="2022-08-10T00:00:00"/>
    <x v="10"/>
    <s v="L"/>
    <s v="164-61-25-530"/>
    <n v="369"/>
    <n v="2.7"/>
    <n v="996.30000000000007"/>
    <x v="7"/>
  </r>
  <r>
    <d v="2022-08-10T00:00:00"/>
    <x v="9"/>
    <s v="J"/>
    <s v="105-89-55-029"/>
    <n v="291"/>
    <n v="3.5"/>
    <n v="1018.5"/>
    <x v="7"/>
  </r>
  <r>
    <d v="2022-08-10T00:00:00"/>
    <x v="9"/>
    <s v="J"/>
    <s v="162-82-16-285"/>
    <n v="274"/>
    <n v="3.5"/>
    <n v="959"/>
    <x v="7"/>
  </r>
  <r>
    <d v="2022-08-10T00:00:00"/>
    <x v="10"/>
    <s v="L"/>
    <s v="177-95-05-373"/>
    <n v="57"/>
    <n v="2.7"/>
    <n v="153.9"/>
    <x v="7"/>
  </r>
  <r>
    <d v="2022-08-10T00:00:00"/>
    <x v="11"/>
    <s v="L"/>
    <s v="179-22-38-195"/>
    <n v="458"/>
    <n v="3.2"/>
    <n v="1465.6000000000001"/>
    <x v="7"/>
  </r>
  <r>
    <d v="2022-08-10T00:00:00"/>
    <x v="10"/>
    <s v="L"/>
    <s v="153-24-82-022"/>
    <n v="37"/>
    <n v="2.7"/>
    <n v="99.9"/>
    <x v="7"/>
  </r>
  <r>
    <d v="2022-08-10T00:00:00"/>
    <x v="10"/>
    <s v="L"/>
    <s v="054-09-46-315"/>
    <n v="419"/>
    <n v="2.7"/>
    <n v="1131.3000000000002"/>
    <x v="7"/>
  </r>
  <r>
    <d v="2022-08-10T00:00:00"/>
    <x v="10"/>
    <s v="L"/>
    <s v="159-34-45-151"/>
    <n v="388"/>
    <n v="2.7"/>
    <n v="1047.6000000000001"/>
    <x v="7"/>
  </r>
  <r>
    <d v="2022-08-11T00:00:00"/>
    <x v="11"/>
    <s v="L"/>
    <s v="182-72-86-381"/>
    <n v="271"/>
    <n v="3.2"/>
    <n v="867.2"/>
    <x v="7"/>
  </r>
  <r>
    <d v="2022-08-11T00:00:00"/>
    <x v="9"/>
    <s v="J"/>
    <s v="192-09-72-275"/>
    <n v="196"/>
    <n v="3.5"/>
    <n v="686"/>
    <x v="7"/>
  </r>
  <r>
    <d v="2022-08-11T00:00:00"/>
    <x v="10"/>
    <s v="L"/>
    <s v="126-55-91-375"/>
    <n v="102"/>
    <n v="2.7"/>
    <n v="275.40000000000003"/>
    <x v="7"/>
  </r>
  <r>
    <d v="2022-08-11T00:00:00"/>
    <x v="11"/>
    <s v="L"/>
    <s v="062-58-80-597"/>
    <n v="309"/>
    <n v="3.2"/>
    <n v="988.80000000000007"/>
    <x v="7"/>
  </r>
  <r>
    <d v="2022-08-11T00:00:00"/>
    <x v="10"/>
    <s v="L"/>
    <s v="014-02-05-290"/>
    <n v="34"/>
    <n v="2.7"/>
    <n v="91.800000000000011"/>
    <x v="7"/>
  </r>
  <r>
    <d v="2022-08-11T00:00:00"/>
    <x v="9"/>
    <s v="J"/>
    <s v="172-30-09-104"/>
    <n v="406"/>
    <n v="3.5"/>
    <n v="1421"/>
    <x v="7"/>
  </r>
  <r>
    <d v="2022-08-12T00:00:00"/>
    <x v="11"/>
    <s v="L"/>
    <s v="033-49-11-774"/>
    <n v="281"/>
    <n v="3.2"/>
    <n v="899.2"/>
    <x v="7"/>
  </r>
  <r>
    <d v="2022-08-12T00:00:00"/>
    <x v="11"/>
    <s v="L"/>
    <s v="140-36-11-559"/>
    <n v="179"/>
    <n v="3.2"/>
    <n v="572.80000000000007"/>
    <x v="7"/>
  </r>
  <r>
    <d v="2022-08-12T00:00:00"/>
    <x v="10"/>
    <s v="L"/>
    <s v="033-49-11-774"/>
    <n v="472"/>
    <n v="2.7"/>
    <n v="1274.4000000000001"/>
    <x v="7"/>
  </r>
  <r>
    <d v="2022-08-12T00:00:00"/>
    <x v="9"/>
    <s v="J"/>
    <s v="047-70-78-199"/>
    <n v="413"/>
    <n v="3.5"/>
    <n v="1445.5"/>
    <x v="7"/>
  </r>
  <r>
    <d v="2022-08-12T00:00:00"/>
    <x v="9"/>
    <s v="J"/>
    <s v="019-98-81-222"/>
    <n v="238"/>
    <n v="3.5"/>
    <n v="833"/>
    <x v="7"/>
  </r>
  <r>
    <d v="2022-08-12T00:00:00"/>
    <x v="11"/>
    <s v="L"/>
    <s v="164-61-25-530"/>
    <n v="175"/>
    <n v="3.2"/>
    <n v="560"/>
    <x v="7"/>
  </r>
  <r>
    <d v="2022-08-13T00:00:00"/>
    <x v="9"/>
    <s v="J"/>
    <s v="193-47-03-638"/>
    <n v="475"/>
    <n v="3.5"/>
    <n v="1662.5"/>
    <x v="7"/>
  </r>
  <r>
    <d v="2022-08-13T00:00:00"/>
    <x v="9"/>
    <s v="J"/>
    <s v="182-72-86-381"/>
    <n v="56"/>
    <n v="3.5"/>
    <n v="196"/>
    <x v="7"/>
  </r>
  <r>
    <d v="2022-08-13T00:00:00"/>
    <x v="9"/>
    <s v="J"/>
    <s v="172-30-09-104"/>
    <n v="284"/>
    <n v="3.5"/>
    <n v="994"/>
    <x v="7"/>
  </r>
  <r>
    <d v="2022-08-13T00:00:00"/>
    <x v="10"/>
    <s v="L"/>
    <s v="163-92-64-010"/>
    <n v="271"/>
    <n v="2.7"/>
    <n v="731.7"/>
    <x v="7"/>
  </r>
  <r>
    <d v="2022-08-13T00:00:00"/>
    <x v="11"/>
    <s v="L"/>
    <s v="054-09-46-315"/>
    <n v="51"/>
    <n v="3.2"/>
    <n v="163.20000000000002"/>
    <x v="7"/>
  </r>
  <r>
    <d v="2022-08-15T00:00:00"/>
    <x v="9"/>
    <s v="J"/>
    <s v="128-69-77-900"/>
    <n v="448"/>
    <n v="3.5"/>
    <n v="1568"/>
    <x v="7"/>
  </r>
  <r>
    <d v="2022-08-15T00:00:00"/>
    <x v="10"/>
    <s v="L"/>
    <s v="176-54-34-364"/>
    <n v="285"/>
    <n v="2.7"/>
    <n v="769.5"/>
    <x v="7"/>
  </r>
  <r>
    <d v="2022-08-15T00:00:00"/>
    <x v="9"/>
    <s v="J"/>
    <s v="170-89-76-803"/>
    <n v="43"/>
    <n v="3.5"/>
    <n v="150.5"/>
    <x v="7"/>
  </r>
  <r>
    <d v="2022-08-15T00:00:00"/>
    <x v="11"/>
    <s v="L"/>
    <s v="162-82-16-285"/>
    <n v="274"/>
    <n v="3.2"/>
    <n v="876.80000000000007"/>
    <x v="7"/>
  </r>
  <r>
    <d v="2022-08-15T00:00:00"/>
    <x v="10"/>
    <s v="L"/>
    <s v="140-36-11-559"/>
    <n v="57"/>
    <n v="2.7"/>
    <n v="153.9"/>
    <x v="7"/>
  </r>
  <r>
    <d v="2022-08-15T00:00:00"/>
    <x v="11"/>
    <s v="L"/>
    <s v="180-17-78-339"/>
    <n v="95"/>
    <n v="3.2"/>
    <n v="304"/>
    <x v="7"/>
  </r>
  <r>
    <d v="2022-08-15T00:00:00"/>
    <x v="9"/>
    <s v="J"/>
    <s v="058-15-94-554"/>
    <n v="312"/>
    <n v="3.5"/>
    <n v="1092"/>
    <x v="7"/>
  </r>
  <r>
    <d v="2022-08-15T00:00:00"/>
    <x v="11"/>
    <s v="L"/>
    <s v="179-22-38-195"/>
    <n v="270"/>
    <n v="3.2"/>
    <n v="864"/>
    <x v="7"/>
  </r>
  <r>
    <d v="2022-08-15T00:00:00"/>
    <x v="10"/>
    <s v="L"/>
    <s v="179-22-38-195"/>
    <n v="292"/>
    <n v="2.7"/>
    <n v="788.40000000000009"/>
    <x v="7"/>
  </r>
  <r>
    <d v="2022-08-15T00:00:00"/>
    <x v="9"/>
    <s v="J"/>
    <s v="128-69-77-900"/>
    <n v="98"/>
    <n v="3.5"/>
    <n v="343"/>
    <x v="7"/>
  </r>
  <r>
    <d v="2022-08-15T00:00:00"/>
    <x v="10"/>
    <s v="L"/>
    <s v="029-43-78-009"/>
    <n v="427"/>
    <n v="2.7"/>
    <n v="1152.9000000000001"/>
    <x v="7"/>
  </r>
  <r>
    <d v="2022-08-15T00:00:00"/>
    <x v="9"/>
    <s v="J"/>
    <s v="159-34-45-151"/>
    <n v="473"/>
    <n v="3.5"/>
    <n v="1655.5"/>
    <x v="7"/>
  </r>
  <r>
    <d v="2022-08-15T00:00:00"/>
    <x v="11"/>
    <s v="L"/>
    <s v="128-29-15-591"/>
    <n v="465"/>
    <n v="3.2"/>
    <n v="1488"/>
    <x v="7"/>
  </r>
  <r>
    <d v="2022-08-15T00:00:00"/>
    <x v="10"/>
    <s v="L"/>
    <s v="140-36-11-559"/>
    <n v="284"/>
    <n v="2.7"/>
    <n v="766.80000000000007"/>
    <x v="7"/>
  </r>
  <r>
    <d v="2022-08-15T00:00:00"/>
    <x v="10"/>
    <s v="L"/>
    <s v="015-89-55-248"/>
    <n v="231"/>
    <n v="2.7"/>
    <n v="623.70000000000005"/>
    <x v="7"/>
  </r>
  <r>
    <d v="2022-08-15T00:00:00"/>
    <x v="11"/>
    <s v="L"/>
    <s v="058-15-94-554"/>
    <n v="241"/>
    <n v="3.2"/>
    <n v="771.2"/>
    <x v="7"/>
  </r>
  <r>
    <d v="2022-08-16T00:00:00"/>
    <x v="9"/>
    <s v="J"/>
    <s v="043-34-53-278"/>
    <n v="189"/>
    <n v="3.5"/>
    <n v="661.5"/>
    <x v="7"/>
  </r>
  <r>
    <d v="2022-08-16T00:00:00"/>
    <x v="11"/>
    <s v="L"/>
    <s v="138-66-38-929"/>
    <n v="354"/>
    <n v="3.2"/>
    <n v="1132.8"/>
    <x v="7"/>
  </r>
  <r>
    <d v="2022-08-16T00:00:00"/>
    <x v="9"/>
    <s v="J"/>
    <s v="131-80-62-556"/>
    <n v="466"/>
    <n v="3.5"/>
    <n v="1631"/>
    <x v="7"/>
  </r>
  <r>
    <d v="2022-08-17T00:00:00"/>
    <x v="11"/>
    <s v="L"/>
    <s v="192-09-72-275"/>
    <n v="420"/>
    <n v="3.2"/>
    <n v="1344"/>
    <x v="7"/>
  </r>
  <r>
    <d v="2022-08-17T00:00:00"/>
    <x v="10"/>
    <s v="L"/>
    <s v="072-92-42-932"/>
    <n v="219"/>
    <n v="2.7"/>
    <n v="591.30000000000007"/>
    <x v="7"/>
  </r>
  <r>
    <d v="2022-08-17T00:00:00"/>
    <x v="11"/>
    <s v="L"/>
    <s v="126-55-91-375"/>
    <n v="30"/>
    <n v="3.2"/>
    <n v="96"/>
    <x v="7"/>
  </r>
  <r>
    <d v="2022-08-17T00:00:00"/>
    <x v="11"/>
    <s v="L"/>
    <s v="128-29-15-591"/>
    <n v="274"/>
    <n v="3.2"/>
    <n v="876.80000000000007"/>
    <x v="7"/>
  </r>
  <r>
    <d v="2022-08-18T00:00:00"/>
    <x v="9"/>
    <s v="J"/>
    <s v="170-89-76-803"/>
    <n v="472"/>
    <n v="3.5"/>
    <n v="1652"/>
    <x v="7"/>
  </r>
  <r>
    <d v="2022-08-18T00:00:00"/>
    <x v="9"/>
    <s v="J"/>
    <s v="128-29-15-591"/>
    <n v="100"/>
    <n v="3.5"/>
    <n v="350"/>
    <x v="7"/>
  </r>
  <r>
    <d v="2022-08-18T00:00:00"/>
    <x v="10"/>
    <s v="L"/>
    <s v="015-89-55-248"/>
    <n v="315"/>
    <n v="2.7"/>
    <n v="850.5"/>
    <x v="7"/>
  </r>
  <r>
    <d v="2022-08-18T00:00:00"/>
    <x v="10"/>
    <s v="L"/>
    <s v="029-43-78-009"/>
    <n v="438"/>
    <n v="2.7"/>
    <n v="1182.6000000000001"/>
    <x v="7"/>
  </r>
  <r>
    <d v="2022-08-18T00:00:00"/>
    <x v="11"/>
    <s v="L"/>
    <s v="115-65-39-258"/>
    <n v="335"/>
    <n v="3.2"/>
    <n v="1072"/>
    <x v="7"/>
  </r>
  <r>
    <d v="2022-08-18T00:00:00"/>
    <x v="9"/>
    <s v="J"/>
    <s v="128-69-77-900"/>
    <n v="266"/>
    <n v="3.5"/>
    <n v="931"/>
    <x v="7"/>
  </r>
  <r>
    <d v="2022-08-19T00:00:00"/>
    <x v="10"/>
    <s v="L"/>
    <s v="164-61-25-530"/>
    <n v="143"/>
    <n v="2.7"/>
    <n v="386.1"/>
    <x v="7"/>
  </r>
  <r>
    <d v="2022-08-19T00:00:00"/>
    <x v="9"/>
    <s v="J"/>
    <s v="179-22-38-195"/>
    <n v="244"/>
    <n v="3.5"/>
    <n v="854"/>
    <x v="7"/>
  </r>
  <r>
    <d v="2022-08-19T00:00:00"/>
    <x v="9"/>
    <s v="J"/>
    <s v="033-49-11-774"/>
    <n v="66"/>
    <n v="3.5"/>
    <n v="231"/>
    <x v="7"/>
  </r>
  <r>
    <d v="2022-08-19T00:00:00"/>
    <x v="9"/>
    <s v="J"/>
    <s v="131-80-62-556"/>
    <n v="61"/>
    <n v="3.5"/>
    <n v="213.5"/>
    <x v="7"/>
  </r>
  <r>
    <d v="2022-08-19T00:00:00"/>
    <x v="11"/>
    <s v="L"/>
    <s v="128-29-15-591"/>
    <n v="490"/>
    <n v="3.2"/>
    <n v="1568"/>
    <x v="7"/>
  </r>
  <r>
    <d v="2022-08-19T00:00:00"/>
    <x v="11"/>
    <s v="L"/>
    <s v="019-98-81-222"/>
    <n v="67"/>
    <n v="3.2"/>
    <n v="214.4"/>
    <x v="7"/>
  </r>
  <r>
    <d v="2022-08-19T00:00:00"/>
    <x v="9"/>
    <s v="J"/>
    <s v="176-54-34-364"/>
    <n v="66"/>
    <n v="3.5"/>
    <n v="231"/>
    <x v="7"/>
  </r>
  <r>
    <d v="2022-08-20T00:00:00"/>
    <x v="10"/>
    <s v="L"/>
    <s v="047-26-54-835"/>
    <n v="383"/>
    <n v="2.7"/>
    <n v="1034.1000000000001"/>
    <x v="7"/>
  </r>
  <r>
    <d v="2022-08-20T00:00:00"/>
    <x v="10"/>
    <s v="L"/>
    <s v="091-99-74-175"/>
    <n v="261"/>
    <n v="2.7"/>
    <n v="704.7"/>
    <x v="7"/>
  </r>
  <r>
    <d v="2022-08-20T00:00:00"/>
    <x v="10"/>
    <s v="L"/>
    <s v="177-95-05-373"/>
    <n v="466"/>
    <n v="2.7"/>
    <n v="1258.2"/>
    <x v="7"/>
  </r>
  <r>
    <d v="2022-08-20T00:00:00"/>
    <x v="10"/>
    <s v="L"/>
    <s v="035-32-41-072"/>
    <n v="305"/>
    <n v="2.7"/>
    <n v="823.5"/>
    <x v="7"/>
  </r>
  <r>
    <d v="2022-08-20T00:00:00"/>
    <x v="9"/>
    <s v="J"/>
    <s v="159-34-45-151"/>
    <n v="223"/>
    <n v="3.5"/>
    <n v="780.5"/>
    <x v="7"/>
  </r>
  <r>
    <d v="2022-08-20T00:00:00"/>
    <x v="10"/>
    <s v="L"/>
    <s v="050-38-86-889"/>
    <n v="426"/>
    <n v="2.7"/>
    <n v="1150.2"/>
    <x v="7"/>
  </r>
  <r>
    <d v="2022-08-20T00:00:00"/>
    <x v="9"/>
    <s v="J"/>
    <s v="128-91-02-348"/>
    <n v="147"/>
    <n v="3.5"/>
    <n v="514.5"/>
    <x v="7"/>
  </r>
  <r>
    <d v="2022-08-22T00:00:00"/>
    <x v="9"/>
    <s v="J"/>
    <s v="178-24-36-171"/>
    <n v="285"/>
    <n v="3.5"/>
    <n v="997.5"/>
    <x v="7"/>
  </r>
  <r>
    <d v="2022-08-22T00:00:00"/>
    <x v="10"/>
    <s v="L"/>
    <s v="014-02-05-290"/>
    <n v="240"/>
    <n v="2.7"/>
    <n v="648"/>
    <x v="7"/>
  </r>
  <r>
    <d v="2022-08-22T00:00:00"/>
    <x v="9"/>
    <s v="J"/>
    <s v="093-96-93-428"/>
    <n v="219"/>
    <n v="3.5"/>
    <n v="766.5"/>
    <x v="7"/>
  </r>
  <r>
    <d v="2022-08-22T00:00:00"/>
    <x v="10"/>
    <s v="L"/>
    <s v="039-15-21-087"/>
    <n v="249"/>
    <n v="2.7"/>
    <n v="672.30000000000007"/>
    <x v="7"/>
  </r>
  <r>
    <d v="2022-08-22T00:00:00"/>
    <x v="10"/>
    <s v="L"/>
    <s v="080-51-85-809"/>
    <n v="490"/>
    <n v="2.7"/>
    <n v="1323"/>
    <x v="7"/>
  </r>
  <r>
    <d v="2022-08-22T00:00:00"/>
    <x v="11"/>
    <s v="L"/>
    <s v="033-49-11-774"/>
    <n v="239"/>
    <n v="3.2"/>
    <n v="764.80000000000007"/>
    <x v="7"/>
  </r>
  <r>
    <d v="2022-08-22T00:00:00"/>
    <x v="11"/>
    <s v="L"/>
    <s v="029-43-78-009"/>
    <n v="136"/>
    <n v="3.2"/>
    <n v="435.20000000000005"/>
    <x v="7"/>
  </r>
  <r>
    <d v="2022-08-22T00:00:00"/>
    <x v="9"/>
    <s v="J"/>
    <s v="093-96-93-428"/>
    <n v="201"/>
    <n v="3.5"/>
    <n v="703.5"/>
    <x v="7"/>
  </r>
  <r>
    <d v="2022-08-22T00:00:00"/>
    <x v="10"/>
    <s v="L"/>
    <s v="093-96-93-428"/>
    <n v="387"/>
    <n v="2.7"/>
    <n v="1044.9000000000001"/>
    <x v="7"/>
  </r>
  <r>
    <d v="2022-08-22T00:00:00"/>
    <x v="11"/>
    <s v="L"/>
    <s v="105-89-55-029"/>
    <n v="330"/>
    <n v="3.2"/>
    <n v="1056"/>
    <x v="7"/>
  </r>
  <r>
    <d v="2022-08-22T00:00:00"/>
    <x v="9"/>
    <s v="J"/>
    <s v="047-26-54-835"/>
    <n v="383"/>
    <n v="3.5"/>
    <n v="1340.5"/>
    <x v="7"/>
  </r>
  <r>
    <d v="2022-08-22T00:00:00"/>
    <x v="9"/>
    <s v="J"/>
    <s v="014-02-05-290"/>
    <n v="217"/>
    <n v="3.5"/>
    <n v="759.5"/>
    <x v="7"/>
  </r>
  <r>
    <d v="2022-08-22T00:00:00"/>
    <x v="9"/>
    <s v="J"/>
    <s v="178-41-36-927"/>
    <n v="495"/>
    <n v="3.5"/>
    <n v="1732.5"/>
    <x v="7"/>
  </r>
  <r>
    <d v="2022-08-23T00:00:00"/>
    <x v="10"/>
    <s v="L"/>
    <s v="089-90-67-935"/>
    <n v="472"/>
    <n v="2.7"/>
    <n v="1274.4000000000001"/>
    <x v="7"/>
  </r>
  <r>
    <d v="2022-08-24T00:00:00"/>
    <x v="11"/>
    <s v="L"/>
    <s v="033-49-11-774"/>
    <n v="108"/>
    <n v="3.2"/>
    <n v="345.6"/>
    <x v="7"/>
  </r>
  <r>
    <d v="2022-08-24T00:00:00"/>
    <x v="10"/>
    <s v="L"/>
    <s v="105-89-55-029"/>
    <n v="445"/>
    <n v="2.7"/>
    <n v="1201.5"/>
    <x v="7"/>
  </r>
  <r>
    <d v="2022-08-24T00:00:00"/>
    <x v="11"/>
    <s v="L"/>
    <s v="163-92-64-010"/>
    <n v="277"/>
    <n v="3.2"/>
    <n v="886.40000000000009"/>
    <x v="7"/>
  </r>
  <r>
    <d v="2022-08-24T00:00:00"/>
    <x v="11"/>
    <s v="L"/>
    <s v="179-22-38-195"/>
    <n v="356"/>
    <n v="3.2"/>
    <n v="1139.2"/>
    <x v="7"/>
  </r>
  <r>
    <d v="2022-08-25T00:00:00"/>
    <x v="9"/>
    <s v="J"/>
    <s v="045-63-27-114"/>
    <n v="306"/>
    <n v="3.5"/>
    <n v="1071"/>
    <x v="7"/>
  </r>
  <r>
    <d v="2022-08-25T00:00:00"/>
    <x v="9"/>
    <s v="J"/>
    <s v="176-54-34-364"/>
    <n v="435"/>
    <n v="3.5"/>
    <n v="1522.5"/>
    <x v="7"/>
  </r>
  <r>
    <d v="2022-08-26T00:00:00"/>
    <x v="10"/>
    <s v="L"/>
    <s v="164-61-25-530"/>
    <n v="248"/>
    <n v="2.7"/>
    <n v="669.6"/>
    <x v="7"/>
  </r>
  <r>
    <d v="2022-08-26T00:00:00"/>
    <x v="11"/>
    <s v="L"/>
    <s v="179-22-38-195"/>
    <n v="332"/>
    <n v="3.2"/>
    <n v="1062.4000000000001"/>
    <x v="7"/>
  </r>
  <r>
    <d v="2022-08-26T00:00:00"/>
    <x v="10"/>
    <s v="L"/>
    <s v="153-24-82-022"/>
    <n v="96"/>
    <n v="2.7"/>
    <n v="259.20000000000005"/>
    <x v="7"/>
  </r>
  <r>
    <d v="2022-08-26T00:00:00"/>
    <x v="10"/>
    <s v="L"/>
    <s v="128-29-15-591"/>
    <n v="191"/>
    <n v="2.7"/>
    <n v="515.70000000000005"/>
    <x v="7"/>
  </r>
  <r>
    <d v="2022-08-26T00:00:00"/>
    <x v="11"/>
    <s v="L"/>
    <s v="102-48-01-310"/>
    <n v="335"/>
    <n v="3.2"/>
    <n v="1072"/>
    <x v="7"/>
  </r>
  <r>
    <d v="2022-08-26T00:00:00"/>
    <x v="9"/>
    <s v="J"/>
    <s v="163-92-64-010"/>
    <n v="287"/>
    <n v="3.5"/>
    <n v="1004.5"/>
    <x v="7"/>
  </r>
  <r>
    <d v="2022-08-26T00:00:00"/>
    <x v="9"/>
    <s v="J"/>
    <s v="080-77-49-649"/>
    <n v="392"/>
    <n v="3.5"/>
    <n v="1372"/>
    <x v="7"/>
  </r>
  <r>
    <d v="2022-08-26T00:00:00"/>
    <x v="10"/>
    <s v="L"/>
    <s v="162-82-16-285"/>
    <n v="246"/>
    <n v="2.7"/>
    <n v="664.2"/>
    <x v="7"/>
  </r>
  <r>
    <d v="2022-08-26T00:00:00"/>
    <x v="9"/>
    <s v="J"/>
    <s v="047-70-78-199"/>
    <n v="15"/>
    <n v="3.5"/>
    <n v="52.5"/>
    <x v="7"/>
  </r>
  <r>
    <d v="2022-08-26T00:00:00"/>
    <x v="9"/>
    <s v="J"/>
    <s v="180-17-78-339"/>
    <n v="234"/>
    <n v="3.5"/>
    <n v="819"/>
    <x v="7"/>
  </r>
  <r>
    <d v="2022-08-27T00:00:00"/>
    <x v="9"/>
    <s v="J"/>
    <s v="162-82-16-285"/>
    <n v="235"/>
    <n v="3.5"/>
    <n v="822.5"/>
    <x v="7"/>
  </r>
  <r>
    <d v="2022-08-27T00:00:00"/>
    <x v="10"/>
    <s v="L"/>
    <s v="180-17-78-339"/>
    <n v="432"/>
    <n v="2.7"/>
    <n v="1166.4000000000001"/>
    <x v="7"/>
  </r>
  <r>
    <d v="2022-08-27T00:00:00"/>
    <x v="9"/>
    <s v="J"/>
    <s v="029-43-78-009"/>
    <n v="391"/>
    <n v="3.5"/>
    <n v="1368.5"/>
    <x v="7"/>
  </r>
  <r>
    <d v="2022-08-27T00:00:00"/>
    <x v="11"/>
    <s v="L"/>
    <s v="192-09-72-275"/>
    <n v="471"/>
    <n v="3.2"/>
    <n v="1507.2"/>
    <x v="7"/>
  </r>
  <r>
    <d v="2022-08-29T00:00:00"/>
    <x v="11"/>
    <s v="L"/>
    <s v="047-70-78-199"/>
    <n v="411"/>
    <n v="3.2"/>
    <n v="1315.2"/>
    <x v="7"/>
  </r>
  <r>
    <d v="2022-08-29T00:00:00"/>
    <x v="9"/>
    <s v="J"/>
    <s v="045-63-27-114"/>
    <n v="473"/>
    <n v="3.5"/>
    <n v="1655.5"/>
    <x v="7"/>
  </r>
  <r>
    <d v="2022-08-29T00:00:00"/>
    <x v="10"/>
    <s v="L"/>
    <s v="159-34-45-151"/>
    <n v="279"/>
    <n v="2.7"/>
    <n v="753.30000000000007"/>
    <x v="7"/>
  </r>
  <r>
    <d v="2022-08-29T00:00:00"/>
    <x v="9"/>
    <s v="J"/>
    <s v="080-77-49-649"/>
    <n v="302"/>
    <n v="3.5"/>
    <n v="1057"/>
    <x v="7"/>
  </r>
  <r>
    <d v="2022-08-29T00:00:00"/>
    <x v="11"/>
    <s v="L"/>
    <s v="045-63-27-114"/>
    <n v="191"/>
    <n v="3.2"/>
    <n v="611.20000000000005"/>
    <x v="7"/>
  </r>
  <r>
    <d v="2022-08-29T00:00:00"/>
    <x v="10"/>
    <s v="L"/>
    <s v="058-15-94-554"/>
    <n v="143"/>
    <n v="2.7"/>
    <n v="386.1"/>
    <x v="7"/>
  </r>
  <r>
    <d v="2022-08-29T00:00:00"/>
    <x v="11"/>
    <s v="L"/>
    <s v="080-77-49-649"/>
    <n v="328"/>
    <n v="3.2"/>
    <n v="1049.6000000000001"/>
    <x v="7"/>
  </r>
  <r>
    <d v="2022-08-29T00:00:00"/>
    <x v="10"/>
    <s v="L"/>
    <s v="179-22-38-195"/>
    <n v="429"/>
    <n v="2.7"/>
    <n v="1158.3000000000002"/>
    <x v="7"/>
  </r>
  <r>
    <d v="2022-08-29T00:00:00"/>
    <x v="10"/>
    <s v="L"/>
    <s v="062-58-80-597"/>
    <n v="293"/>
    <n v="2.7"/>
    <n v="791.1"/>
    <x v="7"/>
  </r>
  <r>
    <d v="2022-08-29T00:00:00"/>
    <x v="9"/>
    <s v="J"/>
    <s v="172-30-09-104"/>
    <n v="44"/>
    <n v="3.5"/>
    <n v="154"/>
    <x v="7"/>
  </r>
  <r>
    <d v="2022-08-29T00:00:00"/>
    <x v="10"/>
    <s v="L"/>
    <s v="047-70-78-199"/>
    <n v="401"/>
    <n v="2.7"/>
    <n v="1082.7"/>
    <x v="7"/>
  </r>
  <r>
    <d v="2022-08-29T00:00:00"/>
    <x v="11"/>
    <s v="L"/>
    <s v="159-34-45-151"/>
    <n v="448"/>
    <n v="3.2"/>
    <n v="1433.6000000000001"/>
    <x v="7"/>
  </r>
  <r>
    <d v="2022-08-29T00:00:00"/>
    <x v="11"/>
    <s v="L"/>
    <s v="014-02-05-290"/>
    <n v="319"/>
    <n v="3.2"/>
    <n v="1020.8000000000001"/>
    <x v="7"/>
  </r>
  <r>
    <d v="2022-08-29T00:00:00"/>
    <x v="10"/>
    <s v="L"/>
    <s v="128-91-02-348"/>
    <n v="62"/>
    <n v="2.7"/>
    <n v="167.4"/>
    <x v="7"/>
  </r>
  <r>
    <d v="2022-08-29T00:00:00"/>
    <x v="11"/>
    <s v="L"/>
    <s v="115-65-39-258"/>
    <n v="350"/>
    <n v="3.2"/>
    <n v="1120"/>
    <x v="7"/>
  </r>
  <r>
    <d v="2022-08-30T00:00:00"/>
    <x v="9"/>
    <s v="J"/>
    <s v="128-91-02-348"/>
    <n v="146"/>
    <n v="3.5"/>
    <n v="511"/>
    <x v="7"/>
  </r>
  <r>
    <d v="2022-08-30T00:00:00"/>
    <x v="11"/>
    <s v="L"/>
    <s v="159-34-45-151"/>
    <n v="205"/>
    <n v="3.2"/>
    <n v="656"/>
    <x v="7"/>
  </r>
  <r>
    <d v="2022-08-30T00:00:00"/>
    <x v="11"/>
    <s v="L"/>
    <s v="159-34-45-151"/>
    <n v="289"/>
    <n v="3.2"/>
    <n v="924.80000000000007"/>
    <x v="7"/>
  </r>
  <r>
    <d v="2022-08-30T00:00:00"/>
    <x v="9"/>
    <s v="J"/>
    <s v="015-89-55-248"/>
    <n v="438"/>
    <n v="3.5"/>
    <n v="1533"/>
    <x v="7"/>
  </r>
  <r>
    <d v="2022-08-30T00:00:00"/>
    <x v="10"/>
    <s v="L"/>
    <s v="162-82-16-285"/>
    <n v="447"/>
    <n v="2.7"/>
    <n v="1206.9000000000001"/>
    <x v="7"/>
  </r>
  <r>
    <d v="2022-08-30T00:00:00"/>
    <x v="11"/>
    <s v="L"/>
    <s v="058-15-94-554"/>
    <n v="379"/>
    <n v="3.2"/>
    <n v="1212.8"/>
    <x v="7"/>
  </r>
  <r>
    <d v="2022-08-30T00:00:00"/>
    <x v="10"/>
    <s v="L"/>
    <s v="126-55-91-375"/>
    <n v="74"/>
    <n v="2.7"/>
    <n v="199.8"/>
    <x v="7"/>
  </r>
  <r>
    <d v="2022-08-30T00:00:00"/>
    <x v="9"/>
    <s v="J"/>
    <s v="080-77-49-649"/>
    <n v="421"/>
    <n v="3.5"/>
    <n v="1473.5"/>
    <x v="7"/>
  </r>
  <r>
    <d v="2022-08-30T00:00:00"/>
    <x v="10"/>
    <s v="L"/>
    <s v="029-43-78-009"/>
    <n v="228"/>
    <n v="2.7"/>
    <n v="615.6"/>
    <x v="7"/>
  </r>
  <r>
    <d v="2022-08-30T00:00:00"/>
    <x v="10"/>
    <s v="L"/>
    <s v="047-26-54-835"/>
    <n v="444"/>
    <n v="2.7"/>
    <n v="1198.8000000000002"/>
    <x v="7"/>
  </r>
  <r>
    <d v="2022-08-30T00:00:00"/>
    <x v="9"/>
    <s v="J"/>
    <s v="115-65-39-258"/>
    <n v="180"/>
    <n v="3.5"/>
    <n v="630"/>
    <x v="7"/>
  </r>
  <r>
    <d v="2022-08-31T00:00:00"/>
    <x v="10"/>
    <s v="L"/>
    <s v="105-89-55-029"/>
    <n v="210"/>
    <n v="2.7"/>
    <n v="567"/>
    <x v="7"/>
  </r>
  <r>
    <d v="2022-08-31T00:00:00"/>
    <x v="10"/>
    <s v="L"/>
    <s v="179-23-02-772"/>
    <n v="385"/>
    <n v="2.7"/>
    <n v="1039.5"/>
    <x v="7"/>
  </r>
  <r>
    <d v="2022-08-31T00:00:00"/>
    <x v="10"/>
    <s v="L"/>
    <s v="163-92-64-010"/>
    <n v="362"/>
    <n v="2.7"/>
    <n v="977.40000000000009"/>
    <x v="7"/>
  </r>
  <r>
    <d v="2022-08-31T00:00:00"/>
    <x v="10"/>
    <s v="L"/>
    <s v="033-49-11-774"/>
    <n v="66"/>
    <n v="2.7"/>
    <n v="178.20000000000002"/>
    <x v="7"/>
  </r>
  <r>
    <d v="2022-09-01T00:00:00"/>
    <x v="12"/>
    <s v="J"/>
    <s v="179-23-02-772"/>
    <n v="398"/>
    <n v="3.2"/>
    <n v="1273.6000000000001"/>
    <x v="8"/>
  </r>
  <r>
    <d v="2022-09-01T00:00:00"/>
    <x v="12"/>
    <s v="J"/>
    <s v="035-32-41-072"/>
    <n v="223"/>
    <n v="3.2"/>
    <n v="713.6"/>
    <x v="8"/>
  </r>
  <r>
    <d v="2022-09-01T00:00:00"/>
    <x v="13"/>
    <s v="J"/>
    <s v="153-24-82-022"/>
    <n v="267"/>
    <n v="2.5"/>
    <n v="667.5"/>
    <x v="8"/>
  </r>
  <r>
    <d v="2022-09-01T00:00:00"/>
    <x v="9"/>
    <s v="J"/>
    <s v="039-15-21-087"/>
    <n v="99"/>
    <n v="3.5"/>
    <n v="346.5"/>
    <x v="8"/>
  </r>
  <r>
    <d v="2022-09-01T00:00:00"/>
    <x v="14"/>
    <s v="J"/>
    <s v="115-65-39-258"/>
    <n v="301"/>
    <n v="3.2"/>
    <n v="963.2"/>
    <x v="8"/>
  </r>
  <r>
    <d v="2022-09-01T00:00:00"/>
    <x v="9"/>
    <s v="J"/>
    <s v="128-29-15-591"/>
    <n v="332"/>
    <n v="3.5"/>
    <n v="1162"/>
    <x v="8"/>
  </r>
  <r>
    <d v="2022-09-01T00:00:00"/>
    <x v="9"/>
    <s v="J"/>
    <s v="115-65-39-258"/>
    <n v="328"/>
    <n v="3.5"/>
    <n v="1148"/>
    <x v="8"/>
  </r>
  <r>
    <d v="2022-09-02T00:00:00"/>
    <x v="12"/>
    <s v="J"/>
    <s v="170-89-76-803"/>
    <n v="217"/>
    <n v="3.2"/>
    <n v="694.40000000000009"/>
    <x v="8"/>
  </r>
  <r>
    <d v="2022-09-02T00:00:00"/>
    <x v="12"/>
    <s v="J"/>
    <s v="053-79-35-388"/>
    <n v="93"/>
    <n v="3.2"/>
    <n v="297.60000000000002"/>
    <x v="8"/>
  </r>
  <r>
    <d v="2022-09-02T00:00:00"/>
    <x v="9"/>
    <s v="J"/>
    <s v="193-47-03-638"/>
    <n v="179"/>
    <n v="3.5"/>
    <n v="626.5"/>
    <x v="8"/>
  </r>
  <r>
    <d v="2022-09-02T00:00:00"/>
    <x v="14"/>
    <s v="J"/>
    <s v="015-89-55-248"/>
    <n v="474"/>
    <n v="3.2"/>
    <n v="1516.8000000000002"/>
    <x v="8"/>
  </r>
  <r>
    <d v="2022-09-02T00:00:00"/>
    <x v="14"/>
    <s v="J"/>
    <s v="159-34-45-151"/>
    <n v="269"/>
    <n v="3.2"/>
    <n v="860.80000000000007"/>
    <x v="8"/>
  </r>
  <r>
    <d v="2022-09-02T00:00:00"/>
    <x v="15"/>
    <s v="J"/>
    <s v="047-26-54-835"/>
    <n v="271"/>
    <n v="2.5"/>
    <n v="677.5"/>
    <x v="8"/>
  </r>
  <r>
    <d v="2022-09-02T00:00:00"/>
    <x v="14"/>
    <s v="J"/>
    <s v="015-89-55-248"/>
    <n v="118"/>
    <n v="3.2"/>
    <n v="377.6"/>
    <x v="8"/>
  </r>
  <r>
    <d v="2022-09-02T00:00:00"/>
    <x v="9"/>
    <s v="J"/>
    <s v="035-32-41-072"/>
    <n v="251"/>
    <n v="3.5"/>
    <n v="878.5"/>
    <x v="8"/>
  </r>
  <r>
    <d v="2022-09-02T00:00:00"/>
    <x v="9"/>
    <s v="J"/>
    <s v="080-77-49-649"/>
    <n v="275"/>
    <n v="3.5"/>
    <n v="962.5"/>
    <x v="8"/>
  </r>
  <r>
    <d v="2022-09-02T00:00:00"/>
    <x v="15"/>
    <s v="J"/>
    <s v="177-95-05-373"/>
    <n v="136"/>
    <n v="2.5"/>
    <n v="340"/>
    <x v="8"/>
  </r>
  <r>
    <d v="2022-09-03T00:00:00"/>
    <x v="13"/>
    <s v="J"/>
    <s v="128-91-02-348"/>
    <n v="366"/>
    <n v="2.5"/>
    <n v="915"/>
    <x v="8"/>
  </r>
  <r>
    <d v="2022-09-03T00:00:00"/>
    <x v="9"/>
    <s v="J"/>
    <s v="033-49-11-774"/>
    <n v="357"/>
    <n v="3.5"/>
    <n v="1249.5"/>
    <x v="8"/>
  </r>
  <r>
    <d v="2022-09-03T00:00:00"/>
    <x v="12"/>
    <s v="J"/>
    <s v="054-09-46-315"/>
    <n v="261"/>
    <n v="3.2"/>
    <n v="835.2"/>
    <x v="8"/>
  </r>
  <r>
    <d v="2022-09-03T00:00:00"/>
    <x v="12"/>
    <s v="J"/>
    <s v="170-89-76-803"/>
    <n v="176"/>
    <n v="3.2"/>
    <n v="563.20000000000005"/>
    <x v="8"/>
  </r>
  <r>
    <d v="2022-09-03T00:00:00"/>
    <x v="12"/>
    <s v="J"/>
    <s v="015-89-55-248"/>
    <n v="58"/>
    <n v="3.2"/>
    <n v="185.60000000000002"/>
    <x v="8"/>
  </r>
  <r>
    <d v="2022-09-03T00:00:00"/>
    <x v="9"/>
    <s v="J"/>
    <s v="182-72-86-381"/>
    <n v="99"/>
    <n v="3.5"/>
    <n v="346.5"/>
    <x v="8"/>
  </r>
  <r>
    <d v="2022-09-05T00:00:00"/>
    <x v="13"/>
    <s v="J"/>
    <s v="170-89-76-803"/>
    <n v="143"/>
    <n v="2.5"/>
    <n v="357.5"/>
    <x v="8"/>
  </r>
  <r>
    <d v="2022-09-05T00:00:00"/>
    <x v="13"/>
    <s v="J"/>
    <s v="179-22-38-195"/>
    <n v="470"/>
    <n v="2.5"/>
    <n v="1175"/>
    <x v="8"/>
  </r>
  <r>
    <d v="2022-09-05T00:00:00"/>
    <x v="9"/>
    <s v="J"/>
    <s v="091-99-74-175"/>
    <n v="132"/>
    <n v="3.5"/>
    <n v="462"/>
    <x v="8"/>
  </r>
  <r>
    <d v="2022-09-05T00:00:00"/>
    <x v="13"/>
    <s v="J"/>
    <s v="162-82-16-285"/>
    <n v="38"/>
    <n v="2.5"/>
    <n v="95"/>
    <x v="8"/>
  </r>
  <r>
    <d v="2022-09-05T00:00:00"/>
    <x v="14"/>
    <s v="J"/>
    <s v="177-95-05-373"/>
    <n v="471"/>
    <n v="3.2"/>
    <n v="1507.2"/>
    <x v="8"/>
  </r>
  <r>
    <d v="2022-09-05T00:00:00"/>
    <x v="14"/>
    <s v="J"/>
    <s v="033-49-11-774"/>
    <n v="340"/>
    <n v="3.2"/>
    <n v="1088"/>
    <x v="8"/>
  </r>
  <r>
    <d v="2022-09-05T00:00:00"/>
    <x v="14"/>
    <s v="J"/>
    <s v="180-17-78-339"/>
    <n v="167"/>
    <n v="3.2"/>
    <n v="534.4"/>
    <x v="8"/>
  </r>
  <r>
    <d v="2022-09-05T00:00:00"/>
    <x v="15"/>
    <s v="J"/>
    <s v="178-41-36-927"/>
    <n v="498"/>
    <n v="2.5"/>
    <n v="1245"/>
    <x v="8"/>
  </r>
  <r>
    <d v="2022-09-05T00:00:00"/>
    <x v="12"/>
    <s v="J"/>
    <s v="102-48-01-310"/>
    <n v="461"/>
    <n v="3.2"/>
    <n v="1475.2"/>
    <x v="8"/>
  </r>
  <r>
    <d v="2022-09-05T00:00:00"/>
    <x v="15"/>
    <s v="J"/>
    <s v="102-48-01-310"/>
    <n v="437"/>
    <n v="2.5"/>
    <n v="1092.5"/>
    <x v="8"/>
  </r>
  <r>
    <d v="2022-09-05T00:00:00"/>
    <x v="9"/>
    <s v="J"/>
    <s v="035-32-41-072"/>
    <n v="429"/>
    <n v="3.5"/>
    <n v="1501.5"/>
    <x v="8"/>
  </r>
  <r>
    <d v="2022-09-05T00:00:00"/>
    <x v="13"/>
    <s v="J"/>
    <s v="035-32-41-072"/>
    <n v="447"/>
    <n v="2.5"/>
    <n v="1117.5"/>
    <x v="8"/>
  </r>
  <r>
    <d v="2022-09-05T00:00:00"/>
    <x v="14"/>
    <s v="J"/>
    <s v="102-48-01-310"/>
    <n v="211"/>
    <n v="3.2"/>
    <n v="675.2"/>
    <x v="8"/>
  </r>
  <r>
    <d v="2022-09-05T00:00:00"/>
    <x v="9"/>
    <s v="J"/>
    <s v="053-79-35-388"/>
    <n v="207"/>
    <n v="3.5"/>
    <n v="724.5"/>
    <x v="8"/>
  </r>
  <r>
    <d v="2022-09-06T00:00:00"/>
    <x v="9"/>
    <s v="J"/>
    <s v="035-32-41-072"/>
    <n v="210"/>
    <n v="3.5"/>
    <n v="735"/>
    <x v="8"/>
  </r>
  <r>
    <d v="2022-09-06T00:00:00"/>
    <x v="14"/>
    <s v="J"/>
    <s v="043-34-53-278"/>
    <n v="34"/>
    <n v="3.2"/>
    <n v="108.80000000000001"/>
    <x v="8"/>
  </r>
  <r>
    <d v="2022-09-06T00:00:00"/>
    <x v="15"/>
    <s v="J"/>
    <s v="140-36-11-559"/>
    <n v="222"/>
    <n v="2.5"/>
    <n v="555"/>
    <x v="8"/>
  </r>
  <r>
    <d v="2022-09-06T00:00:00"/>
    <x v="15"/>
    <s v="J"/>
    <s v="014-02-05-290"/>
    <n v="20"/>
    <n v="2.5"/>
    <n v="50"/>
    <x v="8"/>
  </r>
  <r>
    <d v="2022-09-06T00:00:00"/>
    <x v="9"/>
    <s v="J"/>
    <s v="128-69-77-900"/>
    <n v="132"/>
    <n v="3.5"/>
    <n v="462"/>
    <x v="8"/>
  </r>
  <r>
    <d v="2022-09-06T00:00:00"/>
    <x v="12"/>
    <s v="J"/>
    <s v="080-77-49-649"/>
    <n v="29"/>
    <n v="3.2"/>
    <n v="92.800000000000011"/>
    <x v="8"/>
  </r>
  <r>
    <d v="2022-09-06T00:00:00"/>
    <x v="15"/>
    <s v="J"/>
    <s v="128-69-77-900"/>
    <n v="246"/>
    <n v="2.5"/>
    <n v="615"/>
    <x v="8"/>
  </r>
  <r>
    <d v="2022-09-06T00:00:00"/>
    <x v="14"/>
    <s v="J"/>
    <s v="014-02-05-290"/>
    <n v="331"/>
    <n v="3.2"/>
    <n v="1059.2"/>
    <x v="8"/>
  </r>
  <r>
    <d v="2022-09-06T00:00:00"/>
    <x v="13"/>
    <s v="J"/>
    <s v="177-95-05-373"/>
    <n v="167"/>
    <n v="2.5"/>
    <n v="417.5"/>
    <x v="8"/>
  </r>
  <r>
    <d v="2022-09-06T00:00:00"/>
    <x v="12"/>
    <s v="J"/>
    <s v="164-61-25-530"/>
    <n v="22"/>
    <n v="3.2"/>
    <n v="70.400000000000006"/>
    <x v="8"/>
  </r>
  <r>
    <d v="2022-09-07T00:00:00"/>
    <x v="14"/>
    <s v="J"/>
    <s v="029-43-78-009"/>
    <n v="28"/>
    <n v="3.2"/>
    <n v="89.600000000000009"/>
    <x v="8"/>
  </r>
  <r>
    <d v="2022-09-07T00:00:00"/>
    <x v="14"/>
    <s v="J"/>
    <s v="153-24-82-022"/>
    <n v="18"/>
    <n v="3.2"/>
    <n v="57.6"/>
    <x v="8"/>
  </r>
  <r>
    <d v="2022-09-07T00:00:00"/>
    <x v="9"/>
    <s v="J"/>
    <s v="177-95-05-373"/>
    <n v="266"/>
    <n v="3.5"/>
    <n v="931"/>
    <x v="8"/>
  </r>
  <r>
    <d v="2022-09-07T00:00:00"/>
    <x v="13"/>
    <s v="J"/>
    <s v="093-96-93-428"/>
    <n v="358"/>
    <n v="2.5"/>
    <n v="895"/>
    <x v="8"/>
  </r>
  <r>
    <d v="2022-09-07T00:00:00"/>
    <x v="9"/>
    <s v="J"/>
    <s v="178-24-36-171"/>
    <n v="416"/>
    <n v="3.5"/>
    <n v="1456"/>
    <x v="8"/>
  </r>
  <r>
    <d v="2022-09-07T00:00:00"/>
    <x v="9"/>
    <s v="J"/>
    <s v="047-26-54-835"/>
    <n v="17"/>
    <n v="3.5"/>
    <n v="59.5"/>
    <x v="8"/>
  </r>
  <r>
    <d v="2022-09-07T00:00:00"/>
    <x v="15"/>
    <s v="J"/>
    <s v="159-34-45-151"/>
    <n v="229"/>
    <n v="2.5"/>
    <n v="572.5"/>
    <x v="8"/>
  </r>
  <r>
    <d v="2022-09-07T00:00:00"/>
    <x v="13"/>
    <s v="J"/>
    <s v="080-51-85-809"/>
    <n v="291"/>
    <n v="2.5"/>
    <n v="727.5"/>
    <x v="8"/>
  </r>
  <r>
    <d v="2022-09-08T00:00:00"/>
    <x v="15"/>
    <s v="J"/>
    <s v="045-63-27-114"/>
    <n v="348"/>
    <n v="2.5"/>
    <n v="870"/>
    <x v="8"/>
  </r>
  <r>
    <d v="2022-09-08T00:00:00"/>
    <x v="12"/>
    <s v="J"/>
    <s v="172-30-09-104"/>
    <n v="328"/>
    <n v="3.2"/>
    <n v="1049.6000000000001"/>
    <x v="8"/>
  </r>
  <r>
    <d v="2022-09-08T00:00:00"/>
    <x v="9"/>
    <s v="J"/>
    <s v="159-34-45-151"/>
    <n v="286"/>
    <n v="3.5"/>
    <n v="1001"/>
    <x v="8"/>
  </r>
  <r>
    <d v="2022-09-08T00:00:00"/>
    <x v="9"/>
    <s v="J"/>
    <s v="062-58-80-597"/>
    <n v="334"/>
    <n v="3.5"/>
    <n v="1169"/>
    <x v="8"/>
  </r>
  <r>
    <d v="2022-09-08T00:00:00"/>
    <x v="15"/>
    <s v="J"/>
    <s v="138-66-38-929"/>
    <n v="386"/>
    <n v="2.5"/>
    <n v="965"/>
    <x v="8"/>
  </r>
  <r>
    <d v="2022-09-08T00:00:00"/>
    <x v="13"/>
    <s v="J"/>
    <s v="128-69-77-900"/>
    <n v="405"/>
    <n v="2.5"/>
    <n v="1012.5"/>
    <x v="8"/>
  </r>
  <r>
    <d v="2022-09-08T00:00:00"/>
    <x v="13"/>
    <s v="J"/>
    <s v="182-72-86-381"/>
    <n v="53"/>
    <n v="2.5"/>
    <n v="132.5"/>
    <x v="8"/>
  </r>
  <r>
    <d v="2022-09-08T00:00:00"/>
    <x v="9"/>
    <s v="J"/>
    <s v="163-92-64-010"/>
    <n v="180"/>
    <n v="3.5"/>
    <n v="630"/>
    <x v="8"/>
  </r>
  <r>
    <d v="2022-09-08T00:00:00"/>
    <x v="15"/>
    <s v="J"/>
    <s v="039-15-21-087"/>
    <n v="94"/>
    <n v="2.5"/>
    <n v="235"/>
    <x v="8"/>
  </r>
  <r>
    <d v="2022-09-08T00:00:00"/>
    <x v="14"/>
    <s v="J"/>
    <s v="126-55-91-375"/>
    <n v="346"/>
    <n v="3.2"/>
    <n v="1107.2"/>
    <x v="8"/>
  </r>
  <r>
    <d v="2022-09-08T00:00:00"/>
    <x v="15"/>
    <s v="J"/>
    <s v="192-09-72-275"/>
    <n v="396"/>
    <n v="2.5"/>
    <n v="990"/>
    <x v="8"/>
  </r>
  <r>
    <d v="2022-09-08T00:00:00"/>
    <x v="13"/>
    <s v="J"/>
    <s v="047-26-54-835"/>
    <n v="397"/>
    <n v="2.5"/>
    <n v="992.5"/>
    <x v="8"/>
  </r>
  <r>
    <d v="2022-09-09T00:00:00"/>
    <x v="9"/>
    <s v="J"/>
    <s v="043-34-53-278"/>
    <n v="434"/>
    <n v="3.5"/>
    <n v="1519"/>
    <x v="8"/>
  </r>
  <r>
    <d v="2022-09-09T00:00:00"/>
    <x v="9"/>
    <s v="J"/>
    <s v="138-66-38-929"/>
    <n v="492"/>
    <n v="3.5"/>
    <n v="1722"/>
    <x v="8"/>
  </r>
  <r>
    <d v="2022-09-09T00:00:00"/>
    <x v="9"/>
    <s v="J"/>
    <s v="014-02-05-290"/>
    <n v="398"/>
    <n v="3.5"/>
    <n v="1393"/>
    <x v="8"/>
  </r>
  <r>
    <d v="2022-09-09T00:00:00"/>
    <x v="15"/>
    <s v="J"/>
    <s v="170-26-38-135"/>
    <n v="354"/>
    <n v="2.5"/>
    <n v="885"/>
    <x v="8"/>
  </r>
  <r>
    <d v="2022-09-09T00:00:00"/>
    <x v="14"/>
    <s v="J"/>
    <s v="192-09-72-275"/>
    <n v="391"/>
    <n v="3.2"/>
    <n v="1251.2"/>
    <x v="8"/>
  </r>
  <r>
    <d v="2022-09-09T00:00:00"/>
    <x v="15"/>
    <s v="J"/>
    <s v="140-36-11-559"/>
    <n v="268"/>
    <n v="2.5"/>
    <n v="670"/>
    <x v="8"/>
  </r>
  <r>
    <d v="2022-09-09T00:00:00"/>
    <x v="15"/>
    <s v="J"/>
    <s v="178-24-36-171"/>
    <n v="203"/>
    <n v="2.5"/>
    <n v="507.5"/>
    <x v="8"/>
  </r>
  <r>
    <d v="2022-09-09T00:00:00"/>
    <x v="14"/>
    <s v="J"/>
    <s v="053-79-35-388"/>
    <n v="380"/>
    <n v="3.2"/>
    <n v="1216"/>
    <x v="8"/>
  </r>
  <r>
    <d v="2022-09-09T00:00:00"/>
    <x v="9"/>
    <s v="J"/>
    <s v="178-41-36-927"/>
    <n v="481"/>
    <n v="3.5"/>
    <n v="1683.5"/>
    <x v="8"/>
  </r>
  <r>
    <d v="2022-09-10T00:00:00"/>
    <x v="9"/>
    <s v="J"/>
    <s v="029-43-78-009"/>
    <n v="161"/>
    <n v="3.5"/>
    <n v="563.5"/>
    <x v="8"/>
  </r>
  <r>
    <d v="2022-09-10T00:00:00"/>
    <x v="9"/>
    <s v="J"/>
    <s v="035-32-41-072"/>
    <n v="410"/>
    <n v="3.5"/>
    <n v="1435"/>
    <x v="8"/>
  </r>
  <r>
    <d v="2022-09-10T00:00:00"/>
    <x v="13"/>
    <s v="J"/>
    <s v="192-09-72-275"/>
    <n v="108"/>
    <n v="2.5"/>
    <n v="270"/>
    <x v="8"/>
  </r>
  <r>
    <d v="2022-09-10T00:00:00"/>
    <x v="9"/>
    <s v="J"/>
    <s v="164-61-25-530"/>
    <n v="458"/>
    <n v="3.5"/>
    <n v="1603"/>
    <x v="8"/>
  </r>
  <r>
    <d v="2022-09-10T00:00:00"/>
    <x v="12"/>
    <s v="J"/>
    <s v="089-90-67-935"/>
    <n v="129"/>
    <n v="3.2"/>
    <n v="412.8"/>
    <x v="8"/>
  </r>
  <r>
    <d v="2022-09-12T00:00:00"/>
    <x v="12"/>
    <s v="J"/>
    <s v="047-26-54-835"/>
    <n v="227"/>
    <n v="3.2"/>
    <n v="726.40000000000009"/>
    <x v="8"/>
  </r>
  <r>
    <d v="2022-09-12T00:00:00"/>
    <x v="13"/>
    <s v="J"/>
    <s v="047-70-78-199"/>
    <n v="370"/>
    <n v="2.5"/>
    <n v="925"/>
    <x v="8"/>
  </r>
  <r>
    <d v="2022-09-12T00:00:00"/>
    <x v="12"/>
    <s v="J"/>
    <s v="179-22-38-195"/>
    <n v="18"/>
    <n v="3.2"/>
    <n v="57.6"/>
    <x v="8"/>
  </r>
  <r>
    <d v="2022-09-12T00:00:00"/>
    <x v="9"/>
    <s v="J"/>
    <s v="045-63-27-114"/>
    <n v="398"/>
    <n v="3.5"/>
    <n v="1393"/>
    <x v="8"/>
  </r>
  <r>
    <d v="2022-09-12T00:00:00"/>
    <x v="9"/>
    <s v="J"/>
    <s v="093-96-93-428"/>
    <n v="401"/>
    <n v="3.5"/>
    <n v="1403.5"/>
    <x v="8"/>
  </r>
  <r>
    <d v="2022-09-12T00:00:00"/>
    <x v="14"/>
    <s v="J"/>
    <s v="179-22-38-195"/>
    <n v="443"/>
    <n v="3.2"/>
    <n v="1417.6000000000001"/>
    <x v="8"/>
  </r>
  <r>
    <d v="2022-09-12T00:00:00"/>
    <x v="9"/>
    <s v="J"/>
    <s v="128-69-77-900"/>
    <n v="29"/>
    <n v="3.5"/>
    <n v="101.5"/>
    <x v="8"/>
  </r>
  <r>
    <d v="2022-09-12T00:00:00"/>
    <x v="9"/>
    <s v="J"/>
    <s v="178-41-36-927"/>
    <n v="433"/>
    <n v="3.5"/>
    <n v="1515.5"/>
    <x v="8"/>
  </r>
  <r>
    <d v="2022-09-12T00:00:00"/>
    <x v="14"/>
    <s v="J"/>
    <s v="115-65-39-258"/>
    <n v="80"/>
    <n v="3.2"/>
    <n v="256"/>
    <x v="8"/>
  </r>
  <r>
    <d v="2022-09-12T00:00:00"/>
    <x v="14"/>
    <s v="J"/>
    <s v="179-22-38-195"/>
    <n v="83"/>
    <n v="3.2"/>
    <n v="265.60000000000002"/>
    <x v="8"/>
  </r>
  <r>
    <d v="2022-09-13T00:00:00"/>
    <x v="9"/>
    <s v="J"/>
    <s v="170-26-38-135"/>
    <n v="420"/>
    <n v="3.5"/>
    <n v="1470"/>
    <x v="8"/>
  </r>
  <r>
    <d v="2022-09-13T00:00:00"/>
    <x v="9"/>
    <s v="J"/>
    <s v="128-29-15-591"/>
    <n v="404"/>
    <n v="3.5"/>
    <n v="1414"/>
    <x v="8"/>
  </r>
  <r>
    <d v="2022-09-13T00:00:00"/>
    <x v="9"/>
    <s v="J"/>
    <s v="126-55-91-375"/>
    <n v="401"/>
    <n v="3.5"/>
    <n v="1403.5"/>
    <x v="8"/>
  </r>
  <r>
    <d v="2022-09-13T00:00:00"/>
    <x v="12"/>
    <s v="J"/>
    <s v="015-89-55-248"/>
    <n v="423"/>
    <n v="3.2"/>
    <n v="1353.6000000000001"/>
    <x v="8"/>
  </r>
  <r>
    <d v="2022-09-13T00:00:00"/>
    <x v="13"/>
    <s v="J"/>
    <s v="128-69-77-900"/>
    <n v="201"/>
    <n v="2.5"/>
    <n v="502.5"/>
    <x v="8"/>
  </r>
  <r>
    <d v="2022-09-14T00:00:00"/>
    <x v="14"/>
    <s v="J"/>
    <s v="043-34-53-278"/>
    <n v="393"/>
    <n v="3.2"/>
    <n v="1257.6000000000001"/>
    <x v="8"/>
  </r>
  <r>
    <d v="2022-09-14T00:00:00"/>
    <x v="12"/>
    <s v="J"/>
    <s v="163-92-64-010"/>
    <n v="455"/>
    <n v="3.2"/>
    <n v="1456"/>
    <x v="8"/>
  </r>
  <r>
    <d v="2022-09-15T00:00:00"/>
    <x v="13"/>
    <s v="J"/>
    <s v="102-48-01-310"/>
    <n v="345"/>
    <n v="2.5"/>
    <n v="862.5"/>
    <x v="8"/>
  </r>
  <r>
    <d v="2022-09-15T00:00:00"/>
    <x v="13"/>
    <s v="J"/>
    <s v="182-72-86-381"/>
    <n v="260"/>
    <n v="2.5"/>
    <n v="650"/>
    <x v="8"/>
  </r>
  <r>
    <d v="2022-09-15T00:00:00"/>
    <x v="15"/>
    <s v="J"/>
    <s v="170-89-76-803"/>
    <n v="203"/>
    <n v="2.5"/>
    <n v="507.5"/>
    <x v="8"/>
  </r>
  <r>
    <d v="2022-09-15T00:00:00"/>
    <x v="15"/>
    <s v="J"/>
    <s v="072-92-42-932"/>
    <n v="334"/>
    <n v="2.5"/>
    <n v="835"/>
    <x v="8"/>
  </r>
  <r>
    <d v="2022-09-15T00:00:00"/>
    <x v="15"/>
    <s v="J"/>
    <s v="159-34-45-151"/>
    <n v="284"/>
    <n v="2.5"/>
    <n v="710"/>
    <x v="8"/>
  </r>
  <r>
    <d v="2022-09-15T00:00:00"/>
    <x v="9"/>
    <s v="J"/>
    <s v="177-95-05-373"/>
    <n v="487"/>
    <n v="3.5"/>
    <n v="1704.5"/>
    <x v="8"/>
  </r>
  <r>
    <d v="2022-09-15T00:00:00"/>
    <x v="14"/>
    <s v="J"/>
    <s v="072-92-42-932"/>
    <n v="138"/>
    <n v="3.2"/>
    <n v="441.6"/>
    <x v="8"/>
  </r>
  <r>
    <d v="2022-09-15T00:00:00"/>
    <x v="15"/>
    <s v="J"/>
    <s v="172-30-09-104"/>
    <n v="196"/>
    <n v="2.5"/>
    <n v="490"/>
    <x v="8"/>
  </r>
  <r>
    <d v="2022-09-16T00:00:00"/>
    <x v="14"/>
    <s v="J"/>
    <s v="062-58-80-597"/>
    <n v="355"/>
    <n v="3.2"/>
    <n v="1136"/>
    <x v="8"/>
  </r>
  <r>
    <d v="2022-09-16T00:00:00"/>
    <x v="14"/>
    <s v="J"/>
    <s v="080-51-85-809"/>
    <n v="348"/>
    <n v="3.2"/>
    <n v="1113.6000000000001"/>
    <x v="8"/>
  </r>
  <r>
    <d v="2022-09-16T00:00:00"/>
    <x v="9"/>
    <s v="J"/>
    <s v="178-41-36-927"/>
    <n v="15"/>
    <n v="3.5"/>
    <n v="52.5"/>
    <x v="8"/>
  </r>
  <r>
    <d v="2022-09-16T00:00:00"/>
    <x v="12"/>
    <s v="J"/>
    <s v="126-55-91-375"/>
    <n v="475"/>
    <n v="3.2"/>
    <n v="1520"/>
    <x v="8"/>
  </r>
  <r>
    <d v="2022-09-16T00:00:00"/>
    <x v="9"/>
    <s v="J"/>
    <s v="170-26-38-135"/>
    <n v="234"/>
    <n v="3.5"/>
    <n v="819"/>
    <x v="8"/>
  </r>
  <r>
    <d v="2022-09-16T00:00:00"/>
    <x v="9"/>
    <s v="J"/>
    <s v="045-63-27-114"/>
    <n v="198"/>
    <n v="3.5"/>
    <n v="693"/>
    <x v="8"/>
  </r>
  <r>
    <d v="2022-09-17T00:00:00"/>
    <x v="9"/>
    <s v="J"/>
    <s v="179-22-38-195"/>
    <n v="459"/>
    <n v="3.5"/>
    <n v="1606.5"/>
    <x v="8"/>
  </r>
  <r>
    <d v="2022-09-17T00:00:00"/>
    <x v="9"/>
    <s v="J"/>
    <s v="102-48-01-310"/>
    <n v="299"/>
    <n v="3.5"/>
    <n v="1046.5"/>
    <x v="8"/>
  </r>
  <r>
    <d v="2022-09-17T00:00:00"/>
    <x v="15"/>
    <s v="J"/>
    <s v="062-58-80-597"/>
    <n v="138"/>
    <n v="2.5"/>
    <n v="345"/>
    <x v="8"/>
  </r>
  <r>
    <d v="2022-09-17T00:00:00"/>
    <x v="13"/>
    <s v="J"/>
    <s v="050-38-86-889"/>
    <n v="173"/>
    <n v="2.5"/>
    <n v="432.5"/>
    <x v="8"/>
  </r>
  <r>
    <d v="2022-09-17T00:00:00"/>
    <x v="9"/>
    <s v="J"/>
    <s v="102-48-01-310"/>
    <n v="126"/>
    <n v="3.5"/>
    <n v="441"/>
    <x v="8"/>
  </r>
  <r>
    <d v="2022-09-17T00:00:00"/>
    <x v="9"/>
    <s v="J"/>
    <s v="014-02-05-290"/>
    <n v="88"/>
    <n v="3.5"/>
    <n v="308"/>
    <x v="8"/>
  </r>
  <r>
    <d v="2022-09-17T00:00:00"/>
    <x v="15"/>
    <s v="J"/>
    <s v="126-55-91-375"/>
    <n v="129"/>
    <n v="2.5"/>
    <n v="322.5"/>
    <x v="8"/>
  </r>
  <r>
    <d v="2022-09-17T00:00:00"/>
    <x v="14"/>
    <s v="J"/>
    <s v="045-63-27-114"/>
    <n v="325"/>
    <n v="3.2"/>
    <n v="1040"/>
    <x v="8"/>
  </r>
  <r>
    <d v="2022-09-17T00:00:00"/>
    <x v="9"/>
    <s v="J"/>
    <s v="178-41-36-927"/>
    <n v="324"/>
    <n v="3.5"/>
    <n v="1134"/>
    <x v="8"/>
  </r>
  <r>
    <d v="2022-09-17T00:00:00"/>
    <x v="9"/>
    <s v="J"/>
    <s v="178-41-36-927"/>
    <n v="497"/>
    <n v="3.5"/>
    <n v="1739.5"/>
    <x v="8"/>
  </r>
  <r>
    <d v="2022-09-19T00:00:00"/>
    <x v="14"/>
    <s v="J"/>
    <s v="115-65-39-258"/>
    <n v="62"/>
    <n v="3.2"/>
    <n v="198.4"/>
    <x v="8"/>
  </r>
  <r>
    <d v="2022-09-19T00:00:00"/>
    <x v="13"/>
    <s v="J"/>
    <s v="182-72-86-381"/>
    <n v="164"/>
    <n v="2.5"/>
    <n v="410"/>
    <x v="8"/>
  </r>
  <r>
    <d v="2022-09-19T00:00:00"/>
    <x v="12"/>
    <s v="J"/>
    <s v="180-17-78-339"/>
    <n v="101"/>
    <n v="3.2"/>
    <n v="323.20000000000005"/>
    <x v="8"/>
  </r>
  <r>
    <d v="2022-09-19T00:00:00"/>
    <x v="13"/>
    <s v="J"/>
    <s v="047-26-54-835"/>
    <n v="37"/>
    <n v="2.5"/>
    <n v="92.5"/>
    <x v="8"/>
  </r>
  <r>
    <d v="2022-09-19T00:00:00"/>
    <x v="9"/>
    <s v="J"/>
    <s v="045-63-27-114"/>
    <n v="200"/>
    <n v="3.5"/>
    <n v="700"/>
    <x v="8"/>
  </r>
  <r>
    <d v="2022-09-19T00:00:00"/>
    <x v="9"/>
    <s v="J"/>
    <s v="102-48-01-310"/>
    <n v="303"/>
    <n v="3.5"/>
    <n v="1060.5"/>
    <x v="8"/>
  </r>
  <r>
    <d v="2022-09-19T00:00:00"/>
    <x v="15"/>
    <s v="J"/>
    <s v="170-89-76-803"/>
    <n v="325"/>
    <n v="2.5"/>
    <n v="812.5"/>
    <x v="8"/>
  </r>
  <r>
    <d v="2022-09-19T00:00:00"/>
    <x v="15"/>
    <s v="J"/>
    <s v="178-24-36-171"/>
    <n v="394"/>
    <n v="2.5"/>
    <n v="985"/>
    <x v="8"/>
  </r>
  <r>
    <d v="2022-09-19T00:00:00"/>
    <x v="13"/>
    <s v="J"/>
    <s v="045-63-27-114"/>
    <n v="353"/>
    <n v="2.5"/>
    <n v="882.5"/>
    <x v="8"/>
  </r>
  <r>
    <d v="2022-09-19T00:00:00"/>
    <x v="9"/>
    <s v="J"/>
    <s v="053-79-35-388"/>
    <n v="432"/>
    <n v="3.5"/>
    <n v="1512"/>
    <x v="8"/>
  </r>
  <r>
    <d v="2022-09-19T00:00:00"/>
    <x v="14"/>
    <s v="J"/>
    <s v="029-43-78-009"/>
    <n v="306"/>
    <n v="3.2"/>
    <n v="979.2"/>
    <x v="8"/>
  </r>
  <r>
    <d v="2022-09-19T00:00:00"/>
    <x v="9"/>
    <s v="J"/>
    <s v="159-34-45-151"/>
    <n v="82"/>
    <n v="3.5"/>
    <n v="287"/>
    <x v="8"/>
  </r>
  <r>
    <d v="2022-09-20T00:00:00"/>
    <x v="15"/>
    <s v="J"/>
    <s v="182-72-86-381"/>
    <n v="498"/>
    <n v="2.5"/>
    <n v="1245"/>
    <x v="8"/>
  </r>
  <r>
    <d v="2022-09-20T00:00:00"/>
    <x v="13"/>
    <s v="J"/>
    <s v="054-09-46-315"/>
    <n v="82"/>
    <n v="2.5"/>
    <n v="205"/>
    <x v="8"/>
  </r>
  <r>
    <d v="2022-09-21T00:00:00"/>
    <x v="12"/>
    <s v="J"/>
    <s v="105-89-55-029"/>
    <n v="215"/>
    <n v="3.2"/>
    <n v="688"/>
    <x v="8"/>
  </r>
  <r>
    <d v="2022-09-21T00:00:00"/>
    <x v="13"/>
    <s v="J"/>
    <s v="126-55-91-375"/>
    <n v="107"/>
    <n v="2.5"/>
    <n v="267.5"/>
    <x v="8"/>
  </r>
  <r>
    <d v="2022-09-21T00:00:00"/>
    <x v="13"/>
    <s v="J"/>
    <s v="033-49-11-774"/>
    <n v="399"/>
    <n v="2.5"/>
    <n v="997.5"/>
    <x v="8"/>
  </r>
  <r>
    <d v="2022-09-21T00:00:00"/>
    <x v="12"/>
    <s v="J"/>
    <s v="182-72-86-381"/>
    <n v="307"/>
    <n v="3.2"/>
    <n v="982.40000000000009"/>
    <x v="8"/>
  </r>
  <r>
    <d v="2022-09-21T00:00:00"/>
    <x v="14"/>
    <s v="J"/>
    <s v="162-82-16-285"/>
    <n v="211"/>
    <n v="3.2"/>
    <n v="675.2"/>
    <x v="8"/>
  </r>
  <r>
    <d v="2022-09-21T00:00:00"/>
    <x v="12"/>
    <s v="J"/>
    <s v="172-30-09-104"/>
    <n v="401"/>
    <n v="3.2"/>
    <n v="1283.2"/>
    <x v="8"/>
  </r>
  <r>
    <d v="2022-09-21T00:00:00"/>
    <x v="14"/>
    <s v="J"/>
    <s v="089-90-67-935"/>
    <n v="164"/>
    <n v="3.2"/>
    <n v="524.80000000000007"/>
    <x v="8"/>
  </r>
  <r>
    <d v="2022-09-21T00:00:00"/>
    <x v="9"/>
    <s v="J"/>
    <s v="058-15-94-554"/>
    <n v="281"/>
    <n v="3.5"/>
    <n v="983.5"/>
    <x v="8"/>
  </r>
  <r>
    <d v="2022-09-21T00:00:00"/>
    <x v="9"/>
    <s v="J"/>
    <s v="115-65-39-258"/>
    <n v="236"/>
    <n v="3.5"/>
    <n v="826"/>
    <x v="8"/>
  </r>
  <r>
    <d v="2022-09-21T00:00:00"/>
    <x v="13"/>
    <s v="J"/>
    <s v="170-89-76-803"/>
    <n v="458"/>
    <n v="2.5"/>
    <n v="1145"/>
    <x v="8"/>
  </r>
  <r>
    <d v="2022-09-21T00:00:00"/>
    <x v="14"/>
    <s v="J"/>
    <s v="053-79-35-388"/>
    <n v="136"/>
    <n v="3.2"/>
    <n v="435.20000000000005"/>
    <x v="8"/>
  </r>
  <r>
    <d v="2022-09-21T00:00:00"/>
    <x v="9"/>
    <s v="J"/>
    <s v="172-30-09-104"/>
    <n v="150"/>
    <n v="3.5"/>
    <n v="525"/>
    <x v="8"/>
  </r>
  <r>
    <d v="2022-09-22T00:00:00"/>
    <x v="14"/>
    <s v="J"/>
    <s v="140-36-11-559"/>
    <n v="263"/>
    <n v="3.2"/>
    <n v="841.6"/>
    <x v="8"/>
  </r>
  <r>
    <d v="2022-09-22T00:00:00"/>
    <x v="14"/>
    <s v="J"/>
    <s v="115-65-39-258"/>
    <n v="24"/>
    <n v="3.2"/>
    <n v="76.800000000000011"/>
    <x v="8"/>
  </r>
  <r>
    <d v="2022-09-22T00:00:00"/>
    <x v="12"/>
    <s v="J"/>
    <s v="153-24-82-022"/>
    <n v="374"/>
    <n v="3.2"/>
    <n v="1196.8"/>
    <x v="8"/>
  </r>
  <r>
    <d v="2022-09-22T00:00:00"/>
    <x v="12"/>
    <s v="J"/>
    <s v="045-63-27-114"/>
    <n v="101"/>
    <n v="3.2"/>
    <n v="323.20000000000005"/>
    <x v="8"/>
  </r>
  <r>
    <d v="2022-09-22T00:00:00"/>
    <x v="12"/>
    <s v="J"/>
    <s v="128-29-15-591"/>
    <n v="156"/>
    <n v="3.2"/>
    <n v="499.20000000000005"/>
    <x v="8"/>
  </r>
  <r>
    <d v="2022-09-22T00:00:00"/>
    <x v="9"/>
    <s v="J"/>
    <s v="035-32-41-072"/>
    <n v="481"/>
    <n v="3.5"/>
    <n v="1683.5"/>
    <x v="8"/>
  </r>
  <r>
    <d v="2022-09-22T00:00:00"/>
    <x v="9"/>
    <s v="J"/>
    <s v="162-82-16-285"/>
    <n v="464"/>
    <n v="3.5"/>
    <n v="1624"/>
    <x v="8"/>
  </r>
  <r>
    <d v="2022-09-22T00:00:00"/>
    <x v="15"/>
    <s v="J"/>
    <s v="105-89-55-029"/>
    <n v="449"/>
    <n v="2.5"/>
    <n v="1122.5"/>
    <x v="8"/>
  </r>
  <r>
    <d v="2022-09-22T00:00:00"/>
    <x v="13"/>
    <s v="J"/>
    <s v="058-15-94-554"/>
    <n v="290"/>
    <n v="2.5"/>
    <n v="725"/>
    <x v="8"/>
  </r>
  <r>
    <d v="2022-09-22T00:00:00"/>
    <x v="13"/>
    <s v="J"/>
    <s v="192-09-72-275"/>
    <n v="165"/>
    <n v="2.5"/>
    <n v="412.5"/>
    <x v="8"/>
  </r>
  <r>
    <d v="2022-09-22T00:00:00"/>
    <x v="9"/>
    <s v="J"/>
    <s v="080-51-85-809"/>
    <n v="446"/>
    <n v="3.5"/>
    <n v="1561"/>
    <x v="8"/>
  </r>
  <r>
    <d v="2022-09-23T00:00:00"/>
    <x v="14"/>
    <s v="J"/>
    <s v="029-43-78-009"/>
    <n v="149"/>
    <n v="3.2"/>
    <n v="476.8"/>
    <x v="8"/>
  </r>
  <r>
    <d v="2022-09-23T00:00:00"/>
    <x v="9"/>
    <s v="J"/>
    <s v="043-34-53-278"/>
    <n v="242"/>
    <n v="3.5"/>
    <n v="847"/>
    <x v="8"/>
  </r>
  <r>
    <d v="2022-09-23T00:00:00"/>
    <x v="14"/>
    <s v="J"/>
    <s v="014-02-05-290"/>
    <n v="370"/>
    <n v="3.2"/>
    <n v="1184"/>
    <x v="8"/>
  </r>
  <r>
    <d v="2022-09-23T00:00:00"/>
    <x v="9"/>
    <s v="J"/>
    <s v="178-24-36-171"/>
    <n v="364"/>
    <n v="3.5"/>
    <n v="1274"/>
    <x v="8"/>
  </r>
  <r>
    <d v="2022-09-23T00:00:00"/>
    <x v="9"/>
    <s v="J"/>
    <s v="179-23-02-772"/>
    <n v="56"/>
    <n v="3.5"/>
    <n v="196"/>
    <x v="8"/>
  </r>
  <r>
    <d v="2022-09-23T00:00:00"/>
    <x v="13"/>
    <s v="J"/>
    <s v="115-65-39-258"/>
    <n v="294"/>
    <n v="2.5"/>
    <n v="735"/>
    <x v="8"/>
  </r>
  <r>
    <d v="2022-09-23T00:00:00"/>
    <x v="9"/>
    <s v="J"/>
    <s v="140-36-11-559"/>
    <n v="305"/>
    <n v="3.5"/>
    <n v="1067.5"/>
    <x v="8"/>
  </r>
  <r>
    <d v="2022-09-23T00:00:00"/>
    <x v="9"/>
    <s v="J"/>
    <s v="159-34-45-151"/>
    <n v="333"/>
    <n v="3.5"/>
    <n v="1165.5"/>
    <x v="8"/>
  </r>
  <r>
    <d v="2022-09-23T00:00:00"/>
    <x v="14"/>
    <s v="J"/>
    <s v="172-30-09-104"/>
    <n v="198"/>
    <n v="3.2"/>
    <n v="633.6"/>
    <x v="8"/>
  </r>
  <r>
    <d v="2022-09-23T00:00:00"/>
    <x v="14"/>
    <s v="J"/>
    <s v="193-47-03-638"/>
    <n v="477"/>
    <n v="3.2"/>
    <n v="1526.4"/>
    <x v="8"/>
  </r>
  <r>
    <d v="2022-09-23T00:00:00"/>
    <x v="15"/>
    <s v="J"/>
    <s v="177-95-05-373"/>
    <n v="32"/>
    <n v="2.5"/>
    <n v="80"/>
    <x v="8"/>
  </r>
  <r>
    <d v="2022-09-24T00:00:00"/>
    <x v="9"/>
    <s v="J"/>
    <s v="178-41-36-927"/>
    <n v="417"/>
    <n v="3.5"/>
    <n v="1459.5"/>
    <x v="8"/>
  </r>
  <r>
    <d v="2022-09-24T00:00:00"/>
    <x v="14"/>
    <s v="J"/>
    <s v="091-99-74-175"/>
    <n v="342"/>
    <n v="3.2"/>
    <n v="1094.4000000000001"/>
    <x v="8"/>
  </r>
  <r>
    <d v="2022-09-24T00:00:00"/>
    <x v="12"/>
    <s v="J"/>
    <s v="102-48-01-310"/>
    <n v="485"/>
    <n v="3.2"/>
    <n v="1552"/>
    <x v="8"/>
  </r>
  <r>
    <d v="2022-09-24T00:00:00"/>
    <x v="14"/>
    <s v="J"/>
    <s v="159-34-45-151"/>
    <n v="89"/>
    <n v="3.2"/>
    <n v="284.8"/>
    <x v="8"/>
  </r>
  <r>
    <d v="2022-09-24T00:00:00"/>
    <x v="13"/>
    <s v="J"/>
    <s v="033-49-11-774"/>
    <n v="26"/>
    <n v="2.5"/>
    <n v="65"/>
    <x v="8"/>
  </r>
  <r>
    <d v="2022-09-24T00:00:00"/>
    <x v="14"/>
    <s v="J"/>
    <s v="014-02-05-290"/>
    <n v="298"/>
    <n v="3.2"/>
    <n v="953.6"/>
    <x v="8"/>
  </r>
  <r>
    <d v="2022-09-26T00:00:00"/>
    <x v="12"/>
    <s v="J"/>
    <s v="159-34-45-151"/>
    <n v="57"/>
    <n v="3.2"/>
    <n v="182.4"/>
    <x v="8"/>
  </r>
  <r>
    <d v="2022-09-26T00:00:00"/>
    <x v="13"/>
    <s v="J"/>
    <s v="177-95-05-373"/>
    <n v="21"/>
    <n v="2.5"/>
    <n v="52.5"/>
    <x v="8"/>
  </r>
  <r>
    <d v="2022-09-26T00:00:00"/>
    <x v="14"/>
    <s v="J"/>
    <s v="047-70-78-199"/>
    <n v="444"/>
    <n v="3.2"/>
    <n v="1420.8000000000002"/>
    <x v="8"/>
  </r>
  <r>
    <d v="2022-09-26T00:00:00"/>
    <x v="9"/>
    <s v="J"/>
    <s v="192-09-72-275"/>
    <n v="20"/>
    <n v="3.5"/>
    <n v="70"/>
    <x v="8"/>
  </r>
  <r>
    <d v="2022-09-26T00:00:00"/>
    <x v="14"/>
    <s v="J"/>
    <s v="177-95-05-373"/>
    <n v="104"/>
    <n v="3.2"/>
    <n v="332.8"/>
    <x v="8"/>
  </r>
  <r>
    <d v="2022-09-26T00:00:00"/>
    <x v="9"/>
    <s v="J"/>
    <s v="039-15-21-087"/>
    <n v="469"/>
    <n v="3.5"/>
    <n v="1641.5"/>
    <x v="8"/>
  </r>
  <r>
    <d v="2022-09-26T00:00:00"/>
    <x v="14"/>
    <s v="J"/>
    <s v="138-66-38-929"/>
    <n v="137"/>
    <n v="3.2"/>
    <n v="438.40000000000003"/>
    <x v="8"/>
  </r>
  <r>
    <d v="2022-09-26T00:00:00"/>
    <x v="13"/>
    <s v="J"/>
    <s v="014-02-05-290"/>
    <n v="495"/>
    <n v="2.5"/>
    <n v="1237.5"/>
    <x v="8"/>
  </r>
  <r>
    <d v="2022-09-26T00:00:00"/>
    <x v="12"/>
    <s v="J"/>
    <s v="039-15-21-087"/>
    <n v="247"/>
    <n v="3.2"/>
    <n v="790.40000000000009"/>
    <x v="8"/>
  </r>
  <r>
    <d v="2022-09-26T00:00:00"/>
    <x v="14"/>
    <s v="J"/>
    <s v="193-47-03-638"/>
    <n v="19"/>
    <n v="3.2"/>
    <n v="60.800000000000004"/>
    <x v="8"/>
  </r>
  <r>
    <d v="2022-09-27T00:00:00"/>
    <x v="12"/>
    <s v="J"/>
    <s v="126-55-91-375"/>
    <n v="88"/>
    <n v="3.2"/>
    <n v="281.60000000000002"/>
    <x v="8"/>
  </r>
  <r>
    <d v="2022-09-27T00:00:00"/>
    <x v="12"/>
    <s v="J"/>
    <s v="039-15-21-087"/>
    <n v="269"/>
    <n v="3.2"/>
    <n v="860.80000000000007"/>
    <x v="8"/>
  </r>
  <r>
    <d v="2022-09-27T00:00:00"/>
    <x v="12"/>
    <s v="J"/>
    <s v="128-69-77-900"/>
    <n v="266"/>
    <n v="3.2"/>
    <n v="851.2"/>
    <x v="8"/>
  </r>
  <r>
    <d v="2022-09-27T00:00:00"/>
    <x v="9"/>
    <s v="J"/>
    <s v="179-22-38-195"/>
    <n v="367"/>
    <n v="3.5"/>
    <n v="1284.5"/>
    <x v="8"/>
  </r>
  <r>
    <d v="2022-09-27T00:00:00"/>
    <x v="9"/>
    <s v="J"/>
    <s v="177-95-05-373"/>
    <n v="484"/>
    <n v="3.5"/>
    <n v="1694"/>
    <x v="8"/>
  </r>
  <r>
    <d v="2022-09-27T00:00:00"/>
    <x v="9"/>
    <s v="J"/>
    <s v="029-43-78-009"/>
    <n v="159"/>
    <n v="3.5"/>
    <n v="556.5"/>
    <x v="8"/>
  </r>
  <r>
    <d v="2022-09-27T00:00:00"/>
    <x v="12"/>
    <s v="J"/>
    <s v="047-70-78-199"/>
    <n v="215"/>
    <n v="3.2"/>
    <n v="688"/>
    <x v="8"/>
  </r>
  <r>
    <d v="2022-09-28T00:00:00"/>
    <x v="12"/>
    <s v="J"/>
    <s v="015-89-55-248"/>
    <n v="418"/>
    <n v="3.2"/>
    <n v="1337.6000000000001"/>
    <x v="8"/>
  </r>
  <r>
    <d v="2022-09-28T00:00:00"/>
    <x v="14"/>
    <s v="J"/>
    <s v="180-17-78-339"/>
    <n v="340"/>
    <n v="3.2"/>
    <n v="1088"/>
    <x v="8"/>
  </r>
  <r>
    <d v="2022-09-28T00:00:00"/>
    <x v="13"/>
    <s v="J"/>
    <s v="093-96-93-428"/>
    <n v="289"/>
    <n v="2.5"/>
    <n v="722.5"/>
    <x v="8"/>
  </r>
  <r>
    <d v="2022-09-29T00:00:00"/>
    <x v="15"/>
    <s v="J"/>
    <s v="043-34-53-278"/>
    <n v="364"/>
    <n v="2.5"/>
    <n v="910"/>
    <x v="8"/>
  </r>
  <r>
    <d v="2022-09-29T00:00:00"/>
    <x v="9"/>
    <s v="J"/>
    <s v="093-96-93-428"/>
    <n v="494"/>
    <n v="3.5"/>
    <n v="1729"/>
    <x v="8"/>
  </r>
  <r>
    <d v="2022-09-29T00:00:00"/>
    <x v="9"/>
    <s v="J"/>
    <s v="180-17-78-339"/>
    <n v="226"/>
    <n v="3.5"/>
    <n v="791"/>
    <x v="8"/>
  </r>
  <r>
    <d v="2022-09-29T00:00:00"/>
    <x v="14"/>
    <s v="J"/>
    <s v="177-95-05-373"/>
    <n v="29"/>
    <n v="3.2"/>
    <n v="92.800000000000011"/>
    <x v="8"/>
  </r>
  <r>
    <d v="2022-09-29T00:00:00"/>
    <x v="9"/>
    <s v="J"/>
    <s v="029-43-78-009"/>
    <n v="225"/>
    <n v="3.5"/>
    <n v="787.5"/>
    <x v="8"/>
  </r>
  <r>
    <d v="2022-09-30T00:00:00"/>
    <x v="9"/>
    <s v="J"/>
    <s v="058-15-94-554"/>
    <n v="128"/>
    <n v="3.5"/>
    <n v="448"/>
    <x v="8"/>
  </r>
  <r>
    <d v="2022-09-30T00:00:00"/>
    <x v="12"/>
    <s v="J"/>
    <s v="053-79-35-388"/>
    <n v="333"/>
    <n v="3.2"/>
    <n v="1065.6000000000001"/>
    <x v="8"/>
  </r>
  <r>
    <d v="2022-09-30T00:00:00"/>
    <x v="9"/>
    <s v="J"/>
    <s v="015-89-55-248"/>
    <n v="291"/>
    <n v="3.5"/>
    <n v="1018.5"/>
    <x v="8"/>
  </r>
  <r>
    <d v="2022-09-30T00:00:00"/>
    <x v="9"/>
    <s v="J"/>
    <s v="178-41-36-927"/>
    <n v="397"/>
    <n v="3.5"/>
    <n v="1389.5"/>
    <x v="8"/>
  </r>
  <r>
    <d v="2022-09-30T00:00:00"/>
    <x v="9"/>
    <s v="J"/>
    <s v="128-91-02-348"/>
    <n v="253"/>
    <n v="3.5"/>
    <n v="885.5"/>
    <x v="8"/>
  </r>
  <r>
    <d v="2022-10-01T00:00:00"/>
    <x v="9"/>
    <s v="J"/>
    <s v="177-95-05-373"/>
    <n v="137"/>
    <n v="3.5"/>
    <n v="479.5"/>
    <x v="9"/>
  </r>
  <r>
    <d v="2022-10-01T00:00:00"/>
    <x v="9"/>
    <s v="J"/>
    <s v="138-66-38-929"/>
    <n v="198"/>
    <n v="3.5"/>
    <n v="693"/>
    <x v="9"/>
  </r>
  <r>
    <d v="2022-10-01T00:00:00"/>
    <x v="9"/>
    <s v="J"/>
    <s v="170-26-38-135"/>
    <n v="338"/>
    <n v="3.5"/>
    <n v="1183"/>
    <x v="9"/>
  </r>
  <r>
    <d v="2022-10-01T00:00:00"/>
    <x v="12"/>
    <s v="J"/>
    <s v="029-43-78-009"/>
    <n v="226"/>
    <n v="3.2"/>
    <n v="723.2"/>
    <x v="9"/>
  </r>
  <r>
    <d v="2022-10-01T00:00:00"/>
    <x v="12"/>
    <s v="J"/>
    <s v="179-22-38-195"/>
    <n v="280"/>
    <n v="3.2"/>
    <n v="896"/>
    <x v="9"/>
  </r>
  <r>
    <d v="2022-10-01T00:00:00"/>
    <x v="14"/>
    <s v="J"/>
    <s v="177-95-05-373"/>
    <n v="415"/>
    <n v="3.2"/>
    <n v="1328"/>
    <x v="9"/>
  </r>
  <r>
    <d v="2022-10-01T00:00:00"/>
    <x v="14"/>
    <s v="J"/>
    <s v="153-24-82-022"/>
    <n v="187"/>
    <n v="3.2"/>
    <n v="598.4"/>
    <x v="9"/>
  </r>
  <r>
    <d v="2022-10-01T00:00:00"/>
    <x v="9"/>
    <s v="J"/>
    <s v="126-55-91-375"/>
    <n v="174"/>
    <n v="3.5"/>
    <n v="609"/>
    <x v="9"/>
  </r>
  <r>
    <d v="2022-10-01T00:00:00"/>
    <x v="14"/>
    <s v="J"/>
    <s v="062-58-80-597"/>
    <n v="471"/>
    <n v="3.2"/>
    <n v="1507.2"/>
    <x v="9"/>
  </r>
  <r>
    <d v="2022-10-01T00:00:00"/>
    <x v="14"/>
    <s v="J"/>
    <s v="131-80-62-556"/>
    <n v="131"/>
    <n v="3.2"/>
    <n v="419.20000000000005"/>
    <x v="9"/>
  </r>
  <r>
    <d v="2022-10-03T00:00:00"/>
    <x v="13"/>
    <s v="J"/>
    <s v="053-79-35-388"/>
    <n v="238"/>
    <n v="2.5"/>
    <n v="595"/>
    <x v="9"/>
  </r>
  <r>
    <d v="2022-10-03T00:00:00"/>
    <x v="12"/>
    <s v="J"/>
    <s v="045-63-27-114"/>
    <n v="433"/>
    <n v="3.2"/>
    <n v="1385.6000000000001"/>
    <x v="9"/>
  </r>
  <r>
    <d v="2022-10-03T00:00:00"/>
    <x v="9"/>
    <s v="J"/>
    <s v="043-34-53-278"/>
    <n v="314"/>
    <n v="3.5"/>
    <n v="1099"/>
    <x v="9"/>
  </r>
  <r>
    <d v="2022-10-03T00:00:00"/>
    <x v="12"/>
    <s v="J"/>
    <s v="102-48-01-310"/>
    <n v="90"/>
    <n v="3.2"/>
    <n v="288"/>
    <x v="9"/>
  </r>
  <r>
    <d v="2022-10-03T00:00:00"/>
    <x v="12"/>
    <s v="J"/>
    <s v="128-69-77-900"/>
    <n v="95"/>
    <n v="3.2"/>
    <n v="304"/>
    <x v="9"/>
  </r>
  <r>
    <d v="2022-10-03T00:00:00"/>
    <x v="14"/>
    <s v="J"/>
    <s v="179-22-38-195"/>
    <n v="408"/>
    <n v="3.2"/>
    <n v="1305.6000000000001"/>
    <x v="9"/>
  </r>
  <r>
    <d v="2022-10-03T00:00:00"/>
    <x v="9"/>
    <s v="J"/>
    <s v="105-89-55-029"/>
    <n v="423"/>
    <n v="3.5"/>
    <n v="1480.5"/>
    <x v="9"/>
  </r>
  <r>
    <d v="2022-10-03T00:00:00"/>
    <x v="14"/>
    <s v="J"/>
    <s v="045-63-27-114"/>
    <n v="179"/>
    <n v="3.2"/>
    <n v="572.80000000000007"/>
    <x v="9"/>
  </r>
  <r>
    <d v="2022-10-03T00:00:00"/>
    <x v="14"/>
    <s v="J"/>
    <s v="179-23-02-772"/>
    <n v="400"/>
    <n v="3.2"/>
    <n v="1280"/>
    <x v="9"/>
  </r>
  <r>
    <d v="2022-10-03T00:00:00"/>
    <x v="12"/>
    <s v="J"/>
    <s v="089-90-67-935"/>
    <n v="217"/>
    <n v="3.2"/>
    <n v="694.40000000000009"/>
    <x v="9"/>
  </r>
  <r>
    <d v="2022-10-03T00:00:00"/>
    <x v="13"/>
    <s v="J"/>
    <s v="047-70-78-199"/>
    <n v="46"/>
    <n v="2.5"/>
    <n v="115"/>
    <x v="9"/>
  </r>
  <r>
    <d v="2022-10-03T00:00:00"/>
    <x v="14"/>
    <s v="J"/>
    <s v="178-41-36-927"/>
    <n v="139"/>
    <n v="3.2"/>
    <n v="444.8"/>
    <x v="9"/>
  </r>
  <r>
    <d v="2022-10-03T00:00:00"/>
    <x v="14"/>
    <s v="J"/>
    <s v="128-69-77-900"/>
    <n v="171"/>
    <n v="3.2"/>
    <n v="547.20000000000005"/>
    <x v="9"/>
  </r>
  <r>
    <d v="2022-10-03T00:00:00"/>
    <x v="9"/>
    <s v="J"/>
    <s v="159-34-45-151"/>
    <n v="384"/>
    <n v="3.5"/>
    <n v="1344"/>
    <x v="9"/>
  </r>
  <r>
    <d v="2022-10-03T00:00:00"/>
    <x v="14"/>
    <s v="J"/>
    <s v="033-49-11-774"/>
    <n v="374"/>
    <n v="3.2"/>
    <n v="1196.8"/>
    <x v="9"/>
  </r>
  <r>
    <d v="2022-10-03T00:00:00"/>
    <x v="13"/>
    <s v="J"/>
    <s v="140-36-11-559"/>
    <n v="80"/>
    <n v="2.5"/>
    <n v="200"/>
    <x v="9"/>
  </r>
  <r>
    <d v="2022-10-03T00:00:00"/>
    <x v="12"/>
    <s v="J"/>
    <s v="164-61-25-530"/>
    <n v="243"/>
    <n v="3.2"/>
    <n v="777.6"/>
    <x v="9"/>
  </r>
  <r>
    <d v="2022-10-04T00:00:00"/>
    <x v="12"/>
    <s v="J"/>
    <s v="058-15-94-554"/>
    <n v="84"/>
    <n v="3.2"/>
    <n v="268.8"/>
    <x v="9"/>
  </r>
  <r>
    <d v="2022-10-04T00:00:00"/>
    <x v="9"/>
    <s v="J"/>
    <s v="014-02-05-290"/>
    <n v="35"/>
    <n v="3.5"/>
    <n v="122.5"/>
    <x v="9"/>
  </r>
  <r>
    <d v="2022-10-04T00:00:00"/>
    <x v="9"/>
    <s v="J"/>
    <s v="131-80-62-556"/>
    <n v="337"/>
    <n v="3.5"/>
    <n v="1179.5"/>
    <x v="9"/>
  </r>
  <r>
    <d v="2022-10-04T00:00:00"/>
    <x v="9"/>
    <s v="J"/>
    <s v="062-58-80-597"/>
    <n v="312"/>
    <n v="3.5"/>
    <n v="1092"/>
    <x v="9"/>
  </r>
  <r>
    <d v="2022-10-05T00:00:00"/>
    <x v="14"/>
    <s v="J"/>
    <s v="128-91-02-348"/>
    <n v="107"/>
    <n v="3.2"/>
    <n v="342.40000000000003"/>
    <x v="9"/>
  </r>
  <r>
    <d v="2022-10-05T00:00:00"/>
    <x v="14"/>
    <s v="J"/>
    <s v="080-51-85-809"/>
    <n v="354"/>
    <n v="3.2"/>
    <n v="1132.8"/>
    <x v="9"/>
  </r>
  <r>
    <d v="2022-10-05T00:00:00"/>
    <x v="14"/>
    <s v="J"/>
    <s v="180-17-78-339"/>
    <n v="372"/>
    <n v="3.2"/>
    <n v="1190.4000000000001"/>
    <x v="9"/>
  </r>
  <r>
    <d v="2022-10-05T00:00:00"/>
    <x v="9"/>
    <s v="J"/>
    <s v="178-41-36-927"/>
    <n v="96"/>
    <n v="3.5"/>
    <n v="336"/>
    <x v="9"/>
  </r>
  <r>
    <d v="2022-10-05T00:00:00"/>
    <x v="9"/>
    <s v="J"/>
    <s v="015-89-55-248"/>
    <n v="436"/>
    <n v="3.5"/>
    <n v="1526"/>
    <x v="9"/>
  </r>
  <r>
    <d v="2022-10-05T00:00:00"/>
    <x v="12"/>
    <s v="J"/>
    <s v="035-32-41-072"/>
    <n v="181"/>
    <n v="3.2"/>
    <n v="579.20000000000005"/>
    <x v="9"/>
  </r>
  <r>
    <d v="2022-10-05T00:00:00"/>
    <x v="13"/>
    <s v="J"/>
    <s v="102-48-01-310"/>
    <n v="170"/>
    <n v="2.5"/>
    <n v="425"/>
    <x v="9"/>
  </r>
  <r>
    <d v="2022-10-05T00:00:00"/>
    <x v="12"/>
    <s v="J"/>
    <s v="045-63-27-114"/>
    <n v="132"/>
    <n v="3.2"/>
    <n v="422.40000000000003"/>
    <x v="9"/>
  </r>
  <r>
    <d v="2022-10-05T00:00:00"/>
    <x v="12"/>
    <s v="J"/>
    <s v="047-26-54-835"/>
    <n v="135"/>
    <n v="3.2"/>
    <n v="432"/>
    <x v="9"/>
  </r>
  <r>
    <d v="2022-10-05T00:00:00"/>
    <x v="15"/>
    <s v="J"/>
    <s v="014-02-05-290"/>
    <n v="177"/>
    <n v="2.5"/>
    <n v="442.5"/>
    <x v="9"/>
  </r>
  <r>
    <d v="2022-10-05T00:00:00"/>
    <x v="9"/>
    <s v="J"/>
    <s v="033-49-11-774"/>
    <n v="259"/>
    <n v="3.5"/>
    <n v="906.5"/>
    <x v="9"/>
  </r>
  <r>
    <d v="2022-10-06T00:00:00"/>
    <x v="9"/>
    <s v="J"/>
    <s v="131-80-62-556"/>
    <n v="163"/>
    <n v="3.5"/>
    <n v="570.5"/>
    <x v="9"/>
  </r>
  <r>
    <d v="2022-10-06T00:00:00"/>
    <x v="9"/>
    <s v="J"/>
    <s v="047-70-78-199"/>
    <n v="465"/>
    <n v="3.5"/>
    <n v="1627.5"/>
    <x v="9"/>
  </r>
  <r>
    <d v="2022-10-07T00:00:00"/>
    <x v="12"/>
    <s v="J"/>
    <s v="089-90-67-935"/>
    <n v="252"/>
    <n v="3.2"/>
    <n v="806.40000000000009"/>
    <x v="9"/>
  </r>
  <r>
    <d v="2022-10-07T00:00:00"/>
    <x v="13"/>
    <s v="J"/>
    <s v="162-82-16-285"/>
    <n v="425"/>
    <n v="2.5"/>
    <n v="1062.5"/>
    <x v="9"/>
  </r>
  <r>
    <d v="2022-10-07T00:00:00"/>
    <x v="14"/>
    <s v="J"/>
    <s v="178-41-36-927"/>
    <n v="124"/>
    <n v="3.2"/>
    <n v="396.8"/>
    <x v="9"/>
  </r>
  <r>
    <d v="2022-10-08T00:00:00"/>
    <x v="9"/>
    <s v="J"/>
    <s v="045-63-27-114"/>
    <n v="268"/>
    <n v="3.5"/>
    <n v="938"/>
    <x v="9"/>
  </r>
  <r>
    <d v="2022-10-08T00:00:00"/>
    <x v="13"/>
    <s v="J"/>
    <s v="029-43-78-009"/>
    <n v="460"/>
    <n v="2.5"/>
    <n v="1150"/>
    <x v="9"/>
  </r>
  <r>
    <d v="2022-10-08T00:00:00"/>
    <x v="14"/>
    <s v="J"/>
    <s v="058-15-94-554"/>
    <n v="24"/>
    <n v="3.2"/>
    <n v="76.800000000000011"/>
    <x v="9"/>
  </r>
  <r>
    <d v="2022-10-08T00:00:00"/>
    <x v="13"/>
    <s v="J"/>
    <s v="102-48-01-310"/>
    <n v="466"/>
    <n v="2.5"/>
    <n v="1165"/>
    <x v="9"/>
  </r>
  <r>
    <d v="2022-10-08T00:00:00"/>
    <x v="15"/>
    <s v="J"/>
    <s v="172-30-09-104"/>
    <n v="260"/>
    <n v="2.5"/>
    <n v="650"/>
    <x v="9"/>
  </r>
  <r>
    <d v="2022-10-08T00:00:00"/>
    <x v="15"/>
    <s v="J"/>
    <s v="163-92-64-010"/>
    <n v="343"/>
    <n v="2.5"/>
    <n v="857.5"/>
    <x v="9"/>
  </r>
  <r>
    <d v="2022-10-08T00:00:00"/>
    <x v="9"/>
    <s v="J"/>
    <s v="019-98-81-222"/>
    <n v="430"/>
    <n v="3.5"/>
    <n v="1505"/>
    <x v="9"/>
  </r>
  <r>
    <d v="2022-10-10T00:00:00"/>
    <x v="13"/>
    <s v="J"/>
    <s v="170-89-76-803"/>
    <n v="146"/>
    <n v="2.5"/>
    <n v="365"/>
    <x v="9"/>
  </r>
  <r>
    <d v="2022-10-10T00:00:00"/>
    <x v="12"/>
    <s v="J"/>
    <s v="140-36-11-559"/>
    <n v="400"/>
    <n v="3.2"/>
    <n v="1280"/>
    <x v="9"/>
  </r>
  <r>
    <d v="2022-10-10T00:00:00"/>
    <x v="14"/>
    <s v="J"/>
    <s v="072-92-42-932"/>
    <n v="306"/>
    <n v="3.2"/>
    <n v="979.2"/>
    <x v="9"/>
  </r>
  <r>
    <d v="2022-10-10T00:00:00"/>
    <x v="14"/>
    <s v="J"/>
    <s v="039-15-21-087"/>
    <n v="340"/>
    <n v="3.2"/>
    <n v="1088"/>
    <x v="9"/>
  </r>
  <r>
    <d v="2022-10-10T00:00:00"/>
    <x v="13"/>
    <s v="J"/>
    <s v="162-82-16-285"/>
    <n v="385"/>
    <n v="2.5"/>
    <n v="962.5"/>
    <x v="9"/>
  </r>
  <r>
    <d v="2022-10-10T00:00:00"/>
    <x v="12"/>
    <s v="J"/>
    <s v="019-98-81-222"/>
    <n v="413"/>
    <n v="3.2"/>
    <n v="1321.6000000000001"/>
    <x v="9"/>
  </r>
  <r>
    <d v="2022-10-10T00:00:00"/>
    <x v="12"/>
    <s v="J"/>
    <s v="029-43-78-009"/>
    <n v="343"/>
    <n v="3.2"/>
    <n v="1097.6000000000001"/>
    <x v="9"/>
  </r>
  <r>
    <d v="2022-10-10T00:00:00"/>
    <x v="9"/>
    <s v="J"/>
    <s v="091-99-74-175"/>
    <n v="178"/>
    <n v="3.5"/>
    <n v="623"/>
    <x v="9"/>
  </r>
  <r>
    <d v="2022-10-10T00:00:00"/>
    <x v="9"/>
    <s v="J"/>
    <s v="102-48-01-310"/>
    <n v="492"/>
    <n v="3.5"/>
    <n v="1722"/>
    <x v="9"/>
  </r>
  <r>
    <d v="2022-10-10T00:00:00"/>
    <x v="12"/>
    <s v="J"/>
    <s v="170-89-76-803"/>
    <n v="468"/>
    <n v="3.2"/>
    <n v="1497.6000000000001"/>
    <x v="9"/>
  </r>
  <r>
    <d v="2022-10-10T00:00:00"/>
    <x v="9"/>
    <s v="J"/>
    <s v="035-32-41-072"/>
    <n v="189"/>
    <n v="3.5"/>
    <n v="661.5"/>
    <x v="9"/>
  </r>
  <r>
    <d v="2022-10-11T00:00:00"/>
    <x v="15"/>
    <s v="J"/>
    <s v="089-90-67-935"/>
    <n v="438"/>
    <n v="2.5"/>
    <n v="1095"/>
    <x v="9"/>
  </r>
  <r>
    <d v="2022-10-11T00:00:00"/>
    <x v="15"/>
    <s v="J"/>
    <s v="029-43-78-009"/>
    <n v="305"/>
    <n v="2.5"/>
    <n v="762.5"/>
    <x v="9"/>
  </r>
  <r>
    <d v="2022-10-12T00:00:00"/>
    <x v="9"/>
    <s v="J"/>
    <s v="159-34-45-151"/>
    <n v="141"/>
    <n v="3.5"/>
    <n v="493.5"/>
    <x v="9"/>
  </r>
  <r>
    <d v="2022-10-12T00:00:00"/>
    <x v="9"/>
    <s v="J"/>
    <s v="164-61-25-530"/>
    <n v="238"/>
    <n v="3.5"/>
    <n v="833"/>
    <x v="9"/>
  </r>
  <r>
    <d v="2022-10-12T00:00:00"/>
    <x v="15"/>
    <s v="J"/>
    <s v="128-91-02-348"/>
    <n v="425"/>
    <n v="2.5"/>
    <n v="1062.5"/>
    <x v="9"/>
  </r>
  <r>
    <d v="2022-10-12T00:00:00"/>
    <x v="15"/>
    <s v="J"/>
    <s v="178-41-36-927"/>
    <n v="416"/>
    <n v="2.5"/>
    <n v="1040"/>
    <x v="9"/>
  </r>
  <r>
    <d v="2022-10-12T00:00:00"/>
    <x v="14"/>
    <s v="J"/>
    <s v="163-92-64-010"/>
    <n v="32"/>
    <n v="3.2"/>
    <n v="102.4"/>
    <x v="9"/>
  </r>
  <r>
    <d v="2022-10-12T00:00:00"/>
    <x v="14"/>
    <s v="J"/>
    <s v="091-99-74-175"/>
    <n v="292"/>
    <n v="3.2"/>
    <n v="934.40000000000009"/>
    <x v="9"/>
  </r>
  <r>
    <d v="2022-10-12T00:00:00"/>
    <x v="9"/>
    <s v="J"/>
    <s v="053-79-35-388"/>
    <n v="475"/>
    <n v="3.5"/>
    <n v="1662.5"/>
    <x v="9"/>
  </r>
  <r>
    <d v="2022-10-13T00:00:00"/>
    <x v="13"/>
    <s v="J"/>
    <s v="072-92-42-932"/>
    <n v="478"/>
    <n v="2.5"/>
    <n v="1195"/>
    <x v="9"/>
  </r>
  <r>
    <d v="2022-10-13T00:00:00"/>
    <x v="9"/>
    <s v="J"/>
    <s v="172-30-09-104"/>
    <n v="395"/>
    <n v="3.5"/>
    <n v="1382.5"/>
    <x v="9"/>
  </r>
  <r>
    <d v="2022-10-13T00:00:00"/>
    <x v="13"/>
    <s v="J"/>
    <s v="176-54-34-364"/>
    <n v="234"/>
    <n v="2.5"/>
    <n v="585"/>
    <x v="9"/>
  </r>
  <r>
    <d v="2022-10-13T00:00:00"/>
    <x v="13"/>
    <s v="J"/>
    <s v="178-24-36-171"/>
    <n v="454"/>
    <n v="2.5"/>
    <n v="1135"/>
    <x v="9"/>
  </r>
  <r>
    <d v="2022-10-13T00:00:00"/>
    <x v="13"/>
    <s v="J"/>
    <s v="089-90-67-935"/>
    <n v="379"/>
    <n v="2.5"/>
    <n v="947.5"/>
    <x v="9"/>
  </r>
  <r>
    <d v="2022-10-13T00:00:00"/>
    <x v="15"/>
    <s v="J"/>
    <s v="178-41-36-927"/>
    <n v="17"/>
    <n v="2.5"/>
    <n v="42.5"/>
    <x v="9"/>
  </r>
  <r>
    <d v="2022-10-14T00:00:00"/>
    <x v="13"/>
    <s v="J"/>
    <s v="053-79-35-388"/>
    <n v="232"/>
    <n v="2.5"/>
    <n v="580"/>
    <x v="9"/>
  </r>
  <r>
    <d v="2022-10-14T00:00:00"/>
    <x v="9"/>
    <s v="J"/>
    <s v="131-80-62-556"/>
    <n v="499"/>
    <n v="3.5"/>
    <n v="1746.5"/>
    <x v="9"/>
  </r>
  <r>
    <d v="2022-10-14T00:00:00"/>
    <x v="9"/>
    <s v="J"/>
    <s v="093-96-93-428"/>
    <n v="458"/>
    <n v="3.5"/>
    <n v="1603"/>
    <x v="9"/>
  </r>
  <r>
    <d v="2022-10-14T00:00:00"/>
    <x v="12"/>
    <s v="J"/>
    <s v="019-98-81-222"/>
    <n v="110"/>
    <n v="3.2"/>
    <n v="352"/>
    <x v="9"/>
  </r>
  <r>
    <d v="2022-10-14T00:00:00"/>
    <x v="15"/>
    <s v="J"/>
    <s v="058-15-94-554"/>
    <n v="254"/>
    <n v="2.5"/>
    <n v="635"/>
    <x v="9"/>
  </r>
  <r>
    <d v="2022-10-15T00:00:00"/>
    <x v="13"/>
    <s v="J"/>
    <s v="102-48-01-310"/>
    <n v="346"/>
    <n v="2.5"/>
    <n v="865"/>
    <x v="9"/>
  </r>
  <r>
    <d v="2022-10-15T00:00:00"/>
    <x v="13"/>
    <s v="J"/>
    <s v="019-98-81-222"/>
    <n v="423"/>
    <n v="2.5"/>
    <n v="1057.5"/>
    <x v="9"/>
  </r>
  <r>
    <d v="2022-10-15T00:00:00"/>
    <x v="9"/>
    <s v="J"/>
    <s v="043-34-53-278"/>
    <n v="386"/>
    <n v="3.5"/>
    <n v="1351"/>
    <x v="9"/>
  </r>
  <r>
    <d v="2022-10-15T00:00:00"/>
    <x v="9"/>
    <s v="J"/>
    <s v="047-70-78-199"/>
    <n v="487"/>
    <n v="3.5"/>
    <n v="1704.5"/>
    <x v="9"/>
  </r>
  <r>
    <d v="2022-10-15T00:00:00"/>
    <x v="9"/>
    <s v="J"/>
    <s v="172-30-09-104"/>
    <n v="388"/>
    <n v="3.5"/>
    <n v="1358"/>
    <x v="9"/>
  </r>
  <r>
    <d v="2022-10-15T00:00:00"/>
    <x v="9"/>
    <s v="J"/>
    <s v="089-90-67-935"/>
    <n v="168"/>
    <n v="3.5"/>
    <n v="588"/>
    <x v="9"/>
  </r>
  <r>
    <d v="2022-10-15T00:00:00"/>
    <x v="9"/>
    <s v="J"/>
    <s v="029-43-78-009"/>
    <n v="356"/>
    <n v="3.5"/>
    <n v="1246"/>
    <x v="9"/>
  </r>
  <r>
    <d v="2022-10-17T00:00:00"/>
    <x v="9"/>
    <s v="J"/>
    <s v="164-61-25-530"/>
    <n v="338"/>
    <n v="3.5"/>
    <n v="1183"/>
    <x v="9"/>
  </r>
  <r>
    <d v="2022-10-17T00:00:00"/>
    <x v="12"/>
    <s v="J"/>
    <s v="131-80-62-556"/>
    <n v="86"/>
    <n v="3.2"/>
    <n v="275.2"/>
    <x v="9"/>
  </r>
  <r>
    <d v="2022-10-17T00:00:00"/>
    <x v="14"/>
    <s v="J"/>
    <s v="162-82-16-285"/>
    <n v="251"/>
    <n v="3.2"/>
    <n v="803.2"/>
    <x v="9"/>
  </r>
  <r>
    <d v="2022-10-17T00:00:00"/>
    <x v="15"/>
    <s v="J"/>
    <s v="193-47-03-638"/>
    <n v="30"/>
    <n v="2.5"/>
    <n v="75"/>
    <x v="9"/>
  </r>
  <r>
    <d v="2022-10-17T00:00:00"/>
    <x v="15"/>
    <s v="J"/>
    <s v="128-91-02-348"/>
    <n v="364"/>
    <n v="2.5"/>
    <n v="910"/>
    <x v="9"/>
  </r>
  <r>
    <d v="2022-10-17T00:00:00"/>
    <x v="9"/>
    <s v="J"/>
    <s v="170-26-38-135"/>
    <n v="396"/>
    <n v="3.5"/>
    <n v="1386"/>
    <x v="9"/>
  </r>
  <r>
    <d v="2022-10-17T00:00:00"/>
    <x v="9"/>
    <s v="J"/>
    <s v="093-96-93-428"/>
    <n v="38"/>
    <n v="3.5"/>
    <n v="133"/>
    <x v="9"/>
  </r>
  <r>
    <d v="2022-10-17T00:00:00"/>
    <x v="9"/>
    <s v="J"/>
    <s v="062-58-80-597"/>
    <n v="350"/>
    <n v="3.5"/>
    <n v="1225"/>
    <x v="9"/>
  </r>
  <r>
    <d v="2022-10-17T00:00:00"/>
    <x v="12"/>
    <s v="J"/>
    <s v="091-99-74-175"/>
    <n v="263"/>
    <n v="3.2"/>
    <n v="841.6"/>
    <x v="9"/>
  </r>
  <r>
    <d v="2022-10-17T00:00:00"/>
    <x v="12"/>
    <s v="J"/>
    <s v="054-09-46-315"/>
    <n v="208"/>
    <n v="3.2"/>
    <n v="665.6"/>
    <x v="9"/>
  </r>
  <r>
    <d v="2022-10-17T00:00:00"/>
    <x v="14"/>
    <s v="J"/>
    <s v="035-32-41-072"/>
    <n v="253"/>
    <n v="3.2"/>
    <n v="809.6"/>
    <x v="9"/>
  </r>
  <r>
    <d v="2022-10-17T00:00:00"/>
    <x v="14"/>
    <s v="J"/>
    <s v="054-09-46-315"/>
    <n v="361"/>
    <n v="3.2"/>
    <n v="1155.2"/>
    <x v="9"/>
  </r>
  <r>
    <d v="2022-10-17T00:00:00"/>
    <x v="15"/>
    <s v="J"/>
    <s v="105-89-55-029"/>
    <n v="373"/>
    <n v="2.5"/>
    <n v="932.5"/>
    <x v="9"/>
  </r>
  <r>
    <d v="2022-10-17T00:00:00"/>
    <x v="15"/>
    <s v="J"/>
    <s v="102-48-01-310"/>
    <n v="57"/>
    <n v="2.5"/>
    <n v="142.5"/>
    <x v="9"/>
  </r>
  <r>
    <d v="2022-10-18T00:00:00"/>
    <x v="13"/>
    <s v="J"/>
    <s v="053-79-35-388"/>
    <n v="15"/>
    <n v="2.5"/>
    <n v="37.5"/>
    <x v="9"/>
  </r>
  <r>
    <d v="2022-10-18T00:00:00"/>
    <x v="13"/>
    <s v="J"/>
    <s v="072-92-42-932"/>
    <n v="72"/>
    <n v="2.5"/>
    <n v="180"/>
    <x v="9"/>
  </r>
  <r>
    <d v="2022-10-18T00:00:00"/>
    <x v="14"/>
    <s v="J"/>
    <s v="035-32-41-072"/>
    <n v="269"/>
    <n v="3.2"/>
    <n v="860.80000000000007"/>
    <x v="9"/>
  </r>
  <r>
    <d v="2022-10-18T00:00:00"/>
    <x v="13"/>
    <s v="J"/>
    <s v="058-15-94-554"/>
    <n v="342"/>
    <n v="2.5"/>
    <n v="855"/>
    <x v="9"/>
  </r>
  <r>
    <d v="2022-10-18T00:00:00"/>
    <x v="9"/>
    <s v="J"/>
    <s v="170-89-76-803"/>
    <n v="207"/>
    <n v="3.5"/>
    <n v="724.5"/>
    <x v="9"/>
  </r>
  <r>
    <d v="2022-10-18T00:00:00"/>
    <x v="12"/>
    <s v="J"/>
    <s v="093-96-93-428"/>
    <n v="308"/>
    <n v="3.2"/>
    <n v="985.6"/>
    <x v="9"/>
  </r>
  <r>
    <d v="2022-10-18T00:00:00"/>
    <x v="13"/>
    <s v="J"/>
    <s v="050-38-86-889"/>
    <n v="274"/>
    <n v="2.5"/>
    <n v="685"/>
    <x v="9"/>
  </r>
  <r>
    <d v="2022-10-19T00:00:00"/>
    <x v="12"/>
    <s v="J"/>
    <s v="105-89-55-029"/>
    <n v="26"/>
    <n v="3.2"/>
    <n v="83.2"/>
    <x v="9"/>
  </r>
  <r>
    <d v="2022-10-19T00:00:00"/>
    <x v="9"/>
    <s v="J"/>
    <s v="182-72-86-381"/>
    <n v="490"/>
    <n v="3.5"/>
    <n v="1715"/>
    <x v="9"/>
  </r>
  <r>
    <d v="2022-10-19T00:00:00"/>
    <x v="9"/>
    <s v="J"/>
    <s v="093-96-93-428"/>
    <n v="52"/>
    <n v="3.5"/>
    <n v="182"/>
    <x v="9"/>
  </r>
  <r>
    <d v="2022-10-19T00:00:00"/>
    <x v="14"/>
    <s v="J"/>
    <s v="177-95-05-373"/>
    <n v="457"/>
    <n v="3.2"/>
    <n v="1462.4"/>
    <x v="9"/>
  </r>
  <r>
    <d v="2022-10-19T00:00:00"/>
    <x v="12"/>
    <s v="J"/>
    <s v="105-89-55-029"/>
    <n v="347"/>
    <n v="3.2"/>
    <n v="1110.4000000000001"/>
    <x v="9"/>
  </r>
  <r>
    <d v="2022-10-19T00:00:00"/>
    <x v="15"/>
    <s v="J"/>
    <s v="047-70-78-199"/>
    <n v="24"/>
    <n v="2.5"/>
    <n v="60"/>
    <x v="9"/>
  </r>
  <r>
    <d v="2022-10-19T00:00:00"/>
    <x v="13"/>
    <s v="J"/>
    <s v="170-89-76-803"/>
    <n v="117"/>
    <n v="2.5"/>
    <n v="292.5"/>
    <x v="9"/>
  </r>
  <r>
    <d v="2022-10-20T00:00:00"/>
    <x v="15"/>
    <s v="J"/>
    <s v="047-70-78-199"/>
    <n v="376"/>
    <n v="2.5"/>
    <n v="940"/>
    <x v="9"/>
  </r>
  <r>
    <d v="2022-10-20T00:00:00"/>
    <x v="12"/>
    <s v="J"/>
    <s v="193-47-03-638"/>
    <n v="398"/>
    <n v="3.2"/>
    <n v="1273.6000000000001"/>
    <x v="9"/>
  </r>
  <r>
    <d v="2022-10-21T00:00:00"/>
    <x v="13"/>
    <s v="J"/>
    <s v="054-09-46-315"/>
    <n v="421"/>
    <n v="2.5"/>
    <n v="1052.5"/>
    <x v="9"/>
  </r>
  <r>
    <d v="2022-10-21T00:00:00"/>
    <x v="9"/>
    <s v="J"/>
    <s v="178-41-36-927"/>
    <n v="27"/>
    <n v="3.5"/>
    <n v="94.5"/>
    <x v="9"/>
  </r>
  <r>
    <d v="2022-10-21T00:00:00"/>
    <x v="15"/>
    <s v="J"/>
    <s v="138-66-38-929"/>
    <n v="259"/>
    <n v="2.5"/>
    <n v="647.5"/>
    <x v="9"/>
  </r>
  <r>
    <d v="2022-10-21T00:00:00"/>
    <x v="9"/>
    <s v="J"/>
    <s v="180-17-78-339"/>
    <n v="248"/>
    <n v="3.5"/>
    <n v="868"/>
    <x v="9"/>
  </r>
  <r>
    <d v="2022-10-21T00:00:00"/>
    <x v="14"/>
    <s v="J"/>
    <s v="131-80-62-556"/>
    <n v="415"/>
    <n v="3.2"/>
    <n v="1328"/>
    <x v="9"/>
  </r>
  <r>
    <d v="2022-10-21T00:00:00"/>
    <x v="14"/>
    <s v="J"/>
    <s v="093-96-93-428"/>
    <n v="87"/>
    <n v="3.2"/>
    <n v="278.40000000000003"/>
    <x v="9"/>
  </r>
  <r>
    <d v="2022-10-22T00:00:00"/>
    <x v="14"/>
    <s v="J"/>
    <s v="192-09-72-275"/>
    <n v="142"/>
    <n v="3.2"/>
    <n v="454.40000000000003"/>
    <x v="9"/>
  </r>
  <r>
    <d v="2022-10-22T00:00:00"/>
    <x v="14"/>
    <s v="J"/>
    <s v="047-26-54-835"/>
    <n v="450"/>
    <n v="3.2"/>
    <n v="1440"/>
    <x v="9"/>
  </r>
  <r>
    <d v="2022-10-22T00:00:00"/>
    <x v="14"/>
    <s v="J"/>
    <s v="047-70-78-199"/>
    <n v="357"/>
    <n v="3.2"/>
    <n v="1142.4000000000001"/>
    <x v="9"/>
  </r>
  <r>
    <d v="2022-10-22T00:00:00"/>
    <x v="13"/>
    <s v="J"/>
    <s v="170-26-38-135"/>
    <n v="53"/>
    <n v="2.5"/>
    <n v="132.5"/>
    <x v="9"/>
  </r>
  <r>
    <d v="2022-10-22T00:00:00"/>
    <x v="9"/>
    <s v="J"/>
    <s v="014-02-05-290"/>
    <n v="218"/>
    <n v="3.5"/>
    <n v="763"/>
    <x v="9"/>
  </r>
  <r>
    <d v="2022-10-22T00:00:00"/>
    <x v="9"/>
    <s v="J"/>
    <s v="019-98-81-222"/>
    <n v="396"/>
    <n v="3.5"/>
    <n v="1386"/>
    <x v="9"/>
  </r>
  <r>
    <d v="2022-10-22T00:00:00"/>
    <x v="9"/>
    <s v="J"/>
    <s v="014-02-05-290"/>
    <n v="148"/>
    <n v="3.5"/>
    <n v="518"/>
    <x v="9"/>
  </r>
  <r>
    <d v="2022-10-22T00:00:00"/>
    <x v="13"/>
    <s v="J"/>
    <s v="033-49-11-774"/>
    <n v="315"/>
    <n v="2.5"/>
    <n v="787.5"/>
    <x v="9"/>
  </r>
  <r>
    <d v="2022-10-22T00:00:00"/>
    <x v="9"/>
    <s v="J"/>
    <s v="178-24-36-171"/>
    <n v="102"/>
    <n v="3.5"/>
    <n v="357"/>
    <x v="9"/>
  </r>
  <r>
    <d v="2022-10-24T00:00:00"/>
    <x v="13"/>
    <s v="J"/>
    <s v="140-36-11-559"/>
    <n v="47"/>
    <n v="2.5"/>
    <n v="117.5"/>
    <x v="9"/>
  </r>
  <r>
    <d v="2022-10-24T00:00:00"/>
    <x v="14"/>
    <s v="J"/>
    <s v="176-54-34-364"/>
    <n v="336"/>
    <n v="3.2"/>
    <n v="1075.2"/>
    <x v="9"/>
  </r>
  <r>
    <d v="2022-10-24T00:00:00"/>
    <x v="15"/>
    <s v="J"/>
    <s v="131-80-62-556"/>
    <n v="32"/>
    <n v="2.5"/>
    <n v="80"/>
    <x v="9"/>
  </r>
  <r>
    <d v="2022-10-24T00:00:00"/>
    <x v="13"/>
    <s v="J"/>
    <s v="179-23-02-772"/>
    <n v="23"/>
    <n v="2.5"/>
    <n v="57.5"/>
    <x v="9"/>
  </r>
  <r>
    <d v="2022-10-24T00:00:00"/>
    <x v="12"/>
    <s v="J"/>
    <s v="140-36-11-559"/>
    <n v="217"/>
    <n v="3.2"/>
    <n v="694.40000000000009"/>
    <x v="9"/>
  </r>
  <r>
    <d v="2022-10-24T00:00:00"/>
    <x v="9"/>
    <s v="J"/>
    <s v="089-90-67-935"/>
    <n v="133"/>
    <n v="3.5"/>
    <n v="465.5"/>
    <x v="9"/>
  </r>
  <r>
    <d v="2022-10-24T00:00:00"/>
    <x v="9"/>
    <s v="J"/>
    <s v="102-48-01-310"/>
    <n v="478"/>
    <n v="3.5"/>
    <n v="1673"/>
    <x v="9"/>
  </r>
  <r>
    <d v="2022-10-24T00:00:00"/>
    <x v="12"/>
    <s v="J"/>
    <s v="035-32-41-072"/>
    <n v="281"/>
    <n v="3.2"/>
    <n v="899.2"/>
    <x v="9"/>
  </r>
  <r>
    <d v="2022-10-24T00:00:00"/>
    <x v="9"/>
    <s v="J"/>
    <s v="128-91-02-348"/>
    <n v="167"/>
    <n v="3.5"/>
    <n v="584.5"/>
    <x v="9"/>
  </r>
  <r>
    <d v="2022-10-25T00:00:00"/>
    <x v="9"/>
    <s v="J"/>
    <s v="062-58-80-597"/>
    <n v="69"/>
    <n v="3.5"/>
    <n v="241.5"/>
    <x v="9"/>
  </r>
  <r>
    <d v="2022-10-25T00:00:00"/>
    <x v="13"/>
    <s v="J"/>
    <s v="089-90-67-935"/>
    <n v="455"/>
    <n v="2.5"/>
    <n v="1137.5"/>
    <x v="9"/>
  </r>
  <r>
    <d v="2022-10-25T00:00:00"/>
    <x v="13"/>
    <s v="J"/>
    <s v="045-63-27-114"/>
    <n v="492"/>
    <n v="2.5"/>
    <n v="1230"/>
    <x v="9"/>
  </r>
  <r>
    <d v="2022-10-25T00:00:00"/>
    <x v="9"/>
    <s v="J"/>
    <s v="182-72-86-381"/>
    <n v="339"/>
    <n v="3.5"/>
    <n v="1186.5"/>
    <x v="9"/>
  </r>
  <r>
    <d v="2022-10-26T00:00:00"/>
    <x v="13"/>
    <s v="J"/>
    <s v="105-89-55-029"/>
    <n v="192"/>
    <n v="2.5"/>
    <n v="480"/>
    <x v="9"/>
  </r>
  <r>
    <d v="2022-10-26T00:00:00"/>
    <x v="12"/>
    <s v="J"/>
    <s v="091-99-74-175"/>
    <n v="489"/>
    <n v="3.2"/>
    <n v="1564.8000000000002"/>
    <x v="9"/>
  </r>
  <r>
    <d v="2022-10-26T00:00:00"/>
    <x v="15"/>
    <s v="J"/>
    <s v="035-32-41-072"/>
    <n v="420"/>
    <n v="2.5"/>
    <n v="1050"/>
    <x v="9"/>
  </r>
  <r>
    <d v="2022-10-26T00:00:00"/>
    <x v="9"/>
    <s v="J"/>
    <s v="080-77-49-649"/>
    <n v="369"/>
    <n v="3.5"/>
    <n v="1291.5"/>
    <x v="9"/>
  </r>
  <r>
    <d v="2022-10-27T00:00:00"/>
    <x v="9"/>
    <s v="J"/>
    <s v="128-29-15-591"/>
    <n v="164"/>
    <n v="3.5"/>
    <n v="574"/>
    <x v="9"/>
  </r>
  <r>
    <d v="2022-10-27T00:00:00"/>
    <x v="13"/>
    <s v="J"/>
    <s v="093-96-93-428"/>
    <n v="405"/>
    <n v="2.5"/>
    <n v="1012.5"/>
    <x v="9"/>
  </r>
  <r>
    <d v="2022-10-27T00:00:00"/>
    <x v="9"/>
    <s v="J"/>
    <s v="182-72-86-381"/>
    <n v="251"/>
    <n v="3.5"/>
    <n v="878.5"/>
    <x v="9"/>
  </r>
  <r>
    <d v="2022-10-27T00:00:00"/>
    <x v="12"/>
    <s v="J"/>
    <s v="043-34-53-278"/>
    <n v="316"/>
    <n v="3.2"/>
    <n v="1011.2"/>
    <x v="9"/>
  </r>
  <r>
    <d v="2022-10-27T00:00:00"/>
    <x v="13"/>
    <s v="J"/>
    <s v="128-91-02-348"/>
    <n v="92"/>
    <n v="2.5"/>
    <n v="230"/>
    <x v="9"/>
  </r>
  <r>
    <d v="2022-10-27T00:00:00"/>
    <x v="13"/>
    <s v="J"/>
    <s v="102-48-01-310"/>
    <n v="101"/>
    <n v="2.5"/>
    <n v="252.5"/>
    <x v="9"/>
  </r>
  <r>
    <d v="2022-10-27T00:00:00"/>
    <x v="9"/>
    <s v="J"/>
    <s v="054-09-46-315"/>
    <n v="395"/>
    <n v="3.5"/>
    <n v="1382.5"/>
    <x v="9"/>
  </r>
  <r>
    <d v="2022-10-27T00:00:00"/>
    <x v="14"/>
    <s v="J"/>
    <s v="089-90-67-935"/>
    <n v="365"/>
    <n v="3.2"/>
    <n v="1168"/>
    <x v="9"/>
  </r>
  <r>
    <d v="2022-10-27T00:00:00"/>
    <x v="13"/>
    <s v="J"/>
    <s v="050-38-86-889"/>
    <n v="283"/>
    <n v="2.5"/>
    <n v="707.5"/>
    <x v="9"/>
  </r>
  <r>
    <d v="2022-10-27T00:00:00"/>
    <x v="13"/>
    <s v="J"/>
    <s v="093-96-93-428"/>
    <n v="361"/>
    <n v="2.5"/>
    <n v="902.5"/>
    <x v="9"/>
  </r>
  <r>
    <d v="2022-10-28T00:00:00"/>
    <x v="15"/>
    <s v="J"/>
    <s v="193-47-03-638"/>
    <n v="249"/>
    <n v="2.5"/>
    <n v="622.5"/>
    <x v="9"/>
  </r>
  <r>
    <d v="2022-10-28T00:00:00"/>
    <x v="12"/>
    <s v="J"/>
    <s v="033-49-11-774"/>
    <n v="358"/>
    <n v="3.2"/>
    <n v="1145.6000000000001"/>
    <x v="9"/>
  </r>
  <r>
    <d v="2022-10-28T00:00:00"/>
    <x v="15"/>
    <s v="J"/>
    <s v="058-15-94-554"/>
    <n v="329"/>
    <n v="2.5"/>
    <n v="822.5"/>
    <x v="9"/>
  </r>
  <r>
    <d v="2022-10-28T00:00:00"/>
    <x v="9"/>
    <s v="J"/>
    <s v="162-82-16-285"/>
    <n v="67"/>
    <n v="3.5"/>
    <n v="234.5"/>
    <x v="9"/>
  </r>
  <r>
    <d v="2022-10-28T00:00:00"/>
    <x v="15"/>
    <s v="J"/>
    <s v="053-79-35-388"/>
    <n v="102"/>
    <n v="2.5"/>
    <n v="255"/>
    <x v="9"/>
  </r>
  <r>
    <d v="2022-10-28T00:00:00"/>
    <x v="15"/>
    <s v="J"/>
    <s v="178-41-36-927"/>
    <n v="305"/>
    <n v="2.5"/>
    <n v="762.5"/>
    <x v="9"/>
  </r>
  <r>
    <d v="2022-10-29T00:00:00"/>
    <x v="9"/>
    <s v="J"/>
    <s v="102-48-01-310"/>
    <n v="228"/>
    <n v="3.5"/>
    <n v="798"/>
    <x v="9"/>
  </r>
  <r>
    <d v="2022-10-29T00:00:00"/>
    <x v="12"/>
    <s v="J"/>
    <s v="163-92-64-010"/>
    <n v="86"/>
    <n v="3.2"/>
    <n v="275.2"/>
    <x v="9"/>
  </r>
  <r>
    <d v="2022-10-29T00:00:00"/>
    <x v="9"/>
    <s v="J"/>
    <s v="053-79-35-388"/>
    <n v="133"/>
    <n v="3.5"/>
    <n v="465.5"/>
    <x v="9"/>
  </r>
  <r>
    <d v="2022-10-29T00:00:00"/>
    <x v="9"/>
    <s v="J"/>
    <s v="033-49-11-774"/>
    <n v="226"/>
    <n v="3.5"/>
    <n v="791"/>
    <x v="9"/>
  </r>
  <r>
    <d v="2022-10-29T00:00:00"/>
    <x v="9"/>
    <s v="J"/>
    <s v="138-66-38-929"/>
    <n v="66"/>
    <n v="3.5"/>
    <n v="231"/>
    <x v="9"/>
  </r>
  <r>
    <d v="2022-10-29T00:00:00"/>
    <x v="14"/>
    <s v="J"/>
    <s v="080-51-85-809"/>
    <n v="10"/>
    <n v="3.2"/>
    <n v="32"/>
    <x v="9"/>
  </r>
  <r>
    <d v="2022-10-29T00:00:00"/>
    <x v="15"/>
    <s v="J"/>
    <s v="140-36-11-559"/>
    <n v="80"/>
    <n v="2.5"/>
    <n v="200"/>
    <x v="9"/>
  </r>
  <r>
    <d v="2022-10-29T00:00:00"/>
    <x v="15"/>
    <s v="J"/>
    <s v="045-63-27-114"/>
    <n v="19"/>
    <n v="2.5"/>
    <n v="47.5"/>
    <x v="9"/>
  </r>
  <r>
    <d v="2022-10-29T00:00:00"/>
    <x v="13"/>
    <s v="J"/>
    <s v="054-09-46-315"/>
    <n v="242"/>
    <n v="2.5"/>
    <n v="605"/>
    <x v="9"/>
  </r>
  <r>
    <d v="2022-10-29T00:00:00"/>
    <x v="14"/>
    <s v="J"/>
    <s v="039-15-21-087"/>
    <n v="477"/>
    <n v="3.2"/>
    <n v="1526.4"/>
    <x v="9"/>
  </r>
  <r>
    <d v="2022-10-29T00:00:00"/>
    <x v="14"/>
    <s v="J"/>
    <s v="140-36-11-559"/>
    <n v="344"/>
    <n v="3.2"/>
    <n v="1100.8"/>
    <x v="9"/>
  </r>
  <r>
    <d v="2022-10-29T00:00:00"/>
    <x v="9"/>
    <s v="J"/>
    <s v="170-26-38-135"/>
    <n v="287"/>
    <n v="3.5"/>
    <n v="1004.5"/>
    <x v="9"/>
  </r>
  <r>
    <d v="2022-10-29T00:00:00"/>
    <x v="15"/>
    <s v="J"/>
    <s v="180-17-78-339"/>
    <n v="395"/>
    <n v="2.5"/>
    <n v="987.5"/>
    <x v="9"/>
  </r>
  <r>
    <d v="2022-10-29T00:00:00"/>
    <x v="12"/>
    <s v="J"/>
    <s v="033-49-11-774"/>
    <n v="479"/>
    <n v="3.2"/>
    <n v="1532.8000000000002"/>
    <x v="9"/>
  </r>
  <r>
    <d v="2022-10-29T00:00:00"/>
    <x v="14"/>
    <s v="J"/>
    <s v="177-95-05-373"/>
    <n v="403"/>
    <n v="3.2"/>
    <n v="1289.6000000000001"/>
    <x v="9"/>
  </r>
  <r>
    <d v="2022-10-31T00:00:00"/>
    <x v="14"/>
    <s v="J"/>
    <s v="014-02-05-290"/>
    <n v="38"/>
    <n v="3.2"/>
    <n v="121.60000000000001"/>
    <x v="9"/>
  </r>
  <r>
    <d v="2022-10-31T00:00:00"/>
    <x v="9"/>
    <s v="J"/>
    <s v="102-48-01-310"/>
    <n v="500"/>
    <n v="3.5"/>
    <n v="1750"/>
    <x v="9"/>
  </r>
  <r>
    <d v="2022-10-31T00:00:00"/>
    <x v="15"/>
    <s v="J"/>
    <s v="033-49-11-774"/>
    <n v="174"/>
    <n v="2.5"/>
    <n v="435"/>
    <x v="9"/>
  </r>
  <r>
    <d v="2022-10-31T00:00:00"/>
    <x v="12"/>
    <s v="J"/>
    <s v="047-70-78-199"/>
    <n v="243"/>
    <n v="3.2"/>
    <n v="777.6"/>
    <x v="9"/>
  </r>
  <r>
    <d v="2022-10-31T00:00:00"/>
    <x v="9"/>
    <s v="J"/>
    <s v="089-90-67-935"/>
    <n v="284"/>
    <n v="3.5"/>
    <n v="994"/>
    <x v="9"/>
  </r>
  <r>
    <d v="2022-10-31T00:00:00"/>
    <x v="15"/>
    <s v="J"/>
    <s v="050-38-86-889"/>
    <n v="259"/>
    <n v="2.5"/>
    <n v="647.5"/>
    <x v="9"/>
  </r>
  <r>
    <d v="2022-10-31T00:00:00"/>
    <x v="15"/>
    <s v="J"/>
    <s v="128-29-15-591"/>
    <n v="415"/>
    <n v="2.5"/>
    <n v="1037.5"/>
    <x v="9"/>
  </r>
  <r>
    <d v="2022-10-31T00:00:00"/>
    <x v="13"/>
    <s v="J"/>
    <s v="164-61-25-530"/>
    <n v="194"/>
    <n v="2.5"/>
    <n v="485"/>
    <x v="9"/>
  </r>
  <r>
    <d v="2022-10-31T00:00:00"/>
    <x v="15"/>
    <s v="J"/>
    <s v="014-02-05-290"/>
    <n v="426"/>
    <n v="2.5"/>
    <n v="1065"/>
    <x v="9"/>
  </r>
  <r>
    <d v="2022-10-31T00:00:00"/>
    <x v="14"/>
    <s v="J"/>
    <s v="091-99-74-175"/>
    <n v="41"/>
    <n v="3.2"/>
    <n v="131.20000000000002"/>
    <x v="9"/>
  </r>
  <r>
    <d v="2022-10-31T00:00:00"/>
    <x v="9"/>
    <s v="J"/>
    <s v="138-66-38-929"/>
    <n v="280"/>
    <n v="3.5"/>
    <n v="980"/>
    <x v="9"/>
  </r>
  <r>
    <d v="2022-10-31T00:00:00"/>
    <x v="13"/>
    <s v="J"/>
    <s v="193-47-03-638"/>
    <n v="267"/>
    <n v="2.5"/>
    <n v="667.5"/>
    <x v="9"/>
  </r>
  <r>
    <d v="2022-10-31T00:00:00"/>
    <x v="12"/>
    <s v="J"/>
    <s v="115-65-39-258"/>
    <n v="370"/>
    <n v="3.2"/>
    <n v="1184"/>
    <x v="9"/>
  </r>
  <r>
    <d v="2022-10-31T00:00:00"/>
    <x v="14"/>
    <s v="J"/>
    <s v="047-70-78-199"/>
    <n v="115"/>
    <n v="3.2"/>
    <n v="368"/>
    <x v="9"/>
  </r>
  <r>
    <d v="2022-10-31T00:00:00"/>
    <x v="12"/>
    <s v="J"/>
    <s v="043-34-53-278"/>
    <n v="446"/>
    <n v="3.2"/>
    <n v="1427.2"/>
    <x v="9"/>
  </r>
  <r>
    <d v="2022-10-31T00:00:00"/>
    <x v="13"/>
    <s v="J"/>
    <s v="058-15-94-554"/>
    <n v="127"/>
    <n v="2.5"/>
    <n v="317.5"/>
    <x v="9"/>
  </r>
  <r>
    <d v="2022-10-31T00:00:00"/>
    <x v="13"/>
    <s v="J"/>
    <s v="080-51-85-809"/>
    <n v="246"/>
    <n v="2.5"/>
    <n v="615"/>
    <x v="9"/>
  </r>
  <r>
    <d v="2022-10-31T00:00:00"/>
    <x v="13"/>
    <s v="J"/>
    <s v="126-55-91-375"/>
    <n v="98"/>
    <n v="2.5"/>
    <n v="245"/>
    <x v="9"/>
  </r>
  <r>
    <d v="2022-10-31T00:00:00"/>
    <x v="15"/>
    <s v="J"/>
    <s v="178-24-36-171"/>
    <n v="475"/>
    <n v="2.5"/>
    <n v="1187.5"/>
    <x v="9"/>
  </r>
  <r>
    <d v="2022-11-01T00:00:00"/>
    <x v="9"/>
    <s v="J"/>
    <s v="054-09-46-315"/>
    <n v="444"/>
    <n v="3.5"/>
    <n v="1554"/>
    <x v="10"/>
  </r>
  <r>
    <d v="2022-11-01T00:00:00"/>
    <x v="9"/>
    <s v="J"/>
    <s v="062-58-80-597"/>
    <n v="244"/>
    <n v="3.5"/>
    <n v="854"/>
    <x v="10"/>
  </r>
  <r>
    <d v="2022-11-01T00:00:00"/>
    <x v="15"/>
    <s v="J"/>
    <s v="126-55-91-375"/>
    <n v="424"/>
    <n v="2.5"/>
    <n v="1060"/>
    <x v="10"/>
  </r>
  <r>
    <d v="2022-11-01T00:00:00"/>
    <x v="15"/>
    <s v="J"/>
    <s v="033-49-11-774"/>
    <n v="390"/>
    <n v="2.5"/>
    <n v="975"/>
    <x v="10"/>
  </r>
  <r>
    <d v="2022-11-01T00:00:00"/>
    <x v="12"/>
    <s v="J"/>
    <s v="039-15-21-087"/>
    <n v="128"/>
    <n v="3.2"/>
    <n v="409.6"/>
    <x v="10"/>
  </r>
  <r>
    <d v="2022-11-02T00:00:00"/>
    <x v="14"/>
    <s v="J"/>
    <s v="170-26-38-135"/>
    <n v="190"/>
    <n v="3.2"/>
    <n v="608"/>
    <x v="10"/>
  </r>
  <r>
    <d v="2022-11-02T00:00:00"/>
    <x v="14"/>
    <s v="J"/>
    <s v="058-15-94-554"/>
    <n v="298"/>
    <n v="3.2"/>
    <n v="953.6"/>
    <x v="10"/>
  </r>
  <r>
    <d v="2022-11-02T00:00:00"/>
    <x v="12"/>
    <s v="J"/>
    <s v="072-92-42-932"/>
    <n v="282"/>
    <n v="3.2"/>
    <n v="902.40000000000009"/>
    <x v="10"/>
  </r>
  <r>
    <d v="2022-11-02T00:00:00"/>
    <x v="15"/>
    <s v="J"/>
    <s v="138-66-38-929"/>
    <n v="403"/>
    <n v="2.5"/>
    <n v="1007.5"/>
    <x v="10"/>
  </r>
  <r>
    <d v="2022-11-02T00:00:00"/>
    <x v="12"/>
    <s v="J"/>
    <s v="164-61-25-530"/>
    <n v="327"/>
    <n v="3.2"/>
    <n v="1046.4000000000001"/>
    <x v="10"/>
  </r>
  <r>
    <d v="2022-11-02T00:00:00"/>
    <x v="13"/>
    <s v="J"/>
    <s v="178-41-36-927"/>
    <n v="236"/>
    <n v="2.5"/>
    <n v="590"/>
    <x v="10"/>
  </r>
  <r>
    <d v="2022-11-03T00:00:00"/>
    <x v="12"/>
    <s v="J"/>
    <s v="170-89-76-803"/>
    <n v="413"/>
    <n v="3.2"/>
    <n v="1321.6000000000001"/>
    <x v="10"/>
  </r>
  <r>
    <d v="2022-11-03T00:00:00"/>
    <x v="13"/>
    <s v="J"/>
    <s v="140-36-11-559"/>
    <n v="207"/>
    <n v="2.5"/>
    <n v="517.5"/>
    <x v="10"/>
  </r>
  <r>
    <d v="2022-11-03T00:00:00"/>
    <x v="14"/>
    <s v="J"/>
    <s v="177-95-05-373"/>
    <n v="68"/>
    <n v="3.2"/>
    <n v="217.60000000000002"/>
    <x v="10"/>
  </r>
  <r>
    <d v="2022-11-03T00:00:00"/>
    <x v="9"/>
    <s v="J"/>
    <s v="126-55-91-375"/>
    <n v="169"/>
    <n v="3.5"/>
    <n v="591.5"/>
    <x v="10"/>
  </r>
  <r>
    <d v="2022-11-04T00:00:00"/>
    <x v="14"/>
    <s v="J"/>
    <s v="091-99-74-175"/>
    <n v="179"/>
    <n v="3.2"/>
    <n v="572.80000000000007"/>
    <x v="10"/>
  </r>
  <r>
    <d v="2022-11-04T00:00:00"/>
    <x v="12"/>
    <s v="J"/>
    <s v="043-34-53-278"/>
    <n v="467"/>
    <n v="3.2"/>
    <n v="1494.4"/>
    <x v="10"/>
  </r>
  <r>
    <d v="2022-11-04T00:00:00"/>
    <x v="13"/>
    <s v="J"/>
    <s v="153-24-82-022"/>
    <n v="25"/>
    <n v="2.5"/>
    <n v="62.5"/>
    <x v="10"/>
  </r>
  <r>
    <d v="2022-11-04T00:00:00"/>
    <x v="9"/>
    <s v="J"/>
    <s v="033-49-11-774"/>
    <n v="214"/>
    <n v="3.5"/>
    <n v="749"/>
    <x v="10"/>
  </r>
  <r>
    <d v="2022-11-04T00:00:00"/>
    <x v="9"/>
    <s v="J"/>
    <s v="128-69-77-900"/>
    <n v="401"/>
    <n v="3.5"/>
    <n v="1403.5"/>
    <x v="10"/>
  </r>
  <r>
    <d v="2022-11-04T00:00:00"/>
    <x v="13"/>
    <s v="J"/>
    <s v="062-58-80-597"/>
    <n v="224"/>
    <n v="2.5"/>
    <n v="560"/>
    <x v="10"/>
  </r>
  <r>
    <d v="2022-11-04T00:00:00"/>
    <x v="15"/>
    <s v="J"/>
    <s v="105-89-55-029"/>
    <n v="426"/>
    <n v="2.5"/>
    <n v="1065"/>
    <x v="10"/>
  </r>
  <r>
    <d v="2022-11-04T00:00:00"/>
    <x v="13"/>
    <s v="J"/>
    <s v="102-48-01-310"/>
    <n v="393"/>
    <n v="2.5"/>
    <n v="982.5"/>
    <x v="10"/>
  </r>
  <r>
    <d v="2022-11-04T00:00:00"/>
    <x v="14"/>
    <s v="J"/>
    <s v="179-23-02-772"/>
    <n v="119"/>
    <n v="3.2"/>
    <n v="380.8"/>
    <x v="10"/>
  </r>
  <r>
    <d v="2022-11-04T00:00:00"/>
    <x v="9"/>
    <s v="J"/>
    <s v="047-70-78-199"/>
    <n v="250"/>
    <n v="3.5"/>
    <n v="875"/>
    <x v="10"/>
  </r>
  <r>
    <d v="2022-11-04T00:00:00"/>
    <x v="14"/>
    <s v="J"/>
    <s v="177-95-05-373"/>
    <n v="178"/>
    <n v="3.2"/>
    <n v="569.6"/>
    <x v="10"/>
  </r>
  <r>
    <d v="2022-11-05T00:00:00"/>
    <x v="14"/>
    <s v="J"/>
    <s v="080-77-49-649"/>
    <n v="473"/>
    <n v="3.2"/>
    <n v="1513.6000000000001"/>
    <x v="10"/>
  </r>
  <r>
    <d v="2022-11-05T00:00:00"/>
    <x v="12"/>
    <s v="J"/>
    <s v="053-79-35-388"/>
    <n v="459"/>
    <n v="3.2"/>
    <n v="1468.8000000000002"/>
    <x v="10"/>
  </r>
  <r>
    <d v="2022-11-05T00:00:00"/>
    <x v="9"/>
    <s v="J"/>
    <s v="163-92-64-010"/>
    <n v="333"/>
    <n v="3.5"/>
    <n v="1165.5"/>
    <x v="10"/>
  </r>
  <r>
    <d v="2022-11-05T00:00:00"/>
    <x v="14"/>
    <s v="J"/>
    <s v="089-90-67-935"/>
    <n v="178"/>
    <n v="3.2"/>
    <n v="569.6"/>
    <x v="10"/>
  </r>
  <r>
    <d v="2022-11-05T00:00:00"/>
    <x v="9"/>
    <s v="J"/>
    <s v="170-89-76-803"/>
    <n v="482"/>
    <n v="3.5"/>
    <n v="1687"/>
    <x v="10"/>
  </r>
  <r>
    <d v="2022-11-05T00:00:00"/>
    <x v="12"/>
    <s v="J"/>
    <s v="179-22-38-195"/>
    <n v="443"/>
    <n v="3.2"/>
    <n v="1417.6000000000001"/>
    <x v="10"/>
  </r>
  <r>
    <d v="2022-11-05T00:00:00"/>
    <x v="14"/>
    <s v="J"/>
    <s v="053-79-35-388"/>
    <n v="297"/>
    <n v="3.2"/>
    <n v="950.40000000000009"/>
    <x v="10"/>
  </r>
  <r>
    <d v="2022-11-05T00:00:00"/>
    <x v="14"/>
    <s v="J"/>
    <s v="178-41-36-927"/>
    <n v="279"/>
    <n v="3.2"/>
    <n v="892.80000000000007"/>
    <x v="10"/>
  </r>
  <r>
    <d v="2022-11-07T00:00:00"/>
    <x v="14"/>
    <s v="J"/>
    <s v="062-58-80-597"/>
    <n v="369"/>
    <n v="3.2"/>
    <n v="1180.8"/>
    <x v="10"/>
  </r>
  <r>
    <d v="2022-11-07T00:00:00"/>
    <x v="9"/>
    <s v="J"/>
    <s v="140-36-11-559"/>
    <n v="136"/>
    <n v="3.5"/>
    <n v="476"/>
    <x v="10"/>
  </r>
  <r>
    <d v="2022-11-07T00:00:00"/>
    <x v="12"/>
    <s v="J"/>
    <s v="182-72-86-381"/>
    <n v="23"/>
    <n v="3.2"/>
    <n v="73.600000000000009"/>
    <x v="10"/>
  </r>
  <r>
    <d v="2022-11-07T00:00:00"/>
    <x v="9"/>
    <s v="J"/>
    <s v="035-32-41-072"/>
    <n v="413"/>
    <n v="3.5"/>
    <n v="1445.5"/>
    <x v="10"/>
  </r>
  <r>
    <d v="2022-11-07T00:00:00"/>
    <x v="12"/>
    <s v="J"/>
    <s v="128-29-15-591"/>
    <n v="178"/>
    <n v="3.2"/>
    <n v="569.6"/>
    <x v="10"/>
  </r>
  <r>
    <d v="2022-11-07T00:00:00"/>
    <x v="14"/>
    <s v="J"/>
    <s v="128-69-77-900"/>
    <n v="325"/>
    <n v="3.2"/>
    <n v="1040"/>
    <x v="10"/>
  </r>
  <r>
    <d v="2022-11-07T00:00:00"/>
    <x v="15"/>
    <s v="J"/>
    <s v="177-95-05-373"/>
    <n v="435"/>
    <n v="2.5"/>
    <n v="1087.5"/>
    <x v="10"/>
  </r>
  <r>
    <d v="2022-11-07T00:00:00"/>
    <x v="9"/>
    <s v="J"/>
    <s v="029-43-78-009"/>
    <n v="261"/>
    <n v="3.5"/>
    <n v="913.5"/>
    <x v="10"/>
  </r>
  <r>
    <d v="2022-11-07T00:00:00"/>
    <x v="13"/>
    <s v="J"/>
    <s v="131-80-62-556"/>
    <n v="239"/>
    <n v="2.5"/>
    <n v="597.5"/>
    <x v="10"/>
  </r>
  <r>
    <d v="2022-11-07T00:00:00"/>
    <x v="13"/>
    <s v="J"/>
    <s v="178-24-36-171"/>
    <n v="70"/>
    <n v="2.5"/>
    <n v="175"/>
    <x v="10"/>
  </r>
  <r>
    <d v="2022-11-07T00:00:00"/>
    <x v="13"/>
    <s v="J"/>
    <s v="179-22-38-195"/>
    <n v="454"/>
    <n v="2.5"/>
    <n v="1135"/>
    <x v="10"/>
  </r>
  <r>
    <d v="2022-11-07T00:00:00"/>
    <x v="12"/>
    <s v="J"/>
    <s v="128-69-77-900"/>
    <n v="164"/>
    <n v="3.2"/>
    <n v="524.80000000000007"/>
    <x v="10"/>
  </r>
  <r>
    <d v="2022-11-07T00:00:00"/>
    <x v="12"/>
    <s v="J"/>
    <s v="093-96-93-428"/>
    <n v="488"/>
    <n v="3.2"/>
    <n v="1561.6000000000001"/>
    <x v="10"/>
  </r>
  <r>
    <d v="2022-11-08T00:00:00"/>
    <x v="9"/>
    <s v="J"/>
    <s v="192-09-72-275"/>
    <n v="161"/>
    <n v="3.5"/>
    <n v="563.5"/>
    <x v="10"/>
  </r>
  <r>
    <d v="2022-11-08T00:00:00"/>
    <x v="9"/>
    <s v="J"/>
    <s v="091-99-74-175"/>
    <n v="311"/>
    <n v="3.5"/>
    <n v="1088.5"/>
    <x v="10"/>
  </r>
  <r>
    <d v="2022-11-08T00:00:00"/>
    <x v="14"/>
    <s v="J"/>
    <s v="128-29-15-591"/>
    <n v="351"/>
    <n v="3.2"/>
    <n v="1123.2"/>
    <x v="10"/>
  </r>
  <r>
    <d v="2022-11-08T00:00:00"/>
    <x v="14"/>
    <s v="J"/>
    <s v="179-23-02-772"/>
    <n v="127"/>
    <n v="3.2"/>
    <n v="406.40000000000003"/>
    <x v="10"/>
  </r>
  <r>
    <d v="2022-11-09T00:00:00"/>
    <x v="9"/>
    <s v="J"/>
    <s v="047-70-78-199"/>
    <n v="349"/>
    <n v="3.5"/>
    <n v="1221.5"/>
    <x v="10"/>
  </r>
  <r>
    <d v="2022-11-09T00:00:00"/>
    <x v="15"/>
    <s v="J"/>
    <s v="093-96-93-428"/>
    <n v="244"/>
    <n v="2.5"/>
    <n v="610"/>
    <x v="10"/>
  </r>
  <r>
    <d v="2022-11-09T00:00:00"/>
    <x v="12"/>
    <s v="J"/>
    <s v="153-24-82-022"/>
    <n v="77"/>
    <n v="3.2"/>
    <n v="246.4"/>
    <x v="10"/>
  </r>
  <r>
    <d v="2022-11-09T00:00:00"/>
    <x v="13"/>
    <s v="J"/>
    <s v="131-80-62-556"/>
    <n v="167"/>
    <n v="2.5"/>
    <n v="417.5"/>
    <x v="10"/>
  </r>
  <r>
    <d v="2022-11-09T00:00:00"/>
    <x v="14"/>
    <s v="J"/>
    <s v="045-63-27-114"/>
    <n v="318"/>
    <n v="3.2"/>
    <n v="1017.6"/>
    <x v="10"/>
  </r>
  <r>
    <d v="2022-11-09T00:00:00"/>
    <x v="13"/>
    <s v="J"/>
    <s v="159-34-45-151"/>
    <n v="465"/>
    <n v="2.5"/>
    <n v="1162.5"/>
    <x v="10"/>
  </r>
  <r>
    <d v="2022-11-09T00:00:00"/>
    <x v="9"/>
    <s v="J"/>
    <s v="128-91-02-348"/>
    <n v="94"/>
    <n v="3.5"/>
    <n v="329"/>
    <x v="10"/>
  </r>
  <r>
    <d v="2022-11-10T00:00:00"/>
    <x v="9"/>
    <s v="J"/>
    <s v="014-02-05-290"/>
    <n v="437"/>
    <n v="3.5"/>
    <n v="1529.5"/>
    <x v="10"/>
  </r>
  <r>
    <d v="2022-11-10T00:00:00"/>
    <x v="13"/>
    <s v="J"/>
    <s v="029-43-78-009"/>
    <n v="357"/>
    <n v="2.5"/>
    <n v="892.5"/>
    <x v="10"/>
  </r>
  <r>
    <d v="2022-11-10T00:00:00"/>
    <x v="9"/>
    <s v="J"/>
    <s v="159-34-45-151"/>
    <n v="349"/>
    <n v="3.5"/>
    <n v="1221.5"/>
    <x v="10"/>
  </r>
  <r>
    <d v="2022-11-10T00:00:00"/>
    <x v="15"/>
    <s v="J"/>
    <s v="062-58-80-597"/>
    <n v="407"/>
    <n v="2.5"/>
    <n v="1017.5"/>
    <x v="10"/>
  </r>
  <r>
    <d v="2022-11-10T00:00:00"/>
    <x v="14"/>
    <s v="J"/>
    <s v="035-32-41-072"/>
    <n v="66"/>
    <n v="3.2"/>
    <n v="211.20000000000002"/>
    <x v="10"/>
  </r>
  <r>
    <d v="2022-11-10T00:00:00"/>
    <x v="15"/>
    <s v="J"/>
    <s v="180-17-78-339"/>
    <n v="286"/>
    <n v="2.5"/>
    <n v="715"/>
    <x v="10"/>
  </r>
  <r>
    <d v="2022-11-11T00:00:00"/>
    <x v="13"/>
    <s v="J"/>
    <s v="128-29-15-591"/>
    <n v="415"/>
    <n v="2.5"/>
    <n v="1037.5"/>
    <x v="10"/>
  </r>
  <r>
    <d v="2022-11-11T00:00:00"/>
    <x v="13"/>
    <s v="J"/>
    <s v="039-15-21-087"/>
    <n v="10"/>
    <n v="2.5"/>
    <n v="25"/>
    <x v="10"/>
  </r>
  <r>
    <d v="2022-11-11T00:00:00"/>
    <x v="15"/>
    <s v="J"/>
    <s v="050-38-86-889"/>
    <n v="242"/>
    <n v="2.5"/>
    <n v="605"/>
    <x v="10"/>
  </r>
  <r>
    <d v="2022-11-12T00:00:00"/>
    <x v="12"/>
    <s v="J"/>
    <s v="140-36-11-559"/>
    <n v="487"/>
    <n v="3.2"/>
    <n v="1558.4"/>
    <x v="10"/>
  </r>
  <r>
    <d v="2022-11-12T00:00:00"/>
    <x v="14"/>
    <s v="J"/>
    <s v="159-34-45-151"/>
    <n v="262"/>
    <n v="3.2"/>
    <n v="838.40000000000009"/>
    <x v="10"/>
  </r>
  <r>
    <d v="2022-11-12T00:00:00"/>
    <x v="14"/>
    <s v="J"/>
    <s v="029-43-78-009"/>
    <n v="406"/>
    <n v="3.2"/>
    <n v="1299.2"/>
    <x v="10"/>
  </r>
  <r>
    <d v="2022-11-12T00:00:00"/>
    <x v="14"/>
    <s v="J"/>
    <s v="054-09-46-315"/>
    <n v="172"/>
    <n v="3.2"/>
    <n v="550.4"/>
    <x v="10"/>
  </r>
  <r>
    <d v="2022-11-12T00:00:00"/>
    <x v="12"/>
    <s v="J"/>
    <s v="080-77-49-649"/>
    <n v="52"/>
    <n v="3.2"/>
    <n v="166.4"/>
    <x v="10"/>
  </r>
  <r>
    <d v="2022-11-14T00:00:00"/>
    <x v="9"/>
    <s v="J"/>
    <s v="163-92-64-010"/>
    <n v="223"/>
    <n v="3.5"/>
    <n v="780.5"/>
    <x v="10"/>
  </r>
  <r>
    <d v="2022-11-14T00:00:00"/>
    <x v="9"/>
    <s v="J"/>
    <s v="128-29-15-591"/>
    <n v="65"/>
    <n v="3.5"/>
    <n v="227.5"/>
    <x v="10"/>
  </r>
  <r>
    <d v="2022-11-14T00:00:00"/>
    <x v="9"/>
    <s v="J"/>
    <s v="128-69-77-900"/>
    <n v="405"/>
    <n v="3.5"/>
    <n v="1417.5"/>
    <x v="10"/>
  </r>
  <r>
    <d v="2022-11-14T00:00:00"/>
    <x v="13"/>
    <s v="J"/>
    <s v="140-36-11-559"/>
    <n v="90"/>
    <n v="2.5"/>
    <n v="225"/>
    <x v="10"/>
  </r>
  <r>
    <d v="2022-11-14T00:00:00"/>
    <x v="13"/>
    <s v="J"/>
    <s v="102-48-01-310"/>
    <n v="416"/>
    <n v="2.5"/>
    <n v="1040"/>
    <x v="10"/>
  </r>
  <r>
    <d v="2022-11-14T00:00:00"/>
    <x v="9"/>
    <s v="J"/>
    <s v="015-89-55-248"/>
    <n v="43"/>
    <n v="3.5"/>
    <n v="150.5"/>
    <x v="10"/>
  </r>
  <r>
    <d v="2022-11-14T00:00:00"/>
    <x v="12"/>
    <s v="J"/>
    <s v="131-80-62-556"/>
    <n v="423"/>
    <n v="3.2"/>
    <n v="1353.6000000000001"/>
    <x v="10"/>
  </r>
  <r>
    <d v="2022-11-14T00:00:00"/>
    <x v="9"/>
    <s v="J"/>
    <s v="072-92-42-932"/>
    <n v="172"/>
    <n v="3.5"/>
    <n v="602"/>
    <x v="10"/>
  </r>
  <r>
    <d v="2022-11-14T00:00:00"/>
    <x v="9"/>
    <s v="J"/>
    <s v="164-61-25-530"/>
    <n v="484"/>
    <n v="3.5"/>
    <n v="1694"/>
    <x v="10"/>
  </r>
  <r>
    <d v="2022-11-14T00:00:00"/>
    <x v="14"/>
    <s v="J"/>
    <s v="128-91-02-348"/>
    <n v="401"/>
    <n v="3.2"/>
    <n v="1283.2"/>
    <x v="10"/>
  </r>
  <r>
    <d v="2022-11-14T00:00:00"/>
    <x v="9"/>
    <s v="J"/>
    <s v="193-47-03-638"/>
    <n v="230"/>
    <n v="3.5"/>
    <n v="805"/>
    <x v="10"/>
  </r>
  <r>
    <d v="2022-11-14T00:00:00"/>
    <x v="9"/>
    <s v="J"/>
    <s v="062-58-80-597"/>
    <n v="224"/>
    <n v="3.5"/>
    <n v="784"/>
    <x v="10"/>
  </r>
  <r>
    <d v="2022-11-15T00:00:00"/>
    <x v="12"/>
    <s v="J"/>
    <s v="054-09-46-315"/>
    <n v="264"/>
    <n v="3.2"/>
    <n v="844.80000000000007"/>
    <x v="10"/>
  </r>
  <r>
    <d v="2022-11-15T00:00:00"/>
    <x v="9"/>
    <s v="J"/>
    <s v="170-89-76-803"/>
    <n v="276"/>
    <n v="3.5"/>
    <n v="966"/>
    <x v="10"/>
  </r>
  <r>
    <d v="2022-11-15T00:00:00"/>
    <x v="14"/>
    <s v="J"/>
    <s v="029-43-78-009"/>
    <n v="72"/>
    <n v="3.2"/>
    <n v="230.4"/>
    <x v="10"/>
  </r>
  <r>
    <d v="2022-11-15T00:00:00"/>
    <x v="15"/>
    <s v="J"/>
    <s v="163-92-64-010"/>
    <n v="376"/>
    <n v="2.5"/>
    <n v="940"/>
    <x v="10"/>
  </r>
  <r>
    <d v="2022-11-15T00:00:00"/>
    <x v="15"/>
    <s v="J"/>
    <s v="163-92-64-010"/>
    <n v="494"/>
    <n v="2.5"/>
    <n v="1235"/>
    <x v="10"/>
  </r>
  <r>
    <d v="2022-11-15T00:00:00"/>
    <x v="15"/>
    <s v="J"/>
    <s v="019-98-81-222"/>
    <n v="365"/>
    <n v="2.5"/>
    <n v="912.5"/>
    <x v="10"/>
  </r>
  <r>
    <d v="2022-11-15T00:00:00"/>
    <x v="9"/>
    <s v="J"/>
    <s v="138-66-38-929"/>
    <n v="217"/>
    <n v="3.5"/>
    <n v="759.5"/>
    <x v="10"/>
  </r>
  <r>
    <d v="2022-11-15T00:00:00"/>
    <x v="12"/>
    <s v="J"/>
    <s v="050-38-86-889"/>
    <n v="462"/>
    <n v="3.2"/>
    <n v="1478.4"/>
    <x v="10"/>
  </r>
  <r>
    <d v="2022-11-15T00:00:00"/>
    <x v="15"/>
    <s v="J"/>
    <s v="072-92-42-932"/>
    <n v="465"/>
    <n v="2.5"/>
    <n v="1162.5"/>
    <x v="10"/>
  </r>
  <r>
    <d v="2022-11-16T00:00:00"/>
    <x v="14"/>
    <s v="J"/>
    <s v="047-70-78-199"/>
    <n v="353"/>
    <n v="3.2"/>
    <n v="1129.6000000000001"/>
    <x v="10"/>
  </r>
  <r>
    <d v="2022-11-16T00:00:00"/>
    <x v="9"/>
    <s v="J"/>
    <s v="128-29-15-591"/>
    <n v="376"/>
    <n v="3.5"/>
    <n v="1316"/>
    <x v="10"/>
  </r>
  <r>
    <d v="2022-11-16T00:00:00"/>
    <x v="9"/>
    <s v="J"/>
    <s v="193-47-03-638"/>
    <n v="440"/>
    <n v="3.5"/>
    <n v="1540"/>
    <x v="10"/>
  </r>
  <r>
    <d v="2022-11-16T00:00:00"/>
    <x v="13"/>
    <s v="J"/>
    <s v="172-30-09-104"/>
    <n v="42"/>
    <n v="2.5"/>
    <n v="105"/>
    <x v="10"/>
  </r>
  <r>
    <d v="2022-11-16T00:00:00"/>
    <x v="9"/>
    <s v="J"/>
    <s v="072-92-42-932"/>
    <n v="356"/>
    <n v="3.5"/>
    <n v="1246"/>
    <x v="10"/>
  </r>
  <r>
    <d v="2022-11-16T00:00:00"/>
    <x v="13"/>
    <s v="J"/>
    <s v="058-15-94-554"/>
    <n v="109"/>
    <n v="2.5"/>
    <n v="272.5"/>
    <x v="10"/>
  </r>
  <r>
    <d v="2022-11-16T00:00:00"/>
    <x v="13"/>
    <s v="J"/>
    <s v="138-66-38-929"/>
    <n v="372"/>
    <n v="2.5"/>
    <n v="930"/>
    <x v="10"/>
  </r>
  <r>
    <d v="2022-11-17T00:00:00"/>
    <x v="13"/>
    <s v="J"/>
    <s v="182-72-86-381"/>
    <n v="244"/>
    <n v="2.5"/>
    <n v="610"/>
    <x v="10"/>
  </r>
  <r>
    <d v="2022-11-17T00:00:00"/>
    <x v="14"/>
    <s v="J"/>
    <s v="093-96-93-428"/>
    <n v="469"/>
    <n v="3.2"/>
    <n v="1500.8000000000002"/>
    <x v="10"/>
  </r>
  <r>
    <d v="2022-11-17T00:00:00"/>
    <x v="9"/>
    <s v="J"/>
    <s v="054-09-46-315"/>
    <n v="172"/>
    <n v="3.5"/>
    <n v="602"/>
    <x v="10"/>
  </r>
  <r>
    <d v="2022-11-17T00:00:00"/>
    <x v="9"/>
    <s v="J"/>
    <s v="047-26-54-835"/>
    <n v="452"/>
    <n v="3.5"/>
    <n v="1582"/>
    <x v="10"/>
  </r>
  <r>
    <d v="2022-11-17T00:00:00"/>
    <x v="15"/>
    <s v="J"/>
    <s v="062-58-80-597"/>
    <n v="46"/>
    <n v="2.5"/>
    <n v="115"/>
    <x v="10"/>
  </r>
  <r>
    <d v="2022-11-17T00:00:00"/>
    <x v="9"/>
    <s v="J"/>
    <s v="047-70-78-199"/>
    <n v="288"/>
    <n v="3.5"/>
    <n v="1008"/>
    <x v="10"/>
  </r>
  <r>
    <d v="2022-11-18T00:00:00"/>
    <x v="15"/>
    <s v="J"/>
    <s v="162-82-16-285"/>
    <n v="239"/>
    <n v="2.5"/>
    <n v="597.5"/>
    <x v="10"/>
  </r>
  <r>
    <d v="2022-11-18T00:00:00"/>
    <x v="15"/>
    <s v="J"/>
    <s v="131-80-62-556"/>
    <n v="246"/>
    <n v="2.5"/>
    <n v="615"/>
    <x v="10"/>
  </r>
  <r>
    <d v="2022-11-18T00:00:00"/>
    <x v="15"/>
    <s v="J"/>
    <s v="177-95-05-373"/>
    <n v="238"/>
    <n v="2.5"/>
    <n v="595"/>
    <x v="10"/>
  </r>
  <r>
    <d v="2022-11-18T00:00:00"/>
    <x v="9"/>
    <s v="J"/>
    <s v="091-99-74-175"/>
    <n v="16"/>
    <n v="3.5"/>
    <n v="56"/>
    <x v="10"/>
  </r>
  <r>
    <d v="2022-11-18T00:00:00"/>
    <x v="12"/>
    <s v="J"/>
    <s v="164-61-25-530"/>
    <n v="424"/>
    <n v="3.2"/>
    <n v="1356.8000000000002"/>
    <x v="10"/>
  </r>
  <r>
    <d v="2022-11-18T00:00:00"/>
    <x v="9"/>
    <s v="J"/>
    <s v="162-82-16-285"/>
    <n v="388"/>
    <n v="3.5"/>
    <n v="1358"/>
    <x v="10"/>
  </r>
  <r>
    <d v="2022-11-18T00:00:00"/>
    <x v="14"/>
    <s v="J"/>
    <s v="170-26-38-135"/>
    <n v="462"/>
    <n v="3.2"/>
    <n v="1478.4"/>
    <x v="10"/>
  </r>
  <r>
    <d v="2022-11-18T00:00:00"/>
    <x v="12"/>
    <s v="J"/>
    <s v="053-79-35-388"/>
    <n v="72"/>
    <n v="3.2"/>
    <n v="230.4"/>
    <x v="10"/>
  </r>
  <r>
    <d v="2022-11-18T00:00:00"/>
    <x v="12"/>
    <s v="J"/>
    <s v="126-55-91-375"/>
    <n v="325"/>
    <n v="3.2"/>
    <n v="1040"/>
    <x v="10"/>
  </r>
  <r>
    <d v="2022-11-18T00:00:00"/>
    <x v="15"/>
    <s v="J"/>
    <s v="091-99-74-175"/>
    <n v="417"/>
    <n v="2.5"/>
    <n v="1042.5"/>
    <x v="10"/>
  </r>
  <r>
    <d v="2022-11-19T00:00:00"/>
    <x v="9"/>
    <s v="J"/>
    <s v="035-32-41-072"/>
    <n v="410"/>
    <n v="3.5"/>
    <n v="1435"/>
    <x v="10"/>
  </r>
  <r>
    <d v="2022-11-19T00:00:00"/>
    <x v="9"/>
    <s v="J"/>
    <s v="172-30-09-104"/>
    <n v="341"/>
    <n v="3.5"/>
    <n v="1193.5"/>
    <x v="10"/>
  </r>
  <r>
    <d v="2022-11-19T00:00:00"/>
    <x v="15"/>
    <s v="J"/>
    <s v="105-89-55-029"/>
    <n v="340"/>
    <n v="2.5"/>
    <n v="850"/>
    <x v="10"/>
  </r>
  <r>
    <d v="2022-11-19T00:00:00"/>
    <x v="9"/>
    <s v="J"/>
    <s v="193-47-03-638"/>
    <n v="84"/>
    <n v="3.5"/>
    <n v="294"/>
    <x v="10"/>
  </r>
  <r>
    <d v="2022-11-19T00:00:00"/>
    <x v="15"/>
    <s v="J"/>
    <s v="093-96-93-428"/>
    <n v="396"/>
    <n v="2.5"/>
    <n v="990"/>
    <x v="10"/>
  </r>
  <r>
    <d v="2022-11-19T00:00:00"/>
    <x v="9"/>
    <s v="J"/>
    <s v="035-32-41-072"/>
    <n v="320"/>
    <n v="3.5"/>
    <n v="1120"/>
    <x v="10"/>
  </r>
  <r>
    <d v="2022-11-19T00:00:00"/>
    <x v="9"/>
    <s v="J"/>
    <s v="039-15-21-087"/>
    <n v="189"/>
    <n v="3.5"/>
    <n v="661.5"/>
    <x v="10"/>
  </r>
  <r>
    <d v="2022-11-19T00:00:00"/>
    <x v="15"/>
    <s v="J"/>
    <s v="193-47-03-638"/>
    <n v="16"/>
    <n v="2.5"/>
    <n v="40"/>
    <x v="10"/>
  </r>
  <r>
    <d v="2022-11-19T00:00:00"/>
    <x v="9"/>
    <s v="J"/>
    <s v="163-92-64-010"/>
    <n v="153"/>
    <n v="3.5"/>
    <n v="535.5"/>
    <x v="10"/>
  </r>
  <r>
    <d v="2022-11-19T00:00:00"/>
    <x v="9"/>
    <s v="J"/>
    <s v="080-77-49-649"/>
    <n v="263"/>
    <n v="3.5"/>
    <n v="920.5"/>
    <x v="10"/>
  </r>
  <r>
    <d v="2022-11-19T00:00:00"/>
    <x v="12"/>
    <s v="J"/>
    <s v="102-48-01-310"/>
    <n v="272"/>
    <n v="3.2"/>
    <n v="870.40000000000009"/>
    <x v="10"/>
  </r>
  <r>
    <d v="2022-11-21T00:00:00"/>
    <x v="9"/>
    <s v="J"/>
    <s v="089-90-67-935"/>
    <n v="14"/>
    <n v="3.5"/>
    <n v="49"/>
    <x v="10"/>
  </r>
  <r>
    <d v="2022-11-21T00:00:00"/>
    <x v="9"/>
    <s v="J"/>
    <s v="089-90-67-935"/>
    <n v="283"/>
    <n v="3.5"/>
    <n v="990.5"/>
    <x v="10"/>
  </r>
  <r>
    <d v="2022-11-21T00:00:00"/>
    <x v="9"/>
    <s v="J"/>
    <s v="126-55-91-375"/>
    <n v="424"/>
    <n v="3.5"/>
    <n v="1484"/>
    <x v="10"/>
  </r>
  <r>
    <d v="2022-11-21T00:00:00"/>
    <x v="13"/>
    <s v="J"/>
    <s v="153-24-82-022"/>
    <n v="25"/>
    <n v="2.5"/>
    <n v="62.5"/>
    <x v="10"/>
  </r>
  <r>
    <d v="2022-11-21T00:00:00"/>
    <x v="9"/>
    <s v="J"/>
    <s v="050-38-86-889"/>
    <n v="116"/>
    <n v="3.5"/>
    <n v="406"/>
    <x v="10"/>
  </r>
  <r>
    <d v="2022-11-21T00:00:00"/>
    <x v="9"/>
    <s v="J"/>
    <s v="035-32-41-072"/>
    <n v="124"/>
    <n v="3.5"/>
    <n v="434"/>
    <x v="10"/>
  </r>
  <r>
    <d v="2022-11-21T00:00:00"/>
    <x v="9"/>
    <s v="J"/>
    <s v="176-54-34-364"/>
    <n v="387"/>
    <n v="3.5"/>
    <n v="1354.5"/>
    <x v="10"/>
  </r>
  <r>
    <d v="2022-11-21T00:00:00"/>
    <x v="15"/>
    <s v="J"/>
    <s v="138-66-38-929"/>
    <n v="189"/>
    <n v="2.5"/>
    <n v="472.5"/>
    <x v="10"/>
  </r>
  <r>
    <d v="2022-11-21T00:00:00"/>
    <x v="14"/>
    <s v="J"/>
    <s v="131-80-62-556"/>
    <n v="225"/>
    <n v="3.2"/>
    <n v="720"/>
    <x v="10"/>
  </r>
  <r>
    <d v="2022-11-21T00:00:00"/>
    <x v="14"/>
    <s v="J"/>
    <s v="178-24-36-171"/>
    <n v="435"/>
    <n v="3.2"/>
    <n v="1392"/>
    <x v="10"/>
  </r>
  <r>
    <d v="2022-11-21T00:00:00"/>
    <x v="9"/>
    <s v="J"/>
    <s v="014-02-05-290"/>
    <n v="221"/>
    <n v="3.5"/>
    <n v="773.5"/>
    <x v="10"/>
  </r>
  <r>
    <d v="2022-11-21T00:00:00"/>
    <x v="9"/>
    <s v="J"/>
    <s v="039-15-21-087"/>
    <n v="103"/>
    <n v="3.5"/>
    <n v="360.5"/>
    <x v="10"/>
  </r>
  <r>
    <d v="2022-11-22T00:00:00"/>
    <x v="13"/>
    <s v="J"/>
    <s v="019-98-81-222"/>
    <n v="51"/>
    <n v="2.5"/>
    <n v="127.5"/>
    <x v="10"/>
  </r>
  <r>
    <d v="2022-11-22T00:00:00"/>
    <x v="15"/>
    <s v="J"/>
    <s v="163-92-64-010"/>
    <n v="108"/>
    <n v="2.5"/>
    <n v="270"/>
    <x v="10"/>
  </r>
  <r>
    <d v="2022-11-22T00:00:00"/>
    <x v="12"/>
    <s v="J"/>
    <s v="193-47-03-638"/>
    <n v="173"/>
    <n v="3.2"/>
    <n v="553.6"/>
    <x v="10"/>
  </r>
  <r>
    <d v="2022-11-22T00:00:00"/>
    <x v="15"/>
    <s v="J"/>
    <s v="163-92-64-010"/>
    <n v="310"/>
    <n v="2.5"/>
    <n v="775"/>
    <x v="10"/>
  </r>
  <r>
    <d v="2022-11-22T00:00:00"/>
    <x v="14"/>
    <s v="J"/>
    <s v="054-09-46-315"/>
    <n v="110"/>
    <n v="3.2"/>
    <n v="352"/>
    <x v="10"/>
  </r>
  <r>
    <d v="2022-11-22T00:00:00"/>
    <x v="9"/>
    <s v="J"/>
    <s v="131-80-62-556"/>
    <n v="307"/>
    <n v="3.5"/>
    <n v="1074.5"/>
    <x v="10"/>
  </r>
  <r>
    <d v="2022-11-22T00:00:00"/>
    <x v="13"/>
    <s v="J"/>
    <s v="050-38-86-889"/>
    <n v="453"/>
    <n v="2.5"/>
    <n v="1132.5"/>
    <x v="10"/>
  </r>
  <r>
    <d v="2022-11-22T00:00:00"/>
    <x v="13"/>
    <s v="J"/>
    <s v="089-90-67-935"/>
    <n v="10"/>
    <n v="2.5"/>
    <n v="25"/>
    <x v="10"/>
  </r>
  <r>
    <d v="2022-11-22T00:00:00"/>
    <x v="9"/>
    <s v="J"/>
    <s v="176-54-34-364"/>
    <n v="453"/>
    <n v="3.5"/>
    <n v="1585.5"/>
    <x v="10"/>
  </r>
  <r>
    <d v="2022-11-22T00:00:00"/>
    <x v="12"/>
    <s v="J"/>
    <s v="058-15-94-554"/>
    <n v="108"/>
    <n v="3.2"/>
    <n v="345.6"/>
    <x v="10"/>
  </r>
  <r>
    <d v="2022-11-22T00:00:00"/>
    <x v="14"/>
    <s v="J"/>
    <s v="091-99-74-175"/>
    <n v="213"/>
    <n v="3.2"/>
    <n v="681.6"/>
    <x v="10"/>
  </r>
  <r>
    <d v="2022-11-23T00:00:00"/>
    <x v="15"/>
    <s v="J"/>
    <s v="182-72-86-381"/>
    <n v="454"/>
    <n v="2.5"/>
    <n v="1135"/>
    <x v="10"/>
  </r>
  <r>
    <d v="2022-11-23T00:00:00"/>
    <x v="9"/>
    <s v="J"/>
    <s v="138-66-38-929"/>
    <n v="301"/>
    <n v="3.5"/>
    <n v="1053.5"/>
    <x v="10"/>
  </r>
  <r>
    <d v="2022-11-23T00:00:00"/>
    <x v="9"/>
    <s v="J"/>
    <s v="058-15-94-554"/>
    <n v="411"/>
    <n v="3.5"/>
    <n v="1438.5"/>
    <x v="10"/>
  </r>
  <r>
    <d v="2022-11-23T00:00:00"/>
    <x v="14"/>
    <s v="J"/>
    <s v="178-41-36-927"/>
    <n v="418"/>
    <n v="3.2"/>
    <n v="1337.6000000000001"/>
    <x v="10"/>
  </r>
  <r>
    <d v="2022-11-23T00:00:00"/>
    <x v="12"/>
    <s v="J"/>
    <s v="178-24-36-171"/>
    <n v="149"/>
    <n v="3.2"/>
    <n v="476.8"/>
    <x v="10"/>
  </r>
  <r>
    <d v="2022-11-23T00:00:00"/>
    <x v="15"/>
    <s v="J"/>
    <s v="128-69-77-900"/>
    <n v="231"/>
    <n v="2.5"/>
    <n v="577.5"/>
    <x v="10"/>
  </r>
  <r>
    <d v="2022-11-23T00:00:00"/>
    <x v="14"/>
    <s v="J"/>
    <s v="054-09-46-315"/>
    <n v="495"/>
    <n v="3.2"/>
    <n v="1584"/>
    <x v="10"/>
  </r>
  <r>
    <d v="2022-11-23T00:00:00"/>
    <x v="14"/>
    <s v="J"/>
    <s v="047-70-78-199"/>
    <n v="107"/>
    <n v="3.2"/>
    <n v="342.40000000000003"/>
    <x v="10"/>
  </r>
  <r>
    <d v="2022-11-24T00:00:00"/>
    <x v="14"/>
    <s v="J"/>
    <s v="177-95-05-373"/>
    <n v="150"/>
    <n v="3.2"/>
    <n v="480"/>
    <x v="10"/>
  </r>
  <r>
    <d v="2022-11-24T00:00:00"/>
    <x v="9"/>
    <s v="J"/>
    <s v="062-58-80-597"/>
    <n v="363"/>
    <n v="3.5"/>
    <n v="1270.5"/>
    <x v="10"/>
  </r>
  <r>
    <d v="2022-11-24T00:00:00"/>
    <x v="9"/>
    <s v="J"/>
    <s v="019-98-81-222"/>
    <n v="48"/>
    <n v="3.5"/>
    <n v="168"/>
    <x v="10"/>
  </r>
  <r>
    <d v="2022-11-24T00:00:00"/>
    <x v="15"/>
    <s v="J"/>
    <s v="170-26-38-135"/>
    <n v="479"/>
    <n v="2.5"/>
    <n v="1197.5"/>
    <x v="10"/>
  </r>
  <r>
    <d v="2022-11-24T00:00:00"/>
    <x v="9"/>
    <s v="J"/>
    <s v="162-82-16-285"/>
    <n v="215"/>
    <n v="3.5"/>
    <n v="752.5"/>
    <x v="10"/>
  </r>
  <r>
    <d v="2022-11-24T00:00:00"/>
    <x v="14"/>
    <s v="J"/>
    <s v="192-09-72-275"/>
    <n v="226"/>
    <n v="3.2"/>
    <n v="723.2"/>
    <x v="10"/>
  </r>
  <r>
    <d v="2022-11-24T00:00:00"/>
    <x v="9"/>
    <s v="J"/>
    <s v="093-96-93-428"/>
    <n v="257"/>
    <n v="3.5"/>
    <n v="899.5"/>
    <x v="10"/>
  </r>
  <r>
    <d v="2022-11-25T00:00:00"/>
    <x v="9"/>
    <s v="J"/>
    <s v="159-34-45-151"/>
    <n v="44"/>
    <n v="3.5"/>
    <n v="154"/>
    <x v="10"/>
  </r>
  <r>
    <d v="2022-11-25T00:00:00"/>
    <x v="9"/>
    <s v="J"/>
    <s v="033-49-11-774"/>
    <n v="426"/>
    <n v="3.5"/>
    <n v="1491"/>
    <x v="10"/>
  </r>
  <r>
    <d v="2022-11-25T00:00:00"/>
    <x v="9"/>
    <s v="J"/>
    <s v="131-80-62-556"/>
    <n v="46"/>
    <n v="3.5"/>
    <n v="161"/>
    <x v="10"/>
  </r>
  <r>
    <d v="2022-11-25T00:00:00"/>
    <x v="13"/>
    <s v="J"/>
    <s v="047-70-78-199"/>
    <n v="73"/>
    <n v="2.5"/>
    <n v="182.5"/>
    <x v="10"/>
  </r>
  <r>
    <d v="2022-11-25T00:00:00"/>
    <x v="12"/>
    <s v="J"/>
    <s v="172-30-09-104"/>
    <n v="132"/>
    <n v="3.2"/>
    <n v="422.40000000000003"/>
    <x v="10"/>
  </r>
  <r>
    <d v="2022-11-25T00:00:00"/>
    <x v="9"/>
    <s v="J"/>
    <s v="039-15-21-087"/>
    <n v="461"/>
    <n v="3.5"/>
    <n v="1613.5"/>
    <x v="10"/>
  </r>
  <r>
    <d v="2022-11-25T00:00:00"/>
    <x v="12"/>
    <s v="J"/>
    <s v="178-41-36-927"/>
    <n v="210"/>
    <n v="3.2"/>
    <n v="672"/>
    <x v="10"/>
  </r>
  <r>
    <d v="2022-11-25T00:00:00"/>
    <x v="14"/>
    <s v="J"/>
    <s v="128-91-02-348"/>
    <n v="258"/>
    <n v="3.2"/>
    <n v="825.6"/>
    <x v="10"/>
  </r>
  <r>
    <d v="2022-11-25T00:00:00"/>
    <x v="14"/>
    <s v="J"/>
    <s v="115-65-39-258"/>
    <n v="369"/>
    <n v="3.2"/>
    <n v="1180.8"/>
    <x v="10"/>
  </r>
  <r>
    <d v="2022-11-25T00:00:00"/>
    <x v="13"/>
    <s v="J"/>
    <s v="047-70-78-199"/>
    <n v="11"/>
    <n v="2.5"/>
    <n v="27.5"/>
    <x v="10"/>
  </r>
  <r>
    <d v="2022-11-26T00:00:00"/>
    <x v="9"/>
    <s v="J"/>
    <s v="162-82-16-285"/>
    <n v="248"/>
    <n v="3.5"/>
    <n v="868"/>
    <x v="10"/>
  </r>
  <r>
    <d v="2022-11-26T00:00:00"/>
    <x v="15"/>
    <s v="J"/>
    <s v="176-54-34-364"/>
    <n v="173"/>
    <n v="2.5"/>
    <n v="432.5"/>
    <x v="10"/>
  </r>
  <r>
    <d v="2022-11-26T00:00:00"/>
    <x v="13"/>
    <s v="J"/>
    <s v="053-79-35-388"/>
    <n v="85"/>
    <n v="2.5"/>
    <n v="212.5"/>
    <x v="10"/>
  </r>
  <r>
    <d v="2022-11-26T00:00:00"/>
    <x v="15"/>
    <s v="J"/>
    <s v="043-34-53-278"/>
    <n v="350"/>
    <n v="2.5"/>
    <n v="875"/>
    <x v="10"/>
  </r>
  <r>
    <d v="2022-11-26T00:00:00"/>
    <x v="9"/>
    <s v="J"/>
    <s v="153-24-82-022"/>
    <n v="85"/>
    <n v="3.5"/>
    <n v="297.5"/>
    <x v="10"/>
  </r>
  <r>
    <d v="2022-11-28T00:00:00"/>
    <x v="9"/>
    <s v="J"/>
    <s v="047-70-78-199"/>
    <n v="262"/>
    <n v="3.5"/>
    <n v="917"/>
    <x v="10"/>
  </r>
  <r>
    <d v="2022-11-28T00:00:00"/>
    <x v="13"/>
    <s v="J"/>
    <s v="050-38-86-889"/>
    <n v="389"/>
    <n v="2.5"/>
    <n v="972.5"/>
    <x v="10"/>
  </r>
  <r>
    <d v="2022-11-28T00:00:00"/>
    <x v="9"/>
    <s v="J"/>
    <s v="164-61-25-530"/>
    <n v="338"/>
    <n v="3.5"/>
    <n v="1183"/>
    <x v="10"/>
  </r>
  <r>
    <d v="2022-11-28T00:00:00"/>
    <x v="9"/>
    <s v="J"/>
    <s v="102-48-01-310"/>
    <n v="497"/>
    <n v="3.5"/>
    <n v="1739.5"/>
    <x v="10"/>
  </r>
  <r>
    <d v="2022-11-28T00:00:00"/>
    <x v="12"/>
    <s v="J"/>
    <s v="043-34-53-278"/>
    <n v="160"/>
    <n v="3.2"/>
    <n v="512"/>
    <x v="10"/>
  </r>
  <r>
    <d v="2022-11-28T00:00:00"/>
    <x v="15"/>
    <s v="J"/>
    <s v="126-55-91-375"/>
    <n v="476"/>
    <n v="2.5"/>
    <n v="1190"/>
    <x v="10"/>
  </r>
  <r>
    <d v="2022-11-28T00:00:00"/>
    <x v="14"/>
    <s v="J"/>
    <s v="162-82-16-285"/>
    <n v="345"/>
    <n v="3.2"/>
    <n v="1104"/>
    <x v="10"/>
  </r>
  <r>
    <d v="2022-11-28T00:00:00"/>
    <x v="9"/>
    <s v="J"/>
    <s v="102-48-01-310"/>
    <n v="393"/>
    <n v="3.5"/>
    <n v="1375.5"/>
    <x v="10"/>
  </r>
  <r>
    <d v="2022-11-28T00:00:00"/>
    <x v="14"/>
    <s v="J"/>
    <s v="159-34-45-151"/>
    <n v="158"/>
    <n v="3.2"/>
    <n v="505.6"/>
    <x v="10"/>
  </r>
  <r>
    <d v="2022-11-28T00:00:00"/>
    <x v="14"/>
    <s v="J"/>
    <s v="128-91-02-348"/>
    <n v="86"/>
    <n v="3.2"/>
    <n v="275.2"/>
    <x v="10"/>
  </r>
  <r>
    <d v="2022-11-28T00:00:00"/>
    <x v="14"/>
    <s v="J"/>
    <s v="062-58-80-597"/>
    <n v="100"/>
    <n v="3.2"/>
    <n v="320"/>
    <x v="10"/>
  </r>
  <r>
    <d v="2022-11-28T00:00:00"/>
    <x v="9"/>
    <s v="J"/>
    <s v="177-95-05-373"/>
    <n v="205"/>
    <n v="3.5"/>
    <n v="717.5"/>
    <x v="10"/>
  </r>
  <r>
    <d v="2022-11-28T00:00:00"/>
    <x v="12"/>
    <s v="J"/>
    <s v="126-55-91-375"/>
    <n v="374"/>
    <n v="3.2"/>
    <n v="1196.8"/>
    <x v="10"/>
  </r>
  <r>
    <d v="2022-11-28T00:00:00"/>
    <x v="13"/>
    <s v="J"/>
    <s v="093-96-93-428"/>
    <n v="118"/>
    <n v="2.5"/>
    <n v="295"/>
    <x v="10"/>
  </r>
  <r>
    <d v="2022-11-28T00:00:00"/>
    <x v="15"/>
    <s v="J"/>
    <s v="179-23-02-772"/>
    <n v="370"/>
    <n v="2.5"/>
    <n v="925"/>
    <x v="10"/>
  </r>
  <r>
    <d v="2022-11-28T00:00:00"/>
    <x v="14"/>
    <s v="J"/>
    <s v="105-89-55-029"/>
    <n v="362"/>
    <n v="3.2"/>
    <n v="1158.4000000000001"/>
    <x v="10"/>
  </r>
  <r>
    <d v="2022-11-28T00:00:00"/>
    <x v="9"/>
    <s v="J"/>
    <s v="170-26-38-135"/>
    <n v="369"/>
    <n v="3.5"/>
    <n v="1291.5"/>
    <x v="10"/>
  </r>
  <r>
    <d v="2022-11-29T00:00:00"/>
    <x v="9"/>
    <s v="J"/>
    <s v="019-98-81-222"/>
    <n v="339"/>
    <n v="3.5"/>
    <n v="1186.5"/>
    <x v="10"/>
  </r>
  <r>
    <d v="2022-11-29T00:00:00"/>
    <x v="12"/>
    <s v="J"/>
    <s v="054-09-46-315"/>
    <n v="17"/>
    <n v="3.2"/>
    <n v="54.400000000000006"/>
    <x v="10"/>
  </r>
  <r>
    <d v="2022-11-29T00:00:00"/>
    <x v="12"/>
    <s v="J"/>
    <s v="126-55-91-375"/>
    <n v="271"/>
    <n v="3.2"/>
    <n v="867.2"/>
    <x v="10"/>
  </r>
  <r>
    <d v="2022-11-30T00:00:00"/>
    <x v="9"/>
    <s v="J"/>
    <s v="029-43-78-009"/>
    <n v="322"/>
    <n v="3.5"/>
    <n v="1127"/>
    <x v="10"/>
  </r>
  <r>
    <d v="2022-11-30T00:00:00"/>
    <x v="9"/>
    <s v="J"/>
    <s v="080-77-49-649"/>
    <n v="58"/>
    <n v="3.5"/>
    <n v="203"/>
    <x v="10"/>
  </r>
  <r>
    <d v="2022-11-30T00:00:00"/>
    <x v="14"/>
    <s v="J"/>
    <s v="179-23-02-772"/>
    <n v="372"/>
    <n v="3.2"/>
    <n v="1190.4000000000001"/>
    <x v="10"/>
  </r>
  <r>
    <d v="2022-11-30T00:00:00"/>
    <x v="15"/>
    <s v="J"/>
    <s v="072-92-42-932"/>
    <n v="301"/>
    <n v="2.5"/>
    <n v="752.5"/>
    <x v="10"/>
  </r>
  <r>
    <d v="2022-12-01T00:00:00"/>
    <x v="3"/>
    <s v="Z"/>
    <s v="153-24-82-022"/>
    <n v="181"/>
    <n v="3.4"/>
    <n v="615.4"/>
    <x v="11"/>
  </r>
  <r>
    <d v="2022-12-01T00:00:00"/>
    <x v="6"/>
    <s v="Z"/>
    <s v="058-15-94-554"/>
    <n v="160"/>
    <n v="2.4"/>
    <n v="384"/>
    <x v="11"/>
  </r>
  <r>
    <d v="2022-12-01T00:00:00"/>
    <x v="3"/>
    <s v="Z"/>
    <s v="128-69-77-900"/>
    <n v="219"/>
    <n v="3.4"/>
    <n v="744.6"/>
    <x v="11"/>
  </r>
  <r>
    <d v="2022-12-01T00:00:00"/>
    <x v="2"/>
    <s v="Z"/>
    <s v="179-23-02-772"/>
    <n v="296"/>
    <n v="2.9"/>
    <n v="858.4"/>
    <x v="11"/>
  </r>
  <r>
    <d v="2022-12-01T00:00:00"/>
    <x v="7"/>
    <s v="Z"/>
    <s v="093-96-93-428"/>
    <n v="458"/>
    <n v="3.4"/>
    <n v="1557.2"/>
    <x v="11"/>
  </r>
  <r>
    <d v="2022-12-01T00:00:00"/>
    <x v="3"/>
    <s v="Z"/>
    <s v="126-55-91-375"/>
    <n v="446"/>
    <n v="3.4"/>
    <n v="1516.3999999999999"/>
    <x v="11"/>
  </r>
  <r>
    <d v="2022-12-01T00:00:00"/>
    <x v="7"/>
    <s v="Z"/>
    <s v="176-54-34-364"/>
    <n v="377"/>
    <n v="3.4"/>
    <n v="1281.8"/>
    <x v="11"/>
  </r>
  <r>
    <d v="2022-12-01T00:00:00"/>
    <x v="8"/>
    <s v="Z"/>
    <s v="080-51-85-809"/>
    <n v="480"/>
    <n v="3.2"/>
    <n v="1536"/>
    <x v="11"/>
  </r>
  <r>
    <d v="2022-12-01T00:00:00"/>
    <x v="6"/>
    <s v="Z"/>
    <s v="053-79-35-388"/>
    <n v="397"/>
    <n v="2.4"/>
    <n v="952.8"/>
    <x v="11"/>
  </r>
  <r>
    <d v="2022-12-01T00:00:00"/>
    <x v="0"/>
    <s v="Z"/>
    <s v="180-17-78-339"/>
    <n v="648"/>
    <n v="3.4"/>
    <n v="2203.1999999999998"/>
    <x v="11"/>
  </r>
  <r>
    <d v="2022-12-02T00:00:00"/>
    <x v="4"/>
    <s v="Z"/>
    <s v="054-09-46-315"/>
    <n v="458"/>
    <n v="3.4"/>
    <n v="1557.2"/>
    <x v="11"/>
  </r>
  <r>
    <d v="2022-12-02T00:00:00"/>
    <x v="5"/>
    <s v="Z"/>
    <s v="014-02-05-290"/>
    <n v="714"/>
    <n v="3.4"/>
    <n v="2427.6"/>
    <x v="11"/>
  </r>
  <r>
    <d v="2022-12-02T00:00:00"/>
    <x v="7"/>
    <s v="Z"/>
    <s v="053-79-35-388"/>
    <n v="207"/>
    <n v="3.4"/>
    <n v="703.8"/>
    <x v="11"/>
  </r>
  <r>
    <d v="2022-12-02T00:00:00"/>
    <x v="8"/>
    <s v="Z"/>
    <s v="102-48-01-310"/>
    <n v="277"/>
    <n v="3.2"/>
    <n v="886.40000000000009"/>
    <x v="11"/>
  </r>
  <r>
    <d v="2022-12-02T00:00:00"/>
    <x v="7"/>
    <s v="Z"/>
    <s v="180-17-78-339"/>
    <n v="394"/>
    <n v="3.4"/>
    <n v="1339.6"/>
    <x v="11"/>
  </r>
  <r>
    <d v="2022-12-02T00:00:00"/>
    <x v="1"/>
    <s v="Z"/>
    <s v="105-89-55-029"/>
    <n v="418"/>
    <n v="3.5"/>
    <n v="1463"/>
    <x v="11"/>
  </r>
  <r>
    <d v="2022-12-02T00:00:00"/>
    <x v="0"/>
    <s v="Z"/>
    <s v="045-63-27-114"/>
    <n v="398"/>
    <n v="3.4"/>
    <n v="1353.2"/>
    <x v="11"/>
  </r>
  <r>
    <d v="2022-12-02T00:00:00"/>
    <x v="1"/>
    <s v="Z"/>
    <s v="170-89-76-803"/>
    <n v="223"/>
    <n v="3.5"/>
    <n v="780.5"/>
    <x v="11"/>
  </r>
  <r>
    <d v="2022-12-02T00:00:00"/>
    <x v="7"/>
    <s v="Z"/>
    <s v="128-91-02-348"/>
    <n v="90"/>
    <n v="3.4"/>
    <n v="306"/>
    <x v="11"/>
  </r>
  <r>
    <d v="2022-12-03T00:00:00"/>
    <x v="5"/>
    <s v="Z"/>
    <s v="029-43-78-009"/>
    <n v="778"/>
    <n v="3.4"/>
    <n v="2645.2"/>
    <x v="11"/>
  </r>
  <r>
    <d v="2022-12-03T00:00:00"/>
    <x v="0"/>
    <s v="Z"/>
    <s v="080-77-49-649"/>
    <n v="582"/>
    <n v="3.4"/>
    <n v="1978.8"/>
    <x v="11"/>
  </r>
  <r>
    <d v="2022-12-03T00:00:00"/>
    <x v="7"/>
    <s v="Z"/>
    <s v="033-49-11-774"/>
    <n v="218"/>
    <n v="3.4"/>
    <n v="741.19999999999993"/>
    <x v="11"/>
  </r>
  <r>
    <d v="2022-12-03T00:00:00"/>
    <x v="7"/>
    <s v="Z"/>
    <s v="170-89-76-803"/>
    <n v="290"/>
    <n v="3.4"/>
    <n v="986"/>
    <x v="11"/>
  </r>
  <r>
    <d v="2022-12-03T00:00:00"/>
    <x v="3"/>
    <s v="Z"/>
    <s v="043-34-53-278"/>
    <n v="437"/>
    <n v="3.4"/>
    <n v="1485.8"/>
    <x v="11"/>
  </r>
  <r>
    <d v="2022-12-05T00:00:00"/>
    <x v="1"/>
    <s v="Z"/>
    <s v="089-90-67-935"/>
    <n v="469"/>
    <n v="3.5"/>
    <n v="1641.5"/>
    <x v="11"/>
  </r>
  <r>
    <d v="2022-12-05T00:00:00"/>
    <x v="2"/>
    <s v="Z"/>
    <s v="091-99-74-175"/>
    <n v="33"/>
    <n v="2.9"/>
    <n v="95.7"/>
    <x v="11"/>
  </r>
  <r>
    <d v="2022-12-05T00:00:00"/>
    <x v="3"/>
    <s v="Z"/>
    <s v="126-55-91-375"/>
    <n v="79"/>
    <n v="3.4"/>
    <n v="268.59999999999997"/>
    <x v="11"/>
  </r>
  <r>
    <d v="2022-12-05T00:00:00"/>
    <x v="1"/>
    <s v="Z"/>
    <s v="180-17-78-339"/>
    <n v="332"/>
    <n v="3.5"/>
    <n v="1162"/>
    <x v="11"/>
  </r>
  <r>
    <d v="2022-12-05T00:00:00"/>
    <x v="6"/>
    <s v="Z"/>
    <s v="047-70-78-199"/>
    <n v="132"/>
    <n v="2.4"/>
    <n v="316.8"/>
    <x v="11"/>
  </r>
  <r>
    <d v="2022-12-05T00:00:00"/>
    <x v="1"/>
    <s v="Z"/>
    <s v="170-89-76-803"/>
    <n v="547"/>
    <n v="3.5"/>
    <n v="1914.5"/>
    <x v="11"/>
  </r>
  <r>
    <d v="2022-12-05T00:00:00"/>
    <x v="3"/>
    <s v="Z"/>
    <s v="014-02-05-290"/>
    <n v="295"/>
    <n v="3.4"/>
    <n v="1003"/>
    <x v="11"/>
  </r>
  <r>
    <d v="2022-12-05T00:00:00"/>
    <x v="0"/>
    <s v="Z"/>
    <s v="093-96-93-428"/>
    <n v="540"/>
    <n v="3.4"/>
    <n v="1836"/>
    <x v="11"/>
  </r>
  <r>
    <d v="2022-12-05T00:00:00"/>
    <x v="0"/>
    <s v="Z"/>
    <s v="178-24-36-171"/>
    <n v="222"/>
    <n v="3.4"/>
    <n v="754.8"/>
    <x v="11"/>
  </r>
  <r>
    <d v="2022-12-05T00:00:00"/>
    <x v="3"/>
    <s v="Z"/>
    <s v="128-91-02-348"/>
    <n v="394"/>
    <n v="3.4"/>
    <n v="1339.6"/>
    <x v="11"/>
  </r>
  <r>
    <d v="2022-12-05T00:00:00"/>
    <x v="2"/>
    <s v="Z"/>
    <s v="138-66-38-929"/>
    <n v="325"/>
    <n v="2.9"/>
    <n v="942.5"/>
    <x v="11"/>
  </r>
  <r>
    <d v="2022-12-06T00:00:00"/>
    <x v="6"/>
    <s v="Z"/>
    <s v="080-77-49-649"/>
    <n v="457"/>
    <n v="2.4"/>
    <n v="1096.8"/>
    <x v="11"/>
  </r>
  <r>
    <d v="2022-12-06T00:00:00"/>
    <x v="4"/>
    <s v="Z"/>
    <s v="178-41-36-927"/>
    <n v="64"/>
    <n v="3.4"/>
    <n v="217.6"/>
    <x v="11"/>
  </r>
  <r>
    <d v="2022-12-06T00:00:00"/>
    <x v="0"/>
    <s v="Z"/>
    <s v="047-26-54-835"/>
    <n v="298"/>
    <n v="3.4"/>
    <n v="1013.1999999999999"/>
    <x v="11"/>
  </r>
  <r>
    <d v="2022-12-06T00:00:00"/>
    <x v="0"/>
    <s v="Z"/>
    <s v="170-26-38-135"/>
    <n v="606"/>
    <n v="3.4"/>
    <n v="2060.4"/>
    <x v="11"/>
  </r>
  <r>
    <d v="2022-12-06T00:00:00"/>
    <x v="1"/>
    <s v="Z"/>
    <s v="170-26-38-135"/>
    <n v="276"/>
    <n v="3.5"/>
    <n v="966"/>
    <x v="11"/>
  </r>
  <r>
    <d v="2022-12-06T00:00:00"/>
    <x v="6"/>
    <s v="Z"/>
    <s v="054-09-46-315"/>
    <n v="142"/>
    <n v="2.4"/>
    <n v="340.8"/>
    <x v="11"/>
  </r>
  <r>
    <d v="2022-12-06T00:00:00"/>
    <x v="2"/>
    <s v="Z"/>
    <s v="102-48-01-310"/>
    <n v="263"/>
    <n v="2.9"/>
    <n v="762.69999999999993"/>
    <x v="11"/>
  </r>
  <r>
    <d v="2022-12-06T00:00:00"/>
    <x v="7"/>
    <s v="Z"/>
    <s v="029-43-78-009"/>
    <n v="81"/>
    <n v="3.4"/>
    <n v="275.39999999999998"/>
    <x v="11"/>
  </r>
  <r>
    <d v="2022-12-06T00:00:00"/>
    <x v="3"/>
    <s v="Z"/>
    <s v="091-99-74-175"/>
    <n v="347"/>
    <n v="3.4"/>
    <n v="1179.8"/>
    <x v="11"/>
  </r>
  <r>
    <d v="2022-12-06T00:00:00"/>
    <x v="1"/>
    <s v="Z"/>
    <s v="072-92-42-932"/>
    <n v="443"/>
    <n v="3.5"/>
    <n v="1550.5"/>
    <x v="11"/>
  </r>
  <r>
    <d v="2022-12-06T00:00:00"/>
    <x v="8"/>
    <s v="Z"/>
    <s v="035-32-41-072"/>
    <n v="261"/>
    <n v="3.2"/>
    <n v="835.2"/>
    <x v="11"/>
  </r>
  <r>
    <d v="2022-12-07T00:00:00"/>
    <x v="1"/>
    <s v="Z"/>
    <s v="170-26-38-135"/>
    <n v="389"/>
    <n v="3.5"/>
    <n v="1361.5"/>
    <x v="11"/>
  </r>
  <r>
    <d v="2022-12-07T00:00:00"/>
    <x v="8"/>
    <s v="Z"/>
    <s v="177-95-05-373"/>
    <n v="279"/>
    <n v="3.2"/>
    <n v="892.80000000000007"/>
    <x v="11"/>
  </r>
  <r>
    <d v="2022-12-07T00:00:00"/>
    <x v="7"/>
    <s v="Z"/>
    <s v="115-65-39-258"/>
    <n v="402"/>
    <n v="3.4"/>
    <n v="1366.8"/>
    <x v="11"/>
  </r>
  <r>
    <d v="2022-12-07T00:00:00"/>
    <x v="8"/>
    <s v="Z"/>
    <s v="072-92-42-932"/>
    <n v="343"/>
    <n v="3.2"/>
    <n v="1097.6000000000001"/>
    <x v="11"/>
  </r>
  <r>
    <d v="2022-12-07T00:00:00"/>
    <x v="4"/>
    <s v="Z"/>
    <s v="177-95-05-373"/>
    <n v="36"/>
    <n v="3.4"/>
    <n v="122.39999999999999"/>
    <x v="11"/>
  </r>
  <r>
    <d v="2022-12-07T00:00:00"/>
    <x v="0"/>
    <s v="Z"/>
    <s v="047-70-78-199"/>
    <n v="454"/>
    <n v="3.4"/>
    <n v="1543.6"/>
    <x v="11"/>
  </r>
  <r>
    <d v="2022-12-07T00:00:00"/>
    <x v="7"/>
    <s v="Z"/>
    <s v="128-91-02-348"/>
    <n v="281"/>
    <n v="3.4"/>
    <n v="955.4"/>
    <x v="11"/>
  </r>
  <r>
    <d v="2022-12-07T00:00:00"/>
    <x v="0"/>
    <s v="Z"/>
    <s v="053-79-35-388"/>
    <n v="501"/>
    <n v="3.4"/>
    <n v="1703.3999999999999"/>
    <x v="11"/>
  </r>
  <r>
    <d v="2022-12-07T00:00:00"/>
    <x v="4"/>
    <s v="Z"/>
    <s v="172-30-09-104"/>
    <n v="22"/>
    <n v="3.4"/>
    <n v="74.8"/>
    <x v="11"/>
  </r>
  <r>
    <d v="2022-12-07T00:00:00"/>
    <x v="7"/>
    <s v="Z"/>
    <s v="159-34-45-151"/>
    <n v="247"/>
    <n v="3.4"/>
    <n v="839.8"/>
    <x v="11"/>
  </r>
  <r>
    <d v="2022-12-08T00:00:00"/>
    <x v="5"/>
    <s v="Z"/>
    <s v="014-02-05-290"/>
    <n v="406"/>
    <n v="3.4"/>
    <n v="1380.3999999999999"/>
    <x v="11"/>
  </r>
  <r>
    <d v="2022-12-08T00:00:00"/>
    <x v="7"/>
    <s v="Z"/>
    <s v="054-09-46-315"/>
    <n v="382"/>
    <n v="3.4"/>
    <n v="1298.8"/>
    <x v="11"/>
  </r>
  <r>
    <d v="2022-12-08T00:00:00"/>
    <x v="7"/>
    <s v="Z"/>
    <s v="093-96-93-428"/>
    <n v="322"/>
    <n v="3.4"/>
    <n v="1094.8"/>
    <x v="11"/>
  </r>
  <r>
    <d v="2022-12-08T00:00:00"/>
    <x v="4"/>
    <s v="Z"/>
    <s v="178-24-36-171"/>
    <n v="393"/>
    <n v="3.4"/>
    <n v="1336.2"/>
    <x v="11"/>
  </r>
  <r>
    <d v="2022-12-08T00:00:00"/>
    <x v="7"/>
    <s v="Z"/>
    <s v="035-32-41-072"/>
    <n v="109"/>
    <n v="3.4"/>
    <n v="370.59999999999997"/>
    <x v="11"/>
  </r>
  <r>
    <d v="2022-12-08T00:00:00"/>
    <x v="1"/>
    <s v="Z"/>
    <s v="164-61-25-530"/>
    <n v="421"/>
    <n v="3.5"/>
    <n v="1473.5"/>
    <x v="11"/>
  </r>
  <r>
    <d v="2022-12-09T00:00:00"/>
    <x v="2"/>
    <s v="Z"/>
    <s v="105-89-55-029"/>
    <n v="462"/>
    <n v="2.9"/>
    <n v="1339.8"/>
    <x v="11"/>
  </r>
  <r>
    <d v="2022-12-09T00:00:00"/>
    <x v="2"/>
    <s v="Z"/>
    <s v="089-90-67-935"/>
    <n v="263"/>
    <n v="2.9"/>
    <n v="762.69999999999993"/>
    <x v="11"/>
  </r>
  <r>
    <d v="2022-12-09T00:00:00"/>
    <x v="7"/>
    <s v="Z"/>
    <s v="128-91-02-348"/>
    <n v="65"/>
    <n v="3.4"/>
    <n v="221"/>
    <x v="11"/>
  </r>
  <r>
    <d v="2022-12-09T00:00:00"/>
    <x v="6"/>
    <s v="Z"/>
    <s v="180-17-78-339"/>
    <n v="148"/>
    <n v="2.4"/>
    <n v="355.2"/>
    <x v="11"/>
  </r>
  <r>
    <d v="2022-12-10T00:00:00"/>
    <x v="3"/>
    <s v="Z"/>
    <s v="128-29-15-591"/>
    <n v="489"/>
    <n v="3.4"/>
    <n v="1662.6"/>
    <x v="11"/>
  </r>
  <r>
    <d v="2022-12-10T00:00:00"/>
    <x v="1"/>
    <s v="Z"/>
    <s v="019-98-81-222"/>
    <n v="490"/>
    <n v="3.5"/>
    <n v="1715"/>
    <x v="11"/>
  </r>
  <r>
    <d v="2022-12-10T00:00:00"/>
    <x v="0"/>
    <s v="Z"/>
    <s v="035-32-41-072"/>
    <n v="561"/>
    <n v="3.4"/>
    <n v="1907.3999999999999"/>
    <x v="11"/>
  </r>
  <r>
    <d v="2022-12-10T00:00:00"/>
    <x v="5"/>
    <s v="Z"/>
    <s v="115-65-39-258"/>
    <n v="465"/>
    <n v="3.4"/>
    <n v="1581"/>
    <x v="11"/>
  </r>
  <r>
    <d v="2022-12-10T00:00:00"/>
    <x v="6"/>
    <s v="Z"/>
    <s v="115-65-39-258"/>
    <n v="585"/>
    <n v="2.4"/>
    <n v="1404"/>
    <x v="11"/>
  </r>
  <r>
    <d v="2022-12-10T00:00:00"/>
    <x v="6"/>
    <s v="Z"/>
    <s v="180-17-78-339"/>
    <n v="579"/>
    <n v="2.4"/>
    <n v="1389.6"/>
    <x v="11"/>
  </r>
  <r>
    <d v="2022-12-10T00:00:00"/>
    <x v="6"/>
    <s v="Z"/>
    <s v="093-96-93-428"/>
    <n v="382"/>
    <n v="2.4"/>
    <n v="916.8"/>
    <x v="11"/>
  </r>
  <r>
    <d v="2022-12-12T00:00:00"/>
    <x v="0"/>
    <s v="Z"/>
    <s v="128-29-15-591"/>
    <n v="224"/>
    <n v="3.4"/>
    <n v="761.6"/>
    <x v="11"/>
  </r>
  <r>
    <d v="2022-12-12T00:00:00"/>
    <x v="6"/>
    <s v="Z"/>
    <s v="043-34-53-278"/>
    <n v="303"/>
    <n v="2.4"/>
    <n v="727.19999999999993"/>
    <x v="11"/>
  </r>
  <r>
    <d v="2022-12-12T00:00:00"/>
    <x v="7"/>
    <s v="Z"/>
    <s v="058-15-94-554"/>
    <n v="238"/>
    <n v="3.4"/>
    <n v="809.19999999999993"/>
    <x v="11"/>
  </r>
  <r>
    <d v="2022-12-12T00:00:00"/>
    <x v="6"/>
    <s v="Z"/>
    <s v="102-48-01-310"/>
    <n v="464"/>
    <n v="2.4"/>
    <n v="1113.5999999999999"/>
    <x v="11"/>
  </r>
  <r>
    <d v="2022-12-12T00:00:00"/>
    <x v="5"/>
    <s v="Z"/>
    <s v="043-34-53-278"/>
    <n v="579"/>
    <n v="3.4"/>
    <n v="1968.6"/>
    <x v="11"/>
  </r>
  <r>
    <d v="2022-12-12T00:00:00"/>
    <x v="4"/>
    <s v="Z"/>
    <s v="115-65-39-258"/>
    <n v="70"/>
    <n v="3.4"/>
    <n v="238"/>
    <x v="11"/>
  </r>
  <r>
    <d v="2022-12-12T00:00:00"/>
    <x v="1"/>
    <s v="Z"/>
    <s v="062-58-80-597"/>
    <n v="654"/>
    <n v="3.5"/>
    <n v="2289"/>
    <x v="11"/>
  </r>
  <r>
    <d v="2022-12-12T00:00:00"/>
    <x v="0"/>
    <s v="Z"/>
    <s v="172-30-09-104"/>
    <n v="364"/>
    <n v="3.4"/>
    <n v="1237.5999999999999"/>
    <x v="11"/>
  </r>
  <r>
    <d v="2022-12-12T00:00:00"/>
    <x v="1"/>
    <s v="Z"/>
    <s v="072-92-42-932"/>
    <n v="670"/>
    <n v="3.5"/>
    <n v="2345"/>
    <x v="11"/>
  </r>
  <r>
    <d v="2022-12-12T00:00:00"/>
    <x v="6"/>
    <s v="Z"/>
    <s v="015-89-55-248"/>
    <n v="419"/>
    <n v="2.4"/>
    <n v="1005.5999999999999"/>
    <x v="11"/>
  </r>
  <r>
    <d v="2022-12-12T00:00:00"/>
    <x v="2"/>
    <s v="Z"/>
    <s v="176-54-34-364"/>
    <n v="161"/>
    <n v="2.9"/>
    <n v="466.9"/>
    <x v="11"/>
  </r>
  <r>
    <d v="2022-12-12T00:00:00"/>
    <x v="0"/>
    <s v="Z"/>
    <s v="058-15-94-554"/>
    <n v="317"/>
    <n v="3.4"/>
    <n v="1077.8"/>
    <x v="11"/>
  </r>
  <r>
    <d v="2022-12-12T00:00:00"/>
    <x v="8"/>
    <s v="Z"/>
    <s v="153-24-82-022"/>
    <n v="404"/>
    <n v="3.2"/>
    <n v="1292.8000000000002"/>
    <x v="11"/>
  </r>
  <r>
    <d v="2022-12-13T00:00:00"/>
    <x v="6"/>
    <s v="Z"/>
    <s v="140-36-11-559"/>
    <n v="459"/>
    <n v="2.4"/>
    <n v="1101.5999999999999"/>
    <x v="11"/>
  </r>
  <r>
    <d v="2022-12-13T00:00:00"/>
    <x v="2"/>
    <s v="Z"/>
    <s v="089-90-67-935"/>
    <n v="26"/>
    <n v="2.9"/>
    <n v="75.399999999999991"/>
    <x v="11"/>
  </r>
  <r>
    <d v="2022-12-13T00:00:00"/>
    <x v="1"/>
    <s v="Z"/>
    <s v="105-89-55-029"/>
    <n v="389"/>
    <n v="3.5"/>
    <n v="1361.5"/>
    <x v="11"/>
  </r>
  <r>
    <d v="2022-12-13T00:00:00"/>
    <x v="7"/>
    <s v="Z"/>
    <s v="164-61-25-530"/>
    <n v="318"/>
    <n v="3.4"/>
    <n v="1081.2"/>
    <x v="11"/>
  </r>
  <r>
    <d v="2022-12-13T00:00:00"/>
    <x v="2"/>
    <s v="Z"/>
    <s v="177-95-05-373"/>
    <n v="333"/>
    <n v="2.9"/>
    <n v="965.69999999999993"/>
    <x v="11"/>
  </r>
  <r>
    <d v="2022-12-13T00:00:00"/>
    <x v="5"/>
    <s v="Z"/>
    <s v="105-89-55-029"/>
    <n v="477"/>
    <n v="3.4"/>
    <n v="1621.8"/>
    <x v="11"/>
  </r>
  <r>
    <d v="2022-12-13T00:00:00"/>
    <x v="5"/>
    <s v="Z"/>
    <s v="128-91-02-348"/>
    <n v="567"/>
    <n v="3.4"/>
    <n v="1927.8"/>
    <x v="11"/>
  </r>
  <r>
    <d v="2022-12-13T00:00:00"/>
    <x v="3"/>
    <s v="Z"/>
    <s v="050-38-86-889"/>
    <n v="256"/>
    <n v="3.4"/>
    <n v="870.4"/>
    <x v="11"/>
  </r>
  <r>
    <d v="2022-12-13T00:00:00"/>
    <x v="2"/>
    <s v="Z"/>
    <s v="172-30-09-104"/>
    <n v="377"/>
    <n v="2.9"/>
    <n v="1093.3"/>
    <x v="11"/>
  </r>
  <r>
    <d v="2022-12-13T00:00:00"/>
    <x v="4"/>
    <s v="Z"/>
    <s v="180-17-78-339"/>
    <n v="275"/>
    <n v="3.4"/>
    <n v="935"/>
    <x v="11"/>
  </r>
  <r>
    <d v="2022-12-14T00:00:00"/>
    <x v="3"/>
    <s v="Z"/>
    <s v="159-34-45-151"/>
    <n v="205"/>
    <n v="3.4"/>
    <n v="697"/>
    <x v="11"/>
  </r>
  <r>
    <d v="2022-12-14T00:00:00"/>
    <x v="8"/>
    <s v="Z"/>
    <s v="128-29-15-591"/>
    <n v="346"/>
    <n v="3.2"/>
    <n v="1107.2"/>
    <x v="11"/>
  </r>
  <r>
    <d v="2022-12-14T00:00:00"/>
    <x v="5"/>
    <s v="Z"/>
    <s v="172-30-09-104"/>
    <n v="432"/>
    <n v="3.4"/>
    <n v="1468.8"/>
    <x v="11"/>
  </r>
  <r>
    <d v="2022-12-14T00:00:00"/>
    <x v="6"/>
    <s v="Z"/>
    <s v="193-47-03-638"/>
    <n v="153"/>
    <n v="2.4"/>
    <n v="367.2"/>
    <x v="11"/>
  </r>
  <r>
    <d v="2022-12-14T00:00:00"/>
    <x v="0"/>
    <s v="Z"/>
    <s v="019-98-81-222"/>
    <n v="394"/>
    <n v="3.4"/>
    <n v="1339.6"/>
    <x v="11"/>
  </r>
  <r>
    <d v="2022-12-15T00:00:00"/>
    <x v="8"/>
    <s v="Z"/>
    <s v="072-92-42-932"/>
    <n v="106"/>
    <n v="3.2"/>
    <n v="339.20000000000005"/>
    <x v="11"/>
  </r>
  <r>
    <d v="2022-12-15T00:00:00"/>
    <x v="6"/>
    <s v="Z"/>
    <s v="102-48-01-310"/>
    <n v="578"/>
    <n v="2.4"/>
    <n v="1387.2"/>
    <x v="11"/>
  </r>
  <r>
    <d v="2022-12-15T00:00:00"/>
    <x v="1"/>
    <s v="Z"/>
    <s v="035-32-41-072"/>
    <n v="337"/>
    <n v="3.5"/>
    <n v="1179.5"/>
    <x v="11"/>
  </r>
  <r>
    <d v="2022-12-15T00:00:00"/>
    <x v="4"/>
    <s v="Z"/>
    <s v="115-65-39-258"/>
    <n v="223"/>
    <n v="3.4"/>
    <n v="758.19999999999993"/>
    <x v="11"/>
  </r>
  <r>
    <d v="2022-12-15T00:00:00"/>
    <x v="3"/>
    <s v="Z"/>
    <s v="180-17-78-339"/>
    <n v="254"/>
    <n v="3.4"/>
    <n v="863.6"/>
    <x v="11"/>
  </r>
  <r>
    <d v="2022-12-15T00:00:00"/>
    <x v="3"/>
    <s v="Z"/>
    <s v="126-55-91-375"/>
    <n v="335"/>
    <n v="3.4"/>
    <n v="1139"/>
    <x v="11"/>
  </r>
  <r>
    <d v="2022-12-15T00:00:00"/>
    <x v="4"/>
    <s v="Z"/>
    <s v="091-99-74-175"/>
    <n v="167"/>
    <n v="3.4"/>
    <n v="567.79999999999995"/>
    <x v="11"/>
  </r>
  <r>
    <d v="2022-12-15T00:00:00"/>
    <x v="3"/>
    <s v="Z"/>
    <s v="138-66-38-929"/>
    <n v="416"/>
    <n v="3.4"/>
    <n v="1414.3999999999999"/>
    <x v="11"/>
  </r>
  <r>
    <d v="2022-12-16T00:00:00"/>
    <x v="8"/>
    <s v="Z"/>
    <s v="105-89-55-029"/>
    <n v="25"/>
    <n v="3.2"/>
    <n v="80"/>
    <x v="11"/>
  </r>
  <r>
    <d v="2022-12-16T00:00:00"/>
    <x v="4"/>
    <s v="Z"/>
    <s v="015-89-55-248"/>
    <n v="301"/>
    <n v="3.4"/>
    <n v="1023.4"/>
    <x v="11"/>
  </r>
  <r>
    <d v="2022-12-16T00:00:00"/>
    <x v="1"/>
    <s v="Z"/>
    <s v="170-26-38-135"/>
    <n v="681"/>
    <n v="3.5"/>
    <n v="2383.5"/>
    <x v="11"/>
  </r>
  <r>
    <d v="2022-12-16T00:00:00"/>
    <x v="1"/>
    <s v="Z"/>
    <s v="035-32-41-072"/>
    <n v="686"/>
    <n v="3.5"/>
    <n v="2401"/>
    <x v="11"/>
  </r>
  <r>
    <d v="2022-12-16T00:00:00"/>
    <x v="6"/>
    <s v="Z"/>
    <s v="138-66-38-929"/>
    <n v="359"/>
    <n v="2.4"/>
    <n v="861.6"/>
    <x v="11"/>
  </r>
  <r>
    <d v="2022-12-16T00:00:00"/>
    <x v="4"/>
    <s v="Z"/>
    <s v="014-02-05-290"/>
    <n v="72"/>
    <n v="3.4"/>
    <n v="244.79999999999998"/>
    <x v="11"/>
  </r>
  <r>
    <d v="2022-12-16T00:00:00"/>
    <x v="6"/>
    <s v="Z"/>
    <s v="035-32-41-072"/>
    <n v="442"/>
    <n v="2.4"/>
    <n v="1060.8"/>
    <x v="11"/>
  </r>
  <r>
    <d v="2022-12-16T00:00:00"/>
    <x v="5"/>
    <s v="Z"/>
    <s v="126-55-91-375"/>
    <n v="645"/>
    <n v="3.4"/>
    <n v="2193"/>
    <x v="11"/>
  </r>
  <r>
    <d v="2022-12-16T00:00:00"/>
    <x v="6"/>
    <s v="Z"/>
    <s v="102-48-01-310"/>
    <n v="417"/>
    <n v="2.4"/>
    <n v="1000.8"/>
    <x v="11"/>
  </r>
  <r>
    <d v="2022-12-16T00:00:00"/>
    <x v="0"/>
    <s v="Z"/>
    <s v="172-30-09-104"/>
    <n v="464"/>
    <n v="3.4"/>
    <n v="1577.6"/>
    <x v="11"/>
  </r>
  <r>
    <d v="2022-12-17T00:00:00"/>
    <x v="2"/>
    <s v="Z"/>
    <s v="178-41-36-927"/>
    <n v="470"/>
    <n v="2.9"/>
    <n v="1363"/>
    <x v="11"/>
  </r>
  <r>
    <d v="2022-12-17T00:00:00"/>
    <x v="2"/>
    <s v="Z"/>
    <s v="128-91-02-348"/>
    <n v="39"/>
    <n v="2.9"/>
    <n v="113.1"/>
    <x v="11"/>
  </r>
  <r>
    <d v="2022-12-17T00:00:00"/>
    <x v="8"/>
    <s v="Z"/>
    <s v="172-30-09-104"/>
    <n v="96"/>
    <n v="3.2"/>
    <n v="307.20000000000005"/>
    <x v="11"/>
  </r>
  <r>
    <d v="2022-12-17T00:00:00"/>
    <x v="4"/>
    <s v="Z"/>
    <s v="089-90-67-935"/>
    <n v="438"/>
    <n v="3.4"/>
    <n v="1489.2"/>
    <x v="11"/>
  </r>
  <r>
    <d v="2022-12-17T00:00:00"/>
    <x v="1"/>
    <s v="Z"/>
    <s v="015-89-55-248"/>
    <n v="413"/>
    <n v="3.5"/>
    <n v="1445.5"/>
    <x v="11"/>
  </r>
  <r>
    <d v="2022-12-17T00:00:00"/>
    <x v="2"/>
    <s v="Z"/>
    <s v="178-41-36-927"/>
    <n v="153"/>
    <n v="2.9"/>
    <n v="443.7"/>
    <x v="11"/>
  </r>
  <r>
    <d v="2022-12-19T00:00:00"/>
    <x v="3"/>
    <s v="Z"/>
    <s v="043-34-53-278"/>
    <n v="418"/>
    <n v="3.4"/>
    <n v="1421.2"/>
    <x v="11"/>
  </r>
  <r>
    <d v="2022-12-19T00:00:00"/>
    <x v="3"/>
    <s v="Z"/>
    <s v="080-77-49-649"/>
    <n v="340"/>
    <n v="3.4"/>
    <n v="1156"/>
    <x v="11"/>
  </r>
  <r>
    <d v="2022-12-19T00:00:00"/>
    <x v="4"/>
    <s v="Z"/>
    <s v="164-61-25-530"/>
    <n v="452"/>
    <n v="3.4"/>
    <n v="1536.8"/>
    <x v="11"/>
  </r>
  <r>
    <d v="2022-12-19T00:00:00"/>
    <x v="8"/>
    <s v="Z"/>
    <s v="163-92-64-010"/>
    <n v="482"/>
    <n v="3.2"/>
    <n v="1542.4"/>
    <x v="11"/>
  </r>
  <r>
    <d v="2022-12-19T00:00:00"/>
    <x v="0"/>
    <s v="Z"/>
    <s v="131-80-62-556"/>
    <n v="283"/>
    <n v="3.4"/>
    <n v="962.19999999999993"/>
    <x v="11"/>
  </r>
  <r>
    <d v="2022-12-19T00:00:00"/>
    <x v="3"/>
    <s v="Z"/>
    <s v="043-34-53-278"/>
    <n v="272"/>
    <n v="3.4"/>
    <n v="924.8"/>
    <x v="11"/>
  </r>
  <r>
    <d v="2022-12-19T00:00:00"/>
    <x v="2"/>
    <s v="Z"/>
    <s v="102-48-01-310"/>
    <n v="170"/>
    <n v="2.9"/>
    <n v="493"/>
    <x v="11"/>
  </r>
  <r>
    <d v="2022-12-19T00:00:00"/>
    <x v="2"/>
    <s v="Z"/>
    <s v="177-95-05-373"/>
    <n v="417"/>
    <n v="2.9"/>
    <n v="1209.3"/>
    <x v="11"/>
  </r>
  <r>
    <d v="2022-12-19T00:00:00"/>
    <x v="1"/>
    <s v="Z"/>
    <s v="176-54-34-364"/>
    <n v="512"/>
    <n v="3.5"/>
    <n v="1792"/>
    <x v="11"/>
  </r>
  <r>
    <d v="2022-12-19T00:00:00"/>
    <x v="2"/>
    <s v="Z"/>
    <s v="035-32-41-072"/>
    <n v="261"/>
    <n v="2.9"/>
    <n v="756.9"/>
    <x v="11"/>
  </r>
  <r>
    <d v="2022-12-19T00:00:00"/>
    <x v="2"/>
    <s v="Z"/>
    <s v="176-54-34-364"/>
    <n v="137"/>
    <n v="2.9"/>
    <n v="397.3"/>
    <x v="11"/>
  </r>
  <r>
    <d v="2022-12-19T00:00:00"/>
    <x v="4"/>
    <s v="Z"/>
    <s v="039-15-21-087"/>
    <n v="338"/>
    <n v="3.4"/>
    <n v="1149.2"/>
    <x v="11"/>
  </r>
  <r>
    <d v="2022-12-19T00:00:00"/>
    <x v="1"/>
    <s v="Z"/>
    <s v="172-30-09-104"/>
    <n v="221"/>
    <n v="3.5"/>
    <n v="773.5"/>
    <x v="11"/>
  </r>
  <r>
    <d v="2022-12-19T00:00:00"/>
    <x v="3"/>
    <s v="Z"/>
    <s v="176-54-34-364"/>
    <n v="204"/>
    <n v="3.4"/>
    <n v="693.6"/>
    <x v="11"/>
  </r>
  <r>
    <d v="2022-12-19T00:00:00"/>
    <x v="8"/>
    <s v="Z"/>
    <s v="163-92-64-010"/>
    <n v="243"/>
    <n v="3.2"/>
    <n v="777.6"/>
    <x v="11"/>
  </r>
  <r>
    <d v="2022-12-19T00:00:00"/>
    <x v="0"/>
    <s v="Z"/>
    <s v="176-54-34-364"/>
    <n v="430"/>
    <n v="3.4"/>
    <n v="1462"/>
    <x v="11"/>
  </r>
  <r>
    <d v="2022-12-20T00:00:00"/>
    <x v="8"/>
    <s v="Z"/>
    <s v="054-09-46-315"/>
    <n v="337"/>
    <n v="3.2"/>
    <n v="1078.4000000000001"/>
    <x v="11"/>
  </r>
  <r>
    <d v="2022-12-20T00:00:00"/>
    <x v="5"/>
    <s v="Z"/>
    <s v="039-15-21-087"/>
    <n v="689"/>
    <n v="3.4"/>
    <n v="2342.6"/>
    <x v="11"/>
  </r>
  <r>
    <d v="2022-12-20T00:00:00"/>
    <x v="8"/>
    <s v="Z"/>
    <s v="178-41-36-927"/>
    <n v="206"/>
    <n v="3.2"/>
    <n v="659.2"/>
    <x v="11"/>
  </r>
  <r>
    <d v="2022-12-20T00:00:00"/>
    <x v="7"/>
    <s v="Z"/>
    <s v="080-77-49-649"/>
    <n v="369"/>
    <n v="3.4"/>
    <n v="1254.5999999999999"/>
    <x v="11"/>
  </r>
  <r>
    <d v="2022-12-20T00:00:00"/>
    <x v="0"/>
    <s v="Z"/>
    <s v="035-32-41-072"/>
    <n v="590"/>
    <n v="3.4"/>
    <n v="2006"/>
    <x v="11"/>
  </r>
  <r>
    <d v="2022-12-20T00:00:00"/>
    <x v="7"/>
    <s v="Z"/>
    <s v="014-02-05-290"/>
    <n v="356"/>
    <n v="3.4"/>
    <n v="1210.3999999999999"/>
    <x v="11"/>
  </r>
  <r>
    <d v="2022-12-20T00:00:00"/>
    <x v="5"/>
    <s v="Z"/>
    <s v="170-26-38-135"/>
    <n v="366"/>
    <n v="3.4"/>
    <n v="1244.3999999999999"/>
    <x v="11"/>
  </r>
  <r>
    <d v="2022-12-21T00:00:00"/>
    <x v="2"/>
    <s v="Z"/>
    <s v="131-80-62-556"/>
    <n v="216"/>
    <n v="2.9"/>
    <n v="626.4"/>
    <x v="11"/>
  </r>
  <r>
    <d v="2022-12-21T00:00:00"/>
    <x v="1"/>
    <s v="Z"/>
    <s v="105-89-55-029"/>
    <n v="320"/>
    <n v="3.5"/>
    <n v="1120"/>
    <x v="11"/>
  </r>
  <r>
    <d v="2022-12-21T00:00:00"/>
    <x v="8"/>
    <s v="Z"/>
    <s v="164-61-25-530"/>
    <n v="165"/>
    <n v="3.2"/>
    <n v="528"/>
    <x v="11"/>
  </r>
  <r>
    <d v="2022-12-21T00:00:00"/>
    <x v="3"/>
    <s v="Z"/>
    <s v="015-89-55-248"/>
    <n v="68"/>
    <n v="3.4"/>
    <n v="231.2"/>
    <x v="11"/>
  </r>
  <r>
    <d v="2022-12-21T00:00:00"/>
    <x v="4"/>
    <s v="Z"/>
    <s v="179-23-02-772"/>
    <n v="298"/>
    <n v="3.4"/>
    <n v="1013.1999999999999"/>
    <x v="11"/>
  </r>
  <r>
    <d v="2022-12-21T00:00:00"/>
    <x v="0"/>
    <s v="Z"/>
    <s v="015-89-55-248"/>
    <n v="487"/>
    <n v="3.4"/>
    <n v="1655.8"/>
    <x v="11"/>
  </r>
  <r>
    <d v="2022-12-22T00:00:00"/>
    <x v="0"/>
    <s v="Z"/>
    <s v="170-89-76-803"/>
    <n v="494"/>
    <n v="3.4"/>
    <n v="1679.6"/>
    <x v="11"/>
  </r>
  <r>
    <d v="2022-12-22T00:00:00"/>
    <x v="1"/>
    <s v="Z"/>
    <s v="138-66-38-929"/>
    <n v="420"/>
    <n v="3.5"/>
    <n v="1470"/>
    <x v="11"/>
  </r>
  <r>
    <d v="2022-12-22T00:00:00"/>
    <x v="7"/>
    <s v="Z"/>
    <s v="178-41-36-927"/>
    <n v="69"/>
    <n v="3.4"/>
    <n v="234.6"/>
    <x v="11"/>
  </r>
  <r>
    <d v="2022-12-22T00:00:00"/>
    <x v="4"/>
    <s v="Z"/>
    <s v="159-34-45-151"/>
    <n v="454"/>
    <n v="3.4"/>
    <n v="1543.6"/>
    <x v="11"/>
  </r>
  <r>
    <d v="2022-12-23T00:00:00"/>
    <x v="5"/>
    <s v="Z"/>
    <s v="054-09-46-315"/>
    <n v="549"/>
    <n v="3.4"/>
    <n v="1866.6"/>
    <x v="11"/>
  </r>
  <r>
    <d v="2022-12-23T00:00:00"/>
    <x v="5"/>
    <s v="Z"/>
    <s v="050-38-86-889"/>
    <n v="665"/>
    <n v="3.4"/>
    <n v="2261"/>
    <x v="11"/>
  </r>
  <r>
    <d v="2022-12-23T00:00:00"/>
    <x v="7"/>
    <s v="Z"/>
    <s v="182-72-86-381"/>
    <n v="287"/>
    <n v="3.4"/>
    <n v="975.8"/>
    <x v="11"/>
  </r>
  <r>
    <d v="2022-12-23T00:00:00"/>
    <x v="0"/>
    <s v="Z"/>
    <s v="062-58-80-597"/>
    <n v="412"/>
    <n v="3.4"/>
    <n v="1400.8"/>
    <x v="11"/>
  </r>
  <r>
    <d v="2022-12-23T00:00:00"/>
    <x v="6"/>
    <s v="Z"/>
    <s v="182-72-86-381"/>
    <n v="298"/>
    <n v="2.4"/>
    <n v="715.19999999999993"/>
    <x v="11"/>
  </r>
  <r>
    <d v="2022-12-23T00:00:00"/>
    <x v="1"/>
    <s v="Z"/>
    <s v="091-99-74-175"/>
    <n v="572"/>
    <n v="3.5"/>
    <n v="2002"/>
    <x v="11"/>
  </r>
  <r>
    <d v="2022-12-24T00:00:00"/>
    <x v="5"/>
    <s v="Z"/>
    <s v="019-98-81-222"/>
    <n v="510"/>
    <n v="3.4"/>
    <n v="1734"/>
    <x v="11"/>
  </r>
  <r>
    <d v="2022-12-24T00:00:00"/>
    <x v="8"/>
    <s v="Z"/>
    <s v="058-15-94-554"/>
    <n v="368"/>
    <n v="3.2"/>
    <n v="1177.6000000000001"/>
    <x v="11"/>
  </r>
  <r>
    <d v="2022-12-24T00:00:00"/>
    <x v="7"/>
    <s v="Z"/>
    <s v="178-24-36-171"/>
    <n v="91"/>
    <n v="3.4"/>
    <n v="309.39999999999998"/>
    <x v="11"/>
  </r>
  <r>
    <d v="2022-12-24T00:00:00"/>
    <x v="1"/>
    <s v="Z"/>
    <s v="019-98-81-222"/>
    <n v="367"/>
    <n v="3.5"/>
    <n v="1284.5"/>
    <x v="11"/>
  </r>
  <r>
    <d v="2022-12-26T00:00:00"/>
    <x v="3"/>
    <s v="Z"/>
    <s v="138-66-38-929"/>
    <n v="380"/>
    <n v="3.4"/>
    <n v="1292"/>
    <x v="11"/>
  </r>
  <r>
    <d v="2022-12-26T00:00:00"/>
    <x v="1"/>
    <s v="Z"/>
    <s v="159-34-45-151"/>
    <n v="512"/>
    <n v="3.5"/>
    <n v="1792"/>
    <x v="11"/>
  </r>
  <r>
    <d v="2022-12-26T00:00:00"/>
    <x v="1"/>
    <s v="Z"/>
    <s v="019-98-81-222"/>
    <n v="449"/>
    <n v="3.5"/>
    <n v="1571.5"/>
    <x v="11"/>
  </r>
  <r>
    <d v="2022-12-26T00:00:00"/>
    <x v="5"/>
    <s v="Z"/>
    <s v="177-95-05-373"/>
    <n v="662"/>
    <n v="3.4"/>
    <n v="2250.7999999999997"/>
    <x v="11"/>
  </r>
  <r>
    <d v="2022-12-26T00:00:00"/>
    <x v="3"/>
    <s v="Z"/>
    <s v="178-24-36-171"/>
    <n v="312"/>
    <n v="3.4"/>
    <n v="1060.8"/>
    <x v="11"/>
  </r>
  <r>
    <d v="2022-12-26T00:00:00"/>
    <x v="3"/>
    <s v="Z"/>
    <s v="164-61-25-530"/>
    <n v="205"/>
    <n v="3.4"/>
    <n v="697"/>
    <x v="11"/>
  </r>
  <r>
    <d v="2022-12-26T00:00:00"/>
    <x v="1"/>
    <s v="Z"/>
    <s v="072-92-42-932"/>
    <n v="321"/>
    <n v="3.5"/>
    <n v="1123.5"/>
    <x v="11"/>
  </r>
  <r>
    <d v="2022-12-26T00:00:00"/>
    <x v="1"/>
    <s v="Z"/>
    <s v="053-79-35-388"/>
    <n v="219"/>
    <n v="3.5"/>
    <n v="766.5"/>
    <x v="11"/>
  </r>
  <r>
    <d v="2022-12-26T00:00:00"/>
    <x v="7"/>
    <s v="Z"/>
    <s v="163-92-64-010"/>
    <n v="172"/>
    <n v="3.4"/>
    <n v="584.79999999999995"/>
    <x v="11"/>
  </r>
  <r>
    <d v="2022-12-26T00:00:00"/>
    <x v="4"/>
    <s v="Z"/>
    <s v="193-47-03-638"/>
    <n v="424"/>
    <n v="3.4"/>
    <n v="1441.6"/>
    <x v="11"/>
  </r>
  <r>
    <d v="2022-12-26T00:00:00"/>
    <x v="8"/>
    <s v="Z"/>
    <s v="091-99-74-175"/>
    <n v="401"/>
    <n v="3.2"/>
    <n v="1283.2"/>
    <x v="11"/>
  </r>
  <r>
    <d v="2022-12-26T00:00:00"/>
    <x v="4"/>
    <s v="Z"/>
    <s v="029-43-78-009"/>
    <n v="409"/>
    <n v="3.4"/>
    <n v="1390.6"/>
    <x v="11"/>
  </r>
  <r>
    <d v="2022-12-26T00:00:00"/>
    <x v="3"/>
    <s v="Z"/>
    <s v="172-30-09-104"/>
    <n v="311"/>
    <n v="3.4"/>
    <n v="1057.3999999999999"/>
    <x v="11"/>
  </r>
  <r>
    <d v="2022-12-26T00:00:00"/>
    <x v="4"/>
    <s v="Z"/>
    <s v="126-55-91-375"/>
    <n v="75"/>
    <n v="3.4"/>
    <n v="255"/>
    <x v="11"/>
  </r>
  <r>
    <d v="2022-12-26T00:00:00"/>
    <x v="6"/>
    <s v="Z"/>
    <s v="047-26-54-835"/>
    <n v="286"/>
    <n v="2.4"/>
    <n v="686.4"/>
    <x v="11"/>
  </r>
  <r>
    <d v="2022-12-26T00:00:00"/>
    <x v="4"/>
    <s v="Z"/>
    <s v="138-66-38-929"/>
    <n v="78"/>
    <n v="3.4"/>
    <n v="265.2"/>
    <x v="11"/>
  </r>
  <r>
    <d v="2022-12-26T00:00:00"/>
    <x v="1"/>
    <s v="Z"/>
    <s v="179-23-02-772"/>
    <n v="334"/>
    <n v="3.5"/>
    <n v="1169"/>
    <x v="11"/>
  </r>
  <r>
    <d v="2022-12-26T00:00:00"/>
    <x v="0"/>
    <s v="Z"/>
    <s v="091-99-74-175"/>
    <n v="648"/>
    <n v="3.4"/>
    <n v="2203.1999999999998"/>
    <x v="11"/>
  </r>
  <r>
    <d v="2022-12-26T00:00:00"/>
    <x v="8"/>
    <s v="Z"/>
    <s v="128-91-02-348"/>
    <n v="131"/>
    <n v="3.2"/>
    <n v="419.20000000000005"/>
    <x v="11"/>
  </r>
  <r>
    <d v="2022-12-26T00:00:00"/>
    <x v="3"/>
    <s v="Z"/>
    <s v="045-63-27-114"/>
    <n v="106"/>
    <n v="3.4"/>
    <n v="360.4"/>
    <x v="11"/>
  </r>
  <r>
    <d v="2022-12-26T00:00:00"/>
    <x v="0"/>
    <s v="Z"/>
    <s v="080-51-85-809"/>
    <n v="553"/>
    <n v="3.4"/>
    <n v="1880.2"/>
    <x v="11"/>
  </r>
  <r>
    <d v="2022-12-26T00:00:00"/>
    <x v="5"/>
    <s v="Z"/>
    <s v="047-70-78-199"/>
    <n v="562"/>
    <n v="3.4"/>
    <n v="1910.8"/>
    <x v="11"/>
  </r>
  <r>
    <d v="2022-12-27T00:00:00"/>
    <x v="3"/>
    <s v="Z"/>
    <s v="080-51-85-809"/>
    <n v="444"/>
    <n v="3.4"/>
    <n v="1509.6"/>
    <x v="11"/>
  </r>
  <r>
    <d v="2022-12-27T00:00:00"/>
    <x v="4"/>
    <s v="Z"/>
    <s v="179-23-02-772"/>
    <n v="162"/>
    <n v="3.4"/>
    <n v="550.79999999999995"/>
    <x v="11"/>
  </r>
  <r>
    <d v="2022-12-27T00:00:00"/>
    <x v="3"/>
    <s v="Z"/>
    <s v="080-51-85-809"/>
    <n v="70"/>
    <n v="3.4"/>
    <n v="238"/>
    <x v="11"/>
  </r>
  <r>
    <d v="2022-12-27T00:00:00"/>
    <x v="8"/>
    <s v="Z"/>
    <s v="182-72-86-381"/>
    <n v="496"/>
    <n v="3.2"/>
    <n v="1587.2"/>
    <x v="11"/>
  </r>
  <r>
    <d v="2022-12-27T00:00:00"/>
    <x v="8"/>
    <s v="Z"/>
    <s v="182-72-86-381"/>
    <n v="287"/>
    <n v="3.2"/>
    <n v="918.40000000000009"/>
    <x v="11"/>
  </r>
  <r>
    <d v="2022-12-27T00:00:00"/>
    <x v="3"/>
    <s v="Z"/>
    <s v="172-30-09-104"/>
    <n v="407"/>
    <n v="3.4"/>
    <n v="1383.8"/>
    <x v="11"/>
  </r>
  <r>
    <d v="2022-12-28T00:00:00"/>
    <x v="3"/>
    <s v="Z"/>
    <s v="138-66-38-929"/>
    <n v="361"/>
    <n v="3.4"/>
    <n v="1227.3999999999999"/>
    <x v="11"/>
  </r>
  <r>
    <d v="2022-12-28T00:00:00"/>
    <x v="6"/>
    <s v="Z"/>
    <s v="128-91-02-348"/>
    <n v="154"/>
    <n v="2.4"/>
    <n v="369.59999999999997"/>
    <x v="11"/>
  </r>
  <r>
    <d v="2022-12-28T00:00:00"/>
    <x v="1"/>
    <s v="Z"/>
    <s v="039-15-21-087"/>
    <n v="395"/>
    <n v="3.5"/>
    <n v="1382.5"/>
    <x v="11"/>
  </r>
  <r>
    <d v="2022-12-28T00:00:00"/>
    <x v="3"/>
    <s v="Z"/>
    <s v="019-98-81-222"/>
    <n v="480"/>
    <n v="3.4"/>
    <n v="1632"/>
    <x v="11"/>
  </r>
  <r>
    <d v="2022-12-28T00:00:00"/>
    <x v="5"/>
    <s v="Z"/>
    <s v="080-51-85-809"/>
    <n v="447"/>
    <n v="3.4"/>
    <n v="1519.8"/>
    <x v="11"/>
  </r>
  <r>
    <d v="2022-12-28T00:00:00"/>
    <x v="3"/>
    <s v="Z"/>
    <s v="058-15-94-554"/>
    <n v="313"/>
    <n v="3.4"/>
    <n v="1064.2"/>
    <x v="11"/>
  </r>
  <r>
    <d v="2022-12-28T00:00:00"/>
    <x v="2"/>
    <s v="Z"/>
    <s v="178-24-36-171"/>
    <n v="33"/>
    <n v="2.9"/>
    <n v="95.7"/>
    <x v="11"/>
  </r>
  <r>
    <d v="2022-12-29T00:00:00"/>
    <x v="1"/>
    <s v="Z"/>
    <s v="105-89-55-029"/>
    <n v="509"/>
    <n v="3.5"/>
    <n v="1781.5"/>
    <x v="11"/>
  </r>
  <r>
    <d v="2022-12-29T00:00:00"/>
    <x v="4"/>
    <s v="Z"/>
    <s v="192-09-72-275"/>
    <n v="445"/>
    <n v="3.4"/>
    <n v="1513"/>
    <x v="11"/>
  </r>
  <r>
    <d v="2022-12-29T00:00:00"/>
    <x v="8"/>
    <s v="Z"/>
    <s v="164-61-25-530"/>
    <n v="219"/>
    <n v="3.2"/>
    <n v="700.80000000000007"/>
    <x v="11"/>
  </r>
  <r>
    <d v="2022-12-29T00:00:00"/>
    <x v="6"/>
    <s v="Z"/>
    <s v="043-34-53-278"/>
    <n v="354"/>
    <n v="2.4"/>
    <n v="849.6"/>
    <x v="11"/>
  </r>
  <r>
    <d v="2022-12-30T00:00:00"/>
    <x v="0"/>
    <s v="Z"/>
    <s v="091-99-74-175"/>
    <n v="593"/>
    <n v="3.4"/>
    <n v="2016.2"/>
    <x v="11"/>
  </r>
  <r>
    <d v="2022-12-30T00:00:00"/>
    <x v="2"/>
    <s v="Z"/>
    <s v="164-61-25-530"/>
    <n v="210"/>
    <n v="2.9"/>
    <n v="609"/>
    <x v="11"/>
  </r>
  <r>
    <d v="2022-12-30T00:00:00"/>
    <x v="4"/>
    <s v="Z"/>
    <s v="170-89-76-803"/>
    <n v="200"/>
    <n v="3.4"/>
    <n v="680"/>
    <x v="11"/>
  </r>
  <r>
    <d v="2022-12-30T00:00:00"/>
    <x v="5"/>
    <s v="Z"/>
    <s v="033-49-11-774"/>
    <n v="403"/>
    <n v="3.4"/>
    <n v="1370.2"/>
    <x v="11"/>
  </r>
  <r>
    <d v="2022-12-30T00:00:00"/>
    <x v="4"/>
    <s v="Z"/>
    <s v="159-34-45-151"/>
    <n v="173"/>
    <n v="3.4"/>
    <n v="588.19999999999993"/>
    <x v="11"/>
  </r>
  <r>
    <d v="2022-12-30T00:00:00"/>
    <x v="4"/>
    <s v="Z"/>
    <s v="089-90-67-935"/>
    <n v="307"/>
    <n v="3.4"/>
    <n v="1043.8"/>
    <x v="11"/>
  </r>
  <r>
    <d v="2022-12-30T00:00:00"/>
    <x v="7"/>
    <s v="Z"/>
    <s v="176-54-34-364"/>
    <n v="389"/>
    <n v="3.4"/>
    <n v="1322.6"/>
    <x v="11"/>
  </r>
  <r>
    <d v="2022-12-31T00:00:00"/>
    <x v="1"/>
    <s v="Z"/>
    <s v="033-49-11-774"/>
    <n v="436"/>
    <n v="3.5"/>
    <n v="1526"/>
    <x v="11"/>
  </r>
  <r>
    <d v="2022-12-31T00:00:00"/>
    <x v="8"/>
    <s v="Z"/>
    <s v="102-48-01-310"/>
    <n v="79"/>
    <n v="3.2"/>
    <n v="252.8"/>
    <x v="11"/>
  </r>
  <r>
    <d v="2022-12-31T00:00:00"/>
    <x v="0"/>
    <s v="Z"/>
    <s v="058-15-94-554"/>
    <n v="241"/>
    <n v="3.4"/>
    <n v="819.4"/>
    <x v="11"/>
  </r>
  <r>
    <d v="2022-12-31T00:00:00"/>
    <x v="2"/>
    <s v="Z"/>
    <s v="050-38-86-889"/>
    <n v="118"/>
    <n v="2.9"/>
    <n v="342.2"/>
    <x v="11"/>
  </r>
  <r>
    <d v="2022-12-31T00:00:00"/>
    <x v="4"/>
    <s v="Z"/>
    <s v="014-02-05-290"/>
    <n v="383"/>
    <n v="3.4"/>
    <n v="1302.2"/>
    <x v="11"/>
  </r>
  <r>
    <d v="2022-12-31T00:00:00"/>
    <x v="5"/>
    <s v="Z"/>
    <s v="053-79-35-388"/>
    <n v="629"/>
    <n v="3.4"/>
    <n v="2138.6"/>
    <x v="11"/>
  </r>
  <r>
    <d v="2022-12-31T00:00:00"/>
    <x v="2"/>
    <s v="Z"/>
    <s v="128-69-77-900"/>
    <n v="402"/>
    <n v="2.9"/>
    <n v="1165.8"/>
    <x v="11"/>
  </r>
  <r>
    <d v="2022-12-31T00:00:00"/>
    <x v="3"/>
    <s v="Z"/>
    <s v="015-89-55-248"/>
    <n v="169"/>
    <n v="3.4"/>
    <n v="574.6"/>
    <x v="11"/>
  </r>
  <r>
    <d v="2022-12-31T00:00:00"/>
    <x v="7"/>
    <s v="Z"/>
    <s v="054-09-46-315"/>
    <n v="281"/>
    <n v="3.4"/>
    <n v="955.4"/>
    <x v="11"/>
  </r>
  <r>
    <d v="2022-12-31T00:00:00"/>
    <x v="5"/>
    <s v="Z"/>
    <s v="192-09-72-275"/>
    <n v="388"/>
    <n v="3.4"/>
    <n v="1319.2"/>
    <x v="11"/>
  </r>
  <r>
    <m/>
    <x v="16"/>
    <m/>
    <m/>
    <m/>
    <m/>
    <m/>
    <x v="1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BB8479-7BED-4BF1-9D21-16E661D7DA4A}" name="Tabela przestawna2" cacheId="0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F56" firstHeaderRow="1" firstDataRow="2" firstDataCol="1"/>
  <pivotFields count="6">
    <pivotField showAll="0"/>
    <pivotField showAll="0">
      <items count="18">
        <item x="2"/>
        <item x="12"/>
        <item x="8"/>
        <item x="14"/>
        <item x="5"/>
        <item x="7"/>
        <item x="4"/>
        <item x="0"/>
        <item x="1"/>
        <item x="13"/>
        <item x="3"/>
        <item x="15"/>
        <item x="10"/>
        <item x="11"/>
        <item x="9"/>
        <item x="6"/>
        <item x="16"/>
        <item t="default"/>
      </items>
    </pivotField>
    <pivotField axis="axisCol" showAll="0">
      <items count="5">
        <item x="1"/>
        <item x="2"/>
        <item x="0"/>
        <item x="3"/>
        <item t="default"/>
      </items>
    </pivotField>
    <pivotField axis="axisRow" showAll="0">
      <items count="52">
        <item x="18"/>
        <item x="22"/>
        <item x="31"/>
        <item x="49"/>
        <item x="15"/>
        <item x="33"/>
        <item x="36"/>
        <item x="19"/>
        <item x="39"/>
        <item x="7"/>
        <item x="32"/>
        <item x="8"/>
        <item x="3"/>
        <item x="44"/>
        <item x="37"/>
        <item x="25"/>
        <item x="27"/>
        <item x="23"/>
        <item x="10"/>
        <item x="12"/>
        <item x="46"/>
        <item x="5"/>
        <item x="6"/>
        <item x="30"/>
        <item x="43"/>
        <item x="38"/>
        <item x="0"/>
        <item x="42"/>
        <item x="13"/>
        <item x="26"/>
        <item x="45"/>
        <item x="2"/>
        <item x="14"/>
        <item x="4"/>
        <item x="40"/>
        <item x="47"/>
        <item x="24"/>
        <item x="11"/>
        <item x="9"/>
        <item x="29"/>
        <item x="21"/>
        <item x="48"/>
        <item x="20"/>
        <item x="34"/>
        <item x="16"/>
        <item x="41"/>
        <item x="17"/>
        <item x="28"/>
        <item x="1"/>
        <item x="35"/>
        <item x="50"/>
        <item t="default"/>
      </items>
    </pivotField>
    <pivotField dataField="1" showAll="0">
      <items count="647">
        <item x="601"/>
        <item x="42"/>
        <item x="156"/>
        <item x="65"/>
        <item x="292"/>
        <item x="109"/>
        <item x="237"/>
        <item x="329"/>
        <item x="168"/>
        <item x="105"/>
        <item x="417"/>
        <item x="586"/>
        <item x="380"/>
        <item x="131"/>
        <item x="617"/>
        <item x="179"/>
        <item x="618"/>
        <item x="458"/>
        <item x="554"/>
        <item x="565"/>
        <item x="544"/>
        <item x="536"/>
        <item x="52"/>
        <item x="403"/>
        <item x="19"/>
        <item x="553"/>
        <item x="293"/>
        <item x="524"/>
        <item x="558"/>
        <item x="254"/>
        <item x="350"/>
        <item x="625"/>
        <item x="220"/>
        <item x="506"/>
        <item x="206"/>
        <item x="169"/>
        <item x="118"/>
        <item x="81"/>
        <item x="604"/>
        <item x="210"/>
        <item x="545"/>
        <item x="361"/>
        <item x="430"/>
        <item x="339"/>
        <item x="591"/>
        <item x="495"/>
        <item x="404"/>
        <item x="605"/>
        <item x="504"/>
        <item x="128"/>
        <item x="405"/>
        <item x="563"/>
        <item x="579"/>
        <item x="20"/>
        <item x="295"/>
        <item x="567"/>
        <item x="176"/>
        <item x="346"/>
        <item x="32"/>
        <item x="600"/>
        <item x="229"/>
        <item x="623"/>
        <item x="360"/>
        <item x="270"/>
        <item x="369"/>
        <item x="469"/>
        <item x="449"/>
        <item x="641"/>
        <item x="151"/>
        <item x="309"/>
        <item x="154"/>
        <item x="593"/>
        <item x="390"/>
        <item x="200"/>
        <item x="59"/>
        <item x="307"/>
        <item x="485"/>
        <item x="57"/>
        <item x="72"/>
        <item x="197"/>
        <item x="323"/>
        <item x="76"/>
        <item x="226"/>
        <item x="87"/>
        <item x="437"/>
        <item x="198"/>
        <item x="500"/>
        <item x="607"/>
        <item x="232"/>
        <item x="182"/>
        <item x="424"/>
        <item x="547"/>
        <item x="50"/>
        <item x="580"/>
        <item x="568"/>
        <item x="372"/>
        <item x="208"/>
        <item x="366"/>
        <item x="509"/>
        <item x="16"/>
        <item x="116"/>
        <item x="160"/>
        <item x="134"/>
        <item x="24"/>
        <item x="40"/>
        <item x="348"/>
        <item x="370"/>
        <item x="599"/>
        <item x="448"/>
        <item x="54"/>
        <item x="468"/>
        <item x="302"/>
        <item x="561"/>
        <item x="597"/>
        <item x="283"/>
        <item x="51"/>
        <item x="239"/>
        <item x="157"/>
        <item x="269"/>
        <item x="476"/>
        <item x="130"/>
        <item x="284"/>
        <item x="121"/>
        <item x="140"/>
        <item x="557"/>
        <item x="351"/>
        <item x="30"/>
        <item x="551"/>
        <item x="33"/>
        <item x="624"/>
        <item x="482"/>
        <item x="174"/>
        <item x="163"/>
        <item x="479"/>
        <item x="578"/>
        <item x="173"/>
        <item x="193"/>
        <item x="240"/>
        <item x="574"/>
        <item x="575"/>
        <item x="587"/>
        <item x="249"/>
        <item x="275"/>
        <item x="354"/>
        <item x="594"/>
        <item x="627"/>
        <item x="7"/>
        <item x="555"/>
        <item x="357"/>
        <item x="584"/>
        <item x="235"/>
        <item x="529"/>
        <item x="322"/>
        <item x="457"/>
        <item x="228"/>
        <item x="622"/>
        <item x="90"/>
        <item x="219"/>
        <item x="489"/>
        <item x="288"/>
        <item x="530"/>
        <item x="538"/>
        <item x="603"/>
        <item x="260"/>
        <item x="291"/>
        <item x="409"/>
        <item x="570"/>
        <item x="190"/>
        <item x="539"/>
        <item x="347"/>
        <item x="88"/>
        <item x="592"/>
        <item x="203"/>
        <item x="132"/>
        <item x="188"/>
        <item x="374"/>
        <item x="455"/>
        <item x="501"/>
        <item x="218"/>
        <item x="589"/>
        <item x="64"/>
        <item x="363"/>
        <item x="413"/>
        <item x="53"/>
        <item x="165"/>
        <item x="543"/>
        <item x="440"/>
        <item x="540"/>
        <item x="598"/>
        <item x="14"/>
        <item x="271"/>
        <item x="26"/>
        <item x="452"/>
        <item x="566"/>
        <item x="290"/>
        <item x="475"/>
        <item x="108"/>
        <item x="110"/>
        <item x="317"/>
        <item x="399"/>
        <item x="576"/>
        <item x="376"/>
        <item x="412"/>
        <item x="389"/>
        <item x="481"/>
        <item x="396"/>
        <item x="104"/>
        <item x="11"/>
        <item x="299"/>
        <item x="315"/>
        <item x="511"/>
        <item x="522"/>
        <item x="224"/>
        <item x="527"/>
        <item x="387"/>
        <item x="414"/>
        <item x="191"/>
        <item x="61"/>
        <item x="488"/>
        <item x="122"/>
        <item x="274"/>
        <item x="581"/>
        <item x="461"/>
        <item x="212"/>
        <item x="572"/>
        <item x="95"/>
        <item x="114"/>
        <item x="2"/>
        <item x="258"/>
        <item x="316"/>
        <item x="345"/>
        <item x="459"/>
        <item x="126"/>
        <item x="595"/>
        <item x="82"/>
        <item x="602"/>
        <item x="611"/>
        <item x="486"/>
        <item x="435"/>
        <item x="31"/>
        <item x="133"/>
        <item x="86"/>
        <item x="152"/>
        <item x="48"/>
        <item x="223"/>
        <item x="49"/>
        <item x="608"/>
        <item x="588"/>
        <item x="242"/>
        <item x="321"/>
        <item x="569"/>
        <item x="58"/>
        <item x="596"/>
        <item x="614"/>
        <item x="77"/>
        <item x="43"/>
        <item x="454"/>
        <item x="97"/>
        <item x="383"/>
        <item x="314"/>
        <item x="582"/>
        <item x="359"/>
        <item x="327"/>
        <item x="335"/>
        <item x="444"/>
        <item x="514"/>
        <item x="68"/>
        <item x="368"/>
        <item x="13"/>
        <item x="6"/>
        <item x="552"/>
        <item x="550"/>
        <item x="548"/>
        <item x="46"/>
        <item x="175"/>
        <item x="546"/>
        <item x="381"/>
        <item x="264"/>
        <item x="238"/>
        <item x="247"/>
        <item x="472"/>
        <item x="102"/>
        <item x="407"/>
        <item x="96"/>
        <item x="162"/>
        <item x="542"/>
        <item x="158"/>
        <item x="298"/>
        <item x="467"/>
        <item x="453"/>
        <item x="137"/>
        <item x="47"/>
        <item x="434"/>
        <item x="94"/>
        <item x="606"/>
        <item x="177"/>
        <item x="142"/>
        <item x="474"/>
        <item x="521"/>
        <item x="371"/>
        <item x="256"/>
        <item x="29"/>
        <item x="171"/>
        <item x="27"/>
        <item x="462"/>
        <item x="300"/>
        <item x="167"/>
        <item x="296"/>
        <item x="39"/>
        <item x="333"/>
        <item x="549"/>
        <item x="571"/>
        <item x="113"/>
        <item x="280"/>
        <item x="301"/>
        <item x="205"/>
        <item x="23"/>
        <item x="272"/>
        <item x="222"/>
        <item x="436"/>
        <item x="209"/>
        <item x="364"/>
        <item x="155"/>
        <item x="391"/>
        <item x="136"/>
        <item x="217"/>
        <item x="5"/>
        <item x="261"/>
        <item x="394"/>
        <item x="186"/>
        <item x="304"/>
        <item x="106"/>
        <item x="496"/>
        <item x="613"/>
        <item x="456"/>
        <item x="147"/>
        <item x="377"/>
        <item x="560"/>
        <item x="202"/>
        <item x="159"/>
        <item x="515"/>
        <item x="67"/>
        <item x="507"/>
        <item x="400"/>
        <item x="336"/>
        <item x="518"/>
        <item x="125"/>
        <item x="353"/>
        <item x="365"/>
        <item x="84"/>
        <item x="585"/>
        <item x="196"/>
        <item x="148"/>
        <item x="15"/>
        <item x="71"/>
        <item x="615"/>
        <item x="45"/>
        <item x="55"/>
        <item x="583"/>
        <item x="93"/>
        <item x="234"/>
        <item x="447"/>
        <item x="44"/>
        <item x="25"/>
        <item x="420"/>
        <item x="505"/>
        <item x="330"/>
        <item x="632"/>
        <item x="415"/>
        <item x="253"/>
        <item x="119"/>
        <item x="334"/>
        <item x="245"/>
        <item x="201"/>
        <item x="150"/>
        <item x="37"/>
        <item x="499"/>
        <item x="408"/>
        <item x="221"/>
        <item x="310"/>
        <item x="277"/>
        <item x="100"/>
        <item x="337"/>
        <item x="259"/>
        <item x="392"/>
        <item x="103"/>
        <item x="491"/>
        <item x="123"/>
        <item x="75"/>
        <item x="464"/>
        <item x="320"/>
        <item x="397"/>
        <item x="135"/>
        <item x="79"/>
        <item x="143"/>
        <item x="1"/>
        <item x="471"/>
        <item x="74"/>
        <item x="215"/>
        <item x="556"/>
        <item x="69"/>
        <item x="612"/>
        <item x="141"/>
        <item x="279"/>
        <item x="107"/>
        <item x="328"/>
        <item x="216"/>
        <item x="356"/>
        <item x="465"/>
        <item x="63"/>
        <item x="620"/>
        <item x="308"/>
        <item x="442"/>
        <item x="432"/>
        <item x="181"/>
        <item x="98"/>
        <item x="149"/>
        <item x="590"/>
        <item x="189"/>
        <item x="355"/>
        <item x="268"/>
        <item x="312"/>
        <item x="338"/>
        <item x="18"/>
        <item x="564"/>
        <item x="178"/>
        <item x="517"/>
        <item x="402"/>
        <item x="616"/>
        <item x="610"/>
        <item x="573"/>
        <item x="36"/>
        <item x="112"/>
        <item x="278"/>
        <item x="532"/>
        <item x="66"/>
        <item x="411"/>
        <item x="526"/>
        <item x="423"/>
        <item x="266"/>
        <item x="38"/>
        <item x="262"/>
        <item x="425"/>
        <item x="445"/>
        <item x="287"/>
        <item x="145"/>
        <item x="85"/>
        <item x="626"/>
        <item x="89"/>
        <item x="9"/>
        <item x="241"/>
        <item x="297"/>
        <item x="466"/>
        <item x="621"/>
        <item x="343"/>
        <item x="0"/>
        <item x="609"/>
        <item x="427"/>
        <item x="541"/>
        <item x="375"/>
        <item x="244"/>
        <item x="204"/>
        <item x="214"/>
        <item x="124"/>
        <item x="577"/>
        <item x="294"/>
        <item x="185"/>
        <item x="117"/>
        <item x="184"/>
        <item x="523"/>
        <item x="562"/>
        <item x="233"/>
        <item x="305"/>
        <item x="236"/>
        <item x="367"/>
        <item x="285"/>
        <item x="559"/>
        <item x="166"/>
        <item x="619"/>
        <item x="318"/>
        <item x="643"/>
        <item x="115"/>
        <item x="225"/>
        <item x="537"/>
        <item x="451"/>
        <item x="631"/>
        <item x="520"/>
        <item x="484"/>
        <item x="385"/>
        <item x="341"/>
        <item x="180"/>
        <item x="644"/>
        <item x="252"/>
        <item x="111"/>
        <item x="349"/>
        <item x="480"/>
        <item x="477"/>
        <item x="401"/>
        <item x="516"/>
        <item x="101"/>
        <item x="497"/>
        <item x="255"/>
        <item x="199"/>
        <item x="492"/>
        <item x="525"/>
        <item x="490"/>
        <item x="324"/>
        <item x="99"/>
        <item x="3"/>
        <item x="17"/>
        <item x="386"/>
        <item x="80"/>
        <item x="306"/>
        <item x="227"/>
        <item x="378"/>
        <item x="426"/>
        <item x="251"/>
        <item x="4"/>
        <item x="344"/>
        <item x="438"/>
        <item x="487"/>
        <item x="460"/>
        <item x="443"/>
        <item x="192"/>
        <item x="642"/>
        <item x="21"/>
        <item x="91"/>
        <item x="473"/>
        <item x="494"/>
        <item x="183"/>
        <item x="303"/>
        <item x="633"/>
        <item x="512"/>
        <item x="311"/>
        <item x="431"/>
        <item x="83"/>
        <item x="519"/>
        <item x="146"/>
        <item x="10"/>
        <item x="410"/>
        <item x="639"/>
        <item x="230"/>
        <item x="246"/>
        <item x="535"/>
        <item x="276"/>
        <item x="56"/>
        <item x="211"/>
        <item x="73"/>
        <item x="379"/>
        <item x="164"/>
        <item x="421"/>
        <item x="92"/>
        <item x="510"/>
        <item x="127"/>
        <item x="139"/>
        <item x="508"/>
        <item x="384"/>
        <item x="502"/>
        <item x="441"/>
        <item x="273"/>
        <item x="207"/>
        <item x="243"/>
        <item x="172"/>
        <item x="630"/>
        <item x="8"/>
        <item x="257"/>
        <item x="428"/>
        <item x="398"/>
        <item x="331"/>
        <item x="393"/>
        <item x="422"/>
        <item x="138"/>
        <item x="463"/>
        <item x="406"/>
        <item x="153"/>
        <item x="70"/>
        <item x="286"/>
        <item x="41"/>
        <item x="433"/>
        <item x="358"/>
        <item x="528"/>
        <item x="531"/>
        <item x="439"/>
        <item x="22"/>
        <item x="493"/>
        <item x="636"/>
        <item x="144"/>
        <item x="470"/>
        <item x="187"/>
        <item x="634"/>
        <item x="446"/>
        <item x="28"/>
        <item x="325"/>
        <item x="340"/>
        <item x="640"/>
        <item x="638"/>
        <item x="342"/>
        <item x="313"/>
        <item x="513"/>
        <item x="289"/>
        <item x="213"/>
        <item x="533"/>
        <item x="388"/>
        <item x="281"/>
        <item x="265"/>
        <item x="373"/>
        <item x="263"/>
        <item x="362"/>
        <item x="282"/>
        <item x="635"/>
        <item x="419"/>
        <item x="637"/>
        <item x="267"/>
        <item x="60"/>
        <item x="194"/>
        <item x="352"/>
        <item x="416"/>
        <item x="170"/>
        <item x="628"/>
        <item x="35"/>
        <item x="120"/>
        <item x="12"/>
        <item x="382"/>
        <item x="231"/>
        <item x="418"/>
        <item x="62"/>
        <item x="195"/>
        <item x="34"/>
        <item x="319"/>
        <item x="483"/>
        <item x="332"/>
        <item x="78"/>
        <item x="248"/>
        <item x="326"/>
        <item x="503"/>
        <item x="429"/>
        <item x="395"/>
        <item x="534"/>
        <item x="629"/>
        <item x="250"/>
        <item x="129"/>
        <item x="161"/>
        <item x="498"/>
        <item x="450"/>
        <item x="478"/>
        <item x="645"/>
        <item t="default"/>
      </items>
    </pivotField>
    <pivotField showAll="0"/>
  </pivotFields>
  <rowFields count="1">
    <field x="3"/>
  </rowFields>
  <rowItems count="52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 t="grand">
      <x/>
    </i>
  </rowItems>
  <colFields count="1">
    <field x="2"/>
  </colFields>
  <colItems count="5">
    <i>
      <x/>
    </i>
    <i>
      <x v="1"/>
    </i>
    <i>
      <x v="2"/>
    </i>
    <i>
      <x v="3"/>
    </i>
    <i t="grand">
      <x/>
    </i>
  </colItems>
  <dataFields count="1">
    <dataField name="Suma z Kilogramy" fld="4" baseField="2" baseItem="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B601FB-41C1-4D5F-B64D-4EA168F15465}" name="Tabela przestawna3" cacheId="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B21" firstHeaderRow="1" firstDataRow="1" firstDataCol="1"/>
  <pivotFields count="7">
    <pivotField showAll="0"/>
    <pivotField axis="axisRow" showAll="0">
      <items count="18">
        <item x="2"/>
        <item x="12"/>
        <item x="8"/>
        <item x="14"/>
        <item x="5"/>
        <item x="7"/>
        <item x="4"/>
        <item x="0"/>
        <item x="1"/>
        <item x="13"/>
        <item x="3"/>
        <item x="15"/>
        <item x="10"/>
        <item x="11"/>
        <item x="9"/>
        <item x="6"/>
        <item x="16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a z Przychód" fld="6" baseField="0" baseItem="0"/>
  </dataFields>
  <formats count="1">
    <format dxfId="0">
      <pivotArea grandRow="1"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02C303-3C56-4E2A-BD59-D60E9C3FA2E1}" name="Tabela przestawna5" cacheId="2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A3:O22" firstHeaderRow="1" firstDataRow="2" firstDataCol="1"/>
  <pivotFields count="8">
    <pivotField showAll="0"/>
    <pivotField axis="axisRow" showAll="0">
      <items count="18">
        <item x="2"/>
        <item x="12"/>
        <item x="8"/>
        <item x="14"/>
        <item x="5"/>
        <item x="7"/>
        <item x="4"/>
        <item x="0"/>
        <item x="1"/>
        <item x="13"/>
        <item x="3"/>
        <item x="15"/>
        <item x="10"/>
        <item x="11"/>
        <item x="9"/>
        <item x="6"/>
        <item x="16"/>
        <item t="default"/>
      </items>
    </pivotField>
    <pivotField showAll="0"/>
    <pivotField showAll="0"/>
    <pivotField dataField="1" showAll="0"/>
    <pivotField showAll="0"/>
    <pivotField showAll="0"/>
    <pivotField axis="axisCol"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Fields count="1">
    <field x="7"/>
  </colFields>
  <col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colItems>
  <dataFields count="1">
    <dataField name="Suma z Kilogramy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A42DB-7F45-4C4A-BA43-F1D494822E00}">
  <dimension ref="A1:J2501"/>
  <sheetViews>
    <sheetView zoomScale="175" zoomScaleNormal="175" workbookViewId="0">
      <selection activeCell="H1" sqref="A1:H1048576"/>
    </sheetView>
  </sheetViews>
  <sheetFormatPr defaultRowHeight="15" x14ac:dyDescent="0.25"/>
  <cols>
    <col min="1" max="1" width="11.140625" bestFit="1" customWidth="1"/>
    <col min="2" max="2" width="11.42578125" bestFit="1" customWidth="1"/>
    <col min="3" max="3" width="11.140625" bestFit="1" customWidth="1"/>
    <col min="4" max="4" width="13.28515625" bestFit="1" customWidth="1"/>
    <col min="5" max="5" width="11.140625" bestFit="1" customWidth="1"/>
    <col min="6" max="6" width="9.140625" customWidth="1"/>
  </cols>
  <sheetData>
    <row r="1" spans="1:10" x14ac:dyDescent="0.25">
      <c r="A1" s="2" t="s">
        <v>69</v>
      </c>
      <c r="B1" s="3" t="s">
        <v>70</v>
      </c>
      <c r="C1" s="3" t="s">
        <v>71</v>
      </c>
      <c r="D1" s="3" t="s">
        <v>72</v>
      </c>
      <c r="E1" s="4" t="s">
        <v>73</v>
      </c>
      <c r="F1" s="19" t="s">
        <v>74</v>
      </c>
      <c r="G1" s="19" t="s">
        <v>82</v>
      </c>
      <c r="H1" s="19" t="s">
        <v>84</v>
      </c>
    </row>
    <row r="2" spans="1:10" x14ac:dyDescent="0.25">
      <c r="A2" s="5">
        <v>44564</v>
      </c>
      <c r="B2" s="6" t="s">
        <v>0</v>
      </c>
      <c r="C2" s="6" t="s">
        <v>1</v>
      </c>
      <c r="D2" s="6" t="s">
        <v>2</v>
      </c>
      <c r="E2" s="7">
        <v>470</v>
      </c>
      <c r="F2">
        <f>VLOOKUP(B2,cennik!$A$2:$B$17,2,FALSE)</f>
        <v>3.4</v>
      </c>
      <c r="G2">
        <f>E2*F2</f>
        <v>1598</v>
      </c>
      <c r="H2">
        <f>MONTH(A2)</f>
        <v>1</v>
      </c>
      <c r="I2" s="22"/>
      <c r="J2" s="22"/>
    </row>
    <row r="3" spans="1:10" x14ac:dyDescent="0.25">
      <c r="A3" s="8">
        <v>44564</v>
      </c>
      <c r="B3" s="9" t="s">
        <v>0</v>
      </c>
      <c r="C3" s="9" t="s">
        <v>1</v>
      </c>
      <c r="D3" s="9" t="s">
        <v>3</v>
      </c>
      <c r="E3" s="10">
        <v>410</v>
      </c>
      <c r="F3">
        <f>VLOOKUP(B3,cennik!$A$2:$B$17,2,FALSE)</f>
        <v>3.4</v>
      </c>
      <c r="G3">
        <f t="shared" ref="G3:G66" si="0">E3*F3</f>
        <v>1394</v>
      </c>
      <c r="H3">
        <f t="shared" ref="H3:H66" si="1">MONTH(A3)</f>
        <v>1</v>
      </c>
    </row>
    <row r="4" spans="1:10" x14ac:dyDescent="0.25">
      <c r="A4" s="5">
        <v>44564</v>
      </c>
      <c r="B4" s="6" t="s">
        <v>4</v>
      </c>
      <c r="C4" s="6" t="s">
        <v>1</v>
      </c>
      <c r="D4" s="6" t="s">
        <v>5</v>
      </c>
      <c r="E4" s="7">
        <v>242</v>
      </c>
      <c r="F4">
        <f>VLOOKUP(B4,cennik!$A$2:$B$17,2,FALSE)</f>
        <v>3.5</v>
      </c>
      <c r="G4">
        <f t="shared" si="0"/>
        <v>847</v>
      </c>
      <c r="H4">
        <f t="shared" si="1"/>
        <v>1</v>
      </c>
    </row>
    <row r="5" spans="1:10" x14ac:dyDescent="0.25">
      <c r="A5" s="8">
        <v>44564</v>
      </c>
      <c r="B5" s="9" t="s">
        <v>4</v>
      </c>
      <c r="C5" s="9" t="s">
        <v>1</v>
      </c>
      <c r="D5" s="9" t="s">
        <v>6</v>
      </c>
      <c r="E5" s="10">
        <v>533</v>
      </c>
      <c r="F5">
        <f>VLOOKUP(B5,cennik!$A$2:$B$17,2,FALSE)</f>
        <v>3.5</v>
      </c>
      <c r="G5">
        <f t="shared" si="0"/>
        <v>1865.5</v>
      </c>
      <c r="H5">
        <f t="shared" si="1"/>
        <v>1</v>
      </c>
    </row>
    <row r="6" spans="1:10" x14ac:dyDescent="0.25">
      <c r="A6" s="5">
        <v>44564</v>
      </c>
      <c r="B6" s="6" t="s">
        <v>0</v>
      </c>
      <c r="C6" s="6" t="s">
        <v>1</v>
      </c>
      <c r="D6" s="6" t="s">
        <v>7</v>
      </c>
      <c r="E6" s="7">
        <v>543</v>
      </c>
      <c r="F6">
        <f>VLOOKUP(B6,cennik!$A$2:$B$17,2,FALSE)</f>
        <v>3.4</v>
      </c>
      <c r="G6">
        <f t="shared" si="0"/>
        <v>1846.2</v>
      </c>
      <c r="H6">
        <f t="shared" si="1"/>
        <v>1</v>
      </c>
    </row>
    <row r="7" spans="1:10" x14ac:dyDescent="0.25">
      <c r="A7" s="8">
        <v>44564</v>
      </c>
      <c r="B7" s="9" t="s">
        <v>8</v>
      </c>
      <c r="C7" s="9" t="s">
        <v>1</v>
      </c>
      <c r="D7" s="9" t="s">
        <v>7</v>
      </c>
      <c r="E7" s="10">
        <v>341</v>
      </c>
      <c r="F7">
        <f>VLOOKUP(B7,cennik!$A$2:$B$17,2,FALSE)</f>
        <v>2.9</v>
      </c>
      <c r="G7">
        <f t="shared" si="0"/>
        <v>988.9</v>
      </c>
      <c r="H7">
        <f t="shared" si="1"/>
        <v>1</v>
      </c>
    </row>
    <row r="8" spans="1:10" x14ac:dyDescent="0.25">
      <c r="A8" s="5">
        <v>44564</v>
      </c>
      <c r="B8" s="6" t="s">
        <v>9</v>
      </c>
      <c r="C8" s="6" t="s">
        <v>1</v>
      </c>
      <c r="D8" s="6" t="s">
        <v>10</v>
      </c>
      <c r="E8" s="7">
        <v>284</v>
      </c>
      <c r="F8">
        <f>VLOOKUP(B8,cennik!$A$2:$B$17,2,FALSE)</f>
        <v>3.4</v>
      </c>
      <c r="G8">
        <f t="shared" si="0"/>
        <v>965.6</v>
      </c>
      <c r="H8">
        <f t="shared" si="1"/>
        <v>1</v>
      </c>
    </row>
    <row r="9" spans="1:10" x14ac:dyDescent="0.25">
      <c r="A9" s="8">
        <v>44564</v>
      </c>
      <c r="B9" s="9" t="s">
        <v>11</v>
      </c>
      <c r="C9" s="9" t="s">
        <v>1</v>
      </c>
      <c r="D9" s="9" t="s">
        <v>12</v>
      </c>
      <c r="E9" s="10">
        <v>159</v>
      </c>
      <c r="F9">
        <f>VLOOKUP(B9,cennik!$A$2:$B$17,2,FALSE)</f>
        <v>3.4</v>
      </c>
      <c r="G9">
        <f t="shared" si="0"/>
        <v>540.6</v>
      </c>
      <c r="H9">
        <f t="shared" si="1"/>
        <v>1</v>
      </c>
    </row>
    <row r="10" spans="1:10" x14ac:dyDescent="0.25">
      <c r="A10" s="5">
        <v>44564</v>
      </c>
      <c r="B10" s="6" t="s">
        <v>13</v>
      </c>
      <c r="C10" s="6" t="s">
        <v>1</v>
      </c>
      <c r="D10" s="6" t="s">
        <v>7</v>
      </c>
      <c r="E10" s="7">
        <v>609</v>
      </c>
      <c r="F10">
        <f>VLOOKUP(B10,cennik!$A$2:$B$17,2,FALSE)</f>
        <v>3.4</v>
      </c>
      <c r="G10">
        <f t="shared" si="0"/>
        <v>2070.6</v>
      </c>
      <c r="H10">
        <f t="shared" si="1"/>
        <v>1</v>
      </c>
    </row>
    <row r="11" spans="1:10" x14ac:dyDescent="0.25">
      <c r="A11" s="8">
        <v>44564</v>
      </c>
      <c r="B11" s="9" t="s">
        <v>11</v>
      </c>
      <c r="C11" s="9" t="s">
        <v>1</v>
      </c>
      <c r="D11" s="9" t="s">
        <v>14</v>
      </c>
      <c r="E11" s="10">
        <v>464</v>
      </c>
      <c r="F11">
        <f>VLOOKUP(B11,cennik!$A$2:$B$17,2,FALSE)</f>
        <v>3.4</v>
      </c>
      <c r="G11">
        <f t="shared" si="0"/>
        <v>1577.6</v>
      </c>
      <c r="H11">
        <f t="shared" si="1"/>
        <v>1</v>
      </c>
    </row>
    <row r="12" spans="1:10" x14ac:dyDescent="0.25">
      <c r="A12" s="5">
        <v>44564</v>
      </c>
      <c r="B12" s="6" t="s">
        <v>15</v>
      </c>
      <c r="C12" s="6" t="s">
        <v>1</v>
      </c>
      <c r="D12" s="6" t="s">
        <v>16</v>
      </c>
      <c r="E12" s="7">
        <v>570</v>
      </c>
      <c r="F12">
        <f>VLOOKUP(B12,cennik!$A$2:$B$17,2,FALSE)</f>
        <v>2.4</v>
      </c>
      <c r="G12">
        <f t="shared" si="0"/>
        <v>1368</v>
      </c>
      <c r="H12">
        <f t="shared" si="1"/>
        <v>1</v>
      </c>
    </row>
    <row r="13" spans="1:10" x14ac:dyDescent="0.25">
      <c r="A13" s="8">
        <v>44564</v>
      </c>
      <c r="B13" s="9" t="s">
        <v>17</v>
      </c>
      <c r="C13" s="9" t="s">
        <v>1</v>
      </c>
      <c r="D13" s="9" t="s">
        <v>18</v>
      </c>
      <c r="E13" s="10">
        <v>222</v>
      </c>
      <c r="F13">
        <f>VLOOKUP(B13,cennik!$A$2:$B$17,2,FALSE)</f>
        <v>3.4</v>
      </c>
      <c r="G13">
        <f t="shared" si="0"/>
        <v>754.8</v>
      </c>
      <c r="H13">
        <f t="shared" si="1"/>
        <v>1</v>
      </c>
    </row>
    <row r="14" spans="1:10" x14ac:dyDescent="0.25">
      <c r="A14" s="5">
        <v>44564</v>
      </c>
      <c r="B14" s="6" t="s">
        <v>13</v>
      </c>
      <c r="C14" s="6" t="s">
        <v>1</v>
      </c>
      <c r="D14" s="6" t="s">
        <v>3</v>
      </c>
      <c r="E14" s="7">
        <v>720</v>
      </c>
      <c r="F14">
        <f>VLOOKUP(B14,cennik!$A$2:$B$17,2,FALSE)</f>
        <v>3.4</v>
      </c>
      <c r="G14">
        <f t="shared" si="0"/>
        <v>2448</v>
      </c>
      <c r="H14">
        <f t="shared" si="1"/>
        <v>1</v>
      </c>
    </row>
    <row r="15" spans="1:10" x14ac:dyDescent="0.25">
      <c r="A15" s="8">
        <v>44564</v>
      </c>
      <c r="B15" s="9" t="s">
        <v>0</v>
      </c>
      <c r="C15" s="9" t="s">
        <v>1</v>
      </c>
      <c r="D15" s="9" t="s">
        <v>19</v>
      </c>
      <c r="E15" s="10">
        <v>283</v>
      </c>
      <c r="F15">
        <f>VLOOKUP(B15,cennik!$A$2:$B$17,2,FALSE)</f>
        <v>3.4</v>
      </c>
      <c r="G15">
        <f t="shared" si="0"/>
        <v>962.19999999999993</v>
      </c>
      <c r="H15">
        <f t="shared" si="1"/>
        <v>1</v>
      </c>
    </row>
    <row r="16" spans="1:10" x14ac:dyDescent="0.25">
      <c r="A16" s="5">
        <v>44565</v>
      </c>
      <c r="B16" s="6" t="s">
        <v>15</v>
      </c>
      <c r="C16" s="6" t="s">
        <v>1</v>
      </c>
      <c r="D16" s="6" t="s">
        <v>20</v>
      </c>
      <c r="E16" s="7">
        <v>204</v>
      </c>
      <c r="F16">
        <f>VLOOKUP(B16,cennik!$A$2:$B$17,2,FALSE)</f>
        <v>2.4</v>
      </c>
      <c r="G16">
        <f t="shared" si="0"/>
        <v>489.59999999999997</v>
      </c>
      <c r="H16">
        <f t="shared" si="1"/>
        <v>1</v>
      </c>
    </row>
    <row r="17" spans="1:8" x14ac:dyDescent="0.25">
      <c r="A17" s="8">
        <v>44565</v>
      </c>
      <c r="B17" s="9" t="s">
        <v>8</v>
      </c>
      <c r="C17" s="9" t="s">
        <v>1</v>
      </c>
      <c r="D17" s="9" t="s">
        <v>5</v>
      </c>
      <c r="E17" s="10">
        <v>368</v>
      </c>
      <c r="F17">
        <f>VLOOKUP(B17,cennik!$A$2:$B$17,2,FALSE)</f>
        <v>2.9</v>
      </c>
      <c r="G17">
        <f t="shared" si="0"/>
        <v>1067.2</v>
      </c>
      <c r="H17">
        <f t="shared" si="1"/>
        <v>1</v>
      </c>
    </row>
    <row r="18" spans="1:8" x14ac:dyDescent="0.25">
      <c r="A18" s="5">
        <v>44565</v>
      </c>
      <c r="B18" s="6" t="s">
        <v>17</v>
      </c>
      <c r="C18" s="6" t="s">
        <v>1</v>
      </c>
      <c r="D18" s="6" t="s">
        <v>12</v>
      </c>
      <c r="E18" s="7">
        <v>110</v>
      </c>
      <c r="F18">
        <f>VLOOKUP(B18,cennik!$A$2:$B$17,2,FALSE)</f>
        <v>3.4</v>
      </c>
      <c r="G18">
        <f t="shared" si="0"/>
        <v>374</v>
      </c>
      <c r="H18">
        <f t="shared" si="1"/>
        <v>1</v>
      </c>
    </row>
    <row r="19" spans="1:8" x14ac:dyDescent="0.25">
      <c r="A19" s="8">
        <v>44565</v>
      </c>
      <c r="B19" s="9" t="s">
        <v>15</v>
      </c>
      <c r="C19" s="9" t="s">
        <v>1</v>
      </c>
      <c r="D19" s="9" t="s">
        <v>21</v>
      </c>
      <c r="E19" s="10">
        <v>534</v>
      </c>
      <c r="F19">
        <f>VLOOKUP(B19,cennik!$A$2:$B$17,2,FALSE)</f>
        <v>2.4</v>
      </c>
      <c r="G19">
        <f t="shared" si="0"/>
        <v>1281.5999999999999</v>
      </c>
      <c r="H19">
        <f t="shared" si="1"/>
        <v>1</v>
      </c>
    </row>
    <row r="20" spans="1:8" x14ac:dyDescent="0.25">
      <c r="A20" s="5">
        <v>44565</v>
      </c>
      <c r="B20" s="6" t="s">
        <v>22</v>
      </c>
      <c r="C20" s="6" t="s">
        <v>1</v>
      </c>
      <c r="D20" s="6" t="s">
        <v>23</v>
      </c>
      <c r="E20" s="7">
        <v>438</v>
      </c>
      <c r="F20">
        <f>VLOOKUP(B20,cennik!$A$2:$B$17,2,FALSE)</f>
        <v>3.2</v>
      </c>
      <c r="G20">
        <f t="shared" si="0"/>
        <v>1401.6000000000001</v>
      </c>
      <c r="H20">
        <f t="shared" si="1"/>
        <v>1</v>
      </c>
    </row>
    <row r="21" spans="1:8" x14ac:dyDescent="0.25">
      <c r="A21" s="8">
        <v>44565</v>
      </c>
      <c r="B21" s="9" t="s">
        <v>17</v>
      </c>
      <c r="C21" s="9" t="s">
        <v>1</v>
      </c>
      <c r="D21" s="9" t="s">
        <v>19</v>
      </c>
      <c r="E21" s="10">
        <v>34</v>
      </c>
      <c r="F21">
        <f>VLOOKUP(B21,cennik!$A$2:$B$17,2,FALSE)</f>
        <v>3.4</v>
      </c>
      <c r="G21">
        <f t="shared" si="0"/>
        <v>115.6</v>
      </c>
      <c r="H21">
        <f t="shared" si="1"/>
        <v>1</v>
      </c>
    </row>
    <row r="22" spans="1:8" x14ac:dyDescent="0.25">
      <c r="A22" s="5">
        <v>44565</v>
      </c>
      <c r="B22" s="6" t="s">
        <v>9</v>
      </c>
      <c r="C22" s="6" t="s">
        <v>1</v>
      </c>
      <c r="D22" s="6" t="s">
        <v>24</v>
      </c>
      <c r="E22" s="7">
        <v>64</v>
      </c>
      <c r="F22">
        <f>VLOOKUP(B22,cennik!$A$2:$B$17,2,FALSE)</f>
        <v>3.4</v>
      </c>
      <c r="G22">
        <f t="shared" si="0"/>
        <v>217.6</v>
      </c>
      <c r="H22">
        <f t="shared" si="1"/>
        <v>1</v>
      </c>
    </row>
    <row r="23" spans="1:8" x14ac:dyDescent="0.25">
      <c r="A23" s="8">
        <v>44565</v>
      </c>
      <c r="B23" s="9" t="s">
        <v>15</v>
      </c>
      <c r="C23" s="9" t="s">
        <v>1</v>
      </c>
      <c r="D23" s="9" t="s">
        <v>25</v>
      </c>
      <c r="E23" s="10">
        <v>555</v>
      </c>
      <c r="F23">
        <f>VLOOKUP(B23,cennik!$A$2:$B$17,2,FALSE)</f>
        <v>2.4</v>
      </c>
      <c r="G23">
        <f t="shared" si="0"/>
        <v>1332</v>
      </c>
      <c r="H23">
        <f t="shared" si="1"/>
        <v>1</v>
      </c>
    </row>
    <row r="24" spans="1:8" x14ac:dyDescent="0.25">
      <c r="A24" s="5">
        <v>44565</v>
      </c>
      <c r="B24" s="6" t="s">
        <v>4</v>
      </c>
      <c r="C24" s="6" t="s">
        <v>1</v>
      </c>
      <c r="D24" s="6" t="s">
        <v>25</v>
      </c>
      <c r="E24" s="7">
        <v>640</v>
      </c>
      <c r="F24">
        <f>VLOOKUP(B24,cennik!$A$2:$B$17,2,FALSE)</f>
        <v>3.5</v>
      </c>
      <c r="G24">
        <f t="shared" si="0"/>
        <v>2240</v>
      </c>
      <c r="H24">
        <f t="shared" si="1"/>
        <v>1</v>
      </c>
    </row>
    <row r="25" spans="1:8" x14ac:dyDescent="0.25">
      <c r="A25" s="8">
        <v>44565</v>
      </c>
      <c r="B25" s="9" t="s">
        <v>15</v>
      </c>
      <c r="C25" s="9" t="s">
        <v>1</v>
      </c>
      <c r="D25" s="9" t="s">
        <v>26</v>
      </c>
      <c r="E25" s="10">
        <v>331</v>
      </c>
      <c r="F25">
        <f>VLOOKUP(B25,cennik!$A$2:$B$17,2,FALSE)</f>
        <v>2.4</v>
      </c>
      <c r="G25">
        <f t="shared" si="0"/>
        <v>794.4</v>
      </c>
      <c r="H25">
        <f t="shared" si="1"/>
        <v>1</v>
      </c>
    </row>
    <row r="26" spans="1:8" x14ac:dyDescent="0.25">
      <c r="A26" s="5">
        <v>44566</v>
      </c>
      <c r="B26" s="6" t="s">
        <v>8</v>
      </c>
      <c r="C26" s="6" t="s">
        <v>1</v>
      </c>
      <c r="D26" s="6" t="s">
        <v>27</v>
      </c>
      <c r="E26" s="7">
        <v>114</v>
      </c>
      <c r="F26">
        <f>VLOOKUP(B26,cennik!$A$2:$B$17,2,FALSE)</f>
        <v>2.9</v>
      </c>
      <c r="G26">
        <f t="shared" si="0"/>
        <v>330.59999999999997</v>
      </c>
      <c r="H26">
        <f t="shared" si="1"/>
        <v>1</v>
      </c>
    </row>
    <row r="27" spans="1:8" x14ac:dyDescent="0.25">
      <c r="A27" s="8">
        <v>44566</v>
      </c>
      <c r="B27" s="9" t="s">
        <v>9</v>
      </c>
      <c r="C27" s="9" t="s">
        <v>1</v>
      </c>
      <c r="D27" s="9" t="s">
        <v>28</v>
      </c>
      <c r="E27" s="10">
        <v>110</v>
      </c>
      <c r="F27">
        <f>VLOOKUP(B27,cennik!$A$2:$B$17,2,FALSE)</f>
        <v>3.4</v>
      </c>
      <c r="G27">
        <f t="shared" si="0"/>
        <v>374</v>
      </c>
      <c r="H27">
        <f t="shared" si="1"/>
        <v>1</v>
      </c>
    </row>
    <row r="28" spans="1:8" x14ac:dyDescent="0.25">
      <c r="A28" s="5">
        <v>44566</v>
      </c>
      <c r="B28" s="6" t="s">
        <v>0</v>
      </c>
      <c r="C28" s="6" t="s">
        <v>1</v>
      </c>
      <c r="D28" s="6" t="s">
        <v>21</v>
      </c>
      <c r="E28" s="7">
        <v>378</v>
      </c>
      <c r="F28">
        <f>VLOOKUP(B28,cennik!$A$2:$B$17,2,FALSE)</f>
        <v>3.4</v>
      </c>
      <c r="G28">
        <f t="shared" si="0"/>
        <v>1285.2</v>
      </c>
      <c r="H28">
        <f t="shared" si="1"/>
        <v>1</v>
      </c>
    </row>
    <row r="29" spans="1:8" x14ac:dyDescent="0.25">
      <c r="A29" s="8">
        <v>44566</v>
      </c>
      <c r="B29" s="9" t="s">
        <v>8</v>
      </c>
      <c r="C29" s="9" t="s">
        <v>1</v>
      </c>
      <c r="D29" s="9" t="s">
        <v>29</v>
      </c>
      <c r="E29" s="10">
        <v>206</v>
      </c>
      <c r="F29">
        <f>VLOOKUP(B29,cennik!$A$2:$B$17,2,FALSE)</f>
        <v>2.9</v>
      </c>
      <c r="G29">
        <f t="shared" si="0"/>
        <v>597.4</v>
      </c>
      <c r="H29">
        <f t="shared" si="1"/>
        <v>1</v>
      </c>
    </row>
    <row r="30" spans="1:8" x14ac:dyDescent="0.25">
      <c r="A30" s="5">
        <v>44566</v>
      </c>
      <c r="B30" s="6" t="s">
        <v>4</v>
      </c>
      <c r="C30" s="6" t="s">
        <v>1</v>
      </c>
      <c r="D30" s="6" t="s">
        <v>30</v>
      </c>
      <c r="E30" s="7">
        <v>318</v>
      </c>
      <c r="F30">
        <f>VLOOKUP(B30,cennik!$A$2:$B$17,2,FALSE)</f>
        <v>3.5</v>
      </c>
      <c r="G30">
        <f t="shared" si="0"/>
        <v>1113</v>
      </c>
      <c r="H30">
        <f t="shared" si="1"/>
        <v>1</v>
      </c>
    </row>
    <row r="31" spans="1:8" x14ac:dyDescent="0.25">
      <c r="A31" s="8">
        <v>44566</v>
      </c>
      <c r="B31" s="9" t="s">
        <v>4</v>
      </c>
      <c r="C31" s="9" t="s">
        <v>1</v>
      </c>
      <c r="D31" s="9" t="s">
        <v>31</v>
      </c>
      <c r="E31" s="10">
        <v>657</v>
      </c>
      <c r="F31">
        <f>VLOOKUP(B31,cennik!$A$2:$B$17,2,FALSE)</f>
        <v>3.5</v>
      </c>
      <c r="G31">
        <f t="shared" si="0"/>
        <v>2299.5</v>
      </c>
      <c r="H31">
        <f t="shared" si="1"/>
        <v>1</v>
      </c>
    </row>
    <row r="32" spans="1:8" x14ac:dyDescent="0.25">
      <c r="A32" s="5">
        <v>44566</v>
      </c>
      <c r="B32" s="6" t="s">
        <v>0</v>
      </c>
      <c r="C32" s="6" t="s">
        <v>1</v>
      </c>
      <c r="D32" s="6" t="s">
        <v>29</v>
      </c>
      <c r="E32" s="7">
        <v>316</v>
      </c>
      <c r="F32">
        <f>VLOOKUP(B32,cennik!$A$2:$B$17,2,FALSE)</f>
        <v>3.4</v>
      </c>
      <c r="G32">
        <f t="shared" si="0"/>
        <v>1074.3999999999999</v>
      </c>
      <c r="H32">
        <f t="shared" si="1"/>
        <v>1</v>
      </c>
    </row>
    <row r="33" spans="1:8" x14ac:dyDescent="0.25">
      <c r="A33" s="8">
        <v>44566</v>
      </c>
      <c r="B33" s="9" t="s">
        <v>22</v>
      </c>
      <c r="C33" s="9" t="s">
        <v>1</v>
      </c>
      <c r="D33" s="9" t="s">
        <v>32</v>
      </c>
      <c r="E33" s="10">
        <v>139</v>
      </c>
      <c r="F33">
        <f>VLOOKUP(B33,cennik!$A$2:$B$17,2,FALSE)</f>
        <v>3.2</v>
      </c>
      <c r="G33">
        <f t="shared" si="0"/>
        <v>444.8</v>
      </c>
      <c r="H33">
        <f t="shared" si="1"/>
        <v>1</v>
      </c>
    </row>
    <row r="34" spans="1:8" x14ac:dyDescent="0.25">
      <c r="A34" s="5">
        <v>44567</v>
      </c>
      <c r="B34" s="6" t="s">
        <v>11</v>
      </c>
      <c r="C34" s="6" t="s">
        <v>1</v>
      </c>
      <c r="D34" s="6" t="s">
        <v>33</v>
      </c>
      <c r="E34" s="7">
        <v>254</v>
      </c>
      <c r="F34">
        <f>VLOOKUP(B34,cennik!$A$2:$B$17,2,FALSE)</f>
        <v>3.4</v>
      </c>
      <c r="G34">
        <f t="shared" si="0"/>
        <v>863.6</v>
      </c>
      <c r="H34">
        <f t="shared" si="1"/>
        <v>1</v>
      </c>
    </row>
    <row r="35" spans="1:8" x14ac:dyDescent="0.25">
      <c r="A35" s="8">
        <v>44567</v>
      </c>
      <c r="B35" s="9" t="s">
        <v>9</v>
      </c>
      <c r="C35" s="9" t="s">
        <v>1</v>
      </c>
      <c r="D35" s="9" t="s">
        <v>30</v>
      </c>
      <c r="E35" s="10">
        <v>69</v>
      </c>
      <c r="F35">
        <f>VLOOKUP(B35,cennik!$A$2:$B$17,2,FALSE)</f>
        <v>3.4</v>
      </c>
      <c r="G35">
        <f t="shared" si="0"/>
        <v>234.6</v>
      </c>
      <c r="H35">
        <f t="shared" si="1"/>
        <v>1</v>
      </c>
    </row>
    <row r="36" spans="1:8" x14ac:dyDescent="0.25">
      <c r="A36" s="5">
        <v>44568</v>
      </c>
      <c r="B36" s="6" t="s">
        <v>11</v>
      </c>
      <c r="C36" s="6" t="s">
        <v>1</v>
      </c>
      <c r="D36" s="6" t="s">
        <v>34</v>
      </c>
      <c r="E36" s="7">
        <v>141</v>
      </c>
      <c r="F36">
        <f>VLOOKUP(B36,cennik!$A$2:$B$17,2,FALSE)</f>
        <v>3.4</v>
      </c>
      <c r="G36">
        <f t="shared" si="0"/>
        <v>479.4</v>
      </c>
      <c r="H36">
        <f t="shared" si="1"/>
        <v>1</v>
      </c>
    </row>
    <row r="37" spans="1:8" x14ac:dyDescent="0.25">
      <c r="A37" s="8">
        <v>44568</v>
      </c>
      <c r="B37" s="9" t="s">
        <v>13</v>
      </c>
      <c r="C37" s="9" t="s">
        <v>1</v>
      </c>
      <c r="D37" s="9" t="s">
        <v>26</v>
      </c>
      <c r="E37" s="10">
        <v>740</v>
      </c>
      <c r="F37">
        <f>VLOOKUP(B37,cennik!$A$2:$B$17,2,FALSE)</f>
        <v>3.4</v>
      </c>
      <c r="G37">
        <f t="shared" si="0"/>
        <v>2516</v>
      </c>
      <c r="H37">
        <f t="shared" si="1"/>
        <v>1</v>
      </c>
    </row>
    <row r="38" spans="1:8" x14ac:dyDescent="0.25">
      <c r="A38" s="5">
        <v>44568</v>
      </c>
      <c r="B38" s="6" t="s">
        <v>13</v>
      </c>
      <c r="C38" s="6" t="s">
        <v>1</v>
      </c>
      <c r="D38" s="6" t="s">
        <v>35</v>
      </c>
      <c r="E38" s="7">
        <v>715</v>
      </c>
      <c r="F38">
        <f>VLOOKUP(B38,cennik!$A$2:$B$17,2,FALSE)</f>
        <v>3.4</v>
      </c>
      <c r="G38">
        <f t="shared" si="0"/>
        <v>2431</v>
      </c>
      <c r="H38">
        <f t="shared" si="1"/>
        <v>1</v>
      </c>
    </row>
    <row r="39" spans="1:8" x14ac:dyDescent="0.25">
      <c r="A39" s="8">
        <v>44568</v>
      </c>
      <c r="B39" s="9" t="s">
        <v>11</v>
      </c>
      <c r="C39" s="9" t="s">
        <v>1</v>
      </c>
      <c r="D39" s="9" t="s">
        <v>36</v>
      </c>
      <c r="E39" s="10">
        <v>446</v>
      </c>
      <c r="F39">
        <f>VLOOKUP(B39,cennik!$A$2:$B$17,2,FALSE)</f>
        <v>3.4</v>
      </c>
      <c r="G39">
        <f t="shared" si="0"/>
        <v>1516.3999999999999</v>
      </c>
      <c r="H39">
        <f t="shared" si="1"/>
        <v>1</v>
      </c>
    </row>
    <row r="40" spans="1:8" x14ac:dyDescent="0.25">
      <c r="A40" s="5">
        <v>44568</v>
      </c>
      <c r="B40" s="6" t="s">
        <v>0</v>
      </c>
      <c r="C40" s="6" t="s">
        <v>1</v>
      </c>
      <c r="D40" s="6" t="s">
        <v>37</v>
      </c>
      <c r="E40" s="7">
        <v>390</v>
      </c>
      <c r="F40">
        <f>VLOOKUP(B40,cennik!$A$2:$B$17,2,FALSE)</f>
        <v>3.4</v>
      </c>
      <c r="G40">
        <f t="shared" si="0"/>
        <v>1326</v>
      </c>
      <c r="H40">
        <f t="shared" si="1"/>
        <v>1</v>
      </c>
    </row>
    <row r="41" spans="1:8" x14ac:dyDescent="0.25">
      <c r="A41" s="8">
        <v>44568</v>
      </c>
      <c r="B41" s="9" t="s">
        <v>8</v>
      </c>
      <c r="C41" s="9" t="s">
        <v>1</v>
      </c>
      <c r="D41" s="9" t="s">
        <v>30</v>
      </c>
      <c r="E41" s="10">
        <v>455</v>
      </c>
      <c r="F41">
        <f>VLOOKUP(B41,cennik!$A$2:$B$17,2,FALSE)</f>
        <v>2.9</v>
      </c>
      <c r="G41">
        <f t="shared" si="0"/>
        <v>1319.5</v>
      </c>
      <c r="H41">
        <f t="shared" si="1"/>
        <v>1</v>
      </c>
    </row>
    <row r="42" spans="1:8" x14ac:dyDescent="0.25">
      <c r="A42" s="5">
        <v>44568</v>
      </c>
      <c r="B42" s="6" t="s">
        <v>13</v>
      </c>
      <c r="C42" s="6" t="s">
        <v>1</v>
      </c>
      <c r="D42" s="6" t="s">
        <v>31</v>
      </c>
      <c r="E42" s="7">
        <v>323</v>
      </c>
      <c r="F42">
        <f>VLOOKUP(B42,cennik!$A$2:$B$17,2,FALSE)</f>
        <v>3.4</v>
      </c>
      <c r="G42">
        <f t="shared" si="0"/>
        <v>1098.2</v>
      </c>
      <c r="H42">
        <f t="shared" si="1"/>
        <v>1</v>
      </c>
    </row>
    <row r="43" spans="1:8" x14ac:dyDescent="0.25">
      <c r="A43" s="8">
        <v>44568</v>
      </c>
      <c r="B43" s="9" t="s">
        <v>17</v>
      </c>
      <c r="C43" s="9" t="s">
        <v>1</v>
      </c>
      <c r="D43" s="9" t="s">
        <v>19</v>
      </c>
      <c r="E43" s="10">
        <v>378</v>
      </c>
      <c r="F43">
        <f>VLOOKUP(B43,cennik!$A$2:$B$17,2,FALSE)</f>
        <v>3.4</v>
      </c>
      <c r="G43">
        <f t="shared" si="0"/>
        <v>1285.2</v>
      </c>
      <c r="H43">
        <f t="shared" si="1"/>
        <v>1</v>
      </c>
    </row>
    <row r="44" spans="1:8" x14ac:dyDescent="0.25">
      <c r="A44" s="5">
        <v>44568</v>
      </c>
      <c r="B44" s="6" t="s">
        <v>17</v>
      </c>
      <c r="C44" s="6" t="s">
        <v>1</v>
      </c>
      <c r="D44" s="6" t="s">
        <v>37</v>
      </c>
      <c r="E44" s="7">
        <v>115</v>
      </c>
      <c r="F44">
        <f>VLOOKUP(B44,cennik!$A$2:$B$17,2,FALSE)</f>
        <v>3.4</v>
      </c>
      <c r="G44">
        <f t="shared" si="0"/>
        <v>391</v>
      </c>
      <c r="H44">
        <f t="shared" si="1"/>
        <v>1</v>
      </c>
    </row>
    <row r="45" spans="1:8" x14ac:dyDescent="0.25">
      <c r="A45" s="8">
        <v>44569</v>
      </c>
      <c r="B45" s="9" t="s">
        <v>13</v>
      </c>
      <c r="C45" s="9" t="s">
        <v>1</v>
      </c>
      <c r="D45" s="9" t="s">
        <v>34</v>
      </c>
      <c r="E45" s="10">
        <v>629</v>
      </c>
      <c r="F45">
        <f>VLOOKUP(B45,cennik!$A$2:$B$17,2,FALSE)</f>
        <v>3.4</v>
      </c>
      <c r="G45">
        <f t="shared" si="0"/>
        <v>2138.6</v>
      </c>
      <c r="H45">
        <f t="shared" si="1"/>
        <v>1</v>
      </c>
    </row>
    <row r="46" spans="1:8" x14ac:dyDescent="0.25">
      <c r="A46" s="5">
        <v>44569</v>
      </c>
      <c r="B46" s="6" t="s">
        <v>17</v>
      </c>
      <c r="C46" s="6" t="s">
        <v>1</v>
      </c>
      <c r="D46" s="6" t="s">
        <v>12</v>
      </c>
      <c r="E46" s="7">
        <v>11</v>
      </c>
      <c r="F46">
        <f>VLOOKUP(B46,cennik!$A$2:$B$17,2,FALSE)</f>
        <v>3.4</v>
      </c>
      <c r="G46">
        <f t="shared" si="0"/>
        <v>37.4</v>
      </c>
      <c r="H46">
        <f t="shared" si="1"/>
        <v>1</v>
      </c>
    </row>
    <row r="47" spans="1:8" x14ac:dyDescent="0.25">
      <c r="A47" s="8">
        <v>44569</v>
      </c>
      <c r="B47" s="9" t="s">
        <v>8</v>
      </c>
      <c r="C47" s="9" t="s">
        <v>1</v>
      </c>
      <c r="D47" s="9" t="s">
        <v>31</v>
      </c>
      <c r="E47" s="10">
        <v>270</v>
      </c>
      <c r="F47">
        <f>VLOOKUP(B47,cennik!$A$2:$B$17,2,FALSE)</f>
        <v>2.9</v>
      </c>
      <c r="G47">
        <f t="shared" si="0"/>
        <v>783</v>
      </c>
      <c r="H47">
        <f t="shared" si="1"/>
        <v>1</v>
      </c>
    </row>
    <row r="48" spans="1:8" x14ac:dyDescent="0.25">
      <c r="A48" s="5">
        <v>44569</v>
      </c>
      <c r="B48" s="6" t="s">
        <v>11</v>
      </c>
      <c r="C48" s="6" t="s">
        <v>1</v>
      </c>
      <c r="D48" s="6" t="s">
        <v>38</v>
      </c>
      <c r="E48" s="7">
        <v>139</v>
      </c>
      <c r="F48">
        <f>VLOOKUP(B48,cennik!$A$2:$B$17,2,FALSE)</f>
        <v>3.4</v>
      </c>
      <c r="G48">
        <f t="shared" si="0"/>
        <v>472.59999999999997</v>
      </c>
      <c r="H48">
        <f t="shared" si="1"/>
        <v>1</v>
      </c>
    </row>
    <row r="49" spans="1:8" x14ac:dyDescent="0.25">
      <c r="A49" s="8">
        <v>44569</v>
      </c>
      <c r="B49" s="9" t="s">
        <v>4</v>
      </c>
      <c r="C49" s="9" t="s">
        <v>1</v>
      </c>
      <c r="D49" s="9" t="s">
        <v>34</v>
      </c>
      <c r="E49" s="10">
        <v>377</v>
      </c>
      <c r="F49">
        <f>VLOOKUP(B49,cennik!$A$2:$B$17,2,FALSE)</f>
        <v>3.5</v>
      </c>
      <c r="G49">
        <f t="shared" si="0"/>
        <v>1319.5</v>
      </c>
      <c r="H49">
        <f t="shared" si="1"/>
        <v>1</v>
      </c>
    </row>
    <row r="50" spans="1:8" x14ac:dyDescent="0.25">
      <c r="A50" s="5">
        <v>44569</v>
      </c>
      <c r="B50" s="6" t="s">
        <v>9</v>
      </c>
      <c r="C50" s="6" t="s">
        <v>1</v>
      </c>
      <c r="D50" s="6" t="s">
        <v>39</v>
      </c>
      <c r="E50" s="7">
        <v>371</v>
      </c>
      <c r="F50">
        <f>VLOOKUP(B50,cennik!$A$2:$B$17,2,FALSE)</f>
        <v>3.4</v>
      </c>
      <c r="G50">
        <f t="shared" si="0"/>
        <v>1261.3999999999999</v>
      </c>
      <c r="H50">
        <f t="shared" si="1"/>
        <v>1</v>
      </c>
    </row>
    <row r="51" spans="1:8" x14ac:dyDescent="0.25">
      <c r="A51" s="8">
        <v>44569</v>
      </c>
      <c r="B51" s="9" t="s">
        <v>22</v>
      </c>
      <c r="C51" s="9" t="s">
        <v>1</v>
      </c>
      <c r="D51" s="9" t="s">
        <v>40</v>
      </c>
      <c r="E51" s="10">
        <v>288</v>
      </c>
      <c r="F51">
        <f>VLOOKUP(B51,cennik!$A$2:$B$17,2,FALSE)</f>
        <v>3.2</v>
      </c>
      <c r="G51">
        <f t="shared" si="0"/>
        <v>921.6</v>
      </c>
      <c r="H51">
        <f t="shared" si="1"/>
        <v>1</v>
      </c>
    </row>
    <row r="52" spans="1:8" x14ac:dyDescent="0.25">
      <c r="A52" s="5">
        <v>44569</v>
      </c>
      <c r="B52" s="6" t="s">
        <v>15</v>
      </c>
      <c r="C52" s="6" t="s">
        <v>1</v>
      </c>
      <c r="D52" s="6" t="s">
        <v>10</v>
      </c>
      <c r="E52" s="7">
        <v>306</v>
      </c>
      <c r="F52">
        <f>VLOOKUP(B52,cennik!$A$2:$B$17,2,FALSE)</f>
        <v>2.4</v>
      </c>
      <c r="G52">
        <f t="shared" si="0"/>
        <v>734.4</v>
      </c>
      <c r="H52">
        <f t="shared" si="1"/>
        <v>1</v>
      </c>
    </row>
    <row r="53" spans="1:8" x14ac:dyDescent="0.25">
      <c r="A53" s="8">
        <v>44569</v>
      </c>
      <c r="B53" s="9" t="s">
        <v>11</v>
      </c>
      <c r="C53" s="9" t="s">
        <v>1</v>
      </c>
      <c r="D53" s="9" t="s">
        <v>5</v>
      </c>
      <c r="E53" s="10">
        <v>258</v>
      </c>
      <c r="F53">
        <f>VLOOKUP(B53,cennik!$A$2:$B$17,2,FALSE)</f>
        <v>3.4</v>
      </c>
      <c r="G53">
        <f t="shared" si="0"/>
        <v>877.19999999999993</v>
      </c>
      <c r="H53">
        <f t="shared" si="1"/>
        <v>1</v>
      </c>
    </row>
    <row r="54" spans="1:8" x14ac:dyDescent="0.25">
      <c r="A54" s="5">
        <v>44571</v>
      </c>
      <c r="B54" s="6" t="s">
        <v>15</v>
      </c>
      <c r="C54" s="6" t="s">
        <v>1</v>
      </c>
      <c r="D54" s="6" t="s">
        <v>41</v>
      </c>
      <c r="E54" s="7">
        <v>260</v>
      </c>
      <c r="F54">
        <f>VLOOKUP(B54,cennik!$A$2:$B$17,2,FALSE)</f>
        <v>2.4</v>
      </c>
      <c r="G54">
        <f t="shared" si="0"/>
        <v>624</v>
      </c>
      <c r="H54">
        <f t="shared" si="1"/>
        <v>1</v>
      </c>
    </row>
    <row r="55" spans="1:8" x14ac:dyDescent="0.25">
      <c r="A55" s="8">
        <v>44571</v>
      </c>
      <c r="B55" s="9" t="s">
        <v>11</v>
      </c>
      <c r="C55" s="9" t="s">
        <v>1</v>
      </c>
      <c r="D55" s="9" t="s">
        <v>31</v>
      </c>
      <c r="E55" s="10">
        <v>103</v>
      </c>
      <c r="F55">
        <f>VLOOKUP(B55,cennik!$A$2:$B$17,2,FALSE)</f>
        <v>3.4</v>
      </c>
      <c r="G55">
        <f t="shared" si="0"/>
        <v>350.2</v>
      </c>
      <c r="H55">
        <f t="shared" si="1"/>
        <v>1</v>
      </c>
    </row>
    <row r="56" spans="1:8" x14ac:dyDescent="0.25">
      <c r="A56" s="5">
        <v>44571</v>
      </c>
      <c r="B56" s="6" t="s">
        <v>9</v>
      </c>
      <c r="C56" s="6" t="s">
        <v>1</v>
      </c>
      <c r="D56" s="6" t="s">
        <v>27</v>
      </c>
      <c r="E56" s="7">
        <v>127</v>
      </c>
      <c r="F56">
        <f>VLOOKUP(B56,cennik!$A$2:$B$17,2,FALSE)</f>
        <v>3.4</v>
      </c>
      <c r="G56">
        <f t="shared" si="0"/>
        <v>431.8</v>
      </c>
      <c r="H56">
        <f t="shared" si="1"/>
        <v>1</v>
      </c>
    </row>
    <row r="57" spans="1:8" x14ac:dyDescent="0.25">
      <c r="A57" s="8">
        <v>44571</v>
      </c>
      <c r="B57" s="9" t="s">
        <v>22</v>
      </c>
      <c r="C57" s="9" t="s">
        <v>1</v>
      </c>
      <c r="D57" s="9" t="s">
        <v>42</v>
      </c>
      <c r="E57" s="10">
        <v>32</v>
      </c>
      <c r="F57">
        <f>VLOOKUP(B57,cennik!$A$2:$B$17,2,FALSE)</f>
        <v>3.2</v>
      </c>
      <c r="G57">
        <f t="shared" si="0"/>
        <v>102.4</v>
      </c>
      <c r="H57">
        <f t="shared" si="1"/>
        <v>1</v>
      </c>
    </row>
    <row r="58" spans="1:8" x14ac:dyDescent="0.25">
      <c r="A58" s="5">
        <v>44571</v>
      </c>
      <c r="B58" s="6" t="s">
        <v>9</v>
      </c>
      <c r="C58" s="6" t="s">
        <v>1</v>
      </c>
      <c r="D58" s="6" t="s">
        <v>43</v>
      </c>
      <c r="E58" s="7">
        <v>196</v>
      </c>
      <c r="F58">
        <f>VLOOKUP(B58,cennik!$A$2:$B$17,2,FALSE)</f>
        <v>3.4</v>
      </c>
      <c r="G58">
        <f t="shared" si="0"/>
        <v>666.4</v>
      </c>
      <c r="H58">
        <f t="shared" si="1"/>
        <v>1</v>
      </c>
    </row>
    <row r="59" spans="1:8" x14ac:dyDescent="0.25">
      <c r="A59" s="8">
        <v>44571</v>
      </c>
      <c r="B59" s="9" t="s">
        <v>11</v>
      </c>
      <c r="C59" s="9" t="s">
        <v>1</v>
      </c>
      <c r="D59" s="9" t="s">
        <v>26</v>
      </c>
      <c r="E59" s="10">
        <v>120</v>
      </c>
      <c r="F59">
        <f>VLOOKUP(B59,cennik!$A$2:$B$17,2,FALSE)</f>
        <v>3.4</v>
      </c>
      <c r="G59">
        <f t="shared" si="0"/>
        <v>408</v>
      </c>
      <c r="H59">
        <f t="shared" si="1"/>
        <v>1</v>
      </c>
    </row>
    <row r="60" spans="1:8" x14ac:dyDescent="0.25">
      <c r="A60" s="5">
        <v>44571</v>
      </c>
      <c r="B60" s="6" t="s">
        <v>9</v>
      </c>
      <c r="C60" s="6" t="s">
        <v>1</v>
      </c>
      <c r="D60" s="6" t="s">
        <v>10</v>
      </c>
      <c r="E60" s="7">
        <v>372</v>
      </c>
      <c r="F60">
        <f>VLOOKUP(B60,cennik!$A$2:$B$17,2,FALSE)</f>
        <v>3.4</v>
      </c>
      <c r="G60">
        <f t="shared" si="0"/>
        <v>1264.8</v>
      </c>
      <c r="H60">
        <f t="shared" si="1"/>
        <v>1</v>
      </c>
    </row>
    <row r="61" spans="1:8" x14ac:dyDescent="0.25">
      <c r="A61" s="8">
        <v>44571</v>
      </c>
      <c r="B61" s="9" t="s">
        <v>15</v>
      </c>
      <c r="C61" s="9" t="s">
        <v>1</v>
      </c>
      <c r="D61" s="9" t="s">
        <v>44</v>
      </c>
      <c r="E61" s="10">
        <v>577</v>
      </c>
      <c r="F61">
        <f>VLOOKUP(B61,cennik!$A$2:$B$17,2,FALSE)</f>
        <v>2.4</v>
      </c>
      <c r="G61">
        <f t="shared" si="0"/>
        <v>1384.8</v>
      </c>
      <c r="H61">
        <f t="shared" si="1"/>
        <v>1</v>
      </c>
    </row>
    <row r="62" spans="1:8" x14ac:dyDescent="0.25">
      <c r="A62" s="5">
        <v>44571</v>
      </c>
      <c r="B62" s="6" t="s">
        <v>17</v>
      </c>
      <c r="C62" s="6" t="s">
        <v>1</v>
      </c>
      <c r="D62" s="6" t="s">
        <v>26</v>
      </c>
      <c r="E62" s="7">
        <v>88</v>
      </c>
      <c r="F62">
        <f>VLOOKUP(B62,cennik!$A$2:$B$17,2,FALSE)</f>
        <v>3.4</v>
      </c>
      <c r="G62">
        <f t="shared" si="0"/>
        <v>299.2</v>
      </c>
      <c r="H62">
        <f t="shared" si="1"/>
        <v>1</v>
      </c>
    </row>
    <row r="63" spans="1:8" x14ac:dyDescent="0.25">
      <c r="A63" s="8">
        <v>44571</v>
      </c>
      <c r="B63" s="9" t="s">
        <v>22</v>
      </c>
      <c r="C63" s="9" t="s">
        <v>1</v>
      </c>
      <c r="D63" s="9" t="s">
        <v>45</v>
      </c>
      <c r="E63" s="10">
        <v>266</v>
      </c>
      <c r="F63">
        <f>VLOOKUP(B63,cennik!$A$2:$B$17,2,FALSE)</f>
        <v>3.2</v>
      </c>
      <c r="G63">
        <f t="shared" si="0"/>
        <v>851.2</v>
      </c>
      <c r="H63">
        <f t="shared" si="1"/>
        <v>1</v>
      </c>
    </row>
    <row r="64" spans="1:8" x14ac:dyDescent="0.25">
      <c r="A64" s="5">
        <v>44571</v>
      </c>
      <c r="B64" s="6" t="s">
        <v>8</v>
      </c>
      <c r="C64" s="6" t="s">
        <v>1</v>
      </c>
      <c r="D64" s="6" t="s">
        <v>36</v>
      </c>
      <c r="E64" s="7">
        <v>85</v>
      </c>
      <c r="F64">
        <f>VLOOKUP(B64,cennik!$A$2:$B$17,2,FALSE)</f>
        <v>2.9</v>
      </c>
      <c r="G64">
        <f t="shared" si="0"/>
        <v>246.5</v>
      </c>
      <c r="H64">
        <f t="shared" si="1"/>
        <v>1</v>
      </c>
    </row>
    <row r="65" spans="1:8" x14ac:dyDescent="0.25">
      <c r="A65" s="8">
        <v>44571</v>
      </c>
      <c r="B65" s="9" t="s">
        <v>0</v>
      </c>
      <c r="C65" s="9" t="s">
        <v>1</v>
      </c>
      <c r="D65" s="9" t="s">
        <v>28</v>
      </c>
      <c r="E65" s="10">
        <v>695</v>
      </c>
      <c r="F65">
        <f>VLOOKUP(B65,cennik!$A$2:$B$17,2,FALSE)</f>
        <v>3.4</v>
      </c>
      <c r="G65">
        <f t="shared" si="0"/>
        <v>2363</v>
      </c>
      <c r="H65">
        <f t="shared" si="1"/>
        <v>1</v>
      </c>
    </row>
    <row r="66" spans="1:8" x14ac:dyDescent="0.25">
      <c r="A66" s="5">
        <v>44571</v>
      </c>
      <c r="B66" s="6" t="s">
        <v>8</v>
      </c>
      <c r="C66" s="6" t="s">
        <v>1</v>
      </c>
      <c r="D66" s="6" t="s">
        <v>12</v>
      </c>
      <c r="E66" s="7">
        <v>323</v>
      </c>
      <c r="F66">
        <f>VLOOKUP(B66,cennik!$A$2:$B$17,2,FALSE)</f>
        <v>2.9</v>
      </c>
      <c r="G66">
        <f t="shared" si="0"/>
        <v>936.69999999999993</v>
      </c>
      <c r="H66">
        <f t="shared" si="1"/>
        <v>1</v>
      </c>
    </row>
    <row r="67" spans="1:8" x14ac:dyDescent="0.25">
      <c r="A67" s="8">
        <v>44571</v>
      </c>
      <c r="B67" s="9" t="s">
        <v>15</v>
      </c>
      <c r="C67" s="9" t="s">
        <v>1</v>
      </c>
      <c r="D67" s="9" t="s">
        <v>28</v>
      </c>
      <c r="E67" s="10">
        <v>232</v>
      </c>
      <c r="F67">
        <f>VLOOKUP(B67,cennik!$A$2:$B$17,2,FALSE)</f>
        <v>2.4</v>
      </c>
      <c r="G67">
        <f t="shared" ref="G67:G130" si="2">E67*F67</f>
        <v>556.79999999999995</v>
      </c>
      <c r="H67">
        <f t="shared" ref="H67:H130" si="3">MONTH(A67)</f>
        <v>1</v>
      </c>
    </row>
    <row r="68" spans="1:8" x14ac:dyDescent="0.25">
      <c r="A68" s="5">
        <v>44571</v>
      </c>
      <c r="B68" s="6" t="s">
        <v>13</v>
      </c>
      <c r="C68" s="6" t="s">
        <v>1</v>
      </c>
      <c r="D68" s="6" t="s">
        <v>46</v>
      </c>
      <c r="E68" s="7">
        <v>734</v>
      </c>
      <c r="F68">
        <f>VLOOKUP(B68,cennik!$A$2:$B$17,2,FALSE)</f>
        <v>3.4</v>
      </c>
      <c r="G68">
        <f t="shared" si="2"/>
        <v>2495.6</v>
      </c>
      <c r="H68">
        <f t="shared" si="3"/>
        <v>1</v>
      </c>
    </row>
    <row r="69" spans="1:8" x14ac:dyDescent="0.25">
      <c r="A69" s="8">
        <v>44571</v>
      </c>
      <c r="B69" s="9" t="s">
        <v>17</v>
      </c>
      <c r="C69" s="9" t="s">
        <v>1</v>
      </c>
      <c r="D69" s="9" t="s">
        <v>20</v>
      </c>
      <c r="E69" s="10">
        <v>424</v>
      </c>
      <c r="F69">
        <f>VLOOKUP(B69,cennik!$A$2:$B$17,2,FALSE)</f>
        <v>3.4</v>
      </c>
      <c r="G69">
        <f t="shared" si="2"/>
        <v>1441.6</v>
      </c>
      <c r="H69">
        <f t="shared" si="3"/>
        <v>1</v>
      </c>
    </row>
    <row r="70" spans="1:8" x14ac:dyDescent="0.25">
      <c r="A70" s="5">
        <v>44572</v>
      </c>
      <c r="B70" s="6" t="s">
        <v>11</v>
      </c>
      <c r="C70" s="6" t="s">
        <v>1</v>
      </c>
      <c r="D70" s="6" t="s">
        <v>47</v>
      </c>
      <c r="E70" s="7">
        <v>254</v>
      </c>
      <c r="F70">
        <f>VLOOKUP(B70,cennik!$A$2:$B$17,2,FALSE)</f>
        <v>3.4</v>
      </c>
      <c r="G70">
        <f t="shared" si="2"/>
        <v>863.6</v>
      </c>
      <c r="H70">
        <f t="shared" si="3"/>
        <v>1</v>
      </c>
    </row>
    <row r="71" spans="1:8" x14ac:dyDescent="0.25">
      <c r="A71" s="8">
        <v>44572</v>
      </c>
      <c r="B71" s="9" t="s">
        <v>22</v>
      </c>
      <c r="C71" s="9" t="s">
        <v>1</v>
      </c>
      <c r="D71" s="9" t="s">
        <v>43</v>
      </c>
      <c r="E71" s="10">
        <v>193</v>
      </c>
      <c r="F71">
        <f>VLOOKUP(B71,cennik!$A$2:$B$17,2,FALSE)</f>
        <v>3.2</v>
      </c>
      <c r="G71">
        <f t="shared" si="2"/>
        <v>617.6</v>
      </c>
      <c r="H71">
        <f t="shared" si="3"/>
        <v>1</v>
      </c>
    </row>
    <row r="72" spans="1:8" x14ac:dyDescent="0.25">
      <c r="A72" s="5">
        <v>44572</v>
      </c>
      <c r="B72" s="6" t="s">
        <v>17</v>
      </c>
      <c r="C72" s="6" t="s">
        <v>1</v>
      </c>
      <c r="D72" s="6" t="s">
        <v>48</v>
      </c>
      <c r="E72" s="7">
        <v>13</v>
      </c>
      <c r="F72">
        <f>VLOOKUP(B72,cennik!$A$2:$B$17,2,FALSE)</f>
        <v>3.4</v>
      </c>
      <c r="G72">
        <f t="shared" si="2"/>
        <v>44.199999999999996</v>
      </c>
      <c r="H72">
        <f t="shared" si="3"/>
        <v>1</v>
      </c>
    </row>
    <row r="73" spans="1:8" x14ac:dyDescent="0.25">
      <c r="A73" s="8">
        <v>44572</v>
      </c>
      <c r="B73" s="9" t="s">
        <v>11</v>
      </c>
      <c r="C73" s="9" t="s">
        <v>1</v>
      </c>
      <c r="D73" s="9" t="s">
        <v>49</v>
      </c>
      <c r="E73" s="10">
        <v>450</v>
      </c>
      <c r="F73">
        <f>VLOOKUP(B73,cennik!$A$2:$B$17,2,FALSE)</f>
        <v>3.4</v>
      </c>
      <c r="G73">
        <f t="shared" si="2"/>
        <v>1530</v>
      </c>
      <c r="H73">
        <f t="shared" si="3"/>
        <v>1</v>
      </c>
    </row>
    <row r="74" spans="1:8" x14ac:dyDescent="0.25">
      <c r="A74" s="5">
        <v>44573</v>
      </c>
      <c r="B74" s="6" t="s">
        <v>4</v>
      </c>
      <c r="C74" s="6" t="s">
        <v>1</v>
      </c>
      <c r="D74" s="6" t="s">
        <v>50</v>
      </c>
      <c r="E74" s="7">
        <v>356</v>
      </c>
      <c r="F74">
        <f>VLOOKUP(B74,cennik!$A$2:$B$17,2,FALSE)</f>
        <v>3.5</v>
      </c>
      <c r="G74">
        <f t="shared" si="2"/>
        <v>1246</v>
      </c>
      <c r="H74">
        <f t="shared" si="3"/>
        <v>1</v>
      </c>
    </row>
    <row r="75" spans="1:8" x14ac:dyDescent="0.25">
      <c r="A75" s="8">
        <v>44573</v>
      </c>
      <c r="B75" s="9" t="s">
        <v>0</v>
      </c>
      <c r="C75" s="9" t="s">
        <v>1</v>
      </c>
      <c r="D75" s="9" t="s">
        <v>32</v>
      </c>
      <c r="E75" s="10">
        <v>284</v>
      </c>
      <c r="F75">
        <f>VLOOKUP(B75,cennik!$A$2:$B$17,2,FALSE)</f>
        <v>3.4</v>
      </c>
      <c r="G75">
        <f t="shared" si="2"/>
        <v>965.6</v>
      </c>
      <c r="H75">
        <f t="shared" si="3"/>
        <v>1</v>
      </c>
    </row>
    <row r="76" spans="1:8" x14ac:dyDescent="0.25">
      <c r="A76" s="5">
        <v>44573</v>
      </c>
      <c r="B76" s="6" t="s">
        <v>0</v>
      </c>
      <c r="C76" s="6" t="s">
        <v>1</v>
      </c>
      <c r="D76" s="6" t="s">
        <v>50</v>
      </c>
      <c r="E76" s="7">
        <v>281</v>
      </c>
      <c r="F76">
        <f>VLOOKUP(B76,cennik!$A$2:$B$17,2,FALSE)</f>
        <v>3.4</v>
      </c>
      <c r="G76">
        <f t="shared" si="2"/>
        <v>955.4</v>
      </c>
      <c r="H76">
        <f t="shared" si="3"/>
        <v>1</v>
      </c>
    </row>
    <row r="77" spans="1:8" x14ac:dyDescent="0.25">
      <c r="A77" s="8">
        <v>44573</v>
      </c>
      <c r="B77" s="9" t="s">
        <v>4</v>
      </c>
      <c r="C77" s="9" t="s">
        <v>1</v>
      </c>
      <c r="D77" s="9" t="s">
        <v>34</v>
      </c>
      <c r="E77" s="10">
        <v>415</v>
      </c>
      <c r="F77">
        <f>VLOOKUP(B77,cennik!$A$2:$B$17,2,FALSE)</f>
        <v>3.5</v>
      </c>
      <c r="G77">
        <f t="shared" si="2"/>
        <v>1452.5</v>
      </c>
      <c r="H77">
        <f t="shared" si="3"/>
        <v>1</v>
      </c>
    </row>
    <row r="78" spans="1:8" x14ac:dyDescent="0.25">
      <c r="A78" s="5">
        <v>44573</v>
      </c>
      <c r="B78" s="6" t="s">
        <v>4</v>
      </c>
      <c r="C78" s="6" t="s">
        <v>1</v>
      </c>
      <c r="D78" s="6" t="s">
        <v>7</v>
      </c>
      <c r="E78" s="7">
        <v>627</v>
      </c>
      <c r="F78">
        <f>VLOOKUP(B78,cennik!$A$2:$B$17,2,FALSE)</f>
        <v>3.5</v>
      </c>
      <c r="G78">
        <f t="shared" si="2"/>
        <v>2194.5</v>
      </c>
      <c r="H78">
        <f t="shared" si="3"/>
        <v>1</v>
      </c>
    </row>
    <row r="79" spans="1:8" x14ac:dyDescent="0.25">
      <c r="A79" s="8">
        <v>44573</v>
      </c>
      <c r="B79" s="9" t="s">
        <v>9</v>
      </c>
      <c r="C79" s="9" t="s">
        <v>1</v>
      </c>
      <c r="D79" s="9" t="s">
        <v>30</v>
      </c>
      <c r="E79" s="10">
        <v>369</v>
      </c>
      <c r="F79">
        <f>VLOOKUP(B79,cennik!$A$2:$B$17,2,FALSE)</f>
        <v>3.4</v>
      </c>
      <c r="G79">
        <f t="shared" si="2"/>
        <v>1254.5999999999999</v>
      </c>
      <c r="H79">
        <f t="shared" si="3"/>
        <v>1</v>
      </c>
    </row>
    <row r="80" spans="1:8" x14ac:dyDescent="0.25">
      <c r="A80" s="5">
        <v>44573</v>
      </c>
      <c r="B80" s="6" t="s">
        <v>8</v>
      </c>
      <c r="C80" s="6" t="s">
        <v>1</v>
      </c>
      <c r="D80" s="6" t="s">
        <v>6</v>
      </c>
      <c r="E80" s="7">
        <v>89</v>
      </c>
      <c r="F80">
        <f>VLOOKUP(B80,cennik!$A$2:$B$17,2,FALSE)</f>
        <v>2.9</v>
      </c>
      <c r="G80">
        <f t="shared" si="2"/>
        <v>258.09999999999997</v>
      </c>
      <c r="H80">
        <f t="shared" si="3"/>
        <v>1</v>
      </c>
    </row>
    <row r="81" spans="1:8" x14ac:dyDescent="0.25">
      <c r="A81" s="8">
        <v>44573</v>
      </c>
      <c r="B81" s="9" t="s">
        <v>15</v>
      </c>
      <c r="C81" s="9" t="s">
        <v>1</v>
      </c>
      <c r="D81" s="9" t="s">
        <v>29</v>
      </c>
      <c r="E81" s="10">
        <v>579</v>
      </c>
      <c r="F81">
        <f>VLOOKUP(B81,cennik!$A$2:$B$17,2,FALSE)</f>
        <v>2.4</v>
      </c>
      <c r="G81">
        <f t="shared" si="2"/>
        <v>1389.6</v>
      </c>
      <c r="H81">
        <f t="shared" si="3"/>
        <v>1</v>
      </c>
    </row>
    <row r="82" spans="1:8" x14ac:dyDescent="0.25">
      <c r="A82" s="5">
        <v>44573</v>
      </c>
      <c r="B82" s="6" t="s">
        <v>8</v>
      </c>
      <c r="C82" s="6" t="s">
        <v>1</v>
      </c>
      <c r="D82" s="6" t="s">
        <v>10</v>
      </c>
      <c r="E82" s="7">
        <v>412</v>
      </c>
      <c r="F82">
        <f>VLOOKUP(B82,cennik!$A$2:$B$17,2,FALSE)</f>
        <v>2.9</v>
      </c>
      <c r="G82">
        <f t="shared" si="2"/>
        <v>1194.8</v>
      </c>
      <c r="H82">
        <f t="shared" si="3"/>
        <v>1</v>
      </c>
    </row>
    <row r="83" spans="1:8" x14ac:dyDescent="0.25">
      <c r="A83" s="8">
        <v>44574</v>
      </c>
      <c r="B83" s="9" t="s">
        <v>4</v>
      </c>
      <c r="C83" s="9" t="s">
        <v>1</v>
      </c>
      <c r="D83" s="9" t="s">
        <v>46</v>
      </c>
      <c r="E83" s="10">
        <v>403</v>
      </c>
      <c r="F83">
        <f>VLOOKUP(B83,cennik!$A$2:$B$17,2,FALSE)</f>
        <v>3.5</v>
      </c>
      <c r="G83">
        <f t="shared" si="2"/>
        <v>1410.5</v>
      </c>
      <c r="H83">
        <f t="shared" si="3"/>
        <v>1</v>
      </c>
    </row>
    <row r="84" spans="1:8" x14ac:dyDescent="0.25">
      <c r="A84" s="5">
        <v>44574</v>
      </c>
      <c r="B84" s="6" t="s">
        <v>8</v>
      </c>
      <c r="C84" s="6" t="s">
        <v>1</v>
      </c>
      <c r="D84" s="6" t="s">
        <v>16</v>
      </c>
      <c r="E84" s="7">
        <v>92</v>
      </c>
      <c r="F84">
        <f>VLOOKUP(B84,cennik!$A$2:$B$17,2,FALSE)</f>
        <v>2.9</v>
      </c>
      <c r="G84">
        <f t="shared" si="2"/>
        <v>266.8</v>
      </c>
      <c r="H84">
        <f t="shared" si="3"/>
        <v>1</v>
      </c>
    </row>
    <row r="85" spans="1:8" x14ac:dyDescent="0.25">
      <c r="A85" s="8">
        <v>44574</v>
      </c>
      <c r="B85" s="9" t="s">
        <v>0</v>
      </c>
      <c r="C85" s="9" t="s">
        <v>1</v>
      </c>
      <c r="D85" s="9" t="s">
        <v>6</v>
      </c>
      <c r="E85" s="10">
        <v>269</v>
      </c>
      <c r="F85">
        <f>VLOOKUP(B85,cennik!$A$2:$B$17,2,FALSE)</f>
        <v>3.4</v>
      </c>
      <c r="G85">
        <f t="shared" si="2"/>
        <v>914.6</v>
      </c>
      <c r="H85">
        <f t="shared" si="3"/>
        <v>1</v>
      </c>
    </row>
    <row r="86" spans="1:8" x14ac:dyDescent="0.25">
      <c r="A86" s="5">
        <v>44574</v>
      </c>
      <c r="B86" s="6" t="s">
        <v>17</v>
      </c>
      <c r="C86" s="6" t="s">
        <v>1</v>
      </c>
      <c r="D86" s="6" t="s">
        <v>26</v>
      </c>
      <c r="E86" s="7">
        <v>159</v>
      </c>
      <c r="F86">
        <f>VLOOKUP(B86,cennik!$A$2:$B$17,2,FALSE)</f>
        <v>3.4</v>
      </c>
      <c r="G86">
        <f t="shared" si="2"/>
        <v>540.6</v>
      </c>
      <c r="H86">
        <f t="shared" si="3"/>
        <v>1</v>
      </c>
    </row>
    <row r="87" spans="1:8" x14ac:dyDescent="0.25">
      <c r="A87" s="8">
        <v>44575</v>
      </c>
      <c r="B87" s="9" t="s">
        <v>13</v>
      </c>
      <c r="C87" s="9" t="s">
        <v>1</v>
      </c>
      <c r="D87" s="9" t="s">
        <v>42</v>
      </c>
      <c r="E87" s="10">
        <v>752</v>
      </c>
      <c r="F87">
        <f>VLOOKUP(B87,cennik!$A$2:$B$17,2,FALSE)</f>
        <v>3.4</v>
      </c>
      <c r="G87">
        <f t="shared" si="2"/>
        <v>2556.7999999999997</v>
      </c>
      <c r="H87">
        <f t="shared" si="3"/>
        <v>1</v>
      </c>
    </row>
    <row r="88" spans="1:8" x14ac:dyDescent="0.25">
      <c r="A88" s="5">
        <v>44575</v>
      </c>
      <c r="B88" s="6" t="s">
        <v>15</v>
      </c>
      <c r="C88" s="6" t="s">
        <v>1</v>
      </c>
      <c r="D88" s="6" t="s">
        <v>46</v>
      </c>
      <c r="E88" s="7">
        <v>408</v>
      </c>
      <c r="F88">
        <f>VLOOKUP(B88,cennik!$A$2:$B$17,2,FALSE)</f>
        <v>2.4</v>
      </c>
      <c r="G88">
        <f t="shared" si="2"/>
        <v>979.19999999999993</v>
      </c>
      <c r="H88">
        <f t="shared" si="3"/>
        <v>1</v>
      </c>
    </row>
    <row r="89" spans="1:8" x14ac:dyDescent="0.25">
      <c r="A89" s="8">
        <v>44575</v>
      </c>
      <c r="B89" s="9" t="s">
        <v>13</v>
      </c>
      <c r="C89" s="9" t="s">
        <v>1</v>
      </c>
      <c r="D89" s="9" t="s">
        <v>3</v>
      </c>
      <c r="E89" s="10">
        <v>536</v>
      </c>
      <c r="F89">
        <f>VLOOKUP(B89,cennik!$A$2:$B$17,2,FALSE)</f>
        <v>3.4</v>
      </c>
      <c r="G89">
        <f t="shared" si="2"/>
        <v>1822.3999999999999</v>
      </c>
      <c r="H89">
        <f t="shared" si="3"/>
        <v>1</v>
      </c>
    </row>
    <row r="90" spans="1:8" x14ac:dyDescent="0.25">
      <c r="A90" s="5">
        <v>44575</v>
      </c>
      <c r="B90" s="6" t="s">
        <v>17</v>
      </c>
      <c r="C90" s="6" t="s">
        <v>1</v>
      </c>
      <c r="D90" s="6" t="s">
        <v>40</v>
      </c>
      <c r="E90" s="7">
        <v>47</v>
      </c>
      <c r="F90">
        <f>VLOOKUP(B90,cennik!$A$2:$B$17,2,FALSE)</f>
        <v>3.4</v>
      </c>
      <c r="G90">
        <f t="shared" si="2"/>
        <v>159.79999999999998</v>
      </c>
      <c r="H90">
        <f t="shared" si="3"/>
        <v>1</v>
      </c>
    </row>
    <row r="91" spans="1:8" x14ac:dyDescent="0.25">
      <c r="A91" s="8">
        <v>44575</v>
      </c>
      <c r="B91" s="9" t="s">
        <v>22</v>
      </c>
      <c r="C91" s="9" t="s">
        <v>1</v>
      </c>
      <c r="D91" s="9" t="s">
        <v>51</v>
      </c>
      <c r="E91" s="10">
        <v>249</v>
      </c>
      <c r="F91">
        <f>VLOOKUP(B91,cennik!$A$2:$B$17,2,FALSE)</f>
        <v>3.2</v>
      </c>
      <c r="G91">
        <f t="shared" si="2"/>
        <v>796.80000000000007</v>
      </c>
      <c r="H91">
        <f t="shared" si="3"/>
        <v>1</v>
      </c>
    </row>
    <row r="92" spans="1:8" x14ac:dyDescent="0.25">
      <c r="A92" s="5">
        <v>44575</v>
      </c>
      <c r="B92" s="6" t="s">
        <v>13</v>
      </c>
      <c r="C92" s="6" t="s">
        <v>1</v>
      </c>
      <c r="D92" s="6" t="s">
        <v>36</v>
      </c>
      <c r="E92" s="7">
        <v>566</v>
      </c>
      <c r="F92">
        <f>VLOOKUP(B92,cennik!$A$2:$B$17,2,FALSE)</f>
        <v>3.4</v>
      </c>
      <c r="G92">
        <f t="shared" si="2"/>
        <v>1924.3999999999999</v>
      </c>
      <c r="H92">
        <f t="shared" si="3"/>
        <v>1</v>
      </c>
    </row>
    <row r="93" spans="1:8" x14ac:dyDescent="0.25">
      <c r="A93" s="8">
        <v>44575</v>
      </c>
      <c r="B93" s="9" t="s">
        <v>15</v>
      </c>
      <c r="C93" s="9" t="s">
        <v>1</v>
      </c>
      <c r="D93" s="9" t="s">
        <v>52</v>
      </c>
      <c r="E93" s="10">
        <v>364</v>
      </c>
      <c r="F93">
        <f>VLOOKUP(B93,cennik!$A$2:$B$17,2,FALSE)</f>
        <v>2.4</v>
      </c>
      <c r="G93">
        <f t="shared" si="2"/>
        <v>873.6</v>
      </c>
      <c r="H93">
        <f t="shared" si="3"/>
        <v>1</v>
      </c>
    </row>
    <row r="94" spans="1:8" x14ac:dyDescent="0.25">
      <c r="A94" s="5">
        <v>44575</v>
      </c>
      <c r="B94" s="6" t="s">
        <v>9</v>
      </c>
      <c r="C94" s="6" t="s">
        <v>1</v>
      </c>
      <c r="D94" s="6" t="s">
        <v>42</v>
      </c>
      <c r="E94" s="7">
        <v>461</v>
      </c>
      <c r="F94">
        <f>VLOOKUP(B94,cennik!$A$2:$B$17,2,FALSE)</f>
        <v>3.4</v>
      </c>
      <c r="G94">
        <f t="shared" si="2"/>
        <v>1567.3999999999999</v>
      </c>
      <c r="H94">
        <f t="shared" si="3"/>
        <v>1</v>
      </c>
    </row>
    <row r="95" spans="1:8" x14ac:dyDescent="0.25">
      <c r="A95" s="8">
        <v>44575</v>
      </c>
      <c r="B95" s="9" t="s">
        <v>8</v>
      </c>
      <c r="C95" s="9" t="s">
        <v>1</v>
      </c>
      <c r="D95" s="9" t="s">
        <v>19</v>
      </c>
      <c r="E95" s="10">
        <v>256</v>
      </c>
      <c r="F95">
        <f>VLOOKUP(B95,cennik!$A$2:$B$17,2,FALSE)</f>
        <v>2.9</v>
      </c>
      <c r="G95">
        <f t="shared" si="2"/>
        <v>742.4</v>
      </c>
      <c r="H95">
        <f t="shared" si="3"/>
        <v>1</v>
      </c>
    </row>
    <row r="96" spans="1:8" x14ac:dyDescent="0.25">
      <c r="A96" s="5">
        <v>44575</v>
      </c>
      <c r="B96" s="6" t="s">
        <v>22</v>
      </c>
      <c r="C96" s="6" t="s">
        <v>1</v>
      </c>
      <c r="D96" s="6" t="s">
        <v>7</v>
      </c>
      <c r="E96" s="7">
        <v>94</v>
      </c>
      <c r="F96">
        <f>VLOOKUP(B96,cennik!$A$2:$B$17,2,FALSE)</f>
        <v>3.2</v>
      </c>
      <c r="G96">
        <f t="shared" si="2"/>
        <v>300.8</v>
      </c>
      <c r="H96">
        <f t="shared" si="3"/>
        <v>1</v>
      </c>
    </row>
    <row r="97" spans="1:8" x14ac:dyDescent="0.25">
      <c r="A97" s="8">
        <v>44575</v>
      </c>
      <c r="B97" s="9" t="s">
        <v>15</v>
      </c>
      <c r="C97" s="9" t="s">
        <v>1</v>
      </c>
      <c r="D97" s="9" t="s">
        <v>14</v>
      </c>
      <c r="E97" s="10">
        <v>115</v>
      </c>
      <c r="F97">
        <f>VLOOKUP(B97,cennik!$A$2:$B$17,2,FALSE)</f>
        <v>2.4</v>
      </c>
      <c r="G97">
        <f t="shared" si="2"/>
        <v>276</v>
      </c>
      <c r="H97">
        <f t="shared" si="3"/>
        <v>1</v>
      </c>
    </row>
    <row r="98" spans="1:8" x14ac:dyDescent="0.25">
      <c r="A98" s="5">
        <v>44575</v>
      </c>
      <c r="B98" s="6" t="s">
        <v>17</v>
      </c>
      <c r="C98" s="6" t="s">
        <v>1</v>
      </c>
      <c r="D98" s="6" t="s">
        <v>45</v>
      </c>
      <c r="E98" s="7">
        <v>183</v>
      </c>
      <c r="F98">
        <f>VLOOKUP(B98,cennik!$A$2:$B$17,2,FALSE)</f>
        <v>3.4</v>
      </c>
      <c r="G98">
        <f t="shared" si="2"/>
        <v>622.19999999999993</v>
      </c>
      <c r="H98">
        <f t="shared" si="3"/>
        <v>1</v>
      </c>
    </row>
    <row r="99" spans="1:8" x14ac:dyDescent="0.25">
      <c r="A99" s="8">
        <v>44575</v>
      </c>
      <c r="B99" s="9" t="s">
        <v>8</v>
      </c>
      <c r="C99" s="9" t="s">
        <v>1</v>
      </c>
      <c r="D99" s="9" t="s">
        <v>53</v>
      </c>
      <c r="E99" s="10">
        <v>368</v>
      </c>
      <c r="F99">
        <f>VLOOKUP(B99,cennik!$A$2:$B$17,2,FALSE)</f>
        <v>2.9</v>
      </c>
      <c r="G99">
        <f t="shared" si="2"/>
        <v>1067.2</v>
      </c>
      <c r="H99">
        <f t="shared" si="3"/>
        <v>1</v>
      </c>
    </row>
    <row r="100" spans="1:8" x14ac:dyDescent="0.25">
      <c r="A100" s="5">
        <v>44575</v>
      </c>
      <c r="B100" s="6" t="s">
        <v>4</v>
      </c>
      <c r="C100" s="6" t="s">
        <v>1</v>
      </c>
      <c r="D100" s="6" t="s">
        <v>54</v>
      </c>
      <c r="E100" s="7">
        <v>463</v>
      </c>
      <c r="F100">
        <f>VLOOKUP(B100,cennik!$A$2:$B$17,2,FALSE)</f>
        <v>3.5</v>
      </c>
      <c r="G100">
        <f t="shared" si="2"/>
        <v>1620.5</v>
      </c>
      <c r="H100">
        <f t="shared" si="3"/>
        <v>1</v>
      </c>
    </row>
    <row r="101" spans="1:8" x14ac:dyDescent="0.25">
      <c r="A101" s="8">
        <v>44576</v>
      </c>
      <c r="B101" s="9" t="s">
        <v>17</v>
      </c>
      <c r="C101" s="9" t="s">
        <v>1</v>
      </c>
      <c r="D101" s="9" t="s">
        <v>42</v>
      </c>
      <c r="E101" s="10">
        <v>169</v>
      </c>
      <c r="F101">
        <f>VLOOKUP(B101,cennik!$A$2:$B$17,2,FALSE)</f>
        <v>3.4</v>
      </c>
      <c r="G101">
        <f t="shared" si="2"/>
        <v>574.6</v>
      </c>
      <c r="H101">
        <f t="shared" si="3"/>
        <v>1</v>
      </c>
    </row>
    <row r="102" spans="1:8" x14ac:dyDescent="0.25">
      <c r="A102" s="5">
        <v>44576</v>
      </c>
      <c r="B102" s="6" t="s">
        <v>15</v>
      </c>
      <c r="C102" s="6" t="s">
        <v>1</v>
      </c>
      <c r="D102" s="6" t="s">
        <v>51</v>
      </c>
      <c r="E102" s="7">
        <v>556</v>
      </c>
      <c r="F102">
        <f>VLOOKUP(B102,cennik!$A$2:$B$17,2,FALSE)</f>
        <v>2.4</v>
      </c>
      <c r="G102">
        <f t="shared" si="2"/>
        <v>1334.3999999999999</v>
      </c>
      <c r="H102">
        <f t="shared" si="3"/>
        <v>1</v>
      </c>
    </row>
    <row r="103" spans="1:8" x14ac:dyDescent="0.25">
      <c r="A103" s="8">
        <v>44578</v>
      </c>
      <c r="B103" s="9" t="s">
        <v>13</v>
      </c>
      <c r="C103" s="9" t="s">
        <v>1</v>
      </c>
      <c r="D103" s="9" t="s">
        <v>40</v>
      </c>
      <c r="E103" s="10">
        <v>583</v>
      </c>
      <c r="F103">
        <f>VLOOKUP(B103,cennik!$A$2:$B$17,2,FALSE)</f>
        <v>3.4</v>
      </c>
      <c r="G103">
        <f t="shared" si="2"/>
        <v>1982.2</v>
      </c>
      <c r="H103">
        <f t="shared" si="3"/>
        <v>1</v>
      </c>
    </row>
    <row r="104" spans="1:8" x14ac:dyDescent="0.25">
      <c r="A104" s="5">
        <v>44578</v>
      </c>
      <c r="B104" s="6" t="s">
        <v>4</v>
      </c>
      <c r="C104" s="6" t="s">
        <v>1</v>
      </c>
      <c r="D104" s="6" t="s">
        <v>29</v>
      </c>
      <c r="E104" s="7">
        <v>378</v>
      </c>
      <c r="F104">
        <f>VLOOKUP(B104,cennik!$A$2:$B$17,2,FALSE)</f>
        <v>3.5</v>
      </c>
      <c r="G104">
        <f t="shared" si="2"/>
        <v>1323</v>
      </c>
      <c r="H104">
        <f t="shared" si="3"/>
        <v>1</v>
      </c>
    </row>
    <row r="105" spans="1:8" x14ac:dyDescent="0.25">
      <c r="A105" s="8">
        <v>44578</v>
      </c>
      <c r="B105" s="9" t="s">
        <v>15</v>
      </c>
      <c r="C105" s="9" t="s">
        <v>1</v>
      </c>
      <c r="D105" s="9" t="s">
        <v>33</v>
      </c>
      <c r="E105" s="10">
        <v>374</v>
      </c>
      <c r="F105">
        <f>VLOOKUP(B105,cennik!$A$2:$B$17,2,FALSE)</f>
        <v>2.4</v>
      </c>
      <c r="G105">
        <f t="shared" si="2"/>
        <v>897.6</v>
      </c>
      <c r="H105">
        <f t="shared" si="3"/>
        <v>1</v>
      </c>
    </row>
    <row r="106" spans="1:8" x14ac:dyDescent="0.25">
      <c r="A106" s="5">
        <v>44578</v>
      </c>
      <c r="B106" s="6" t="s">
        <v>22</v>
      </c>
      <c r="C106" s="6" t="s">
        <v>1</v>
      </c>
      <c r="D106" s="6" t="s">
        <v>24</v>
      </c>
      <c r="E106" s="7">
        <v>308</v>
      </c>
      <c r="F106">
        <f>VLOOKUP(B106,cennik!$A$2:$B$17,2,FALSE)</f>
        <v>3.2</v>
      </c>
      <c r="G106">
        <f t="shared" si="2"/>
        <v>985.6</v>
      </c>
      <c r="H106">
        <f t="shared" si="3"/>
        <v>1</v>
      </c>
    </row>
    <row r="107" spans="1:8" x14ac:dyDescent="0.25">
      <c r="A107" s="8">
        <v>44578</v>
      </c>
      <c r="B107" s="9" t="s">
        <v>15</v>
      </c>
      <c r="C107" s="9" t="s">
        <v>1</v>
      </c>
      <c r="D107" s="9" t="s">
        <v>55</v>
      </c>
      <c r="E107" s="10">
        <v>240</v>
      </c>
      <c r="F107">
        <f>VLOOKUP(B107,cennik!$A$2:$B$17,2,FALSE)</f>
        <v>2.4</v>
      </c>
      <c r="G107">
        <f t="shared" si="2"/>
        <v>576</v>
      </c>
      <c r="H107">
        <f t="shared" si="3"/>
        <v>1</v>
      </c>
    </row>
    <row r="108" spans="1:8" x14ac:dyDescent="0.25">
      <c r="A108" s="5">
        <v>44578</v>
      </c>
      <c r="B108" s="6" t="s">
        <v>9</v>
      </c>
      <c r="C108" s="6" t="s">
        <v>1</v>
      </c>
      <c r="D108" s="6" t="s">
        <v>56</v>
      </c>
      <c r="E108" s="7">
        <v>298</v>
      </c>
      <c r="F108">
        <f>VLOOKUP(B108,cennik!$A$2:$B$17,2,FALSE)</f>
        <v>3.4</v>
      </c>
      <c r="G108">
        <f t="shared" si="2"/>
        <v>1013.1999999999999</v>
      </c>
      <c r="H108">
        <f t="shared" si="3"/>
        <v>1</v>
      </c>
    </row>
    <row r="109" spans="1:8" x14ac:dyDescent="0.25">
      <c r="A109" s="8">
        <v>44578</v>
      </c>
      <c r="B109" s="9" t="s">
        <v>9</v>
      </c>
      <c r="C109" s="9" t="s">
        <v>1</v>
      </c>
      <c r="D109" s="9" t="s">
        <v>51</v>
      </c>
      <c r="E109" s="10">
        <v>272</v>
      </c>
      <c r="F109">
        <f>VLOOKUP(B109,cennik!$A$2:$B$17,2,FALSE)</f>
        <v>3.4</v>
      </c>
      <c r="G109">
        <f t="shared" si="2"/>
        <v>924.8</v>
      </c>
      <c r="H109">
        <f t="shared" si="3"/>
        <v>1</v>
      </c>
    </row>
    <row r="110" spans="1:8" x14ac:dyDescent="0.25">
      <c r="A110" s="5">
        <v>44578</v>
      </c>
      <c r="B110" s="6" t="s">
        <v>0</v>
      </c>
      <c r="C110" s="6" t="s">
        <v>1</v>
      </c>
      <c r="D110" s="6" t="s">
        <v>2</v>
      </c>
      <c r="E110" s="7">
        <v>430</v>
      </c>
      <c r="F110">
        <f>VLOOKUP(B110,cennik!$A$2:$B$17,2,FALSE)</f>
        <v>3.4</v>
      </c>
      <c r="G110">
        <f t="shared" si="2"/>
        <v>1462</v>
      </c>
      <c r="H110">
        <f t="shared" si="3"/>
        <v>1</v>
      </c>
    </row>
    <row r="111" spans="1:8" x14ac:dyDescent="0.25">
      <c r="A111" s="8">
        <v>44578</v>
      </c>
      <c r="B111" s="9" t="s">
        <v>4</v>
      </c>
      <c r="C111" s="9" t="s">
        <v>1</v>
      </c>
      <c r="D111" s="9" t="s">
        <v>37</v>
      </c>
      <c r="E111" s="10">
        <v>532</v>
      </c>
      <c r="F111">
        <f>VLOOKUP(B111,cennik!$A$2:$B$17,2,FALSE)</f>
        <v>3.5</v>
      </c>
      <c r="G111">
        <f t="shared" si="2"/>
        <v>1862</v>
      </c>
      <c r="H111">
        <f t="shared" si="3"/>
        <v>1</v>
      </c>
    </row>
    <row r="112" spans="1:8" x14ac:dyDescent="0.25">
      <c r="A112" s="5">
        <v>44578</v>
      </c>
      <c r="B112" s="6" t="s">
        <v>0</v>
      </c>
      <c r="C112" s="6" t="s">
        <v>1</v>
      </c>
      <c r="D112" s="6" t="s">
        <v>26</v>
      </c>
      <c r="E112" s="7">
        <v>396</v>
      </c>
      <c r="F112">
        <f>VLOOKUP(B112,cennik!$A$2:$B$17,2,FALSE)</f>
        <v>3.4</v>
      </c>
      <c r="G112">
        <f t="shared" si="2"/>
        <v>1346.3999999999999</v>
      </c>
      <c r="H112">
        <f t="shared" si="3"/>
        <v>1</v>
      </c>
    </row>
    <row r="113" spans="1:8" x14ac:dyDescent="0.25">
      <c r="A113" s="8">
        <v>44578</v>
      </c>
      <c r="B113" s="9" t="s">
        <v>11</v>
      </c>
      <c r="C113" s="9" t="s">
        <v>1</v>
      </c>
      <c r="D113" s="9" t="s">
        <v>41</v>
      </c>
      <c r="E113" s="10">
        <v>88</v>
      </c>
      <c r="F113">
        <f>VLOOKUP(B113,cennik!$A$2:$B$17,2,FALSE)</f>
        <v>3.4</v>
      </c>
      <c r="G113">
        <f t="shared" si="2"/>
        <v>299.2</v>
      </c>
      <c r="H113">
        <f t="shared" si="3"/>
        <v>1</v>
      </c>
    </row>
    <row r="114" spans="1:8" x14ac:dyDescent="0.25">
      <c r="A114" s="5">
        <v>44578</v>
      </c>
      <c r="B114" s="6" t="s">
        <v>0</v>
      </c>
      <c r="C114" s="6" t="s">
        <v>1</v>
      </c>
      <c r="D114" s="6" t="s">
        <v>40</v>
      </c>
      <c r="E114" s="7">
        <v>520</v>
      </c>
      <c r="F114">
        <f>VLOOKUP(B114,cennik!$A$2:$B$17,2,FALSE)</f>
        <v>3.4</v>
      </c>
      <c r="G114">
        <f t="shared" si="2"/>
        <v>1768</v>
      </c>
      <c r="H114">
        <f t="shared" si="3"/>
        <v>1</v>
      </c>
    </row>
    <row r="115" spans="1:8" x14ac:dyDescent="0.25">
      <c r="A115" s="8">
        <v>44578</v>
      </c>
      <c r="B115" s="9" t="s">
        <v>11</v>
      </c>
      <c r="C115" s="9" t="s">
        <v>1</v>
      </c>
      <c r="D115" s="9" t="s">
        <v>32</v>
      </c>
      <c r="E115" s="10">
        <v>296</v>
      </c>
      <c r="F115">
        <f>VLOOKUP(B115,cennik!$A$2:$B$17,2,FALSE)</f>
        <v>3.4</v>
      </c>
      <c r="G115">
        <f t="shared" si="2"/>
        <v>1006.4</v>
      </c>
      <c r="H115">
        <f t="shared" si="3"/>
        <v>1</v>
      </c>
    </row>
    <row r="116" spans="1:8" x14ac:dyDescent="0.25">
      <c r="A116" s="5">
        <v>44578</v>
      </c>
      <c r="B116" s="6" t="s">
        <v>9</v>
      </c>
      <c r="C116" s="6" t="s">
        <v>1</v>
      </c>
      <c r="D116" s="6" t="s">
        <v>18</v>
      </c>
      <c r="E116" s="7">
        <v>400</v>
      </c>
      <c r="F116">
        <f>VLOOKUP(B116,cennik!$A$2:$B$17,2,FALSE)</f>
        <v>3.4</v>
      </c>
      <c r="G116">
        <f t="shared" si="2"/>
        <v>1360</v>
      </c>
      <c r="H116">
        <f t="shared" si="3"/>
        <v>1</v>
      </c>
    </row>
    <row r="117" spans="1:8" x14ac:dyDescent="0.25">
      <c r="A117" s="8">
        <v>44578</v>
      </c>
      <c r="B117" s="9" t="s">
        <v>15</v>
      </c>
      <c r="C117" s="9" t="s">
        <v>1</v>
      </c>
      <c r="D117" s="9" t="s">
        <v>56</v>
      </c>
      <c r="E117" s="10">
        <v>221</v>
      </c>
      <c r="F117">
        <f>VLOOKUP(B117,cennik!$A$2:$B$17,2,FALSE)</f>
        <v>2.4</v>
      </c>
      <c r="G117">
        <f t="shared" si="2"/>
        <v>530.4</v>
      </c>
      <c r="H117">
        <f t="shared" si="3"/>
        <v>1</v>
      </c>
    </row>
    <row r="118" spans="1:8" x14ac:dyDescent="0.25">
      <c r="A118" s="5">
        <v>44578</v>
      </c>
      <c r="B118" s="6" t="s">
        <v>0</v>
      </c>
      <c r="C118" s="6" t="s">
        <v>1</v>
      </c>
      <c r="D118" s="6" t="s">
        <v>42</v>
      </c>
      <c r="E118" s="7">
        <v>256</v>
      </c>
      <c r="F118">
        <f>VLOOKUP(B118,cennik!$A$2:$B$17,2,FALSE)</f>
        <v>3.4</v>
      </c>
      <c r="G118">
        <f t="shared" si="2"/>
        <v>870.4</v>
      </c>
      <c r="H118">
        <f t="shared" si="3"/>
        <v>1</v>
      </c>
    </row>
    <row r="119" spans="1:8" x14ac:dyDescent="0.25">
      <c r="A119" s="8">
        <v>44578</v>
      </c>
      <c r="B119" s="9" t="s">
        <v>22</v>
      </c>
      <c r="C119" s="9" t="s">
        <v>1</v>
      </c>
      <c r="D119" s="9" t="s">
        <v>31</v>
      </c>
      <c r="E119" s="10">
        <v>19</v>
      </c>
      <c r="F119">
        <f>VLOOKUP(B119,cennik!$A$2:$B$17,2,FALSE)</f>
        <v>3.2</v>
      </c>
      <c r="G119">
        <f t="shared" si="2"/>
        <v>60.800000000000004</v>
      </c>
      <c r="H119">
        <f t="shared" si="3"/>
        <v>1</v>
      </c>
    </row>
    <row r="120" spans="1:8" x14ac:dyDescent="0.25">
      <c r="A120" s="5">
        <v>44578</v>
      </c>
      <c r="B120" s="6" t="s">
        <v>8</v>
      </c>
      <c r="C120" s="6" t="s">
        <v>1</v>
      </c>
      <c r="D120" s="6" t="s">
        <v>50</v>
      </c>
      <c r="E120" s="7">
        <v>378</v>
      </c>
      <c r="F120">
        <f>VLOOKUP(B120,cennik!$A$2:$B$17,2,FALSE)</f>
        <v>2.9</v>
      </c>
      <c r="G120">
        <f t="shared" si="2"/>
        <v>1096.2</v>
      </c>
      <c r="H120">
        <f t="shared" si="3"/>
        <v>1</v>
      </c>
    </row>
    <row r="121" spans="1:8" x14ac:dyDescent="0.25">
      <c r="A121" s="8">
        <v>44579</v>
      </c>
      <c r="B121" s="9" t="s">
        <v>22</v>
      </c>
      <c r="C121" s="9" t="s">
        <v>1</v>
      </c>
      <c r="D121" s="9" t="s">
        <v>36</v>
      </c>
      <c r="E121" s="10">
        <v>346</v>
      </c>
      <c r="F121">
        <f>VLOOKUP(B121,cennik!$A$2:$B$17,2,FALSE)</f>
        <v>3.2</v>
      </c>
      <c r="G121">
        <f t="shared" si="2"/>
        <v>1107.2</v>
      </c>
      <c r="H121">
        <f t="shared" si="3"/>
        <v>1</v>
      </c>
    </row>
    <row r="122" spans="1:8" x14ac:dyDescent="0.25">
      <c r="A122" s="5">
        <v>44579</v>
      </c>
      <c r="B122" s="6" t="s">
        <v>9</v>
      </c>
      <c r="C122" s="6" t="s">
        <v>1</v>
      </c>
      <c r="D122" s="6" t="s">
        <v>12</v>
      </c>
      <c r="E122" s="7">
        <v>419</v>
      </c>
      <c r="F122">
        <f>VLOOKUP(B122,cennik!$A$2:$B$17,2,FALSE)</f>
        <v>3.4</v>
      </c>
      <c r="G122">
        <f t="shared" si="2"/>
        <v>1424.6</v>
      </c>
      <c r="H122">
        <f t="shared" si="3"/>
        <v>1</v>
      </c>
    </row>
    <row r="123" spans="1:8" x14ac:dyDescent="0.25">
      <c r="A123" s="8">
        <v>44579</v>
      </c>
      <c r="B123" s="9" t="s">
        <v>0</v>
      </c>
      <c r="C123" s="9" t="s">
        <v>1</v>
      </c>
      <c r="D123" s="9" t="s">
        <v>38</v>
      </c>
      <c r="E123" s="10">
        <v>211</v>
      </c>
      <c r="F123">
        <f>VLOOKUP(B123,cennik!$A$2:$B$17,2,FALSE)</f>
        <v>3.4</v>
      </c>
      <c r="G123">
        <f t="shared" si="2"/>
        <v>717.4</v>
      </c>
      <c r="H123">
        <f t="shared" si="3"/>
        <v>1</v>
      </c>
    </row>
    <row r="124" spans="1:8" x14ac:dyDescent="0.25">
      <c r="A124" s="5">
        <v>44579</v>
      </c>
      <c r="B124" s="6" t="s">
        <v>13</v>
      </c>
      <c r="C124" s="6" t="s">
        <v>1</v>
      </c>
      <c r="D124" s="6" t="s">
        <v>3</v>
      </c>
      <c r="E124" s="7">
        <v>577</v>
      </c>
      <c r="F124">
        <f>VLOOKUP(B124,cennik!$A$2:$B$17,2,FALSE)</f>
        <v>3.4</v>
      </c>
      <c r="G124">
        <f t="shared" si="2"/>
        <v>1961.8</v>
      </c>
      <c r="H124">
        <f t="shared" si="3"/>
        <v>1</v>
      </c>
    </row>
    <row r="125" spans="1:8" x14ac:dyDescent="0.25">
      <c r="A125" s="8">
        <v>44579</v>
      </c>
      <c r="B125" s="9" t="s">
        <v>8</v>
      </c>
      <c r="C125" s="9" t="s">
        <v>1</v>
      </c>
      <c r="D125" s="9" t="s">
        <v>18</v>
      </c>
      <c r="E125" s="10">
        <v>390</v>
      </c>
      <c r="F125">
        <f>VLOOKUP(B125,cennik!$A$2:$B$17,2,FALSE)</f>
        <v>2.9</v>
      </c>
      <c r="G125">
        <f t="shared" si="2"/>
        <v>1131</v>
      </c>
      <c r="H125">
        <f t="shared" si="3"/>
        <v>1</v>
      </c>
    </row>
    <row r="126" spans="1:8" x14ac:dyDescent="0.25">
      <c r="A126" s="5">
        <v>44579</v>
      </c>
      <c r="B126" s="6" t="s">
        <v>11</v>
      </c>
      <c r="C126" s="6" t="s">
        <v>1</v>
      </c>
      <c r="D126" s="6" t="s">
        <v>18</v>
      </c>
      <c r="E126" s="7">
        <v>15</v>
      </c>
      <c r="F126">
        <f>VLOOKUP(B126,cennik!$A$2:$B$17,2,FALSE)</f>
        <v>3.4</v>
      </c>
      <c r="G126">
        <f t="shared" si="2"/>
        <v>51</v>
      </c>
      <c r="H126">
        <f t="shared" si="3"/>
        <v>1</v>
      </c>
    </row>
    <row r="127" spans="1:8" x14ac:dyDescent="0.25">
      <c r="A127" s="8">
        <v>44579</v>
      </c>
      <c r="B127" s="9" t="s">
        <v>15</v>
      </c>
      <c r="C127" s="9" t="s">
        <v>1</v>
      </c>
      <c r="D127" s="9" t="s">
        <v>21</v>
      </c>
      <c r="E127" s="10">
        <v>212</v>
      </c>
      <c r="F127">
        <f>VLOOKUP(B127,cennik!$A$2:$B$17,2,FALSE)</f>
        <v>2.4</v>
      </c>
      <c r="G127">
        <f t="shared" si="2"/>
        <v>508.79999999999995</v>
      </c>
      <c r="H127">
        <f t="shared" si="3"/>
        <v>1</v>
      </c>
    </row>
    <row r="128" spans="1:8" x14ac:dyDescent="0.25">
      <c r="A128" s="5">
        <v>44579</v>
      </c>
      <c r="B128" s="6" t="s">
        <v>15</v>
      </c>
      <c r="C128" s="6" t="s">
        <v>1</v>
      </c>
      <c r="D128" s="6" t="s">
        <v>25</v>
      </c>
      <c r="E128" s="7">
        <v>419</v>
      </c>
      <c r="F128">
        <f>VLOOKUP(B128,cennik!$A$2:$B$17,2,FALSE)</f>
        <v>2.4</v>
      </c>
      <c r="G128">
        <f t="shared" si="2"/>
        <v>1005.5999999999999</v>
      </c>
      <c r="H128">
        <f t="shared" si="3"/>
        <v>1</v>
      </c>
    </row>
    <row r="129" spans="1:8" x14ac:dyDescent="0.25">
      <c r="A129" s="8">
        <v>44580</v>
      </c>
      <c r="B129" s="9" t="s">
        <v>13</v>
      </c>
      <c r="C129" s="9" t="s">
        <v>1</v>
      </c>
      <c r="D129" s="9" t="s">
        <v>25</v>
      </c>
      <c r="E129" s="10">
        <v>511</v>
      </c>
      <c r="F129">
        <f>VLOOKUP(B129,cennik!$A$2:$B$17,2,FALSE)</f>
        <v>3.4</v>
      </c>
      <c r="G129">
        <f t="shared" si="2"/>
        <v>1737.3999999999999</v>
      </c>
      <c r="H129">
        <f t="shared" si="3"/>
        <v>1</v>
      </c>
    </row>
    <row r="130" spans="1:8" x14ac:dyDescent="0.25">
      <c r="A130" s="5">
        <v>44580</v>
      </c>
      <c r="B130" s="6" t="s">
        <v>17</v>
      </c>
      <c r="C130" s="6" t="s">
        <v>1</v>
      </c>
      <c r="D130" s="6" t="s">
        <v>24</v>
      </c>
      <c r="E130" s="7">
        <v>447</v>
      </c>
      <c r="F130">
        <f>VLOOKUP(B130,cennik!$A$2:$B$17,2,FALSE)</f>
        <v>3.4</v>
      </c>
      <c r="G130">
        <f t="shared" si="2"/>
        <v>1519.8</v>
      </c>
      <c r="H130">
        <f t="shared" si="3"/>
        <v>1</v>
      </c>
    </row>
    <row r="131" spans="1:8" x14ac:dyDescent="0.25">
      <c r="A131" s="8">
        <v>44580</v>
      </c>
      <c r="B131" s="9" t="s">
        <v>9</v>
      </c>
      <c r="C131" s="9" t="s">
        <v>1</v>
      </c>
      <c r="D131" s="9" t="s">
        <v>45</v>
      </c>
      <c r="E131" s="10">
        <v>327</v>
      </c>
      <c r="F131">
        <f>VLOOKUP(B131,cennik!$A$2:$B$17,2,FALSE)</f>
        <v>3.4</v>
      </c>
      <c r="G131">
        <f t="shared" ref="G131:G194" si="4">E131*F131</f>
        <v>1111.8</v>
      </c>
      <c r="H131">
        <f t="shared" ref="H131:H194" si="5">MONTH(A131)</f>
        <v>1</v>
      </c>
    </row>
    <row r="132" spans="1:8" x14ac:dyDescent="0.25">
      <c r="A132" s="5">
        <v>44580</v>
      </c>
      <c r="B132" s="6" t="s">
        <v>0</v>
      </c>
      <c r="C132" s="6" t="s">
        <v>1</v>
      </c>
      <c r="D132" s="6" t="s">
        <v>48</v>
      </c>
      <c r="E132" s="7">
        <v>241</v>
      </c>
      <c r="F132">
        <f>VLOOKUP(B132,cennik!$A$2:$B$17,2,FALSE)</f>
        <v>3.4</v>
      </c>
      <c r="G132">
        <f t="shared" si="4"/>
        <v>819.4</v>
      </c>
      <c r="H132">
        <f t="shared" si="5"/>
        <v>1</v>
      </c>
    </row>
    <row r="133" spans="1:8" x14ac:dyDescent="0.25">
      <c r="A133" s="8">
        <v>44580</v>
      </c>
      <c r="B133" s="9" t="s">
        <v>8</v>
      </c>
      <c r="C133" s="9" t="s">
        <v>1</v>
      </c>
      <c r="D133" s="9" t="s">
        <v>29</v>
      </c>
      <c r="E133" s="10">
        <v>497</v>
      </c>
      <c r="F133">
        <f>VLOOKUP(B133,cennik!$A$2:$B$17,2,FALSE)</f>
        <v>2.9</v>
      </c>
      <c r="G133">
        <f t="shared" si="4"/>
        <v>1441.3</v>
      </c>
      <c r="H133">
        <f t="shared" si="5"/>
        <v>1</v>
      </c>
    </row>
    <row r="134" spans="1:8" x14ac:dyDescent="0.25">
      <c r="A134" s="5">
        <v>44580</v>
      </c>
      <c r="B134" s="6" t="s">
        <v>22</v>
      </c>
      <c r="C134" s="6" t="s">
        <v>1</v>
      </c>
      <c r="D134" s="6" t="s">
        <v>12</v>
      </c>
      <c r="E134" s="7">
        <v>111</v>
      </c>
      <c r="F134">
        <f>VLOOKUP(B134,cennik!$A$2:$B$17,2,FALSE)</f>
        <v>3.2</v>
      </c>
      <c r="G134">
        <f t="shared" si="4"/>
        <v>355.20000000000005</v>
      </c>
      <c r="H134">
        <f t="shared" si="5"/>
        <v>1</v>
      </c>
    </row>
    <row r="135" spans="1:8" x14ac:dyDescent="0.25">
      <c r="A135" s="8">
        <v>44580</v>
      </c>
      <c r="B135" s="9" t="s">
        <v>8</v>
      </c>
      <c r="C135" s="9" t="s">
        <v>1</v>
      </c>
      <c r="D135" s="9" t="s">
        <v>41</v>
      </c>
      <c r="E135" s="10">
        <v>482</v>
      </c>
      <c r="F135">
        <f>VLOOKUP(B135,cennik!$A$2:$B$17,2,FALSE)</f>
        <v>2.9</v>
      </c>
      <c r="G135">
        <f t="shared" si="4"/>
        <v>1397.8</v>
      </c>
      <c r="H135">
        <f t="shared" si="5"/>
        <v>1</v>
      </c>
    </row>
    <row r="136" spans="1:8" x14ac:dyDescent="0.25">
      <c r="A136" s="5">
        <v>44580</v>
      </c>
      <c r="B136" s="6" t="s">
        <v>17</v>
      </c>
      <c r="C136" s="6" t="s">
        <v>1</v>
      </c>
      <c r="D136" s="6" t="s">
        <v>29</v>
      </c>
      <c r="E136" s="7">
        <v>46</v>
      </c>
      <c r="F136">
        <f>VLOOKUP(B136,cennik!$A$2:$B$17,2,FALSE)</f>
        <v>3.4</v>
      </c>
      <c r="G136">
        <f t="shared" si="4"/>
        <v>156.4</v>
      </c>
      <c r="H136">
        <f t="shared" si="5"/>
        <v>1</v>
      </c>
    </row>
    <row r="137" spans="1:8" x14ac:dyDescent="0.25">
      <c r="A137" s="8">
        <v>44580</v>
      </c>
      <c r="B137" s="9" t="s">
        <v>9</v>
      </c>
      <c r="C137" s="9" t="s">
        <v>1</v>
      </c>
      <c r="D137" s="9" t="s">
        <v>56</v>
      </c>
      <c r="E137" s="10">
        <v>385</v>
      </c>
      <c r="F137">
        <f>VLOOKUP(B137,cennik!$A$2:$B$17,2,FALSE)</f>
        <v>3.4</v>
      </c>
      <c r="G137">
        <f t="shared" si="4"/>
        <v>1309</v>
      </c>
      <c r="H137">
        <f t="shared" si="5"/>
        <v>1</v>
      </c>
    </row>
    <row r="138" spans="1:8" x14ac:dyDescent="0.25">
      <c r="A138" s="5">
        <v>44580</v>
      </c>
      <c r="B138" s="6" t="s">
        <v>13</v>
      </c>
      <c r="C138" s="6" t="s">
        <v>1</v>
      </c>
      <c r="D138" s="6" t="s">
        <v>52</v>
      </c>
      <c r="E138" s="7">
        <v>717</v>
      </c>
      <c r="F138">
        <f>VLOOKUP(B138,cennik!$A$2:$B$17,2,FALSE)</f>
        <v>3.4</v>
      </c>
      <c r="G138">
        <f t="shared" si="4"/>
        <v>2437.7999999999997</v>
      </c>
      <c r="H138">
        <f t="shared" si="5"/>
        <v>1</v>
      </c>
    </row>
    <row r="139" spans="1:8" x14ac:dyDescent="0.25">
      <c r="A139" s="8">
        <v>44580</v>
      </c>
      <c r="B139" s="9" t="s">
        <v>17</v>
      </c>
      <c r="C139" s="9" t="s">
        <v>1</v>
      </c>
      <c r="D139" s="9" t="s">
        <v>28</v>
      </c>
      <c r="E139" s="10">
        <v>11</v>
      </c>
      <c r="F139">
        <f>VLOOKUP(B139,cennik!$A$2:$B$17,2,FALSE)</f>
        <v>3.4</v>
      </c>
      <c r="G139">
        <f t="shared" si="4"/>
        <v>37.4</v>
      </c>
      <c r="H139">
        <f t="shared" si="5"/>
        <v>1</v>
      </c>
    </row>
    <row r="140" spans="1:8" x14ac:dyDescent="0.25">
      <c r="A140" s="5">
        <v>44581</v>
      </c>
      <c r="B140" s="6" t="s">
        <v>11</v>
      </c>
      <c r="C140" s="6" t="s">
        <v>1</v>
      </c>
      <c r="D140" s="6" t="s">
        <v>50</v>
      </c>
      <c r="E140" s="7">
        <v>135</v>
      </c>
      <c r="F140">
        <f>VLOOKUP(B140,cennik!$A$2:$B$17,2,FALSE)</f>
        <v>3.4</v>
      </c>
      <c r="G140">
        <f t="shared" si="4"/>
        <v>459</v>
      </c>
      <c r="H140">
        <f t="shared" si="5"/>
        <v>1</v>
      </c>
    </row>
    <row r="141" spans="1:8" x14ac:dyDescent="0.25">
      <c r="A141" s="8">
        <v>44581</v>
      </c>
      <c r="B141" s="9" t="s">
        <v>17</v>
      </c>
      <c r="C141" s="9" t="s">
        <v>1</v>
      </c>
      <c r="D141" s="9" t="s">
        <v>55</v>
      </c>
      <c r="E141" s="10">
        <v>234</v>
      </c>
      <c r="F141">
        <f>VLOOKUP(B141,cennik!$A$2:$B$17,2,FALSE)</f>
        <v>3.4</v>
      </c>
      <c r="G141">
        <f t="shared" si="4"/>
        <v>795.6</v>
      </c>
      <c r="H141">
        <f t="shared" si="5"/>
        <v>1</v>
      </c>
    </row>
    <row r="142" spans="1:8" x14ac:dyDescent="0.25">
      <c r="A142" s="5">
        <v>44581</v>
      </c>
      <c r="B142" s="6" t="s">
        <v>15</v>
      </c>
      <c r="C142" s="6" t="s">
        <v>1</v>
      </c>
      <c r="D142" s="6" t="s">
        <v>33</v>
      </c>
      <c r="E142" s="7">
        <v>402</v>
      </c>
      <c r="F142">
        <f>VLOOKUP(B142,cennik!$A$2:$B$17,2,FALSE)</f>
        <v>2.4</v>
      </c>
      <c r="G142">
        <f t="shared" si="4"/>
        <v>964.8</v>
      </c>
      <c r="H142">
        <f t="shared" si="5"/>
        <v>1</v>
      </c>
    </row>
    <row r="143" spans="1:8" x14ac:dyDescent="0.25">
      <c r="A143" s="8">
        <v>44581</v>
      </c>
      <c r="B143" s="9" t="s">
        <v>8</v>
      </c>
      <c r="C143" s="9" t="s">
        <v>1</v>
      </c>
      <c r="D143" s="9" t="s">
        <v>31</v>
      </c>
      <c r="E143" s="10">
        <v>497</v>
      </c>
      <c r="F143">
        <f>VLOOKUP(B143,cennik!$A$2:$B$17,2,FALSE)</f>
        <v>2.9</v>
      </c>
      <c r="G143">
        <f t="shared" si="4"/>
        <v>1441.3</v>
      </c>
      <c r="H143">
        <f t="shared" si="5"/>
        <v>1</v>
      </c>
    </row>
    <row r="144" spans="1:8" x14ac:dyDescent="0.25">
      <c r="A144" s="5">
        <v>44581</v>
      </c>
      <c r="B144" s="6" t="s">
        <v>15</v>
      </c>
      <c r="C144" s="6" t="s">
        <v>1</v>
      </c>
      <c r="D144" s="6" t="s">
        <v>54</v>
      </c>
      <c r="E144" s="7">
        <v>478</v>
      </c>
      <c r="F144">
        <f>VLOOKUP(B144,cennik!$A$2:$B$17,2,FALSE)</f>
        <v>2.4</v>
      </c>
      <c r="G144">
        <f t="shared" si="4"/>
        <v>1147.2</v>
      </c>
      <c r="H144">
        <f t="shared" si="5"/>
        <v>1</v>
      </c>
    </row>
    <row r="145" spans="1:8" x14ac:dyDescent="0.25">
      <c r="A145" s="8">
        <v>44582</v>
      </c>
      <c r="B145" s="9" t="s">
        <v>0</v>
      </c>
      <c r="C145" s="9" t="s">
        <v>1</v>
      </c>
      <c r="D145" s="9" t="s">
        <v>54</v>
      </c>
      <c r="E145" s="10">
        <v>361</v>
      </c>
      <c r="F145">
        <f>VLOOKUP(B145,cennik!$A$2:$B$17,2,FALSE)</f>
        <v>3.4</v>
      </c>
      <c r="G145">
        <f t="shared" si="4"/>
        <v>1227.3999999999999</v>
      </c>
      <c r="H145">
        <f t="shared" si="5"/>
        <v>1</v>
      </c>
    </row>
    <row r="146" spans="1:8" x14ac:dyDescent="0.25">
      <c r="A146" s="5">
        <v>44582</v>
      </c>
      <c r="B146" s="6" t="s">
        <v>22</v>
      </c>
      <c r="C146" s="6" t="s">
        <v>1</v>
      </c>
      <c r="D146" s="6" t="s">
        <v>23</v>
      </c>
      <c r="E146" s="7">
        <v>410</v>
      </c>
      <c r="F146">
        <f>VLOOKUP(B146,cennik!$A$2:$B$17,2,FALSE)</f>
        <v>3.2</v>
      </c>
      <c r="G146">
        <f t="shared" si="4"/>
        <v>1312</v>
      </c>
      <c r="H146">
        <f t="shared" si="5"/>
        <v>1</v>
      </c>
    </row>
    <row r="147" spans="1:8" x14ac:dyDescent="0.25">
      <c r="A147" s="8">
        <v>44582</v>
      </c>
      <c r="B147" s="9" t="s">
        <v>15</v>
      </c>
      <c r="C147" s="9" t="s">
        <v>1</v>
      </c>
      <c r="D147" s="9" t="s">
        <v>47</v>
      </c>
      <c r="E147" s="10">
        <v>482</v>
      </c>
      <c r="F147">
        <f>VLOOKUP(B147,cennik!$A$2:$B$17,2,FALSE)</f>
        <v>2.4</v>
      </c>
      <c r="G147">
        <f t="shared" si="4"/>
        <v>1156.8</v>
      </c>
      <c r="H147">
        <f t="shared" si="5"/>
        <v>1</v>
      </c>
    </row>
    <row r="148" spans="1:8" x14ac:dyDescent="0.25">
      <c r="A148" s="5">
        <v>44582</v>
      </c>
      <c r="B148" s="6" t="s">
        <v>9</v>
      </c>
      <c r="C148" s="6" t="s">
        <v>1</v>
      </c>
      <c r="D148" s="6" t="s">
        <v>38</v>
      </c>
      <c r="E148" s="7">
        <v>247</v>
      </c>
      <c r="F148">
        <f>VLOOKUP(B148,cennik!$A$2:$B$17,2,FALSE)</f>
        <v>3.4</v>
      </c>
      <c r="G148">
        <f t="shared" si="4"/>
        <v>839.8</v>
      </c>
      <c r="H148">
        <f t="shared" si="5"/>
        <v>1</v>
      </c>
    </row>
    <row r="149" spans="1:8" x14ac:dyDescent="0.25">
      <c r="A149" s="8">
        <v>44582</v>
      </c>
      <c r="B149" s="9" t="s">
        <v>0</v>
      </c>
      <c r="C149" s="9" t="s">
        <v>1</v>
      </c>
      <c r="D149" s="9" t="s">
        <v>41</v>
      </c>
      <c r="E149" s="10">
        <v>212</v>
      </c>
      <c r="F149">
        <f>VLOOKUP(B149,cennik!$A$2:$B$17,2,FALSE)</f>
        <v>3.4</v>
      </c>
      <c r="G149">
        <f t="shared" si="4"/>
        <v>720.8</v>
      </c>
      <c r="H149">
        <f t="shared" si="5"/>
        <v>1</v>
      </c>
    </row>
    <row r="150" spans="1:8" x14ac:dyDescent="0.25">
      <c r="A150" s="5">
        <v>44583</v>
      </c>
      <c r="B150" s="6" t="s">
        <v>4</v>
      </c>
      <c r="C150" s="6" t="s">
        <v>1</v>
      </c>
      <c r="D150" s="6" t="s">
        <v>28</v>
      </c>
      <c r="E150" s="7">
        <v>590</v>
      </c>
      <c r="F150">
        <f>VLOOKUP(B150,cennik!$A$2:$B$17,2,FALSE)</f>
        <v>3.5</v>
      </c>
      <c r="G150">
        <f t="shared" si="4"/>
        <v>2065</v>
      </c>
      <c r="H150">
        <f t="shared" si="5"/>
        <v>1</v>
      </c>
    </row>
    <row r="151" spans="1:8" x14ac:dyDescent="0.25">
      <c r="A151" s="8">
        <v>44583</v>
      </c>
      <c r="B151" s="9" t="s">
        <v>17</v>
      </c>
      <c r="C151" s="9" t="s">
        <v>1</v>
      </c>
      <c r="D151" s="9" t="s">
        <v>3</v>
      </c>
      <c r="E151" s="10">
        <v>59</v>
      </c>
      <c r="F151">
        <f>VLOOKUP(B151,cennik!$A$2:$B$17,2,FALSE)</f>
        <v>3.4</v>
      </c>
      <c r="G151">
        <f t="shared" si="4"/>
        <v>200.6</v>
      </c>
      <c r="H151">
        <f t="shared" si="5"/>
        <v>1</v>
      </c>
    </row>
    <row r="152" spans="1:8" x14ac:dyDescent="0.25">
      <c r="A152" s="5">
        <v>44585</v>
      </c>
      <c r="B152" s="6" t="s">
        <v>0</v>
      </c>
      <c r="C152" s="6" t="s">
        <v>1</v>
      </c>
      <c r="D152" s="6" t="s">
        <v>40</v>
      </c>
      <c r="E152" s="7">
        <v>461</v>
      </c>
      <c r="F152">
        <f>VLOOKUP(B152,cennik!$A$2:$B$17,2,FALSE)</f>
        <v>3.4</v>
      </c>
      <c r="G152">
        <f t="shared" si="4"/>
        <v>1567.3999999999999</v>
      </c>
      <c r="H152">
        <f t="shared" si="5"/>
        <v>1</v>
      </c>
    </row>
    <row r="153" spans="1:8" x14ac:dyDescent="0.25">
      <c r="A153" s="8">
        <v>44585</v>
      </c>
      <c r="B153" s="9" t="s">
        <v>0</v>
      </c>
      <c r="C153" s="9" t="s">
        <v>1</v>
      </c>
      <c r="D153" s="9" t="s">
        <v>42</v>
      </c>
      <c r="E153" s="10">
        <v>341</v>
      </c>
      <c r="F153">
        <f>VLOOKUP(B153,cennik!$A$2:$B$17,2,FALSE)</f>
        <v>3.4</v>
      </c>
      <c r="G153">
        <f t="shared" si="4"/>
        <v>1159.3999999999999</v>
      </c>
      <c r="H153">
        <f t="shared" si="5"/>
        <v>1</v>
      </c>
    </row>
    <row r="154" spans="1:8" x14ac:dyDescent="0.25">
      <c r="A154" s="5">
        <v>44585</v>
      </c>
      <c r="B154" s="6" t="s">
        <v>13</v>
      </c>
      <c r="C154" s="6" t="s">
        <v>1</v>
      </c>
      <c r="D154" s="6" t="s">
        <v>5</v>
      </c>
      <c r="E154" s="7">
        <v>781</v>
      </c>
      <c r="F154">
        <f>VLOOKUP(B154,cennik!$A$2:$B$17,2,FALSE)</f>
        <v>3.4</v>
      </c>
      <c r="G154">
        <f t="shared" si="4"/>
        <v>2655.4</v>
      </c>
      <c r="H154">
        <f t="shared" si="5"/>
        <v>1</v>
      </c>
    </row>
    <row r="155" spans="1:8" x14ac:dyDescent="0.25">
      <c r="A155" s="8">
        <v>44585</v>
      </c>
      <c r="B155" s="9" t="s">
        <v>17</v>
      </c>
      <c r="C155" s="9" t="s">
        <v>1</v>
      </c>
      <c r="D155" s="9" t="s">
        <v>12</v>
      </c>
      <c r="E155" s="10">
        <v>132</v>
      </c>
      <c r="F155">
        <f>VLOOKUP(B155,cennik!$A$2:$B$17,2,FALSE)</f>
        <v>3.4</v>
      </c>
      <c r="G155">
        <f t="shared" si="4"/>
        <v>448.8</v>
      </c>
      <c r="H155">
        <f t="shared" si="5"/>
        <v>1</v>
      </c>
    </row>
    <row r="156" spans="1:8" x14ac:dyDescent="0.25">
      <c r="A156" s="5">
        <v>44585</v>
      </c>
      <c r="B156" s="6" t="s">
        <v>9</v>
      </c>
      <c r="C156" s="6" t="s">
        <v>1</v>
      </c>
      <c r="D156" s="6" t="s">
        <v>47</v>
      </c>
      <c r="E156" s="7">
        <v>23</v>
      </c>
      <c r="F156">
        <f>VLOOKUP(B156,cennik!$A$2:$B$17,2,FALSE)</f>
        <v>3.4</v>
      </c>
      <c r="G156">
        <f t="shared" si="4"/>
        <v>78.2</v>
      </c>
      <c r="H156">
        <f t="shared" si="5"/>
        <v>1</v>
      </c>
    </row>
    <row r="157" spans="1:8" x14ac:dyDescent="0.25">
      <c r="A157" s="8">
        <v>44585</v>
      </c>
      <c r="B157" s="9" t="s">
        <v>4</v>
      </c>
      <c r="C157" s="9" t="s">
        <v>1</v>
      </c>
      <c r="D157" s="9" t="s">
        <v>54</v>
      </c>
      <c r="E157" s="10">
        <v>424</v>
      </c>
      <c r="F157">
        <f>VLOOKUP(B157,cennik!$A$2:$B$17,2,FALSE)</f>
        <v>3.5</v>
      </c>
      <c r="G157">
        <f t="shared" si="4"/>
        <v>1484</v>
      </c>
      <c r="H157">
        <f t="shared" si="5"/>
        <v>1</v>
      </c>
    </row>
    <row r="158" spans="1:8" x14ac:dyDescent="0.25">
      <c r="A158" s="5">
        <v>44585</v>
      </c>
      <c r="B158" s="6" t="s">
        <v>17</v>
      </c>
      <c r="C158" s="6" t="s">
        <v>1</v>
      </c>
      <c r="D158" s="6" t="s">
        <v>56</v>
      </c>
      <c r="E158" s="7">
        <v>186</v>
      </c>
      <c r="F158">
        <f>VLOOKUP(B158,cennik!$A$2:$B$17,2,FALSE)</f>
        <v>3.4</v>
      </c>
      <c r="G158">
        <f t="shared" si="4"/>
        <v>632.4</v>
      </c>
      <c r="H158">
        <f t="shared" si="5"/>
        <v>1</v>
      </c>
    </row>
    <row r="159" spans="1:8" x14ac:dyDescent="0.25">
      <c r="A159" s="8">
        <v>44585</v>
      </c>
      <c r="B159" s="9" t="s">
        <v>17</v>
      </c>
      <c r="C159" s="9" t="s">
        <v>1</v>
      </c>
      <c r="D159" s="9" t="s">
        <v>36</v>
      </c>
      <c r="E159" s="10">
        <v>255</v>
      </c>
      <c r="F159">
        <f>VLOOKUP(B159,cennik!$A$2:$B$17,2,FALSE)</f>
        <v>3.4</v>
      </c>
      <c r="G159">
        <f t="shared" si="4"/>
        <v>867</v>
      </c>
      <c r="H159">
        <f t="shared" si="5"/>
        <v>1</v>
      </c>
    </row>
    <row r="160" spans="1:8" x14ac:dyDescent="0.25">
      <c r="A160" s="5">
        <v>44585</v>
      </c>
      <c r="B160" s="6" t="s">
        <v>11</v>
      </c>
      <c r="C160" s="6" t="s">
        <v>1</v>
      </c>
      <c r="D160" s="6" t="s">
        <v>48</v>
      </c>
      <c r="E160" s="7">
        <v>113</v>
      </c>
      <c r="F160">
        <f>VLOOKUP(B160,cennik!$A$2:$B$17,2,FALSE)</f>
        <v>3.4</v>
      </c>
      <c r="G160">
        <f t="shared" si="4"/>
        <v>384.2</v>
      </c>
      <c r="H160">
        <f t="shared" si="5"/>
        <v>1</v>
      </c>
    </row>
    <row r="161" spans="1:8" x14ac:dyDescent="0.25">
      <c r="A161" s="8">
        <v>44585</v>
      </c>
      <c r="B161" s="9" t="s">
        <v>13</v>
      </c>
      <c r="C161" s="9" t="s">
        <v>1</v>
      </c>
      <c r="D161" s="9" t="s">
        <v>41</v>
      </c>
      <c r="E161" s="10">
        <v>407</v>
      </c>
      <c r="F161">
        <f>VLOOKUP(B161,cennik!$A$2:$B$17,2,FALSE)</f>
        <v>3.4</v>
      </c>
      <c r="G161">
        <f t="shared" si="4"/>
        <v>1383.8</v>
      </c>
      <c r="H161">
        <f t="shared" si="5"/>
        <v>1</v>
      </c>
    </row>
    <row r="162" spans="1:8" x14ac:dyDescent="0.25">
      <c r="A162" s="5">
        <v>44585</v>
      </c>
      <c r="B162" s="6" t="s">
        <v>11</v>
      </c>
      <c r="C162" s="6" t="s">
        <v>1</v>
      </c>
      <c r="D162" s="6" t="s">
        <v>12</v>
      </c>
      <c r="E162" s="7">
        <v>339</v>
      </c>
      <c r="F162">
        <f>VLOOKUP(B162,cennik!$A$2:$B$17,2,FALSE)</f>
        <v>3.4</v>
      </c>
      <c r="G162">
        <f t="shared" si="4"/>
        <v>1152.5999999999999</v>
      </c>
      <c r="H162">
        <f t="shared" si="5"/>
        <v>1</v>
      </c>
    </row>
    <row r="163" spans="1:8" x14ac:dyDescent="0.25">
      <c r="A163" s="8">
        <v>44585</v>
      </c>
      <c r="B163" s="9" t="s">
        <v>4</v>
      </c>
      <c r="C163" s="9" t="s">
        <v>1</v>
      </c>
      <c r="D163" s="9" t="s">
        <v>28</v>
      </c>
      <c r="E163" s="10">
        <v>374</v>
      </c>
      <c r="F163">
        <f>VLOOKUP(B163,cennik!$A$2:$B$17,2,FALSE)</f>
        <v>3.5</v>
      </c>
      <c r="G163">
        <f t="shared" si="4"/>
        <v>1309</v>
      </c>
      <c r="H163">
        <f t="shared" si="5"/>
        <v>1</v>
      </c>
    </row>
    <row r="164" spans="1:8" x14ac:dyDescent="0.25">
      <c r="A164" s="5">
        <v>44585</v>
      </c>
      <c r="B164" s="6" t="s">
        <v>4</v>
      </c>
      <c r="C164" s="6" t="s">
        <v>1</v>
      </c>
      <c r="D164" s="6" t="s">
        <v>57</v>
      </c>
      <c r="E164" s="7">
        <v>305</v>
      </c>
      <c r="F164">
        <f>VLOOKUP(B164,cennik!$A$2:$B$17,2,FALSE)</f>
        <v>3.5</v>
      </c>
      <c r="G164">
        <f t="shared" si="4"/>
        <v>1067.5</v>
      </c>
      <c r="H164">
        <f t="shared" si="5"/>
        <v>1</v>
      </c>
    </row>
    <row r="165" spans="1:8" x14ac:dyDescent="0.25">
      <c r="A165" s="8">
        <v>44585</v>
      </c>
      <c r="B165" s="9" t="s">
        <v>0</v>
      </c>
      <c r="C165" s="9" t="s">
        <v>1</v>
      </c>
      <c r="D165" s="9" t="s">
        <v>54</v>
      </c>
      <c r="E165" s="10">
        <v>621</v>
      </c>
      <c r="F165">
        <f>VLOOKUP(B165,cennik!$A$2:$B$17,2,FALSE)</f>
        <v>3.4</v>
      </c>
      <c r="G165">
        <f t="shared" si="4"/>
        <v>2111.4</v>
      </c>
      <c r="H165">
        <f t="shared" si="5"/>
        <v>1</v>
      </c>
    </row>
    <row r="166" spans="1:8" x14ac:dyDescent="0.25">
      <c r="A166" s="5">
        <v>44585</v>
      </c>
      <c r="B166" s="6" t="s">
        <v>13</v>
      </c>
      <c r="C166" s="6" t="s">
        <v>1</v>
      </c>
      <c r="D166" s="6" t="s">
        <v>16</v>
      </c>
      <c r="E166" s="7">
        <v>591</v>
      </c>
      <c r="F166">
        <f>VLOOKUP(B166,cennik!$A$2:$B$17,2,FALSE)</f>
        <v>3.4</v>
      </c>
      <c r="G166">
        <f t="shared" si="4"/>
        <v>2009.3999999999999</v>
      </c>
      <c r="H166">
        <f t="shared" si="5"/>
        <v>1</v>
      </c>
    </row>
    <row r="167" spans="1:8" x14ac:dyDescent="0.25">
      <c r="A167" s="8">
        <v>44585</v>
      </c>
      <c r="B167" s="9" t="s">
        <v>11</v>
      </c>
      <c r="C167" s="9" t="s">
        <v>1</v>
      </c>
      <c r="D167" s="9" t="s">
        <v>33</v>
      </c>
      <c r="E167" s="10">
        <v>136</v>
      </c>
      <c r="F167">
        <f>VLOOKUP(B167,cennik!$A$2:$B$17,2,FALSE)</f>
        <v>3.4</v>
      </c>
      <c r="G167">
        <f t="shared" si="4"/>
        <v>462.4</v>
      </c>
      <c r="H167">
        <f t="shared" si="5"/>
        <v>1</v>
      </c>
    </row>
    <row r="168" spans="1:8" x14ac:dyDescent="0.25">
      <c r="A168" s="5">
        <v>44585</v>
      </c>
      <c r="B168" s="6" t="s">
        <v>8</v>
      </c>
      <c r="C168" s="6" t="s">
        <v>1</v>
      </c>
      <c r="D168" s="6" t="s">
        <v>23</v>
      </c>
      <c r="E168" s="7">
        <v>305</v>
      </c>
      <c r="F168">
        <f>VLOOKUP(B168,cennik!$A$2:$B$17,2,FALSE)</f>
        <v>2.9</v>
      </c>
      <c r="G168">
        <f t="shared" si="4"/>
        <v>884.5</v>
      </c>
      <c r="H168">
        <f t="shared" si="5"/>
        <v>1</v>
      </c>
    </row>
    <row r="169" spans="1:8" x14ac:dyDescent="0.25">
      <c r="A169" s="8">
        <v>44586</v>
      </c>
      <c r="B169" s="9" t="s">
        <v>0</v>
      </c>
      <c r="C169" s="9" t="s">
        <v>1</v>
      </c>
      <c r="D169" s="9" t="s">
        <v>14</v>
      </c>
      <c r="E169" s="10">
        <v>447</v>
      </c>
      <c r="F169">
        <f>VLOOKUP(B169,cennik!$A$2:$B$17,2,FALSE)</f>
        <v>3.4</v>
      </c>
      <c r="G169">
        <f t="shared" si="4"/>
        <v>1519.8</v>
      </c>
      <c r="H169">
        <f t="shared" si="5"/>
        <v>1</v>
      </c>
    </row>
    <row r="170" spans="1:8" x14ac:dyDescent="0.25">
      <c r="A170" s="5">
        <v>44586</v>
      </c>
      <c r="B170" s="6" t="s">
        <v>9</v>
      </c>
      <c r="C170" s="6" t="s">
        <v>1</v>
      </c>
      <c r="D170" s="6" t="s">
        <v>45</v>
      </c>
      <c r="E170" s="7">
        <v>417</v>
      </c>
      <c r="F170">
        <f>VLOOKUP(B170,cennik!$A$2:$B$17,2,FALSE)</f>
        <v>3.4</v>
      </c>
      <c r="G170">
        <f t="shared" si="4"/>
        <v>1417.8</v>
      </c>
      <c r="H170">
        <f t="shared" si="5"/>
        <v>1</v>
      </c>
    </row>
    <row r="171" spans="1:8" x14ac:dyDescent="0.25">
      <c r="A171" s="8">
        <v>44586</v>
      </c>
      <c r="B171" s="9" t="s">
        <v>13</v>
      </c>
      <c r="C171" s="9" t="s">
        <v>1</v>
      </c>
      <c r="D171" s="9" t="s">
        <v>28</v>
      </c>
      <c r="E171" s="10">
        <v>311</v>
      </c>
      <c r="F171">
        <f>VLOOKUP(B171,cennik!$A$2:$B$17,2,FALSE)</f>
        <v>3.4</v>
      </c>
      <c r="G171">
        <f t="shared" si="4"/>
        <v>1057.3999999999999</v>
      </c>
      <c r="H171">
        <f t="shared" si="5"/>
        <v>1</v>
      </c>
    </row>
    <row r="172" spans="1:8" x14ac:dyDescent="0.25">
      <c r="A172" s="5">
        <v>44587</v>
      </c>
      <c r="B172" s="6" t="s">
        <v>11</v>
      </c>
      <c r="C172" s="6" t="s">
        <v>1</v>
      </c>
      <c r="D172" s="6" t="s">
        <v>23</v>
      </c>
      <c r="E172" s="7">
        <v>409</v>
      </c>
      <c r="F172">
        <f>VLOOKUP(B172,cennik!$A$2:$B$17,2,FALSE)</f>
        <v>3.4</v>
      </c>
      <c r="G172">
        <f t="shared" si="4"/>
        <v>1390.6</v>
      </c>
      <c r="H172">
        <f t="shared" si="5"/>
        <v>1</v>
      </c>
    </row>
    <row r="173" spans="1:8" x14ac:dyDescent="0.25">
      <c r="A173" s="8">
        <v>44587</v>
      </c>
      <c r="B173" s="9" t="s">
        <v>13</v>
      </c>
      <c r="C173" s="9" t="s">
        <v>1</v>
      </c>
      <c r="D173" s="9" t="s">
        <v>30</v>
      </c>
      <c r="E173" s="10">
        <v>646</v>
      </c>
      <c r="F173">
        <f>VLOOKUP(B173,cennik!$A$2:$B$17,2,FALSE)</f>
        <v>3.4</v>
      </c>
      <c r="G173">
        <f t="shared" si="4"/>
        <v>2196.4</v>
      </c>
      <c r="H173">
        <f t="shared" si="5"/>
        <v>1</v>
      </c>
    </row>
    <row r="174" spans="1:8" x14ac:dyDescent="0.25">
      <c r="A174" s="5">
        <v>44587</v>
      </c>
      <c r="B174" s="6" t="s">
        <v>0</v>
      </c>
      <c r="C174" s="6" t="s">
        <v>1</v>
      </c>
      <c r="D174" s="6" t="s">
        <v>3</v>
      </c>
      <c r="E174" s="7">
        <v>460</v>
      </c>
      <c r="F174">
        <f>VLOOKUP(B174,cennik!$A$2:$B$17,2,FALSE)</f>
        <v>3.4</v>
      </c>
      <c r="G174">
        <f t="shared" si="4"/>
        <v>1564</v>
      </c>
      <c r="H174">
        <f t="shared" si="5"/>
        <v>1</v>
      </c>
    </row>
    <row r="175" spans="1:8" x14ac:dyDescent="0.25">
      <c r="A175" s="8">
        <v>44587</v>
      </c>
      <c r="B175" s="9" t="s">
        <v>4</v>
      </c>
      <c r="C175" s="9" t="s">
        <v>1</v>
      </c>
      <c r="D175" s="9" t="s">
        <v>23</v>
      </c>
      <c r="E175" s="10">
        <v>568</v>
      </c>
      <c r="F175">
        <f>VLOOKUP(B175,cennik!$A$2:$B$17,2,FALSE)</f>
        <v>3.5</v>
      </c>
      <c r="G175">
        <f t="shared" si="4"/>
        <v>1988</v>
      </c>
      <c r="H175">
        <f t="shared" si="5"/>
        <v>1</v>
      </c>
    </row>
    <row r="176" spans="1:8" x14ac:dyDescent="0.25">
      <c r="A176" s="5">
        <v>44587</v>
      </c>
      <c r="B176" s="6" t="s">
        <v>11</v>
      </c>
      <c r="C176" s="6" t="s">
        <v>1</v>
      </c>
      <c r="D176" s="6" t="s">
        <v>14</v>
      </c>
      <c r="E176" s="7">
        <v>350</v>
      </c>
      <c r="F176">
        <f>VLOOKUP(B176,cennik!$A$2:$B$17,2,FALSE)</f>
        <v>3.4</v>
      </c>
      <c r="G176">
        <f t="shared" si="4"/>
        <v>1190</v>
      </c>
      <c r="H176">
        <f t="shared" si="5"/>
        <v>1</v>
      </c>
    </row>
    <row r="177" spans="1:8" x14ac:dyDescent="0.25">
      <c r="A177" s="8">
        <v>44587</v>
      </c>
      <c r="B177" s="9" t="s">
        <v>11</v>
      </c>
      <c r="C177" s="9" t="s">
        <v>1</v>
      </c>
      <c r="D177" s="9" t="s">
        <v>20</v>
      </c>
      <c r="E177" s="10">
        <v>367</v>
      </c>
      <c r="F177">
        <f>VLOOKUP(B177,cennik!$A$2:$B$17,2,FALSE)</f>
        <v>3.4</v>
      </c>
      <c r="G177">
        <f t="shared" si="4"/>
        <v>1247.8</v>
      </c>
      <c r="H177">
        <f t="shared" si="5"/>
        <v>1</v>
      </c>
    </row>
    <row r="178" spans="1:8" x14ac:dyDescent="0.25">
      <c r="A178" s="5">
        <v>44587</v>
      </c>
      <c r="B178" s="6" t="s">
        <v>22</v>
      </c>
      <c r="C178" s="6" t="s">
        <v>1</v>
      </c>
      <c r="D178" s="6" t="s">
        <v>20</v>
      </c>
      <c r="E178" s="7">
        <v>431</v>
      </c>
      <c r="F178">
        <f>VLOOKUP(B178,cennik!$A$2:$B$17,2,FALSE)</f>
        <v>3.2</v>
      </c>
      <c r="G178">
        <f t="shared" si="4"/>
        <v>1379.2</v>
      </c>
      <c r="H178">
        <f t="shared" si="5"/>
        <v>1</v>
      </c>
    </row>
    <row r="179" spans="1:8" x14ac:dyDescent="0.25">
      <c r="A179" s="8">
        <v>44588</v>
      </c>
      <c r="B179" s="9" t="s">
        <v>8</v>
      </c>
      <c r="C179" s="9" t="s">
        <v>1</v>
      </c>
      <c r="D179" s="9" t="s">
        <v>21</v>
      </c>
      <c r="E179" s="10">
        <v>389</v>
      </c>
      <c r="F179">
        <f>VLOOKUP(B179,cennik!$A$2:$B$17,2,FALSE)</f>
        <v>2.9</v>
      </c>
      <c r="G179">
        <f t="shared" si="4"/>
        <v>1128.0999999999999</v>
      </c>
      <c r="H179">
        <f t="shared" si="5"/>
        <v>1</v>
      </c>
    </row>
    <row r="180" spans="1:8" x14ac:dyDescent="0.25">
      <c r="A180" s="5">
        <v>44588</v>
      </c>
      <c r="B180" s="6" t="s">
        <v>8</v>
      </c>
      <c r="C180" s="6" t="s">
        <v>1</v>
      </c>
      <c r="D180" s="6" t="s">
        <v>28</v>
      </c>
      <c r="E180" s="7">
        <v>415</v>
      </c>
      <c r="F180">
        <f>VLOOKUP(B180,cennik!$A$2:$B$17,2,FALSE)</f>
        <v>2.9</v>
      </c>
      <c r="G180">
        <f t="shared" si="4"/>
        <v>1203.5</v>
      </c>
      <c r="H180">
        <f t="shared" si="5"/>
        <v>1</v>
      </c>
    </row>
    <row r="181" spans="1:8" x14ac:dyDescent="0.25">
      <c r="A181" s="8">
        <v>44588</v>
      </c>
      <c r="B181" s="9" t="s">
        <v>11</v>
      </c>
      <c r="C181" s="9" t="s">
        <v>1</v>
      </c>
      <c r="D181" s="9" t="s">
        <v>49</v>
      </c>
      <c r="E181" s="10">
        <v>79</v>
      </c>
      <c r="F181">
        <f>VLOOKUP(B181,cennik!$A$2:$B$17,2,FALSE)</f>
        <v>3.4</v>
      </c>
      <c r="G181">
        <f t="shared" si="4"/>
        <v>268.59999999999997</v>
      </c>
      <c r="H181">
        <f t="shared" si="5"/>
        <v>1</v>
      </c>
    </row>
    <row r="182" spans="1:8" x14ac:dyDescent="0.25">
      <c r="A182" s="5">
        <v>44588</v>
      </c>
      <c r="B182" s="6" t="s">
        <v>11</v>
      </c>
      <c r="C182" s="6" t="s">
        <v>1</v>
      </c>
      <c r="D182" s="6" t="s">
        <v>37</v>
      </c>
      <c r="E182" s="7">
        <v>257</v>
      </c>
      <c r="F182">
        <f>VLOOKUP(B182,cennik!$A$2:$B$17,2,FALSE)</f>
        <v>3.4</v>
      </c>
      <c r="G182">
        <f t="shared" si="4"/>
        <v>873.8</v>
      </c>
      <c r="H182">
        <f t="shared" si="5"/>
        <v>1</v>
      </c>
    </row>
    <row r="183" spans="1:8" x14ac:dyDescent="0.25">
      <c r="A183" s="8">
        <v>44588</v>
      </c>
      <c r="B183" s="9" t="s">
        <v>4</v>
      </c>
      <c r="C183" s="9" t="s">
        <v>1</v>
      </c>
      <c r="D183" s="9" t="s">
        <v>14</v>
      </c>
      <c r="E183" s="10">
        <v>625</v>
      </c>
      <c r="F183">
        <f>VLOOKUP(B183,cennik!$A$2:$B$17,2,FALSE)</f>
        <v>3.5</v>
      </c>
      <c r="G183">
        <f t="shared" si="4"/>
        <v>2187.5</v>
      </c>
      <c r="H183">
        <f t="shared" si="5"/>
        <v>1</v>
      </c>
    </row>
    <row r="184" spans="1:8" x14ac:dyDescent="0.25">
      <c r="A184" s="5">
        <v>44589</v>
      </c>
      <c r="B184" s="6" t="s">
        <v>9</v>
      </c>
      <c r="C184" s="6" t="s">
        <v>1</v>
      </c>
      <c r="D184" s="6" t="s">
        <v>28</v>
      </c>
      <c r="E184" s="7">
        <v>81</v>
      </c>
      <c r="F184">
        <f>VLOOKUP(B184,cennik!$A$2:$B$17,2,FALSE)</f>
        <v>3.4</v>
      </c>
      <c r="G184">
        <f t="shared" si="4"/>
        <v>275.39999999999998</v>
      </c>
      <c r="H184">
        <f t="shared" si="5"/>
        <v>1</v>
      </c>
    </row>
    <row r="185" spans="1:8" x14ac:dyDescent="0.25">
      <c r="A185" s="8">
        <v>44589</v>
      </c>
      <c r="B185" s="9" t="s">
        <v>0</v>
      </c>
      <c r="C185" s="9" t="s">
        <v>1</v>
      </c>
      <c r="D185" s="9" t="s">
        <v>26</v>
      </c>
      <c r="E185" s="10">
        <v>337</v>
      </c>
      <c r="F185">
        <f>VLOOKUP(B185,cennik!$A$2:$B$17,2,FALSE)</f>
        <v>3.4</v>
      </c>
      <c r="G185">
        <f t="shared" si="4"/>
        <v>1145.8</v>
      </c>
      <c r="H185">
        <f t="shared" si="5"/>
        <v>1</v>
      </c>
    </row>
    <row r="186" spans="1:8" x14ac:dyDescent="0.25">
      <c r="A186" s="5">
        <v>44589</v>
      </c>
      <c r="B186" s="6" t="s">
        <v>8</v>
      </c>
      <c r="C186" s="6" t="s">
        <v>1</v>
      </c>
      <c r="D186" s="6" t="s">
        <v>35</v>
      </c>
      <c r="E186" s="7">
        <v>12</v>
      </c>
      <c r="F186">
        <f>VLOOKUP(B186,cennik!$A$2:$B$17,2,FALSE)</f>
        <v>2.9</v>
      </c>
      <c r="G186">
        <f t="shared" si="4"/>
        <v>34.799999999999997</v>
      </c>
      <c r="H186">
        <f t="shared" si="5"/>
        <v>1</v>
      </c>
    </row>
    <row r="187" spans="1:8" x14ac:dyDescent="0.25">
      <c r="A187" s="8">
        <v>44590</v>
      </c>
      <c r="B187" s="9" t="s">
        <v>17</v>
      </c>
      <c r="C187" s="9" t="s">
        <v>1</v>
      </c>
      <c r="D187" s="9" t="s">
        <v>47</v>
      </c>
      <c r="E187" s="10">
        <v>129</v>
      </c>
      <c r="F187">
        <f>VLOOKUP(B187,cennik!$A$2:$B$17,2,FALSE)</f>
        <v>3.4</v>
      </c>
      <c r="G187">
        <f t="shared" si="4"/>
        <v>438.59999999999997</v>
      </c>
      <c r="H187">
        <f t="shared" si="5"/>
        <v>1</v>
      </c>
    </row>
    <row r="188" spans="1:8" x14ac:dyDescent="0.25">
      <c r="A188" s="5">
        <v>44590</v>
      </c>
      <c r="B188" s="6" t="s">
        <v>8</v>
      </c>
      <c r="C188" s="6" t="s">
        <v>1</v>
      </c>
      <c r="D188" s="6" t="s">
        <v>55</v>
      </c>
      <c r="E188" s="7">
        <v>301</v>
      </c>
      <c r="F188">
        <f>VLOOKUP(B188,cennik!$A$2:$B$17,2,FALSE)</f>
        <v>2.9</v>
      </c>
      <c r="G188">
        <f t="shared" si="4"/>
        <v>872.9</v>
      </c>
      <c r="H188">
        <f t="shared" si="5"/>
        <v>1</v>
      </c>
    </row>
    <row r="189" spans="1:8" x14ac:dyDescent="0.25">
      <c r="A189" s="8">
        <v>44590</v>
      </c>
      <c r="B189" s="9" t="s">
        <v>8</v>
      </c>
      <c r="C189" s="9" t="s">
        <v>1</v>
      </c>
      <c r="D189" s="9" t="s">
        <v>7</v>
      </c>
      <c r="E189" s="10">
        <v>354</v>
      </c>
      <c r="F189">
        <f>VLOOKUP(B189,cennik!$A$2:$B$17,2,FALSE)</f>
        <v>2.9</v>
      </c>
      <c r="G189">
        <f t="shared" si="4"/>
        <v>1026.5999999999999</v>
      </c>
      <c r="H189">
        <f t="shared" si="5"/>
        <v>1</v>
      </c>
    </row>
    <row r="190" spans="1:8" x14ac:dyDescent="0.25">
      <c r="A190" s="5">
        <v>44590</v>
      </c>
      <c r="B190" s="6" t="s">
        <v>22</v>
      </c>
      <c r="C190" s="6" t="s">
        <v>1</v>
      </c>
      <c r="D190" s="6" t="s">
        <v>34</v>
      </c>
      <c r="E190" s="7">
        <v>112</v>
      </c>
      <c r="F190">
        <f>VLOOKUP(B190,cennik!$A$2:$B$17,2,FALSE)</f>
        <v>3.2</v>
      </c>
      <c r="G190">
        <f t="shared" si="4"/>
        <v>358.40000000000003</v>
      </c>
      <c r="H190">
        <f t="shared" si="5"/>
        <v>1</v>
      </c>
    </row>
    <row r="191" spans="1:8" x14ac:dyDescent="0.25">
      <c r="A191" s="8">
        <v>44590</v>
      </c>
      <c r="B191" s="9" t="s">
        <v>13</v>
      </c>
      <c r="C191" s="9" t="s">
        <v>1</v>
      </c>
      <c r="D191" s="9" t="s">
        <v>56</v>
      </c>
      <c r="E191" s="10">
        <v>783</v>
      </c>
      <c r="F191">
        <f>VLOOKUP(B191,cennik!$A$2:$B$17,2,FALSE)</f>
        <v>3.4</v>
      </c>
      <c r="G191">
        <f t="shared" si="4"/>
        <v>2662.2</v>
      </c>
      <c r="H191">
        <f t="shared" si="5"/>
        <v>1</v>
      </c>
    </row>
    <row r="192" spans="1:8" x14ac:dyDescent="0.25">
      <c r="A192" s="5">
        <v>44590</v>
      </c>
      <c r="B192" s="6" t="s">
        <v>8</v>
      </c>
      <c r="C192" s="6" t="s">
        <v>1</v>
      </c>
      <c r="D192" s="6" t="s">
        <v>53</v>
      </c>
      <c r="E192" s="7">
        <v>299</v>
      </c>
      <c r="F192">
        <f>VLOOKUP(B192,cennik!$A$2:$B$17,2,FALSE)</f>
        <v>2.9</v>
      </c>
      <c r="G192">
        <f t="shared" si="4"/>
        <v>867.1</v>
      </c>
      <c r="H192">
        <f t="shared" si="5"/>
        <v>1</v>
      </c>
    </row>
    <row r="193" spans="1:8" x14ac:dyDescent="0.25">
      <c r="A193" s="8">
        <v>44590</v>
      </c>
      <c r="B193" s="9" t="s">
        <v>11</v>
      </c>
      <c r="C193" s="9" t="s">
        <v>1</v>
      </c>
      <c r="D193" s="9" t="s">
        <v>31</v>
      </c>
      <c r="E193" s="10">
        <v>145</v>
      </c>
      <c r="F193">
        <f>VLOOKUP(B193,cennik!$A$2:$B$17,2,FALSE)</f>
        <v>3.4</v>
      </c>
      <c r="G193">
        <f t="shared" si="4"/>
        <v>493</v>
      </c>
      <c r="H193">
        <f t="shared" si="5"/>
        <v>1</v>
      </c>
    </row>
    <row r="194" spans="1:8" x14ac:dyDescent="0.25">
      <c r="A194" s="5">
        <v>44592</v>
      </c>
      <c r="B194" s="6" t="s">
        <v>9</v>
      </c>
      <c r="C194" s="6" t="s">
        <v>1</v>
      </c>
      <c r="D194" s="6" t="s">
        <v>7</v>
      </c>
      <c r="E194" s="7">
        <v>255</v>
      </c>
      <c r="F194">
        <f>VLOOKUP(B194,cennik!$A$2:$B$17,2,FALSE)</f>
        <v>3.4</v>
      </c>
      <c r="G194">
        <f t="shared" si="4"/>
        <v>867</v>
      </c>
      <c r="H194">
        <f t="shared" si="5"/>
        <v>1</v>
      </c>
    </row>
    <row r="195" spans="1:8" x14ac:dyDescent="0.25">
      <c r="A195" s="8">
        <v>44592</v>
      </c>
      <c r="B195" s="9" t="s">
        <v>13</v>
      </c>
      <c r="C195" s="9" t="s">
        <v>1</v>
      </c>
      <c r="D195" s="9" t="s">
        <v>42</v>
      </c>
      <c r="E195" s="10">
        <v>581</v>
      </c>
      <c r="F195">
        <f>VLOOKUP(B195,cennik!$A$2:$B$17,2,FALSE)</f>
        <v>3.4</v>
      </c>
      <c r="G195">
        <f t="shared" ref="G195:G258" si="6">E195*F195</f>
        <v>1975.3999999999999</v>
      </c>
      <c r="H195">
        <f t="shared" ref="H195:H258" si="7">MONTH(A195)</f>
        <v>1</v>
      </c>
    </row>
    <row r="196" spans="1:8" x14ac:dyDescent="0.25">
      <c r="A196" s="5">
        <v>44592</v>
      </c>
      <c r="B196" s="6" t="s">
        <v>15</v>
      </c>
      <c r="C196" s="6" t="s">
        <v>1</v>
      </c>
      <c r="D196" s="6" t="s">
        <v>53</v>
      </c>
      <c r="E196" s="7">
        <v>197</v>
      </c>
      <c r="F196">
        <f>VLOOKUP(B196,cennik!$A$2:$B$17,2,FALSE)</f>
        <v>2.4</v>
      </c>
      <c r="G196">
        <f t="shared" si="6"/>
        <v>472.79999999999995</v>
      </c>
      <c r="H196">
        <f t="shared" si="7"/>
        <v>1</v>
      </c>
    </row>
    <row r="197" spans="1:8" x14ac:dyDescent="0.25">
      <c r="A197" s="8">
        <v>44592</v>
      </c>
      <c r="B197" s="9" t="s">
        <v>13</v>
      </c>
      <c r="C197" s="9" t="s">
        <v>1</v>
      </c>
      <c r="D197" s="9" t="s">
        <v>33</v>
      </c>
      <c r="E197" s="10">
        <v>493</v>
      </c>
      <c r="F197">
        <f>VLOOKUP(B197,cennik!$A$2:$B$17,2,FALSE)</f>
        <v>3.4</v>
      </c>
      <c r="G197">
        <f t="shared" si="6"/>
        <v>1676.2</v>
      </c>
      <c r="H197">
        <f t="shared" si="7"/>
        <v>1</v>
      </c>
    </row>
    <row r="198" spans="1:8" x14ac:dyDescent="0.25">
      <c r="A198" s="5">
        <v>44592</v>
      </c>
      <c r="B198" s="6" t="s">
        <v>15</v>
      </c>
      <c r="C198" s="6" t="s">
        <v>1</v>
      </c>
      <c r="D198" s="6" t="s">
        <v>2</v>
      </c>
      <c r="E198" s="7">
        <v>321</v>
      </c>
      <c r="F198">
        <f>VLOOKUP(B198,cennik!$A$2:$B$17,2,FALSE)</f>
        <v>2.4</v>
      </c>
      <c r="G198">
        <f t="shared" si="6"/>
        <v>770.4</v>
      </c>
      <c r="H198">
        <f t="shared" si="7"/>
        <v>1</v>
      </c>
    </row>
    <row r="199" spans="1:8" x14ac:dyDescent="0.25">
      <c r="A199" s="8">
        <v>44592</v>
      </c>
      <c r="B199" s="9" t="s">
        <v>8</v>
      </c>
      <c r="C199" s="9" t="s">
        <v>1</v>
      </c>
      <c r="D199" s="9" t="s">
        <v>45</v>
      </c>
      <c r="E199" s="10">
        <v>18</v>
      </c>
      <c r="F199">
        <f>VLOOKUP(B199,cennik!$A$2:$B$17,2,FALSE)</f>
        <v>2.9</v>
      </c>
      <c r="G199">
        <f t="shared" si="6"/>
        <v>52.199999999999996</v>
      </c>
      <c r="H199">
        <f t="shared" si="7"/>
        <v>1</v>
      </c>
    </row>
    <row r="200" spans="1:8" x14ac:dyDescent="0.25">
      <c r="A200" s="5">
        <v>44592</v>
      </c>
      <c r="B200" s="6" t="s">
        <v>8</v>
      </c>
      <c r="C200" s="6" t="s">
        <v>1</v>
      </c>
      <c r="D200" s="6" t="s">
        <v>46</v>
      </c>
      <c r="E200" s="7">
        <v>45</v>
      </c>
      <c r="F200">
        <f>VLOOKUP(B200,cennik!$A$2:$B$17,2,FALSE)</f>
        <v>2.9</v>
      </c>
      <c r="G200">
        <f t="shared" si="6"/>
        <v>130.5</v>
      </c>
      <c r="H200">
        <f t="shared" si="7"/>
        <v>1</v>
      </c>
    </row>
    <row r="201" spans="1:8" x14ac:dyDescent="0.25">
      <c r="A201" s="8">
        <v>44592</v>
      </c>
      <c r="B201" s="9" t="s">
        <v>13</v>
      </c>
      <c r="C201" s="9" t="s">
        <v>1</v>
      </c>
      <c r="D201" s="9" t="s">
        <v>42</v>
      </c>
      <c r="E201" s="10">
        <v>712</v>
      </c>
      <c r="F201">
        <f>VLOOKUP(B201,cennik!$A$2:$B$17,2,FALSE)</f>
        <v>3.4</v>
      </c>
      <c r="G201">
        <f t="shared" si="6"/>
        <v>2420.7999999999997</v>
      </c>
      <c r="H201">
        <f t="shared" si="7"/>
        <v>1</v>
      </c>
    </row>
    <row r="202" spans="1:8" x14ac:dyDescent="0.25">
      <c r="A202" s="5">
        <v>44592</v>
      </c>
      <c r="B202" s="6" t="s">
        <v>0</v>
      </c>
      <c r="C202" s="6" t="s">
        <v>1</v>
      </c>
      <c r="D202" s="6" t="s">
        <v>48</v>
      </c>
      <c r="E202" s="7">
        <v>317</v>
      </c>
      <c r="F202">
        <f>VLOOKUP(B202,cennik!$A$2:$B$17,2,FALSE)</f>
        <v>3.4</v>
      </c>
      <c r="G202">
        <f t="shared" si="6"/>
        <v>1077.8</v>
      </c>
      <c r="H202">
        <f t="shared" si="7"/>
        <v>1</v>
      </c>
    </row>
    <row r="203" spans="1:8" x14ac:dyDescent="0.25">
      <c r="A203" s="8">
        <v>44592</v>
      </c>
      <c r="B203" s="9" t="s">
        <v>15</v>
      </c>
      <c r="C203" s="9" t="s">
        <v>1</v>
      </c>
      <c r="D203" s="9" t="s">
        <v>54</v>
      </c>
      <c r="E203" s="10">
        <v>272</v>
      </c>
      <c r="F203">
        <f>VLOOKUP(B203,cennik!$A$2:$B$17,2,FALSE)</f>
        <v>2.4</v>
      </c>
      <c r="G203">
        <f t="shared" si="6"/>
        <v>652.79999999999995</v>
      </c>
      <c r="H203">
        <f t="shared" si="7"/>
        <v>1</v>
      </c>
    </row>
    <row r="204" spans="1:8" x14ac:dyDescent="0.25">
      <c r="A204" s="5">
        <v>44592</v>
      </c>
      <c r="B204" s="6" t="s">
        <v>8</v>
      </c>
      <c r="C204" s="6" t="s">
        <v>1</v>
      </c>
      <c r="D204" s="6" t="s">
        <v>34</v>
      </c>
      <c r="E204" s="7">
        <v>301</v>
      </c>
      <c r="F204">
        <f>VLOOKUP(B204,cennik!$A$2:$B$17,2,FALSE)</f>
        <v>2.9</v>
      </c>
      <c r="G204">
        <f t="shared" si="6"/>
        <v>872.9</v>
      </c>
      <c r="H204">
        <f t="shared" si="7"/>
        <v>1</v>
      </c>
    </row>
    <row r="205" spans="1:8" x14ac:dyDescent="0.25">
      <c r="A205" s="8">
        <v>44592</v>
      </c>
      <c r="B205" s="9" t="s">
        <v>4</v>
      </c>
      <c r="C205" s="9" t="s">
        <v>1</v>
      </c>
      <c r="D205" s="9" t="s">
        <v>43</v>
      </c>
      <c r="E205" s="10">
        <v>605</v>
      </c>
      <c r="F205">
        <f>VLOOKUP(B205,cennik!$A$2:$B$17,2,FALSE)</f>
        <v>3.5</v>
      </c>
      <c r="G205">
        <f t="shared" si="6"/>
        <v>2117.5</v>
      </c>
      <c r="H205">
        <f t="shared" si="7"/>
        <v>1</v>
      </c>
    </row>
    <row r="206" spans="1:8" x14ac:dyDescent="0.25">
      <c r="A206" s="5">
        <v>44592</v>
      </c>
      <c r="B206" s="6" t="s">
        <v>22</v>
      </c>
      <c r="C206" s="6" t="s">
        <v>1</v>
      </c>
      <c r="D206" s="6" t="s">
        <v>54</v>
      </c>
      <c r="E206" s="7">
        <v>283</v>
      </c>
      <c r="F206">
        <f>VLOOKUP(B206,cennik!$A$2:$B$17,2,FALSE)</f>
        <v>3.2</v>
      </c>
      <c r="G206">
        <f t="shared" si="6"/>
        <v>905.6</v>
      </c>
      <c r="H206">
        <f t="shared" si="7"/>
        <v>1</v>
      </c>
    </row>
    <row r="207" spans="1:8" x14ac:dyDescent="0.25">
      <c r="A207" s="8">
        <v>44592</v>
      </c>
      <c r="B207" s="9" t="s">
        <v>11</v>
      </c>
      <c r="C207" s="9" t="s">
        <v>1</v>
      </c>
      <c r="D207" s="9" t="s">
        <v>34</v>
      </c>
      <c r="E207" s="10">
        <v>361</v>
      </c>
      <c r="F207">
        <f>VLOOKUP(B207,cennik!$A$2:$B$17,2,FALSE)</f>
        <v>3.4</v>
      </c>
      <c r="G207">
        <f t="shared" si="6"/>
        <v>1227.3999999999999</v>
      </c>
      <c r="H207">
        <f t="shared" si="7"/>
        <v>1</v>
      </c>
    </row>
    <row r="208" spans="1:8" x14ac:dyDescent="0.25">
      <c r="A208" s="5">
        <v>44592</v>
      </c>
      <c r="B208" s="6" t="s">
        <v>8</v>
      </c>
      <c r="C208" s="6" t="s">
        <v>1</v>
      </c>
      <c r="D208" s="6" t="s">
        <v>30</v>
      </c>
      <c r="E208" s="7">
        <v>148</v>
      </c>
      <c r="F208">
        <f>VLOOKUP(B208,cennik!$A$2:$B$17,2,FALSE)</f>
        <v>2.9</v>
      </c>
      <c r="G208">
        <f t="shared" si="6"/>
        <v>429.2</v>
      </c>
      <c r="H208">
        <f t="shared" si="7"/>
        <v>1</v>
      </c>
    </row>
    <row r="209" spans="1:8" x14ac:dyDescent="0.25">
      <c r="A209" s="8">
        <v>44593</v>
      </c>
      <c r="B209" s="9" t="s">
        <v>17</v>
      </c>
      <c r="C209" s="9" t="s">
        <v>1</v>
      </c>
      <c r="D209" s="9" t="s">
        <v>33</v>
      </c>
      <c r="E209" s="10">
        <v>144</v>
      </c>
      <c r="F209">
        <f>VLOOKUP(B209,cennik!$A$2:$B$17,2,FALSE)</f>
        <v>3.4</v>
      </c>
      <c r="G209">
        <f t="shared" si="6"/>
        <v>489.59999999999997</v>
      </c>
      <c r="H209">
        <f t="shared" si="7"/>
        <v>2</v>
      </c>
    </row>
    <row r="210" spans="1:8" x14ac:dyDescent="0.25">
      <c r="A210" s="5">
        <v>44593</v>
      </c>
      <c r="B210" s="6" t="s">
        <v>15</v>
      </c>
      <c r="C210" s="6" t="s">
        <v>1</v>
      </c>
      <c r="D210" s="6" t="s">
        <v>39</v>
      </c>
      <c r="E210" s="7">
        <v>206</v>
      </c>
      <c r="F210">
        <f>VLOOKUP(B210,cennik!$A$2:$B$17,2,FALSE)</f>
        <v>2.4</v>
      </c>
      <c r="G210">
        <f t="shared" si="6"/>
        <v>494.4</v>
      </c>
      <c r="H210">
        <f t="shared" si="7"/>
        <v>2</v>
      </c>
    </row>
    <row r="211" spans="1:8" x14ac:dyDescent="0.25">
      <c r="A211" s="8">
        <v>44593</v>
      </c>
      <c r="B211" s="9" t="s">
        <v>22</v>
      </c>
      <c r="C211" s="9" t="s">
        <v>1</v>
      </c>
      <c r="D211" s="9" t="s">
        <v>43</v>
      </c>
      <c r="E211" s="10">
        <v>412</v>
      </c>
      <c r="F211">
        <f>VLOOKUP(B211,cennik!$A$2:$B$17,2,FALSE)</f>
        <v>3.2</v>
      </c>
      <c r="G211">
        <f t="shared" si="6"/>
        <v>1318.4</v>
      </c>
      <c r="H211">
        <f t="shared" si="7"/>
        <v>2</v>
      </c>
    </row>
    <row r="212" spans="1:8" x14ac:dyDescent="0.25">
      <c r="A212" s="5">
        <v>44593</v>
      </c>
      <c r="B212" s="6" t="s">
        <v>9</v>
      </c>
      <c r="C212" s="6" t="s">
        <v>1</v>
      </c>
      <c r="D212" s="6" t="s">
        <v>36</v>
      </c>
      <c r="E212" s="7">
        <v>129</v>
      </c>
      <c r="F212">
        <f>VLOOKUP(B212,cennik!$A$2:$B$17,2,FALSE)</f>
        <v>3.4</v>
      </c>
      <c r="G212">
        <f t="shared" si="6"/>
        <v>438.59999999999997</v>
      </c>
      <c r="H212">
        <f t="shared" si="7"/>
        <v>2</v>
      </c>
    </row>
    <row r="213" spans="1:8" x14ac:dyDescent="0.25">
      <c r="A213" s="8">
        <v>44593</v>
      </c>
      <c r="B213" s="9" t="s">
        <v>17</v>
      </c>
      <c r="C213" s="9" t="s">
        <v>1</v>
      </c>
      <c r="D213" s="9" t="s">
        <v>37</v>
      </c>
      <c r="E213" s="10">
        <v>289</v>
      </c>
      <c r="F213">
        <f>VLOOKUP(B213,cennik!$A$2:$B$17,2,FALSE)</f>
        <v>3.4</v>
      </c>
      <c r="G213">
        <f t="shared" si="6"/>
        <v>982.6</v>
      </c>
      <c r="H213">
        <f t="shared" si="7"/>
        <v>2</v>
      </c>
    </row>
    <row r="214" spans="1:8" x14ac:dyDescent="0.25">
      <c r="A214" s="5">
        <v>44593</v>
      </c>
      <c r="B214" s="6" t="s">
        <v>22</v>
      </c>
      <c r="C214" s="6" t="s">
        <v>1</v>
      </c>
      <c r="D214" s="6" t="s">
        <v>23</v>
      </c>
      <c r="E214" s="7">
        <v>67</v>
      </c>
      <c r="F214">
        <f>VLOOKUP(B214,cennik!$A$2:$B$17,2,FALSE)</f>
        <v>3.2</v>
      </c>
      <c r="G214">
        <f t="shared" si="6"/>
        <v>214.4</v>
      </c>
      <c r="H214">
        <f t="shared" si="7"/>
        <v>2</v>
      </c>
    </row>
    <row r="215" spans="1:8" x14ac:dyDescent="0.25">
      <c r="A215" s="8">
        <v>44593</v>
      </c>
      <c r="B215" s="9" t="s">
        <v>9</v>
      </c>
      <c r="C215" s="9" t="s">
        <v>1</v>
      </c>
      <c r="D215" s="9" t="s">
        <v>2</v>
      </c>
      <c r="E215" s="10">
        <v>310</v>
      </c>
      <c r="F215">
        <f>VLOOKUP(B215,cennik!$A$2:$B$17,2,FALSE)</f>
        <v>3.4</v>
      </c>
      <c r="G215">
        <f t="shared" si="6"/>
        <v>1054</v>
      </c>
      <c r="H215">
        <f t="shared" si="7"/>
        <v>2</v>
      </c>
    </row>
    <row r="216" spans="1:8" x14ac:dyDescent="0.25">
      <c r="A216" s="5">
        <v>44593</v>
      </c>
      <c r="B216" s="6" t="s">
        <v>13</v>
      </c>
      <c r="C216" s="6" t="s">
        <v>1</v>
      </c>
      <c r="D216" s="6" t="s">
        <v>39</v>
      </c>
      <c r="E216" s="7">
        <v>440</v>
      </c>
      <c r="F216">
        <f>VLOOKUP(B216,cennik!$A$2:$B$17,2,FALSE)</f>
        <v>3.4</v>
      </c>
      <c r="G216">
        <f t="shared" si="6"/>
        <v>1496</v>
      </c>
      <c r="H216">
        <f t="shared" si="7"/>
        <v>2</v>
      </c>
    </row>
    <row r="217" spans="1:8" x14ac:dyDescent="0.25">
      <c r="A217" s="8">
        <v>44593</v>
      </c>
      <c r="B217" s="9" t="s">
        <v>11</v>
      </c>
      <c r="C217" s="9" t="s">
        <v>1</v>
      </c>
      <c r="D217" s="9" t="s">
        <v>31</v>
      </c>
      <c r="E217" s="10">
        <v>341</v>
      </c>
      <c r="F217">
        <f>VLOOKUP(B217,cennik!$A$2:$B$17,2,FALSE)</f>
        <v>3.4</v>
      </c>
      <c r="G217">
        <f t="shared" si="6"/>
        <v>1159.3999999999999</v>
      </c>
      <c r="H217">
        <f t="shared" si="7"/>
        <v>2</v>
      </c>
    </row>
    <row r="218" spans="1:8" x14ac:dyDescent="0.25">
      <c r="A218" s="5">
        <v>44593</v>
      </c>
      <c r="B218" s="6" t="s">
        <v>17</v>
      </c>
      <c r="C218" s="6" t="s">
        <v>1</v>
      </c>
      <c r="D218" s="6" t="s">
        <v>31</v>
      </c>
      <c r="E218" s="7">
        <v>25</v>
      </c>
      <c r="F218">
        <f>VLOOKUP(B218,cennik!$A$2:$B$17,2,FALSE)</f>
        <v>3.4</v>
      </c>
      <c r="G218">
        <f t="shared" si="6"/>
        <v>85</v>
      </c>
      <c r="H218">
        <f t="shared" si="7"/>
        <v>2</v>
      </c>
    </row>
    <row r="219" spans="1:8" x14ac:dyDescent="0.25">
      <c r="A219" s="8">
        <v>44593</v>
      </c>
      <c r="B219" s="9" t="s">
        <v>13</v>
      </c>
      <c r="C219" s="9" t="s">
        <v>1</v>
      </c>
      <c r="D219" s="9" t="s">
        <v>52</v>
      </c>
      <c r="E219" s="10">
        <v>508</v>
      </c>
      <c r="F219">
        <f>VLOOKUP(B219,cennik!$A$2:$B$17,2,FALSE)</f>
        <v>3.4</v>
      </c>
      <c r="G219">
        <f t="shared" si="6"/>
        <v>1727.2</v>
      </c>
      <c r="H219">
        <f t="shared" si="7"/>
        <v>2</v>
      </c>
    </row>
    <row r="220" spans="1:8" x14ac:dyDescent="0.25">
      <c r="A220" s="5">
        <v>44594</v>
      </c>
      <c r="B220" s="6" t="s">
        <v>22</v>
      </c>
      <c r="C220" s="6" t="s">
        <v>1</v>
      </c>
      <c r="D220" s="6" t="s">
        <v>42</v>
      </c>
      <c r="E220" s="7">
        <v>429</v>
      </c>
      <c r="F220">
        <f>VLOOKUP(B220,cennik!$A$2:$B$17,2,FALSE)</f>
        <v>3.2</v>
      </c>
      <c r="G220">
        <f t="shared" si="6"/>
        <v>1372.8000000000002</v>
      </c>
      <c r="H220">
        <f t="shared" si="7"/>
        <v>2</v>
      </c>
    </row>
    <row r="221" spans="1:8" x14ac:dyDescent="0.25">
      <c r="A221" s="8">
        <v>44594</v>
      </c>
      <c r="B221" s="9" t="s">
        <v>9</v>
      </c>
      <c r="C221" s="9" t="s">
        <v>1</v>
      </c>
      <c r="D221" s="9" t="s">
        <v>33</v>
      </c>
      <c r="E221" s="10">
        <v>100</v>
      </c>
      <c r="F221">
        <f>VLOOKUP(B221,cennik!$A$2:$B$17,2,FALSE)</f>
        <v>3.4</v>
      </c>
      <c r="G221">
        <f t="shared" si="6"/>
        <v>340</v>
      </c>
      <c r="H221">
        <f t="shared" si="7"/>
        <v>2</v>
      </c>
    </row>
    <row r="222" spans="1:8" x14ac:dyDescent="0.25">
      <c r="A222" s="5">
        <v>44594</v>
      </c>
      <c r="B222" s="6" t="s">
        <v>15</v>
      </c>
      <c r="C222" s="6" t="s">
        <v>1</v>
      </c>
      <c r="D222" s="6" t="s">
        <v>2</v>
      </c>
      <c r="E222" s="7">
        <v>559</v>
      </c>
      <c r="F222">
        <f>VLOOKUP(B222,cennik!$A$2:$B$17,2,FALSE)</f>
        <v>2.4</v>
      </c>
      <c r="G222">
        <f t="shared" si="6"/>
        <v>1341.6</v>
      </c>
      <c r="H222">
        <f t="shared" si="7"/>
        <v>2</v>
      </c>
    </row>
    <row r="223" spans="1:8" x14ac:dyDescent="0.25">
      <c r="A223" s="8">
        <v>44594</v>
      </c>
      <c r="B223" s="9" t="s">
        <v>17</v>
      </c>
      <c r="C223" s="9" t="s">
        <v>1</v>
      </c>
      <c r="D223" s="9" t="s">
        <v>19</v>
      </c>
      <c r="E223" s="10">
        <v>483</v>
      </c>
      <c r="F223">
        <f>VLOOKUP(B223,cennik!$A$2:$B$17,2,FALSE)</f>
        <v>3.4</v>
      </c>
      <c r="G223">
        <f t="shared" si="6"/>
        <v>1642.2</v>
      </c>
      <c r="H223">
        <f t="shared" si="7"/>
        <v>2</v>
      </c>
    </row>
    <row r="224" spans="1:8" x14ac:dyDescent="0.25">
      <c r="A224" s="5">
        <v>44594</v>
      </c>
      <c r="B224" s="6" t="s">
        <v>13</v>
      </c>
      <c r="C224" s="6" t="s">
        <v>1</v>
      </c>
      <c r="D224" s="6" t="s">
        <v>58</v>
      </c>
      <c r="E224" s="7">
        <v>481</v>
      </c>
      <c r="F224">
        <f>VLOOKUP(B224,cennik!$A$2:$B$17,2,FALSE)</f>
        <v>3.4</v>
      </c>
      <c r="G224">
        <f t="shared" si="6"/>
        <v>1635.3999999999999</v>
      </c>
      <c r="H224">
        <f t="shared" si="7"/>
        <v>2</v>
      </c>
    </row>
    <row r="225" spans="1:8" x14ac:dyDescent="0.25">
      <c r="A225" s="8">
        <v>44594</v>
      </c>
      <c r="B225" s="9" t="s">
        <v>17</v>
      </c>
      <c r="C225" s="9" t="s">
        <v>1</v>
      </c>
      <c r="D225" s="9" t="s">
        <v>48</v>
      </c>
      <c r="E225" s="10">
        <v>19</v>
      </c>
      <c r="F225">
        <f>VLOOKUP(B225,cennik!$A$2:$B$17,2,FALSE)</f>
        <v>3.4</v>
      </c>
      <c r="G225">
        <f t="shared" si="6"/>
        <v>64.599999999999994</v>
      </c>
      <c r="H225">
        <f t="shared" si="7"/>
        <v>2</v>
      </c>
    </row>
    <row r="226" spans="1:8" x14ac:dyDescent="0.25">
      <c r="A226" s="5">
        <v>44594</v>
      </c>
      <c r="B226" s="6" t="s">
        <v>4</v>
      </c>
      <c r="C226" s="6" t="s">
        <v>1</v>
      </c>
      <c r="D226" s="6" t="s">
        <v>26</v>
      </c>
      <c r="E226" s="7">
        <v>344</v>
      </c>
      <c r="F226">
        <f>VLOOKUP(B226,cennik!$A$2:$B$17,2,FALSE)</f>
        <v>3.5</v>
      </c>
      <c r="G226">
        <f t="shared" si="6"/>
        <v>1204</v>
      </c>
      <c r="H226">
        <f t="shared" si="7"/>
        <v>2</v>
      </c>
    </row>
    <row r="227" spans="1:8" x14ac:dyDescent="0.25">
      <c r="A227" s="8">
        <v>44594</v>
      </c>
      <c r="B227" s="9" t="s">
        <v>0</v>
      </c>
      <c r="C227" s="9" t="s">
        <v>1</v>
      </c>
      <c r="D227" s="9" t="s">
        <v>27</v>
      </c>
      <c r="E227" s="10">
        <v>650</v>
      </c>
      <c r="F227">
        <f>VLOOKUP(B227,cennik!$A$2:$B$17,2,FALSE)</f>
        <v>3.4</v>
      </c>
      <c r="G227">
        <f t="shared" si="6"/>
        <v>2210</v>
      </c>
      <c r="H227">
        <f t="shared" si="7"/>
        <v>2</v>
      </c>
    </row>
    <row r="228" spans="1:8" x14ac:dyDescent="0.25">
      <c r="A228" s="5">
        <v>44595</v>
      </c>
      <c r="B228" s="6" t="s">
        <v>9</v>
      </c>
      <c r="C228" s="6" t="s">
        <v>1</v>
      </c>
      <c r="D228" s="6" t="s">
        <v>34</v>
      </c>
      <c r="E228" s="7">
        <v>187</v>
      </c>
      <c r="F228">
        <f>VLOOKUP(B228,cennik!$A$2:$B$17,2,FALSE)</f>
        <v>3.4</v>
      </c>
      <c r="G228">
        <f t="shared" si="6"/>
        <v>635.79999999999995</v>
      </c>
      <c r="H228">
        <f t="shared" si="7"/>
        <v>2</v>
      </c>
    </row>
    <row r="229" spans="1:8" x14ac:dyDescent="0.25">
      <c r="A229" s="8">
        <v>44595</v>
      </c>
      <c r="B229" s="9" t="s">
        <v>8</v>
      </c>
      <c r="C229" s="9" t="s">
        <v>1</v>
      </c>
      <c r="D229" s="9" t="s">
        <v>20</v>
      </c>
      <c r="E229" s="10">
        <v>433</v>
      </c>
      <c r="F229">
        <f>VLOOKUP(B229,cennik!$A$2:$B$17,2,FALSE)</f>
        <v>2.9</v>
      </c>
      <c r="G229">
        <f t="shared" si="6"/>
        <v>1255.7</v>
      </c>
      <c r="H229">
        <f t="shared" si="7"/>
        <v>2</v>
      </c>
    </row>
    <row r="230" spans="1:8" x14ac:dyDescent="0.25">
      <c r="A230" s="5">
        <v>44595</v>
      </c>
      <c r="B230" s="6" t="s">
        <v>11</v>
      </c>
      <c r="C230" s="6" t="s">
        <v>1</v>
      </c>
      <c r="D230" s="6" t="s">
        <v>25</v>
      </c>
      <c r="E230" s="7">
        <v>180</v>
      </c>
      <c r="F230">
        <f>VLOOKUP(B230,cennik!$A$2:$B$17,2,FALSE)</f>
        <v>3.4</v>
      </c>
      <c r="G230">
        <f t="shared" si="6"/>
        <v>612</v>
      </c>
      <c r="H230">
        <f t="shared" si="7"/>
        <v>2</v>
      </c>
    </row>
    <row r="231" spans="1:8" x14ac:dyDescent="0.25">
      <c r="A231" s="8">
        <v>44595</v>
      </c>
      <c r="B231" s="9" t="s">
        <v>4</v>
      </c>
      <c r="C231" s="9" t="s">
        <v>1</v>
      </c>
      <c r="D231" s="9" t="s">
        <v>7</v>
      </c>
      <c r="E231" s="10">
        <v>367</v>
      </c>
      <c r="F231">
        <f>VLOOKUP(B231,cennik!$A$2:$B$17,2,FALSE)</f>
        <v>3.5</v>
      </c>
      <c r="G231">
        <f t="shared" si="6"/>
        <v>1284.5</v>
      </c>
      <c r="H231">
        <f t="shared" si="7"/>
        <v>2</v>
      </c>
    </row>
    <row r="232" spans="1:8" x14ac:dyDescent="0.25">
      <c r="A232" s="5">
        <v>44595</v>
      </c>
      <c r="B232" s="6" t="s">
        <v>4</v>
      </c>
      <c r="C232" s="6" t="s">
        <v>1</v>
      </c>
      <c r="D232" s="6" t="s">
        <v>41</v>
      </c>
      <c r="E232" s="7">
        <v>231</v>
      </c>
      <c r="F232">
        <f>VLOOKUP(B232,cennik!$A$2:$B$17,2,FALSE)</f>
        <v>3.5</v>
      </c>
      <c r="G232">
        <f t="shared" si="6"/>
        <v>808.5</v>
      </c>
      <c r="H232">
        <f t="shared" si="7"/>
        <v>2</v>
      </c>
    </row>
    <row r="233" spans="1:8" x14ac:dyDescent="0.25">
      <c r="A233" s="8">
        <v>44595</v>
      </c>
      <c r="B233" s="9" t="s">
        <v>9</v>
      </c>
      <c r="C233" s="9" t="s">
        <v>1</v>
      </c>
      <c r="D233" s="9" t="s">
        <v>41</v>
      </c>
      <c r="E233" s="10">
        <v>255</v>
      </c>
      <c r="F233">
        <f>VLOOKUP(B233,cennik!$A$2:$B$17,2,FALSE)</f>
        <v>3.4</v>
      </c>
      <c r="G233">
        <f t="shared" si="6"/>
        <v>867</v>
      </c>
      <c r="H233">
        <f t="shared" si="7"/>
        <v>2</v>
      </c>
    </row>
    <row r="234" spans="1:8" x14ac:dyDescent="0.25">
      <c r="A234" s="5">
        <v>44595</v>
      </c>
      <c r="B234" s="6" t="s">
        <v>4</v>
      </c>
      <c r="C234" s="6" t="s">
        <v>1</v>
      </c>
      <c r="D234" s="6" t="s">
        <v>16</v>
      </c>
      <c r="E234" s="7">
        <v>551</v>
      </c>
      <c r="F234">
        <f>VLOOKUP(B234,cennik!$A$2:$B$17,2,FALSE)</f>
        <v>3.5</v>
      </c>
      <c r="G234">
        <f t="shared" si="6"/>
        <v>1928.5</v>
      </c>
      <c r="H234">
        <f t="shared" si="7"/>
        <v>2</v>
      </c>
    </row>
    <row r="235" spans="1:8" x14ac:dyDescent="0.25">
      <c r="A235" s="8">
        <v>44596</v>
      </c>
      <c r="B235" s="9" t="s">
        <v>15</v>
      </c>
      <c r="C235" s="9" t="s">
        <v>1</v>
      </c>
      <c r="D235" s="9" t="s">
        <v>18</v>
      </c>
      <c r="E235" s="10">
        <v>149</v>
      </c>
      <c r="F235">
        <f>VLOOKUP(B235,cennik!$A$2:$B$17,2,FALSE)</f>
        <v>2.4</v>
      </c>
      <c r="G235">
        <f t="shared" si="6"/>
        <v>357.59999999999997</v>
      </c>
      <c r="H235">
        <f t="shared" si="7"/>
        <v>2</v>
      </c>
    </row>
    <row r="236" spans="1:8" x14ac:dyDescent="0.25">
      <c r="A236" s="5">
        <v>44596</v>
      </c>
      <c r="B236" s="6" t="s">
        <v>13</v>
      </c>
      <c r="C236" s="6" t="s">
        <v>1</v>
      </c>
      <c r="D236" s="6" t="s">
        <v>26</v>
      </c>
      <c r="E236" s="7">
        <v>697</v>
      </c>
      <c r="F236">
        <f>VLOOKUP(B236,cennik!$A$2:$B$17,2,FALSE)</f>
        <v>3.4</v>
      </c>
      <c r="G236">
        <f t="shared" si="6"/>
        <v>2369.7999999999997</v>
      </c>
      <c r="H236">
        <f t="shared" si="7"/>
        <v>2</v>
      </c>
    </row>
    <row r="237" spans="1:8" x14ac:dyDescent="0.25">
      <c r="A237" s="8">
        <v>44596</v>
      </c>
      <c r="B237" s="9" t="s">
        <v>4</v>
      </c>
      <c r="C237" s="9" t="s">
        <v>1</v>
      </c>
      <c r="D237" s="9" t="s">
        <v>3</v>
      </c>
      <c r="E237" s="10">
        <v>433</v>
      </c>
      <c r="F237">
        <f>VLOOKUP(B237,cennik!$A$2:$B$17,2,FALSE)</f>
        <v>3.5</v>
      </c>
      <c r="G237">
        <f t="shared" si="6"/>
        <v>1515.5</v>
      </c>
      <c r="H237">
        <f t="shared" si="7"/>
        <v>2</v>
      </c>
    </row>
    <row r="238" spans="1:8" x14ac:dyDescent="0.25">
      <c r="A238" s="5">
        <v>44596</v>
      </c>
      <c r="B238" s="6" t="s">
        <v>13</v>
      </c>
      <c r="C238" s="6" t="s">
        <v>1</v>
      </c>
      <c r="D238" s="6" t="s">
        <v>21</v>
      </c>
      <c r="E238" s="7">
        <v>737</v>
      </c>
      <c r="F238">
        <f>VLOOKUP(B238,cennik!$A$2:$B$17,2,FALSE)</f>
        <v>3.4</v>
      </c>
      <c r="G238">
        <f t="shared" si="6"/>
        <v>2505.7999999999997</v>
      </c>
      <c r="H238">
        <f t="shared" si="7"/>
        <v>2</v>
      </c>
    </row>
    <row r="239" spans="1:8" x14ac:dyDescent="0.25">
      <c r="A239" s="8">
        <v>44596</v>
      </c>
      <c r="B239" s="9" t="s">
        <v>9</v>
      </c>
      <c r="C239" s="9" t="s">
        <v>1</v>
      </c>
      <c r="D239" s="9" t="s">
        <v>40</v>
      </c>
      <c r="E239" s="10">
        <v>366</v>
      </c>
      <c r="F239">
        <f>VLOOKUP(B239,cennik!$A$2:$B$17,2,FALSE)</f>
        <v>3.4</v>
      </c>
      <c r="G239">
        <f t="shared" si="6"/>
        <v>1244.3999999999999</v>
      </c>
      <c r="H239">
        <f t="shared" si="7"/>
        <v>2</v>
      </c>
    </row>
    <row r="240" spans="1:8" x14ac:dyDescent="0.25">
      <c r="A240" s="5">
        <v>44597</v>
      </c>
      <c r="B240" s="6" t="s">
        <v>8</v>
      </c>
      <c r="C240" s="6" t="s">
        <v>1</v>
      </c>
      <c r="D240" s="6" t="s">
        <v>50</v>
      </c>
      <c r="E240" s="7">
        <v>90</v>
      </c>
      <c r="F240">
        <f>VLOOKUP(B240,cennik!$A$2:$B$17,2,FALSE)</f>
        <v>2.9</v>
      </c>
      <c r="G240">
        <f t="shared" si="6"/>
        <v>261</v>
      </c>
      <c r="H240">
        <f t="shared" si="7"/>
        <v>2</v>
      </c>
    </row>
    <row r="241" spans="1:8" x14ac:dyDescent="0.25">
      <c r="A241" s="8">
        <v>44597</v>
      </c>
      <c r="B241" s="9" t="s">
        <v>8</v>
      </c>
      <c r="C241" s="9" t="s">
        <v>1</v>
      </c>
      <c r="D241" s="9" t="s">
        <v>40</v>
      </c>
      <c r="E241" s="10">
        <v>96</v>
      </c>
      <c r="F241">
        <f>VLOOKUP(B241,cennik!$A$2:$B$17,2,FALSE)</f>
        <v>2.9</v>
      </c>
      <c r="G241">
        <f t="shared" si="6"/>
        <v>278.39999999999998</v>
      </c>
      <c r="H241">
        <f t="shared" si="7"/>
        <v>2</v>
      </c>
    </row>
    <row r="242" spans="1:8" x14ac:dyDescent="0.25">
      <c r="A242" s="5">
        <v>44597</v>
      </c>
      <c r="B242" s="6" t="s">
        <v>4</v>
      </c>
      <c r="C242" s="6" t="s">
        <v>1</v>
      </c>
      <c r="D242" s="6" t="s">
        <v>59</v>
      </c>
      <c r="E242" s="7">
        <v>524</v>
      </c>
      <c r="F242">
        <f>VLOOKUP(B242,cennik!$A$2:$B$17,2,FALSE)</f>
        <v>3.5</v>
      </c>
      <c r="G242">
        <f t="shared" si="6"/>
        <v>1834</v>
      </c>
      <c r="H242">
        <f t="shared" si="7"/>
        <v>2</v>
      </c>
    </row>
    <row r="243" spans="1:8" x14ac:dyDescent="0.25">
      <c r="A243" s="8">
        <v>44597</v>
      </c>
      <c r="B243" s="9" t="s">
        <v>22</v>
      </c>
      <c r="C243" s="9" t="s">
        <v>1</v>
      </c>
      <c r="D243" s="9" t="s">
        <v>37</v>
      </c>
      <c r="E243" s="10">
        <v>100</v>
      </c>
      <c r="F243">
        <f>VLOOKUP(B243,cennik!$A$2:$B$17,2,FALSE)</f>
        <v>3.2</v>
      </c>
      <c r="G243">
        <f t="shared" si="6"/>
        <v>320</v>
      </c>
      <c r="H243">
        <f t="shared" si="7"/>
        <v>2</v>
      </c>
    </row>
    <row r="244" spans="1:8" x14ac:dyDescent="0.25">
      <c r="A244" s="5">
        <v>44597</v>
      </c>
      <c r="B244" s="6" t="s">
        <v>17</v>
      </c>
      <c r="C244" s="6" t="s">
        <v>1</v>
      </c>
      <c r="D244" s="6" t="s">
        <v>19</v>
      </c>
      <c r="E244" s="7">
        <v>84</v>
      </c>
      <c r="F244">
        <f>VLOOKUP(B244,cennik!$A$2:$B$17,2,FALSE)</f>
        <v>3.4</v>
      </c>
      <c r="G244">
        <f t="shared" si="6"/>
        <v>285.59999999999997</v>
      </c>
      <c r="H244">
        <f t="shared" si="7"/>
        <v>2</v>
      </c>
    </row>
    <row r="245" spans="1:8" x14ac:dyDescent="0.25">
      <c r="A245" s="8">
        <v>44597</v>
      </c>
      <c r="B245" s="9" t="s">
        <v>9</v>
      </c>
      <c r="C245" s="9" t="s">
        <v>1</v>
      </c>
      <c r="D245" s="9" t="s">
        <v>2</v>
      </c>
      <c r="E245" s="10">
        <v>388</v>
      </c>
      <c r="F245">
        <f>VLOOKUP(B245,cennik!$A$2:$B$17,2,FALSE)</f>
        <v>3.4</v>
      </c>
      <c r="G245">
        <f t="shared" si="6"/>
        <v>1319.2</v>
      </c>
      <c r="H245">
        <f t="shared" si="7"/>
        <v>2</v>
      </c>
    </row>
    <row r="246" spans="1:8" x14ac:dyDescent="0.25">
      <c r="A246" s="5">
        <v>44597</v>
      </c>
      <c r="B246" s="6" t="s">
        <v>11</v>
      </c>
      <c r="C246" s="6" t="s">
        <v>1</v>
      </c>
      <c r="D246" s="6" t="s">
        <v>43</v>
      </c>
      <c r="E246" s="7">
        <v>353</v>
      </c>
      <c r="F246">
        <f>VLOOKUP(B246,cennik!$A$2:$B$17,2,FALSE)</f>
        <v>3.4</v>
      </c>
      <c r="G246">
        <f t="shared" si="6"/>
        <v>1200.2</v>
      </c>
      <c r="H246">
        <f t="shared" si="7"/>
        <v>2</v>
      </c>
    </row>
    <row r="247" spans="1:8" x14ac:dyDescent="0.25">
      <c r="A247" s="8">
        <v>44599</v>
      </c>
      <c r="B247" s="9" t="s">
        <v>9</v>
      </c>
      <c r="C247" s="9" t="s">
        <v>1</v>
      </c>
      <c r="D247" s="9" t="s">
        <v>42</v>
      </c>
      <c r="E247" s="10">
        <v>185</v>
      </c>
      <c r="F247">
        <f>VLOOKUP(B247,cennik!$A$2:$B$17,2,FALSE)</f>
        <v>3.4</v>
      </c>
      <c r="G247">
        <f t="shared" si="6"/>
        <v>629</v>
      </c>
      <c r="H247">
        <f t="shared" si="7"/>
        <v>2</v>
      </c>
    </row>
    <row r="248" spans="1:8" x14ac:dyDescent="0.25">
      <c r="A248" s="5">
        <v>44599</v>
      </c>
      <c r="B248" s="6" t="s">
        <v>0</v>
      </c>
      <c r="C248" s="6" t="s">
        <v>1</v>
      </c>
      <c r="D248" s="6" t="s">
        <v>7</v>
      </c>
      <c r="E248" s="7">
        <v>388</v>
      </c>
      <c r="F248">
        <f>VLOOKUP(B248,cennik!$A$2:$B$17,2,FALSE)</f>
        <v>3.4</v>
      </c>
      <c r="G248">
        <f t="shared" si="6"/>
        <v>1319.2</v>
      </c>
      <c r="H248">
        <f t="shared" si="7"/>
        <v>2</v>
      </c>
    </row>
    <row r="249" spans="1:8" x14ac:dyDescent="0.25">
      <c r="A249" s="8">
        <v>44599</v>
      </c>
      <c r="B249" s="9" t="s">
        <v>11</v>
      </c>
      <c r="C249" s="9" t="s">
        <v>1</v>
      </c>
      <c r="D249" s="9" t="s">
        <v>3</v>
      </c>
      <c r="E249" s="10">
        <v>476</v>
      </c>
      <c r="F249">
        <f>VLOOKUP(B249,cennik!$A$2:$B$17,2,FALSE)</f>
        <v>3.4</v>
      </c>
      <c r="G249">
        <f t="shared" si="6"/>
        <v>1618.3999999999999</v>
      </c>
      <c r="H249">
        <f t="shared" si="7"/>
        <v>2</v>
      </c>
    </row>
    <row r="250" spans="1:8" x14ac:dyDescent="0.25">
      <c r="A250" s="5">
        <v>44599</v>
      </c>
      <c r="B250" s="6" t="s">
        <v>13</v>
      </c>
      <c r="C250" s="6" t="s">
        <v>1</v>
      </c>
      <c r="D250" s="6" t="s">
        <v>34</v>
      </c>
      <c r="E250" s="7">
        <v>330</v>
      </c>
      <c r="F250">
        <f>VLOOKUP(B250,cennik!$A$2:$B$17,2,FALSE)</f>
        <v>3.4</v>
      </c>
      <c r="G250">
        <f t="shared" si="6"/>
        <v>1122</v>
      </c>
      <c r="H250">
        <f t="shared" si="7"/>
        <v>2</v>
      </c>
    </row>
    <row r="251" spans="1:8" x14ac:dyDescent="0.25">
      <c r="A251" s="8">
        <v>44599</v>
      </c>
      <c r="B251" s="9" t="s">
        <v>22</v>
      </c>
      <c r="C251" s="9" t="s">
        <v>1</v>
      </c>
      <c r="D251" s="9" t="s">
        <v>34</v>
      </c>
      <c r="E251" s="10">
        <v>34</v>
      </c>
      <c r="F251">
        <f>VLOOKUP(B251,cennik!$A$2:$B$17,2,FALSE)</f>
        <v>3.2</v>
      </c>
      <c r="G251">
        <f t="shared" si="6"/>
        <v>108.80000000000001</v>
      </c>
      <c r="H251">
        <f t="shared" si="7"/>
        <v>2</v>
      </c>
    </row>
    <row r="252" spans="1:8" x14ac:dyDescent="0.25">
      <c r="A252" s="5">
        <v>44599</v>
      </c>
      <c r="B252" s="6" t="s">
        <v>9</v>
      </c>
      <c r="C252" s="6" t="s">
        <v>1</v>
      </c>
      <c r="D252" s="6" t="s">
        <v>50</v>
      </c>
      <c r="E252" s="7">
        <v>44</v>
      </c>
      <c r="F252">
        <f>VLOOKUP(B252,cennik!$A$2:$B$17,2,FALSE)</f>
        <v>3.4</v>
      </c>
      <c r="G252">
        <f t="shared" si="6"/>
        <v>149.6</v>
      </c>
      <c r="H252">
        <f t="shared" si="7"/>
        <v>2</v>
      </c>
    </row>
    <row r="253" spans="1:8" x14ac:dyDescent="0.25">
      <c r="A253" s="8">
        <v>44599</v>
      </c>
      <c r="B253" s="9" t="s">
        <v>13</v>
      </c>
      <c r="C253" s="9" t="s">
        <v>1</v>
      </c>
      <c r="D253" s="9" t="s">
        <v>57</v>
      </c>
      <c r="E253" s="10">
        <v>602</v>
      </c>
      <c r="F253">
        <f>VLOOKUP(B253,cennik!$A$2:$B$17,2,FALSE)</f>
        <v>3.4</v>
      </c>
      <c r="G253">
        <f t="shared" si="6"/>
        <v>2046.8</v>
      </c>
      <c r="H253">
        <f t="shared" si="7"/>
        <v>2</v>
      </c>
    </row>
    <row r="254" spans="1:8" x14ac:dyDescent="0.25">
      <c r="A254" s="5">
        <v>44599</v>
      </c>
      <c r="B254" s="6" t="s">
        <v>22</v>
      </c>
      <c r="C254" s="6" t="s">
        <v>1</v>
      </c>
      <c r="D254" s="6" t="s">
        <v>26</v>
      </c>
      <c r="E254" s="7">
        <v>107</v>
      </c>
      <c r="F254">
        <f>VLOOKUP(B254,cennik!$A$2:$B$17,2,FALSE)</f>
        <v>3.2</v>
      </c>
      <c r="G254">
        <f t="shared" si="6"/>
        <v>342.40000000000003</v>
      </c>
      <c r="H254">
        <f t="shared" si="7"/>
        <v>2</v>
      </c>
    </row>
    <row r="255" spans="1:8" x14ac:dyDescent="0.25">
      <c r="A255" s="8">
        <v>44599</v>
      </c>
      <c r="B255" s="9" t="s">
        <v>4</v>
      </c>
      <c r="C255" s="9" t="s">
        <v>1</v>
      </c>
      <c r="D255" s="9" t="s">
        <v>20</v>
      </c>
      <c r="E255" s="10">
        <v>335</v>
      </c>
      <c r="F255">
        <f>VLOOKUP(B255,cennik!$A$2:$B$17,2,FALSE)</f>
        <v>3.5</v>
      </c>
      <c r="G255">
        <f t="shared" si="6"/>
        <v>1172.5</v>
      </c>
      <c r="H255">
        <f t="shared" si="7"/>
        <v>2</v>
      </c>
    </row>
    <row r="256" spans="1:8" x14ac:dyDescent="0.25">
      <c r="A256" s="5">
        <v>44599</v>
      </c>
      <c r="B256" s="6" t="s">
        <v>13</v>
      </c>
      <c r="C256" s="6" t="s">
        <v>1</v>
      </c>
      <c r="D256" s="6" t="s">
        <v>52</v>
      </c>
      <c r="E256" s="7">
        <v>317</v>
      </c>
      <c r="F256">
        <f>VLOOKUP(B256,cennik!$A$2:$B$17,2,FALSE)</f>
        <v>3.4</v>
      </c>
      <c r="G256">
        <f t="shared" si="6"/>
        <v>1077.8</v>
      </c>
      <c r="H256">
        <f t="shared" si="7"/>
        <v>2</v>
      </c>
    </row>
    <row r="257" spans="1:8" x14ac:dyDescent="0.25">
      <c r="A257" s="8">
        <v>44599</v>
      </c>
      <c r="B257" s="9" t="s">
        <v>8</v>
      </c>
      <c r="C257" s="9" t="s">
        <v>1</v>
      </c>
      <c r="D257" s="9" t="s">
        <v>41</v>
      </c>
      <c r="E257" s="10">
        <v>49</v>
      </c>
      <c r="F257">
        <f>VLOOKUP(B257,cennik!$A$2:$B$17,2,FALSE)</f>
        <v>2.9</v>
      </c>
      <c r="G257">
        <f t="shared" si="6"/>
        <v>142.1</v>
      </c>
      <c r="H257">
        <f t="shared" si="7"/>
        <v>2</v>
      </c>
    </row>
    <row r="258" spans="1:8" x14ac:dyDescent="0.25">
      <c r="A258" s="5">
        <v>44599</v>
      </c>
      <c r="B258" s="6" t="s">
        <v>0</v>
      </c>
      <c r="C258" s="6" t="s">
        <v>1</v>
      </c>
      <c r="D258" s="6" t="s">
        <v>48</v>
      </c>
      <c r="E258" s="7">
        <v>578</v>
      </c>
      <c r="F258">
        <f>VLOOKUP(B258,cennik!$A$2:$B$17,2,FALSE)</f>
        <v>3.4</v>
      </c>
      <c r="G258">
        <f t="shared" si="6"/>
        <v>1965.2</v>
      </c>
      <c r="H258">
        <f t="shared" si="7"/>
        <v>2</v>
      </c>
    </row>
    <row r="259" spans="1:8" x14ac:dyDescent="0.25">
      <c r="A259" s="8">
        <v>44599</v>
      </c>
      <c r="B259" s="9" t="s">
        <v>11</v>
      </c>
      <c r="C259" s="9" t="s">
        <v>1</v>
      </c>
      <c r="D259" s="9" t="s">
        <v>51</v>
      </c>
      <c r="E259" s="10">
        <v>238</v>
      </c>
      <c r="F259">
        <f>VLOOKUP(B259,cennik!$A$2:$B$17,2,FALSE)</f>
        <v>3.4</v>
      </c>
      <c r="G259">
        <f t="shared" ref="G259:G322" si="8">E259*F259</f>
        <v>809.19999999999993</v>
      </c>
      <c r="H259">
        <f t="shared" ref="H259:H322" si="9">MONTH(A259)</f>
        <v>2</v>
      </c>
    </row>
    <row r="260" spans="1:8" x14ac:dyDescent="0.25">
      <c r="A260" s="5">
        <v>44599</v>
      </c>
      <c r="B260" s="6" t="s">
        <v>13</v>
      </c>
      <c r="C260" s="6" t="s">
        <v>1</v>
      </c>
      <c r="D260" s="6" t="s">
        <v>28</v>
      </c>
      <c r="E260" s="7">
        <v>675</v>
      </c>
      <c r="F260">
        <f>VLOOKUP(B260,cennik!$A$2:$B$17,2,FALSE)</f>
        <v>3.4</v>
      </c>
      <c r="G260">
        <f t="shared" si="8"/>
        <v>2295</v>
      </c>
      <c r="H260">
        <f t="shared" si="9"/>
        <v>2</v>
      </c>
    </row>
    <row r="261" spans="1:8" x14ac:dyDescent="0.25">
      <c r="A261" s="8">
        <v>44599</v>
      </c>
      <c r="B261" s="9" t="s">
        <v>13</v>
      </c>
      <c r="C261" s="9" t="s">
        <v>1</v>
      </c>
      <c r="D261" s="9" t="s">
        <v>50</v>
      </c>
      <c r="E261" s="10">
        <v>477</v>
      </c>
      <c r="F261">
        <f>VLOOKUP(B261,cennik!$A$2:$B$17,2,FALSE)</f>
        <v>3.4</v>
      </c>
      <c r="G261">
        <f t="shared" si="8"/>
        <v>1621.8</v>
      </c>
      <c r="H261">
        <f t="shared" si="9"/>
        <v>2</v>
      </c>
    </row>
    <row r="262" spans="1:8" x14ac:dyDescent="0.25">
      <c r="A262" s="5">
        <v>44599</v>
      </c>
      <c r="B262" s="6" t="s">
        <v>4</v>
      </c>
      <c r="C262" s="6" t="s">
        <v>1</v>
      </c>
      <c r="D262" s="6" t="s">
        <v>31</v>
      </c>
      <c r="E262" s="7">
        <v>413</v>
      </c>
      <c r="F262">
        <f>VLOOKUP(B262,cennik!$A$2:$B$17,2,FALSE)</f>
        <v>3.5</v>
      </c>
      <c r="G262">
        <f t="shared" si="8"/>
        <v>1445.5</v>
      </c>
      <c r="H262">
        <f t="shared" si="9"/>
        <v>2</v>
      </c>
    </row>
    <row r="263" spans="1:8" x14ac:dyDescent="0.25">
      <c r="A263" s="8">
        <v>44599</v>
      </c>
      <c r="B263" s="9" t="s">
        <v>0</v>
      </c>
      <c r="C263" s="9" t="s">
        <v>1</v>
      </c>
      <c r="D263" s="9" t="s">
        <v>25</v>
      </c>
      <c r="E263" s="10">
        <v>421</v>
      </c>
      <c r="F263">
        <f>VLOOKUP(B263,cennik!$A$2:$B$17,2,FALSE)</f>
        <v>3.4</v>
      </c>
      <c r="G263">
        <f t="shared" si="8"/>
        <v>1431.3999999999999</v>
      </c>
      <c r="H263">
        <f t="shared" si="9"/>
        <v>2</v>
      </c>
    </row>
    <row r="264" spans="1:8" x14ac:dyDescent="0.25">
      <c r="A264" s="5">
        <v>44600</v>
      </c>
      <c r="B264" s="6" t="s">
        <v>13</v>
      </c>
      <c r="C264" s="6" t="s">
        <v>1</v>
      </c>
      <c r="D264" s="6" t="s">
        <v>37</v>
      </c>
      <c r="E264" s="7">
        <v>356</v>
      </c>
      <c r="F264">
        <f>VLOOKUP(B264,cennik!$A$2:$B$17,2,FALSE)</f>
        <v>3.4</v>
      </c>
      <c r="G264">
        <f t="shared" si="8"/>
        <v>1210.3999999999999</v>
      </c>
      <c r="H264">
        <f t="shared" si="9"/>
        <v>2</v>
      </c>
    </row>
    <row r="265" spans="1:8" x14ac:dyDescent="0.25">
      <c r="A265" s="8">
        <v>44600</v>
      </c>
      <c r="B265" s="9" t="s">
        <v>17</v>
      </c>
      <c r="C265" s="9" t="s">
        <v>1</v>
      </c>
      <c r="D265" s="9" t="s">
        <v>23</v>
      </c>
      <c r="E265" s="10">
        <v>341</v>
      </c>
      <c r="F265">
        <f>VLOOKUP(B265,cennik!$A$2:$B$17,2,FALSE)</f>
        <v>3.4</v>
      </c>
      <c r="G265">
        <f t="shared" si="8"/>
        <v>1159.3999999999999</v>
      </c>
      <c r="H265">
        <f t="shared" si="9"/>
        <v>2</v>
      </c>
    </row>
    <row r="266" spans="1:8" x14ac:dyDescent="0.25">
      <c r="A266" s="5">
        <v>44600</v>
      </c>
      <c r="B266" s="6" t="s">
        <v>0</v>
      </c>
      <c r="C266" s="6" t="s">
        <v>1</v>
      </c>
      <c r="D266" s="6" t="s">
        <v>52</v>
      </c>
      <c r="E266" s="7">
        <v>409</v>
      </c>
      <c r="F266">
        <f>VLOOKUP(B266,cennik!$A$2:$B$17,2,FALSE)</f>
        <v>3.4</v>
      </c>
      <c r="G266">
        <f t="shared" si="8"/>
        <v>1390.6</v>
      </c>
      <c r="H266">
        <f t="shared" si="9"/>
        <v>2</v>
      </c>
    </row>
    <row r="267" spans="1:8" x14ac:dyDescent="0.25">
      <c r="A267" s="8">
        <v>44600</v>
      </c>
      <c r="B267" s="9" t="s">
        <v>13</v>
      </c>
      <c r="C267" s="9" t="s">
        <v>1</v>
      </c>
      <c r="D267" s="9" t="s">
        <v>51</v>
      </c>
      <c r="E267" s="10">
        <v>353</v>
      </c>
      <c r="F267">
        <f>VLOOKUP(B267,cennik!$A$2:$B$17,2,FALSE)</f>
        <v>3.4</v>
      </c>
      <c r="G267">
        <f t="shared" si="8"/>
        <v>1200.2</v>
      </c>
      <c r="H267">
        <f t="shared" si="9"/>
        <v>2</v>
      </c>
    </row>
    <row r="268" spans="1:8" x14ac:dyDescent="0.25">
      <c r="A268" s="5">
        <v>44600</v>
      </c>
      <c r="B268" s="6" t="s">
        <v>17</v>
      </c>
      <c r="C268" s="6" t="s">
        <v>1</v>
      </c>
      <c r="D268" s="6" t="s">
        <v>46</v>
      </c>
      <c r="E268" s="7">
        <v>340</v>
      </c>
      <c r="F268">
        <f>VLOOKUP(B268,cennik!$A$2:$B$17,2,FALSE)</f>
        <v>3.4</v>
      </c>
      <c r="G268">
        <f t="shared" si="8"/>
        <v>1156</v>
      </c>
      <c r="H268">
        <f t="shared" si="9"/>
        <v>2</v>
      </c>
    </row>
    <row r="269" spans="1:8" x14ac:dyDescent="0.25">
      <c r="A269" s="8">
        <v>44600</v>
      </c>
      <c r="B269" s="9" t="s">
        <v>15</v>
      </c>
      <c r="C269" s="9" t="s">
        <v>1</v>
      </c>
      <c r="D269" s="9" t="s">
        <v>20</v>
      </c>
      <c r="E269" s="10">
        <v>191</v>
      </c>
      <c r="F269">
        <f>VLOOKUP(B269,cennik!$A$2:$B$17,2,FALSE)</f>
        <v>2.4</v>
      </c>
      <c r="G269">
        <f t="shared" si="8"/>
        <v>458.4</v>
      </c>
      <c r="H269">
        <f t="shared" si="9"/>
        <v>2</v>
      </c>
    </row>
    <row r="270" spans="1:8" x14ac:dyDescent="0.25">
      <c r="A270" s="5">
        <v>44601</v>
      </c>
      <c r="B270" s="6" t="s">
        <v>17</v>
      </c>
      <c r="C270" s="6" t="s">
        <v>1</v>
      </c>
      <c r="D270" s="6" t="s">
        <v>39</v>
      </c>
      <c r="E270" s="7">
        <v>170</v>
      </c>
      <c r="F270">
        <f>VLOOKUP(B270,cennik!$A$2:$B$17,2,FALSE)</f>
        <v>3.4</v>
      </c>
      <c r="G270">
        <f t="shared" si="8"/>
        <v>578</v>
      </c>
      <c r="H270">
        <f t="shared" si="9"/>
        <v>2</v>
      </c>
    </row>
    <row r="271" spans="1:8" x14ac:dyDescent="0.25">
      <c r="A271" s="8">
        <v>44601</v>
      </c>
      <c r="B271" s="9" t="s">
        <v>15</v>
      </c>
      <c r="C271" s="9" t="s">
        <v>1</v>
      </c>
      <c r="D271" s="9" t="s">
        <v>37</v>
      </c>
      <c r="E271" s="10">
        <v>396</v>
      </c>
      <c r="F271">
        <f>VLOOKUP(B271,cennik!$A$2:$B$17,2,FALSE)</f>
        <v>2.4</v>
      </c>
      <c r="G271">
        <f t="shared" si="8"/>
        <v>950.4</v>
      </c>
      <c r="H271">
        <f t="shared" si="9"/>
        <v>2</v>
      </c>
    </row>
    <row r="272" spans="1:8" x14ac:dyDescent="0.25">
      <c r="A272" s="5">
        <v>44601</v>
      </c>
      <c r="B272" s="6" t="s">
        <v>4</v>
      </c>
      <c r="C272" s="6" t="s">
        <v>1</v>
      </c>
      <c r="D272" s="6" t="s">
        <v>37</v>
      </c>
      <c r="E272" s="7">
        <v>581</v>
      </c>
      <c r="F272">
        <f>VLOOKUP(B272,cennik!$A$2:$B$17,2,FALSE)</f>
        <v>3.5</v>
      </c>
      <c r="G272">
        <f t="shared" si="8"/>
        <v>2033.5</v>
      </c>
      <c r="H272">
        <f t="shared" si="9"/>
        <v>2</v>
      </c>
    </row>
    <row r="273" spans="1:8" x14ac:dyDescent="0.25">
      <c r="A273" s="8">
        <v>44601</v>
      </c>
      <c r="B273" s="9" t="s">
        <v>22</v>
      </c>
      <c r="C273" s="9" t="s">
        <v>1</v>
      </c>
      <c r="D273" s="9" t="s">
        <v>56</v>
      </c>
      <c r="E273" s="10">
        <v>42</v>
      </c>
      <c r="F273">
        <f>VLOOKUP(B273,cennik!$A$2:$B$17,2,FALSE)</f>
        <v>3.2</v>
      </c>
      <c r="G273">
        <f t="shared" si="8"/>
        <v>134.4</v>
      </c>
      <c r="H273">
        <f t="shared" si="9"/>
        <v>2</v>
      </c>
    </row>
    <row r="274" spans="1:8" x14ac:dyDescent="0.25">
      <c r="A274" s="5">
        <v>44601</v>
      </c>
      <c r="B274" s="6" t="s">
        <v>9</v>
      </c>
      <c r="C274" s="6" t="s">
        <v>1</v>
      </c>
      <c r="D274" s="6" t="s">
        <v>25</v>
      </c>
      <c r="E274" s="7">
        <v>393</v>
      </c>
      <c r="F274">
        <f>VLOOKUP(B274,cennik!$A$2:$B$17,2,FALSE)</f>
        <v>3.4</v>
      </c>
      <c r="G274">
        <f t="shared" si="8"/>
        <v>1336.2</v>
      </c>
      <c r="H274">
        <f t="shared" si="9"/>
        <v>2</v>
      </c>
    </row>
    <row r="275" spans="1:8" x14ac:dyDescent="0.25">
      <c r="A275" s="8">
        <v>44601</v>
      </c>
      <c r="B275" s="9" t="s">
        <v>22</v>
      </c>
      <c r="C275" s="9" t="s">
        <v>1</v>
      </c>
      <c r="D275" s="9" t="s">
        <v>12</v>
      </c>
      <c r="E275" s="10">
        <v>333</v>
      </c>
      <c r="F275">
        <f>VLOOKUP(B275,cennik!$A$2:$B$17,2,FALSE)</f>
        <v>3.2</v>
      </c>
      <c r="G275">
        <f t="shared" si="8"/>
        <v>1065.6000000000001</v>
      </c>
      <c r="H275">
        <f t="shared" si="9"/>
        <v>2</v>
      </c>
    </row>
    <row r="276" spans="1:8" x14ac:dyDescent="0.25">
      <c r="A276" s="5">
        <v>44601</v>
      </c>
      <c r="B276" s="6" t="s">
        <v>17</v>
      </c>
      <c r="C276" s="6" t="s">
        <v>1</v>
      </c>
      <c r="D276" s="6" t="s">
        <v>49</v>
      </c>
      <c r="E276" s="7">
        <v>259</v>
      </c>
      <c r="F276">
        <f>VLOOKUP(B276,cennik!$A$2:$B$17,2,FALSE)</f>
        <v>3.4</v>
      </c>
      <c r="G276">
        <f t="shared" si="8"/>
        <v>880.6</v>
      </c>
      <c r="H276">
        <f t="shared" si="9"/>
        <v>2</v>
      </c>
    </row>
    <row r="277" spans="1:8" x14ac:dyDescent="0.25">
      <c r="A277" s="8">
        <v>44601</v>
      </c>
      <c r="B277" s="9" t="s">
        <v>8</v>
      </c>
      <c r="C277" s="9" t="s">
        <v>1</v>
      </c>
      <c r="D277" s="9" t="s">
        <v>55</v>
      </c>
      <c r="E277" s="10">
        <v>227</v>
      </c>
      <c r="F277">
        <f>VLOOKUP(B277,cennik!$A$2:$B$17,2,FALSE)</f>
        <v>2.9</v>
      </c>
      <c r="G277">
        <f t="shared" si="8"/>
        <v>658.3</v>
      </c>
      <c r="H277">
        <f t="shared" si="9"/>
        <v>2</v>
      </c>
    </row>
    <row r="278" spans="1:8" x14ac:dyDescent="0.25">
      <c r="A278" s="5">
        <v>44602</v>
      </c>
      <c r="B278" s="6" t="s">
        <v>13</v>
      </c>
      <c r="C278" s="6" t="s">
        <v>1</v>
      </c>
      <c r="D278" s="6" t="s">
        <v>46</v>
      </c>
      <c r="E278" s="7">
        <v>498</v>
      </c>
      <c r="F278">
        <f>VLOOKUP(B278,cennik!$A$2:$B$17,2,FALSE)</f>
        <v>3.4</v>
      </c>
      <c r="G278">
        <f t="shared" si="8"/>
        <v>1693.2</v>
      </c>
      <c r="H278">
        <f t="shared" si="9"/>
        <v>2</v>
      </c>
    </row>
    <row r="279" spans="1:8" x14ac:dyDescent="0.25">
      <c r="A279" s="8">
        <v>44602</v>
      </c>
      <c r="B279" s="9" t="s">
        <v>22</v>
      </c>
      <c r="C279" s="9" t="s">
        <v>1</v>
      </c>
      <c r="D279" s="9" t="s">
        <v>50</v>
      </c>
      <c r="E279" s="10">
        <v>308</v>
      </c>
      <c r="F279">
        <f>VLOOKUP(B279,cennik!$A$2:$B$17,2,FALSE)</f>
        <v>3.2</v>
      </c>
      <c r="G279">
        <f t="shared" si="8"/>
        <v>985.6</v>
      </c>
      <c r="H279">
        <f t="shared" si="9"/>
        <v>2</v>
      </c>
    </row>
    <row r="280" spans="1:8" x14ac:dyDescent="0.25">
      <c r="A280" s="5">
        <v>44602</v>
      </c>
      <c r="B280" s="6" t="s">
        <v>8</v>
      </c>
      <c r="C280" s="6" t="s">
        <v>1</v>
      </c>
      <c r="D280" s="6" t="s">
        <v>12</v>
      </c>
      <c r="E280" s="7">
        <v>46</v>
      </c>
      <c r="F280">
        <f>VLOOKUP(B280,cennik!$A$2:$B$17,2,FALSE)</f>
        <v>2.9</v>
      </c>
      <c r="G280">
        <f t="shared" si="8"/>
        <v>133.4</v>
      </c>
      <c r="H280">
        <f t="shared" si="9"/>
        <v>2</v>
      </c>
    </row>
    <row r="281" spans="1:8" x14ac:dyDescent="0.25">
      <c r="A281" s="8">
        <v>44602</v>
      </c>
      <c r="B281" s="9" t="s">
        <v>0</v>
      </c>
      <c r="C281" s="9" t="s">
        <v>1</v>
      </c>
      <c r="D281" s="9" t="s">
        <v>25</v>
      </c>
      <c r="E281" s="10">
        <v>331</v>
      </c>
      <c r="F281">
        <f>VLOOKUP(B281,cennik!$A$2:$B$17,2,FALSE)</f>
        <v>3.4</v>
      </c>
      <c r="G281">
        <f t="shared" si="8"/>
        <v>1125.3999999999999</v>
      </c>
      <c r="H281">
        <f t="shared" si="9"/>
        <v>2</v>
      </c>
    </row>
    <row r="282" spans="1:8" x14ac:dyDescent="0.25">
      <c r="A282" s="5">
        <v>44602</v>
      </c>
      <c r="B282" s="6" t="s">
        <v>17</v>
      </c>
      <c r="C282" s="6" t="s">
        <v>1</v>
      </c>
      <c r="D282" s="6" t="s">
        <v>10</v>
      </c>
      <c r="E282" s="7">
        <v>93</v>
      </c>
      <c r="F282">
        <f>VLOOKUP(B282,cennik!$A$2:$B$17,2,FALSE)</f>
        <v>3.4</v>
      </c>
      <c r="G282">
        <f t="shared" si="8"/>
        <v>316.2</v>
      </c>
      <c r="H282">
        <f t="shared" si="9"/>
        <v>2</v>
      </c>
    </row>
    <row r="283" spans="1:8" x14ac:dyDescent="0.25">
      <c r="A283" s="8">
        <v>44602</v>
      </c>
      <c r="B283" s="9" t="s">
        <v>4</v>
      </c>
      <c r="C283" s="9" t="s">
        <v>1</v>
      </c>
      <c r="D283" s="9" t="s">
        <v>38</v>
      </c>
      <c r="E283" s="10">
        <v>333</v>
      </c>
      <c r="F283">
        <f>VLOOKUP(B283,cennik!$A$2:$B$17,2,FALSE)</f>
        <v>3.5</v>
      </c>
      <c r="G283">
        <f t="shared" si="8"/>
        <v>1165.5</v>
      </c>
      <c r="H283">
        <f t="shared" si="9"/>
        <v>2</v>
      </c>
    </row>
    <row r="284" spans="1:8" x14ac:dyDescent="0.25">
      <c r="A284" s="5">
        <v>44602</v>
      </c>
      <c r="B284" s="6" t="s">
        <v>11</v>
      </c>
      <c r="C284" s="6" t="s">
        <v>1</v>
      </c>
      <c r="D284" s="6" t="s">
        <v>14</v>
      </c>
      <c r="E284" s="7">
        <v>421</v>
      </c>
      <c r="F284">
        <f>VLOOKUP(B284,cennik!$A$2:$B$17,2,FALSE)</f>
        <v>3.4</v>
      </c>
      <c r="G284">
        <f t="shared" si="8"/>
        <v>1431.3999999999999</v>
      </c>
      <c r="H284">
        <f t="shared" si="9"/>
        <v>2</v>
      </c>
    </row>
    <row r="285" spans="1:8" x14ac:dyDescent="0.25">
      <c r="A285" s="8">
        <v>44602</v>
      </c>
      <c r="B285" s="9" t="s">
        <v>8</v>
      </c>
      <c r="C285" s="9" t="s">
        <v>1</v>
      </c>
      <c r="D285" s="9" t="s">
        <v>34</v>
      </c>
      <c r="E285" s="10">
        <v>305</v>
      </c>
      <c r="F285">
        <f>VLOOKUP(B285,cennik!$A$2:$B$17,2,FALSE)</f>
        <v>2.9</v>
      </c>
      <c r="G285">
        <f t="shared" si="8"/>
        <v>884.5</v>
      </c>
      <c r="H285">
        <f t="shared" si="9"/>
        <v>2</v>
      </c>
    </row>
    <row r="286" spans="1:8" x14ac:dyDescent="0.25">
      <c r="A286" s="5">
        <v>44602</v>
      </c>
      <c r="B286" s="6" t="s">
        <v>4</v>
      </c>
      <c r="C286" s="6" t="s">
        <v>1</v>
      </c>
      <c r="D286" s="6" t="s">
        <v>21</v>
      </c>
      <c r="E286" s="7">
        <v>538</v>
      </c>
      <c r="F286">
        <f>VLOOKUP(B286,cennik!$A$2:$B$17,2,FALSE)</f>
        <v>3.5</v>
      </c>
      <c r="G286">
        <f t="shared" si="8"/>
        <v>1883</v>
      </c>
      <c r="H286">
        <f t="shared" si="9"/>
        <v>2</v>
      </c>
    </row>
    <row r="287" spans="1:8" x14ac:dyDescent="0.25">
      <c r="A287" s="8">
        <v>44603</v>
      </c>
      <c r="B287" s="9" t="s">
        <v>17</v>
      </c>
      <c r="C287" s="9" t="s">
        <v>1</v>
      </c>
      <c r="D287" s="9" t="s">
        <v>24</v>
      </c>
      <c r="E287" s="10">
        <v>167</v>
      </c>
      <c r="F287">
        <f>VLOOKUP(B287,cennik!$A$2:$B$17,2,FALSE)</f>
        <v>3.4</v>
      </c>
      <c r="G287">
        <f t="shared" si="8"/>
        <v>567.79999999999995</v>
      </c>
      <c r="H287">
        <f t="shared" si="9"/>
        <v>2</v>
      </c>
    </row>
    <row r="288" spans="1:8" x14ac:dyDescent="0.25">
      <c r="A288" s="5">
        <v>44603</v>
      </c>
      <c r="B288" s="6" t="s">
        <v>17</v>
      </c>
      <c r="C288" s="6" t="s">
        <v>1</v>
      </c>
      <c r="D288" s="6" t="s">
        <v>44</v>
      </c>
      <c r="E288" s="7">
        <v>71</v>
      </c>
      <c r="F288">
        <f>VLOOKUP(B288,cennik!$A$2:$B$17,2,FALSE)</f>
        <v>3.4</v>
      </c>
      <c r="G288">
        <f t="shared" si="8"/>
        <v>241.4</v>
      </c>
      <c r="H288">
        <f t="shared" si="9"/>
        <v>2</v>
      </c>
    </row>
    <row r="289" spans="1:8" x14ac:dyDescent="0.25">
      <c r="A289" s="8">
        <v>44603</v>
      </c>
      <c r="B289" s="9" t="s">
        <v>0</v>
      </c>
      <c r="C289" s="9" t="s">
        <v>1</v>
      </c>
      <c r="D289" s="9" t="s">
        <v>35</v>
      </c>
      <c r="E289" s="10">
        <v>609</v>
      </c>
      <c r="F289">
        <f>VLOOKUP(B289,cennik!$A$2:$B$17,2,FALSE)</f>
        <v>3.4</v>
      </c>
      <c r="G289">
        <f t="shared" si="8"/>
        <v>2070.6</v>
      </c>
      <c r="H289">
        <f t="shared" si="9"/>
        <v>2</v>
      </c>
    </row>
    <row r="290" spans="1:8" x14ac:dyDescent="0.25">
      <c r="A290" s="5">
        <v>44603</v>
      </c>
      <c r="B290" s="6" t="s">
        <v>4</v>
      </c>
      <c r="C290" s="6" t="s">
        <v>1</v>
      </c>
      <c r="D290" s="6" t="s">
        <v>51</v>
      </c>
      <c r="E290" s="7">
        <v>573</v>
      </c>
      <c r="F290">
        <f>VLOOKUP(B290,cennik!$A$2:$B$17,2,FALSE)</f>
        <v>3.5</v>
      </c>
      <c r="G290">
        <f t="shared" si="8"/>
        <v>2005.5</v>
      </c>
      <c r="H290">
        <f t="shared" si="9"/>
        <v>2</v>
      </c>
    </row>
    <row r="291" spans="1:8" x14ac:dyDescent="0.25">
      <c r="A291" s="8">
        <v>44603</v>
      </c>
      <c r="B291" s="9" t="s">
        <v>11</v>
      </c>
      <c r="C291" s="9" t="s">
        <v>1</v>
      </c>
      <c r="D291" s="9" t="s">
        <v>43</v>
      </c>
      <c r="E291" s="10">
        <v>111</v>
      </c>
      <c r="F291">
        <f>VLOOKUP(B291,cennik!$A$2:$B$17,2,FALSE)</f>
        <v>3.4</v>
      </c>
      <c r="G291">
        <f t="shared" si="8"/>
        <v>377.4</v>
      </c>
      <c r="H291">
        <f t="shared" si="9"/>
        <v>2</v>
      </c>
    </row>
    <row r="292" spans="1:8" x14ac:dyDescent="0.25">
      <c r="A292" s="5">
        <v>44603</v>
      </c>
      <c r="B292" s="6" t="s">
        <v>13</v>
      </c>
      <c r="C292" s="6" t="s">
        <v>1</v>
      </c>
      <c r="D292" s="6" t="s">
        <v>38</v>
      </c>
      <c r="E292" s="7">
        <v>728</v>
      </c>
      <c r="F292">
        <f>VLOOKUP(B292,cennik!$A$2:$B$17,2,FALSE)</f>
        <v>3.4</v>
      </c>
      <c r="G292">
        <f t="shared" si="8"/>
        <v>2475.1999999999998</v>
      </c>
      <c r="H292">
        <f t="shared" si="9"/>
        <v>2</v>
      </c>
    </row>
    <row r="293" spans="1:8" x14ac:dyDescent="0.25">
      <c r="A293" s="8">
        <v>44603</v>
      </c>
      <c r="B293" s="9" t="s">
        <v>9</v>
      </c>
      <c r="C293" s="9" t="s">
        <v>1</v>
      </c>
      <c r="D293" s="9" t="s">
        <v>45</v>
      </c>
      <c r="E293" s="10">
        <v>99</v>
      </c>
      <c r="F293">
        <f>VLOOKUP(B293,cennik!$A$2:$B$17,2,FALSE)</f>
        <v>3.4</v>
      </c>
      <c r="G293">
        <f t="shared" si="8"/>
        <v>336.59999999999997</v>
      </c>
      <c r="H293">
        <f t="shared" si="9"/>
        <v>2</v>
      </c>
    </row>
    <row r="294" spans="1:8" x14ac:dyDescent="0.25">
      <c r="A294" s="5">
        <v>44603</v>
      </c>
      <c r="B294" s="6" t="s">
        <v>17</v>
      </c>
      <c r="C294" s="6" t="s">
        <v>1</v>
      </c>
      <c r="D294" s="6" t="s">
        <v>45</v>
      </c>
      <c r="E294" s="7">
        <v>487</v>
      </c>
      <c r="F294">
        <f>VLOOKUP(B294,cennik!$A$2:$B$17,2,FALSE)</f>
        <v>3.4</v>
      </c>
      <c r="G294">
        <f t="shared" si="8"/>
        <v>1655.8</v>
      </c>
      <c r="H294">
        <f t="shared" si="9"/>
        <v>2</v>
      </c>
    </row>
    <row r="295" spans="1:8" x14ac:dyDescent="0.25">
      <c r="A295" s="8">
        <v>44603</v>
      </c>
      <c r="B295" s="9" t="s">
        <v>0</v>
      </c>
      <c r="C295" s="9" t="s">
        <v>1</v>
      </c>
      <c r="D295" s="9" t="s">
        <v>40</v>
      </c>
      <c r="E295" s="10">
        <v>375</v>
      </c>
      <c r="F295">
        <f>VLOOKUP(B295,cennik!$A$2:$B$17,2,FALSE)</f>
        <v>3.4</v>
      </c>
      <c r="G295">
        <f t="shared" si="8"/>
        <v>1275</v>
      </c>
      <c r="H295">
        <f t="shared" si="9"/>
        <v>2</v>
      </c>
    </row>
    <row r="296" spans="1:8" x14ac:dyDescent="0.25">
      <c r="A296" s="5">
        <v>44604</v>
      </c>
      <c r="B296" s="6" t="s">
        <v>11</v>
      </c>
      <c r="C296" s="6" t="s">
        <v>1</v>
      </c>
      <c r="D296" s="6" t="s">
        <v>56</v>
      </c>
      <c r="E296" s="7">
        <v>421</v>
      </c>
      <c r="F296">
        <f>VLOOKUP(B296,cennik!$A$2:$B$17,2,FALSE)</f>
        <v>3.4</v>
      </c>
      <c r="G296">
        <f t="shared" si="8"/>
        <v>1431.3999999999999</v>
      </c>
      <c r="H296">
        <f t="shared" si="9"/>
        <v>2</v>
      </c>
    </row>
    <row r="297" spans="1:8" x14ac:dyDescent="0.25">
      <c r="A297" s="8">
        <v>44604</v>
      </c>
      <c r="B297" s="9" t="s">
        <v>22</v>
      </c>
      <c r="C297" s="9" t="s">
        <v>1</v>
      </c>
      <c r="D297" s="9" t="s">
        <v>41</v>
      </c>
      <c r="E297" s="10">
        <v>163</v>
      </c>
      <c r="F297">
        <f>VLOOKUP(B297,cennik!$A$2:$B$17,2,FALSE)</f>
        <v>3.2</v>
      </c>
      <c r="G297">
        <f t="shared" si="8"/>
        <v>521.6</v>
      </c>
      <c r="H297">
        <f t="shared" si="9"/>
        <v>2</v>
      </c>
    </row>
    <row r="298" spans="1:8" x14ac:dyDescent="0.25">
      <c r="A298" s="5">
        <v>44606</v>
      </c>
      <c r="B298" s="6" t="s">
        <v>9</v>
      </c>
      <c r="C298" s="6" t="s">
        <v>1</v>
      </c>
      <c r="D298" s="6" t="s">
        <v>47</v>
      </c>
      <c r="E298" s="7">
        <v>489</v>
      </c>
      <c r="F298">
        <f>VLOOKUP(B298,cennik!$A$2:$B$17,2,FALSE)</f>
        <v>3.4</v>
      </c>
      <c r="G298">
        <f t="shared" si="8"/>
        <v>1662.6</v>
      </c>
      <c r="H298">
        <f t="shared" si="9"/>
        <v>2</v>
      </c>
    </row>
    <row r="299" spans="1:8" x14ac:dyDescent="0.25">
      <c r="A299" s="8">
        <v>44606</v>
      </c>
      <c r="B299" s="9" t="s">
        <v>13</v>
      </c>
      <c r="C299" s="9" t="s">
        <v>1</v>
      </c>
      <c r="D299" s="9" t="s">
        <v>7</v>
      </c>
      <c r="E299" s="10">
        <v>413</v>
      </c>
      <c r="F299">
        <f>VLOOKUP(B299,cennik!$A$2:$B$17,2,FALSE)</f>
        <v>3.4</v>
      </c>
      <c r="G299">
        <f t="shared" si="8"/>
        <v>1404.2</v>
      </c>
      <c r="H299">
        <f t="shared" si="9"/>
        <v>2</v>
      </c>
    </row>
    <row r="300" spans="1:8" x14ac:dyDescent="0.25">
      <c r="A300" s="5">
        <v>44606</v>
      </c>
      <c r="B300" s="6" t="s">
        <v>8</v>
      </c>
      <c r="C300" s="6" t="s">
        <v>1</v>
      </c>
      <c r="D300" s="6" t="s">
        <v>52</v>
      </c>
      <c r="E300" s="7">
        <v>16</v>
      </c>
      <c r="F300">
        <f>VLOOKUP(B300,cennik!$A$2:$B$17,2,FALSE)</f>
        <v>2.9</v>
      </c>
      <c r="G300">
        <f t="shared" si="8"/>
        <v>46.4</v>
      </c>
      <c r="H300">
        <f t="shared" si="9"/>
        <v>2</v>
      </c>
    </row>
    <row r="301" spans="1:8" x14ac:dyDescent="0.25">
      <c r="A301" s="8">
        <v>44606</v>
      </c>
      <c r="B301" s="9" t="s">
        <v>4</v>
      </c>
      <c r="C301" s="9" t="s">
        <v>1</v>
      </c>
      <c r="D301" s="9" t="s">
        <v>40</v>
      </c>
      <c r="E301" s="10">
        <v>293</v>
      </c>
      <c r="F301">
        <f>VLOOKUP(B301,cennik!$A$2:$B$17,2,FALSE)</f>
        <v>3.5</v>
      </c>
      <c r="G301">
        <f t="shared" si="8"/>
        <v>1025.5</v>
      </c>
      <c r="H301">
        <f t="shared" si="9"/>
        <v>2</v>
      </c>
    </row>
    <row r="302" spans="1:8" x14ac:dyDescent="0.25">
      <c r="A302" s="5">
        <v>44606</v>
      </c>
      <c r="B302" s="6" t="s">
        <v>8</v>
      </c>
      <c r="C302" s="6" t="s">
        <v>1</v>
      </c>
      <c r="D302" s="6" t="s">
        <v>58</v>
      </c>
      <c r="E302" s="7">
        <v>128</v>
      </c>
      <c r="F302">
        <f>VLOOKUP(B302,cennik!$A$2:$B$17,2,FALSE)</f>
        <v>2.9</v>
      </c>
      <c r="G302">
        <f t="shared" si="8"/>
        <v>371.2</v>
      </c>
      <c r="H302">
        <f t="shared" si="9"/>
        <v>2</v>
      </c>
    </row>
    <row r="303" spans="1:8" x14ac:dyDescent="0.25">
      <c r="A303" s="8">
        <v>44606</v>
      </c>
      <c r="B303" s="9" t="s">
        <v>4</v>
      </c>
      <c r="C303" s="9" t="s">
        <v>1</v>
      </c>
      <c r="D303" s="9" t="s">
        <v>33</v>
      </c>
      <c r="E303" s="10">
        <v>579</v>
      </c>
      <c r="F303">
        <f>VLOOKUP(B303,cennik!$A$2:$B$17,2,FALSE)</f>
        <v>3.5</v>
      </c>
      <c r="G303">
        <f t="shared" si="8"/>
        <v>2026.5</v>
      </c>
      <c r="H303">
        <f t="shared" si="9"/>
        <v>2</v>
      </c>
    </row>
    <row r="304" spans="1:8" x14ac:dyDescent="0.25">
      <c r="A304" s="5">
        <v>44606</v>
      </c>
      <c r="B304" s="6" t="s">
        <v>15</v>
      </c>
      <c r="C304" s="6" t="s">
        <v>1</v>
      </c>
      <c r="D304" s="6" t="s">
        <v>54</v>
      </c>
      <c r="E304" s="7">
        <v>150</v>
      </c>
      <c r="F304">
        <f>VLOOKUP(B304,cennik!$A$2:$B$17,2,FALSE)</f>
        <v>2.4</v>
      </c>
      <c r="G304">
        <f t="shared" si="8"/>
        <v>360</v>
      </c>
      <c r="H304">
        <f t="shared" si="9"/>
        <v>2</v>
      </c>
    </row>
    <row r="305" spans="1:8" x14ac:dyDescent="0.25">
      <c r="A305" s="8">
        <v>44606</v>
      </c>
      <c r="B305" s="9" t="s">
        <v>22</v>
      </c>
      <c r="C305" s="9" t="s">
        <v>1</v>
      </c>
      <c r="D305" s="9" t="s">
        <v>36</v>
      </c>
      <c r="E305" s="10">
        <v>465</v>
      </c>
      <c r="F305">
        <f>VLOOKUP(B305,cennik!$A$2:$B$17,2,FALSE)</f>
        <v>3.2</v>
      </c>
      <c r="G305">
        <f t="shared" si="8"/>
        <v>1488</v>
      </c>
      <c r="H305">
        <f t="shared" si="9"/>
        <v>2</v>
      </c>
    </row>
    <row r="306" spans="1:8" x14ac:dyDescent="0.25">
      <c r="A306" s="5">
        <v>44606</v>
      </c>
      <c r="B306" s="6" t="s">
        <v>11</v>
      </c>
      <c r="C306" s="6" t="s">
        <v>1</v>
      </c>
      <c r="D306" s="6" t="s">
        <v>18</v>
      </c>
      <c r="E306" s="7">
        <v>409</v>
      </c>
      <c r="F306">
        <f>VLOOKUP(B306,cennik!$A$2:$B$17,2,FALSE)</f>
        <v>3.4</v>
      </c>
      <c r="G306">
        <f t="shared" si="8"/>
        <v>1390.6</v>
      </c>
      <c r="H306">
        <f t="shared" si="9"/>
        <v>2</v>
      </c>
    </row>
    <row r="307" spans="1:8" x14ac:dyDescent="0.25">
      <c r="A307" s="8">
        <v>44606</v>
      </c>
      <c r="B307" s="9" t="s">
        <v>8</v>
      </c>
      <c r="C307" s="9" t="s">
        <v>1</v>
      </c>
      <c r="D307" s="9" t="s">
        <v>25</v>
      </c>
      <c r="E307" s="10">
        <v>402</v>
      </c>
      <c r="F307">
        <f>VLOOKUP(B307,cennik!$A$2:$B$17,2,FALSE)</f>
        <v>2.9</v>
      </c>
      <c r="G307">
        <f t="shared" si="8"/>
        <v>1165.8</v>
      </c>
      <c r="H307">
        <f t="shared" si="9"/>
        <v>2</v>
      </c>
    </row>
    <row r="308" spans="1:8" x14ac:dyDescent="0.25">
      <c r="A308" s="5">
        <v>44606</v>
      </c>
      <c r="B308" s="6" t="s">
        <v>15</v>
      </c>
      <c r="C308" s="6" t="s">
        <v>1</v>
      </c>
      <c r="D308" s="6" t="s">
        <v>14</v>
      </c>
      <c r="E308" s="7">
        <v>263</v>
      </c>
      <c r="F308">
        <f>VLOOKUP(B308,cennik!$A$2:$B$17,2,FALSE)</f>
        <v>2.4</v>
      </c>
      <c r="G308">
        <f t="shared" si="8"/>
        <v>631.19999999999993</v>
      </c>
      <c r="H308">
        <f t="shared" si="9"/>
        <v>2</v>
      </c>
    </row>
    <row r="309" spans="1:8" x14ac:dyDescent="0.25">
      <c r="A309" s="8">
        <v>44607</v>
      </c>
      <c r="B309" s="9" t="s">
        <v>17</v>
      </c>
      <c r="C309" s="9" t="s">
        <v>1</v>
      </c>
      <c r="D309" s="9" t="s">
        <v>41</v>
      </c>
      <c r="E309" s="10">
        <v>301</v>
      </c>
      <c r="F309">
        <f>VLOOKUP(B309,cennik!$A$2:$B$17,2,FALSE)</f>
        <v>3.4</v>
      </c>
      <c r="G309">
        <f t="shared" si="8"/>
        <v>1023.4</v>
      </c>
      <c r="H309">
        <f t="shared" si="9"/>
        <v>2</v>
      </c>
    </row>
    <row r="310" spans="1:8" x14ac:dyDescent="0.25">
      <c r="A310" s="5">
        <v>44607</v>
      </c>
      <c r="B310" s="6" t="s">
        <v>4</v>
      </c>
      <c r="C310" s="6" t="s">
        <v>1</v>
      </c>
      <c r="D310" s="6" t="s">
        <v>47</v>
      </c>
      <c r="E310" s="7">
        <v>603</v>
      </c>
      <c r="F310">
        <f>VLOOKUP(B310,cennik!$A$2:$B$17,2,FALSE)</f>
        <v>3.5</v>
      </c>
      <c r="G310">
        <f t="shared" si="8"/>
        <v>2110.5</v>
      </c>
      <c r="H310">
        <f t="shared" si="9"/>
        <v>2</v>
      </c>
    </row>
    <row r="311" spans="1:8" x14ac:dyDescent="0.25">
      <c r="A311" s="8">
        <v>44607</v>
      </c>
      <c r="B311" s="9" t="s">
        <v>17</v>
      </c>
      <c r="C311" s="9" t="s">
        <v>1</v>
      </c>
      <c r="D311" s="9" t="s">
        <v>6</v>
      </c>
      <c r="E311" s="10">
        <v>475</v>
      </c>
      <c r="F311">
        <f>VLOOKUP(B311,cennik!$A$2:$B$17,2,FALSE)</f>
        <v>3.4</v>
      </c>
      <c r="G311">
        <f t="shared" si="8"/>
        <v>1615</v>
      </c>
      <c r="H311">
        <f t="shared" si="9"/>
        <v>2</v>
      </c>
    </row>
    <row r="312" spans="1:8" x14ac:dyDescent="0.25">
      <c r="A312" s="5">
        <v>44607</v>
      </c>
      <c r="B312" s="6" t="s">
        <v>0</v>
      </c>
      <c r="C312" s="6" t="s">
        <v>1</v>
      </c>
      <c r="D312" s="6" t="s">
        <v>5</v>
      </c>
      <c r="E312" s="7">
        <v>387</v>
      </c>
      <c r="F312">
        <f>VLOOKUP(B312,cennik!$A$2:$B$17,2,FALSE)</f>
        <v>3.4</v>
      </c>
      <c r="G312">
        <f t="shared" si="8"/>
        <v>1315.8</v>
      </c>
      <c r="H312">
        <f t="shared" si="9"/>
        <v>2</v>
      </c>
    </row>
    <row r="313" spans="1:8" x14ac:dyDescent="0.25">
      <c r="A313" s="8">
        <v>44607</v>
      </c>
      <c r="B313" s="9" t="s">
        <v>15</v>
      </c>
      <c r="C313" s="9" t="s">
        <v>1</v>
      </c>
      <c r="D313" s="9" t="s">
        <v>19</v>
      </c>
      <c r="E313" s="10">
        <v>574</v>
      </c>
      <c r="F313">
        <f>VLOOKUP(B313,cennik!$A$2:$B$17,2,FALSE)</f>
        <v>2.4</v>
      </c>
      <c r="G313">
        <f t="shared" si="8"/>
        <v>1377.6</v>
      </c>
      <c r="H313">
        <f t="shared" si="9"/>
        <v>2</v>
      </c>
    </row>
    <row r="314" spans="1:8" x14ac:dyDescent="0.25">
      <c r="A314" s="5">
        <v>44607</v>
      </c>
      <c r="B314" s="6" t="s">
        <v>22</v>
      </c>
      <c r="C314" s="6" t="s">
        <v>1</v>
      </c>
      <c r="D314" s="6" t="s">
        <v>53</v>
      </c>
      <c r="E314" s="7">
        <v>294</v>
      </c>
      <c r="F314">
        <f>VLOOKUP(B314,cennik!$A$2:$B$17,2,FALSE)</f>
        <v>3.2</v>
      </c>
      <c r="G314">
        <f t="shared" si="8"/>
        <v>940.80000000000007</v>
      </c>
      <c r="H314">
        <f t="shared" si="9"/>
        <v>2</v>
      </c>
    </row>
    <row r="315" spans="1:8" x14ac:dyDescent="0.25">
      <c r="A315" s="8">
        <v>44607</v>
      </c>
      <c r="B315" s="9" t="s">
        <v>13</v>
      </c>
      <c r="C315" s="9" t="s">
        <v>1</v>
      </c>
      <c r="D315" s="9" t="s">
        <v>25</v>
      </c>
      <c r="E315" s="10">
        <v>753</v>
      </c>
      <c r="F315">
        <f>VLOOKUP(B315,cennik!$A$2:$B$17,2,FALSE)</f>
        <v>3.4</v>
      </c>
      <c r="G315">
        <f t="shared" si="8"/>
        <v>2560.1999999999998</v>
      </c>
      <c r="H315">
        <f t="shared" si="9"/>
        <v>2</v>
      </c>
    </row>
    <row r="316" spans="1:8" x14ac:dyDescent="0.25">
      <c r="A316" s="5">
        <v>44607</v>
      </c>
      <c r="B316" s="6" t="s">
        <v>11</v>
      </c>
      <c r="C316" s="6" t="s">
        <v>1</v>
      </c>
      <c r="D316" s="6" t="s">
        <v>42</v>
      </c>
      <c r="E316" s="7">
        <v>154</v>
      </c>
      <c r="F316">
        <f>VLOOKUP(B316,cennik!$A$2:$B$17,2,FALSE)</f>
        <v>3.4</v>
      </c>
      <c r="G316">
        <f t="shared" si="8"/>
        <v>523.6</v>
      </c>
      <c r="H316">
        <f t="shared" si="9"/>
        <v>2</v>
      </c>
    </row>
    <row r="317" spans="1:8" x14ac:dyDescent="0.25">
      <c r="A317" s="8">
        <v>44607</v>
      </c>
      <c r="B317" s="9" t="s">
        <v>22</v>
      </c>
      <c r="C317" s="9" t="s">
        <v>1</v>
      </c>
      <c r="D317" s="9" t="s">
        <v>47</v>
      </c>
      <c r="E317" s="10">
        <v>281</v>
      </c>
      <c r="F317">
        <f>VLOOKUP(B317,cennik!$A$2:$B$17,2,FALSE)</f>
        <v>3.2</v>
      </c>
      <c r="G317">
        <f t="shared" si="8"/>
        <v>899.2</v>
      </c>
      <c r="H317">
        <f t="shared" si="9"/>
        <v>2</v>
      </c>
    </row>
    <row r="318" spans="1:8" x14ac:dyDescent="0.25">
      <c r="A318" s="5">
        <v>44608</v>
      </c>
      <c r="B318" s="6" t="s">
        <v>8</v>
      </c>
      <c r="C318" s="6" t="s">
        <v>1</v>
      </c>
      <c r="D318" s="6" t="s">
        <v>53</v>
      </c>
      <c r="E318" s="7">
        <v>25</v>
      </c>
      <c r="F318">
        <f>VLOOKUP(B318,cennik!$A$2:$B$17,2,FALSE)</f>
        <v>2.9</v>
      </c>
      <c r="G318">
        <f t="shared" si="8"/>
        <v>72.5</v>
      </c>
      <c r="H318">
        <f t="shared" si="9"/>
        <v>2</v>
      </c>
    </row>
    <row r="319" spans="1:8" x14ac:dyDescent="0.25">
      <c r="A319" s="8">
        <v>44608</v>
      </c>
      <c r="B319" s="9" t="s">
        <v>13</v>
      </c>
      <c r="C319" s="9" t="s">
        <v>1</v>
      </c>
      <c r="D319" s="9" t="s">
        <v>19</v>
      </c>
      <c r="E319" s="10">
        <v>463</v>
      </c>
      <c r="F319">
        <f>VLOOKUP(B319,cennik!$A$2:$B$17,2,FALSE)</f>
        <v>3.4</v>
      </c>
      <c r="G319">
        <f t="shared" si="8"/>
        <v>1574.2</v>
      </c>
      <c r="H319">
        <f t="shared" si="9"/>
        <v>2</v>
      </c>
    </row>
    <row r="320" spans="1:8" x14ac:dyDescent="0.25">
      <c r="A320" s="5">
        <v>44608</v>
      </c>
      <c r="B320" s="6" t="s">
        <v>22</v>
      </c>
      <c r="C320" s="6" t="s">
        <v>1</v>
      </c>
      <c r="D320" s="6" t="s">
        <v>35</v>
      </c>
      <c r="E320" s="7">
        <v>221</v>
      </c>
      <c r="F320">
        <f>VLOOKUP(B320,cennik!$A$2:$B$17,2,FALSE)</f>
        <v>3.2</v>
      </c>
      <c r="G320">
        <f t="shared" si="8"/>
        <v>707.2</v>
      </c>
      <c r="H320">
        <f t="shared" si="9"/>
        <v>2</v>
      </c>
    </row>
    <row r="321" spans="1:8" x14ac:dyDescent="0.25">
      <c r="A321" s="8">
        <v>44608</v>
      </c>
      <c r="B321" s="9" t="s">
        <v>13</v>
      </c>
      <c r="C321" s="9" t="s">
        <v>1</v>
      </c>
      <c r="D321" s="9" t="s">
        <v>51</v>
      </c>
      <c r="E321" s="10">
        <v>780</v>
      </c>
      <c r="F321">
        <f>VLOOKUP(B321,cennik!$A$2:$B$17,2,FALSE)</f>
        <v>3.4</v>
      </c>
      <c r="G321">
        <f t="shared" si="8"/>
        <v>2652</v>
      </c>
      <c r="H321">
        <f t="shared" si="9"/>
        <v>2</v>
      </c>
    </row>
    <row r="322" spans="1:8" x14ac:dyDescent="0.25">
      <c r="A322" s="5">
        <v>44608</v>
      </c>
      <c r="B322" s="6" t="s">
        <v>15</v>
      </c>
      <c r="C322" s="6" t="s">
        <v>1</v>
      </c>
      <c r="D322" s="6" t="s">
        <v>36</v>
      </c>
      <c r="E322" s="7">
        <v>542</v>
      </c>
      <c r="F322">
        <f>VLOOKUP(B322,cennik!$A$2:$B$17,2,FALSE)</f>
        <v>2.4</v>
      </c>
      <c r="G322">
        <f t="shared" si="8"/>
        <v>1300.8</v>
      </c>
      <c r="H322">
        <f t="shared" si="9"/>
        <v>2</v>
      </c>
    </row>
    <row r="323" spans="1:8" x14ac:dyDescent="0.25">
      <c r="A323" s="8">
        <v>44608</v>
      </c>
      <c r="B323" s="9" t="s">
        <v>15</v>
      </c>
      <c r="C323" s="9" t="s">
        <v>1</v>
      </c>
      <c r="D323" s="9" t="s">
        <v>26</v>
      </c>
      <c r="E323" s="10">
        <v>231</v>
      </c>
      <c r="F323">
        <f>VLOOKUP(B323,cennik!$A$2:$B$17,2,FALSE)</f>
        <v>2.4</v>
      </c>
      <c r="G323">
        <f t="shared" ref="G323:G386" si="10">E323*F323</f>
        <v>554.4</v>
      </c>
      <c r="H323">
        <f t="shared" ref="H323:H386" si="11">MONTH(A323)</f>
        <v>2</v>
      </c>
    </row>
    <row r="324" spans="1:8" x14ac:dyDescent="0.25">
      <c r="A324" s="5">
        <v>44608</v>
      </c>
      <c r="B324" s="6" t="s">
        <v>0</v>
      </c>
      <c r="C324" s="6" t="s">
        <v>1</v>
      </c>
      <c r="D324" s="6" t="s">
        <v>33</v>
      </c>
      <c r="E324" s="7">
        <v>510</v>
      </c>
      <c r="F324">
        <f>VLOOKUP(B324,cennik!$A$2:$B$17,2,FALSE)</f>
        <v>3.4</v>
      </c>
      <c r="G324">
        <f t="shared" si="10"/>
        <v>1734</v>
      </c>
      <c r="H324">
        <f t="shared" si="11"/>
        <v>2</v>
      </c>
    </row>
    <row r="325" spans="1:8" x14ac:dyDescent="0.25">
      <c r="A325" s="8">
        <v>44608</v>
      </c>
      <c r="B325" s="9" t="s">
        <v>0</v>
      </c>
      <c r="C325" s="9" t="s">
        <v>1</v>
      </c>
      <c r="D325" s="9" t="s">
        <v>5</v>
      </c>
      <c r="E325" s="10">
        <v>384</v>
      </c>
      <c r="F325">
        <f>VLOOKUP(B325,cennik!$A$2:$B$17,2,FALSE)</f>
        <v>3.4</v>
      </c>
      <c r="G325">
        <f t="shared" si="10"/>
        <v>1305.5999999999999</v>
      </c>
      <c r="H325">
        <f t="shared" si="11"/>
        <v>2</v>
      </c>
    </row>
    <row r="326" spans="1:8" x14ac:dyDescent="0.25">
      <c r="A326" s="5">
        <v>44608</v>
      </c>
      <c r="B326" s="6" t="s">
        <v>22</v>
      </c>
      <c r="C326" s="6" t="s">
        <v>1</v>
      </c>
      <c r="D326" s="6" t="s">
        <v>41</v>
      </c>
      <c r="E326" s="7">
        <v>39</v>
      </c>
      <c r="F326">
        <f>VLOOKUP(B326,cennik!$A$2:$B$17,2,FALSE)</f>
        <v>3.2</v>
      </c>
      <c r="G326">
        <f t="shared" si="10"/>
        <v>124.80000000000001</v>
      </c>
      <c r="H326">
        <f t="shared" si="11"/>
        <v>2</v>
      </c>
    </row>
    <row r="327" spans="1:8" x14ac:dyDescent="0.25">
      <c r="A327" s="8">
        <v>44608</v>
      </c>
      <c r="B327" s="9" t="s">
        <v>22</v>
      </c>
      <c r="C327" s="9" t="s">
        <v>1</v>
      </c>
      <c r="D327" s="9" t="s">
        <v>26</v>
      </c>
      <c r="E327" s="10">
        <v>241</v>
      </c>
      <c r="F327">
        <f>VLOOKUP(B327,cennik!$A$2:$B$17,2,FALSE)</f>
        <v>3.2</v>
      </c>
      <c r="G327">
        <f t="shared" si="10"/>
        <v>771.2</v>
      </c>
      <c r="H327">
        <f t="shared" si="11"/>
        <v>2</v>
      </c>
    </row>
    <row r="328" spans="1:8" x14ac:dyDescent="0.25">
      <c r="A328" s="5">
        <v>44609</v>
      </c>
      <c r="B328" s="6" t="s">
        <v>22</v>
      </c>
      <c r="C328" s="6" t="s">
        <v>1</v>
      </c>
      <c r="D328" s="6" t="s">
        <v>52</v>
      </c>
      <c r="E328" s="7">
        <v>477</v>
      </c>
      <c r="F328">
        <f>VLOOKUP(B328,cennik!$A$2:$B$17,2,FALSE)</f>
        <v>3.2</v>
      </c>
      <c r="G328">
        <f t="shared" si="10"/>
        <v>1526.4</v>
      </c>
      <c r="H328">
        <f t="shared" si="11"/>
        <v>2</v>
      </c>
    </row>
    <row r="329" spans="1:8" x14ac:dyDescent="0.25">
      <c r="A329" s="8">
        <v>44609</v>
      </c>
      <c r="B329" s="9" t="s">
        <v>0</v>
      </c>
      <c r="C329" s="9" t="s">
        <v>1</v>
      </c>
      <c r="D329" s="9" t="s">
        <v>44</v>
      </c>
      <c r="E329" s="10">
        <v>543</v>
      </c>
      <c r="F329">
        <f>VLOOKUP(B329,cennik!$A$2:$B$17,2,FALSE)</f>
        <v>3.4</v>
      </c>
      <c r="G329">
        <f t="shared" si="10"/>
        <v>1846.2</v>
      </c>
      <c r="H329">
        <f t="shared" si="11"/>
        <v>2</v>
      </c>
    </row>
    <row r="330" spans="1:8" x14ac:dyDescent="0.25">
      <c r="A330" s="5">
        <v>44609</v>
      </c>
      <c r="B330" s="6" t="s">
        <v>11</v>
      </c>
      <c r="C330" s="6" t="s">
        <v>1</v>
      </c>
      <c r="D330" s="6" t="s">
        <v>55</v>
      </c>
      <c r="E330" s="7">
        <v>424</v>
      </c>
      <c r="F330">
        <f>VLOOKUP(B330,cennik!$A$2:$B$17,2,FALSE)</f>
        <v>3.4</v>
      </c>
      <c r="G330">
        <f t="shared" si="10"/>
        <v>1441.6</v>
      </c>
      <c r="H330">
        <f t="shared" si="11"/>
        <v>2</v>
      </c>
    </row>
    <row r="331" spans="1:8" x14ac:dyDescent="0.25">
      <c r="A331" s="8">
        <v>44609</v>
      </c>
      <c r="B331" s="9" t="s">
        <v>13</v>
      </c>
      <c r="C331" s="9" t="s">
        <v>1</v>
      </c>
      <c r="D331" s="9" t="s">
        <v>35</v>
      </c>
      <c r="E331" s="10">
        <v>522</v>
      </c>
      <c r="F331">
        <f>VLOOKUP(B331,cennik!$A$2:$B$17,2,FALSE)</f>
        <v>3.4</v>
      </c>
      <c r="G331">
        <f t="shared" si="10"/>
        <v>1774.8</v>
      </c>
      <c r="H331">
        <f t="shared" si="11"/>
        <v>2</v>
      </c>
    </row>
    <row r="332" spans="1:8" x14ac:dyDescent="0.25">
      <c r="A332" s="5">
        <v>44609</v>
      </c>
      <c r="B332" s="6" t="s">
        <v>4</v>
      </c>
      <c r="C332" s="6" t="s">
        <v>1</v>
      </c>
      <c r="D332" s="6" t="s">
        <v>20</v>
      </c>
      <c r="E332" s="7">
        <v>227</v>
      </c>
      <c r="F332">
        <f>VLOOKUP(B332,cennik!$A$2:$B$17,2,FALSE)</f>
        <v>3.5</v>
      </c>
      <c r="G332">
        <f t="shared" si="10"/>
        <v>794.5</v>
      </c>
      <c r="H332">
        <f t="shared" si="11"/>
        <v>2</v>
      </c>
    </row>
    <row r="333" spans="1:8" x14ac:dyDescent="0.25">
      <c r="A333" s="8">
        <v>44609</v>
      </c>
      <c r="B333" s="9" t="s">
        <v>22</v>
      </c>
      <c r="C333" s="9" t="s">
        <v>1</v>
      </c>
      <c r="D333" s="9" t="s">
        <v>44</v>
      </c>
      <c r="E333" s="10">
        <v>293</v>
      </c>
      <c r="F333">
        <f>VLOOKUP(B333,cennik!$A$2:$B$17,2,FALSE)</f>
        <v>3.2</v>
      </c>
      <c r="G333">
        <f t="shared" si="10"/>
        <v>937.6</v>
      </c>
      <c r="H333">
        <f t="shared" si="11"/>
        <v>2</v>
      </c>
    </row>
    <row r="334" spans="1:8" x14ac:dyDescent="0.25">
      <c r="A334" s="5">
        <v>44610</v>
      </c>
      <c r="B334" s="6" t="s">
        <v>11</v>
      </c>
      <c r="C334" s="6" t="s">
        <v>1</v>
      </c>
      <c r="D334" s="6" t="s">
        <v>7</v>
      </c>
      <c r="E334" s="7">
        <v>408</v>
      </c>
      <c r="F334">
        <f>VLOOKUP(B334,cennik!$A$2:$B$17,2,FALSE)</f>
        <v>3.4</v>
      </c>
      <c r="G334">
        <f t="shared" si="10"/>
        <v>1387.2</v>
      </c>
      <c r="H334">
        <f t="shared" si="11"/>
        <v>2</v>
      </c>
    </row>
    <row r="335" spans="1:8" x14ac:dyDescent="0.25">
      <c r="A335" s="8">
        <v>44610</v>
      </c>
      <c r="B335" s="9" t="s">
        <v>13</v>
      </c>
      <c r="C335" s="9" t="s">
        <v>1</v>
      </c>
      <c r="D335" s="9" t="s">
        <v>38</v>
      </c>
      <c r="E335" s="10">
        <v>315</v>
      </c>
      <c r="F335">
        <f>VLOOKUP(B335,cennik!$A$2:$B$17,2,FALSE)</f>
        <v>3.4</v>
      </c>
      <c r="G335">
        <f t="shared" si="10"/>
        <v>1071</v>
      </c>
      <c r="H335">
        <f t="shared" si="11"/>
        <v>2</v>
      </c>
    </row>
    <row r="336" spans="1:8" x14ac:dyDescent="0.25">
      <c r="A336" s="5">
        <v>44610</v>
      </c>
      <c r="B336" s="6" t="s">
        <v>4</v>
      </c>
      <c r="C336" s="6" t="s">
        <v>1</v>
      </c>
      <c r="D336" s="6" t="s">
        <v>41</v>
      </c>
      <c r="E336" s="7">
        <v>610</v>
      </c>
      <c r="F336">
        <f>VLOOKUP(B336,cennik!$A$2:$B$17,2,FALSE)</f>
        <v>3.5</v>
      </c>
      <c r="G336">
        <f t="shared" si="10"/>
        <v>2135</v>
      </c>
      <c r="H336">
        <f t="shared" si="11"/>
        <v>2</v>
      </c>
    </row>
    <row r="337" spans="1:8" x14ac:dyDescent="0.25">
      <c r="A337" s="8">
        <v>44610</v>
      </c>
      <c r="B337" s="9" t="s">
        <v>11</v>
      </c>
      <c r="C337" s="9" t="s">
        <v>1</v>
      </c>
      <c r="D337" s="9" t="s">
        <v>16</v>
      </c>
      <c r="E337" s="10">
        <v>483</v>
      </c>
      <c r="F337">
        <f>VLOOKUP(B337,cennik!$A$2:$B$17,2,FALSE)</f>
        <v>3.4</v>
      </c>
      <c r="G337">
        <f t="shared" si="10"/>
        <v>1642.2</v>
      </c>
      <c r="H337">
        <f t="shared" si="11"/>
        <v>2</v>
      </c>
    </row>
    <row r="338" spans="1:8" x14ac:dyDescent="0.25">
      <c r="A338" s="5">
        <v>44610</v>
      </c>
      <c r="B338" s="6" t="s">
        <v>9</v>
      </c>
      <c r="C338" s="6" t="s">
        <v>1</v>
      </c>
      <c r="D338" s="6" t="s">
        <v>48</v>
      </c>
      <c r="E338" s="7">
        <v>243</v>
      </c>
      <c r="F338">
        <f>VLOOKUP(B338,cennik!$A$2:$B$17,2,FALSE)</f>
        <v>3.4</v>
      </c>
      <c r="G338">
        <f t="shared" si="10"/>
        <v>826.19999999999993</v>
      </c>
      <c r="H338">
        <f t="shared" si="11"/>
        <v>2</v>
      </c>
    </row>
    <row r="339" spans="1:8" x14ac:dyDescent="0.25">
      <c r="A339" s="8">
        <v>44611</v>
      </c>
      <c r="B339" s="9" t="s">
        <v>15</v>
      </c>
      <c r="C339" s="9" t="s">
        <v>1</v>
      </c>
      <c r="D339" s="9" t="s">
        <v>45</v>
      </c>
      <c r="E339" s="10">
        <v>272</v>
      </c>
      <c r="F339">
        <f>VLOOKUP(B339,cennik!$A$2:$B$17,2,FALSE)</f>
        <v>2.4</v>
      </c>
      <c r="G339">
        <f t="shared" si="10"/>
        <v>652.79999999999995</v>
      </c>
      <c r="H339">
        <f t="shared" si="11"/>
        <v>2</v>
      </c>
    </row>
    <row r="340" spans="1:8" x14ac:dyDescent="0.25">
      <c r="A340" s="5">
        <v>44611</v>
      </c>
      <c r="B340" s="6" t="s">
        <v>22</v>
      </c>
      <c r="C340" s="6" t="s">
        <v>1</v>
      </c>
      <c r="D340" s="6" t="s">
        <v>53</v>
      </c>
      <c r="E340" s="7">
        <v>398</v>
      </c>
      <c r="F340">
        <f>VLOOKUP(B340,cennik!$A$2:$B$17,2,FALSE)</f>
        <v>3.2</v>
      </c>
      <c r="G340">
        <f t="shared" si="10"/>
        <v>1273.6000000000001</v>
      </c>
      <c r="H340">
        <f t="shared" si="11"/>
        <v>2</v>
      </c>
    </row>
    <row r="341" spans="1:8" x14ac:dyDescent="0.25">
      <c r="A341" s="8">
        <v>44611</v>
      </c>
      <c r="B341" s="9" t="s">
        <v>11</v>
      </c>
      <c r="C341" s="9" t="s">
        <v>1</v>
      </c>
      <c r="D341" s="9" t="s">
        <v>55</v>
      </c>
      <c r="E341" s="10">
        <v>90</v>
      </c>
      <c r="F341">
        <f>VLOOKUP(B341,cennik!$A$2:$B$17,2,FALSE)</f>
        <v>3.4</v>
      </c>
      <c r="G341">
        <f t="shared" si="10"/>
        <v>306</v>
      </c>
      <c r="H341">
        <f t="shared" si="11"/>
        <v>2</v>
      </c>
    </row>
    <row r="342" spans="1:8" x14ac:dyDescent="0.25">
      <c r="A342" s="5">
        <v>44611</v>
      </c>
      <c r="B342" s="6" t="s">
        <v>22</v>
      </c>
      <c r="C342" s="6" t="s">
        <v>1</v>
      </c>
      <c r="D342" s="6" t="s">
        <v>31</v>
      </c>
      <c r="E342" s="7">
        <v>176</v>
      </c>
      <c r="F342">
        <f>VLOOKUP(B342,cennik!$A$2:$B$17,2,FALSE)</f>
        <v>3.2</v>
      </c>
      <c r="G342">
        <f t="shared" si="10"/>
        <v>563.20000000000005</v>
      </c>
      <c r="H342">
        <f t="shared" si="11"/>
        <v>2</v>
      </c>
    </row>
    <row r="343" spans="1:8" x14ac:dyDescent="0.25">
      <c r="A343" s="8">
        <v>44611</v>
      </c>
      <c r="B343" s="9" t="s">
        <v>8</v>
      </c>
      <c r="C343" s="9" t="s">
        <v>1</v>
      </c>
      <c r="D343" s="9" t="s">
        <v>41</v>
      </c>
      <c r="E343" s="10">
        <v>342</v>
      </c>
      <c r="F343">
        <f>VLOOKUP(B343,cennik!$A$2:$B$17,2,FALSE)</f>
        <v>2.9</v>
      </c>
      <c r="G343">
        <f t="shared" si="10"/>
        <v>991.8</v>
      </c>
      <c r="H343">
        <f t="shared" si="11"/>
        <v>2</v>
      </c>
    </row>
    <row r="344" spans="1:8" x14ac:dyDescent="0.25">
      <c r="A344" s="5">
        <v>44611</v>
      </c>
      <c r="B344" s="6" t="s">
        <v>17</v>
      </c>
      <c r="C344" s="6" t="s">
        <v>1</v>
      </c>
      <c r="D344" s="6" t="s">
        <v>37</v>
      </c>
      <c r="E344" s="7">
        <v>456</v>
      </c>
      <c r="F344">
        <f>VLOOKUP(B344,cennik!$A$2:$B$17,2,FALSE)</f>
        <v>3.4</v>
      </c>
      <c r="G344">
        <f t="shared" si="10"/>
        <v>1550.3999999999999</v>
      </c>
      <c r="H344">
        <f t="shared" si="11"/>
        <v>2</v>
      </c>
    </row>
    <row r="345" spans="1:8" x14ac:dyDescent="0.25">
      <c r="A345" s="8">
        <v>44611</v>
      </c>
      <c r="B345" s="9" t="s">
        <v>13</v>
      </c>
      <c r="C345" s="9" t="s">
        <v>1</v>
      </c>
      <c r="D345" s="9" t="s">
        <v>20</v>
      </c>
      <c r="E345" s="10">
        <v>483</v>
      </c>
      <c r="F345">
        <f>VLOOKUP(B345,cennik!$A$2:$B$17,2,FALSE)</f>
        <v>3.4</v>
      </c>
      <c r="G345">
        <f t="shared" si="10"/>
        <v>1642.2</v>
      </c>
      <c r="H345">
        <f t="shared" si="11"/>
        <v>2</v>
      </c>
    </row>
    <row r="346" spans="1:8" x14ac:dyDescent="0.25">
      <c r="A346" s="5">
        <v>44611</v>
      </c>
      <c r="B346" s="6" t="s">
        <v>4</v>
      </c>
      <c r="C346" s="6" t="s">
        <v>1</v>
      </c>
      <c r="D346" s="6" t="s">
        <v>48</v>
      </c>
      <c r="E346" s="7">
        <v>682</v>
      </c>
      <c r="F346">
        <f>VLOOKUP(B346,cennik!$A$2:$B$17,2,FALSE)</f>
        <v>3.5</v>
      </c>
      <c r="G346">
        <f t="shared" si="10"/>
        <v>2387</v>
      </c>
      <c r="H346">
        <f t="shared" si="11"/>
        <v>2</v>
      </c>
    </row>
    <row r="347" spans="1:8" x14ac:dyDescent="0.25">
      <c r="A347" s="8">
        <v>44613</v>
      </c>
      <c r="B347" s="9" t="s">
        <v>22</v>
      </c>
      <c r="C347" s="9" t="s">
        <v>1</v>
      </c>
      <c r="D347" s="9" t="s">
        <v>54</v>
      </c>
      <c r="E347" s="10">
        <v>430</v>
      </c>
      <c r="F347">
        <f>VLOOKUP(B347,cennik!$A$2:$B$17,2,FALSE)</f>
        <v>3.2</v>
      </c>
      <c r="G347">
        <f t="shared" si="10"/>
        <v>1376</v>
      </c>
      <c r="H347">
        <f t="shared" si="11"/>
        <v>2</v>
      </c>
    </row>
    <row r="348" spans="1:8" x14ac:dyDescent="0.25">
      <c r="A348" s="5">
        <v>44613</v>
      </c>
      <c r="B348" s="6" t="s">
        <v>8</v>
      </c>
      <c r="C348" s="6" t="s">
        <v>1</v>
      </c>
      <c r="D348" s="6" t="s">
        <v>56</v>
      </c>
      <c r="E348" s="7">
        <v>85</v>
      </c>
      <c r="F348">
        <f>VLOOKUP(B348,cennik!$A$2:$B$17,2,FALSE)</f>
        <v>2.9</v>
      </c>
      <c r="G348">
        <f t="shared" si="10"/>
        <v>246.5</v>
      </c>
      <c r="H348">
        <f t="shared" si="11"/>
        <v>2</v>
      </c>
    </row>
    <row r="349" spans="1:8" x14ac:dyDescent="0.25">
      <c r="A349" s="8">
        <v>44613</v>
      </c>
      <c r="B349" s="9" t="s">
        <v>4</v>
      </c>
      <c r="C349" s="9" t="s">
        <v>1</v>
      </c>
      <c r="D349" s="9" t="s">
        <v>42</v>
      </c>
      <c r="E349" s="10">
        <v>292</v>
      </c>
      <c r="F349">
        <f>VLOOKUP(B349,cennik!$A$2:$B$17,2,FALSE)</f>
        <v>3.5</v>
      </c>
      <c r="G349">
        <f t="shared" si="10"/>
        <v>1022</v>
      </c>
      <c r="H349">
        <f t="shared" si="11"/>
        <v>2</v>
      </c>
    </row>
    <row r="350" spans="1:8" x14ac:dyDescent="0.25">
      <c r="A350" s="5">
        <v>44613</v>
      </c>
      <c r="B350" s="6" t="s">
        <v>15</v>
      </c>
      <c r="C350" s="6" t="s">
        <v>1</v>
      </c>
      <c r="D350" s="6" t="s">
        <v>35</v>
      </c>
      <c r="E350" s="7">
        <v>408</v>
      </c>
      <c r="F350">
        <f>VLOOKUP(B350,cennik!$A$2:$B$17,2,FALSE)</f>
        <v>2.4</v>
      </c>
      <c r="G350">
        <f t="shared" si="10"/>
        <v>979.19999999999993</v>
      </c>
      <c r="H350">
        <f t="shared" si="11"/>
        <v>2</v>
      </c>
    </row>
    <row r="351" spans="1:8" x14ac:dyDescent="0.25">
      <c r="A351" s="8">
        <v>44613</v>
      </c>
      <c r="B351" s="9" t="s">
        <v>0</v>
      </c>
      <c r="C351" s="9" t="s">
        <v>1</v>
      </c>
      <c r="D351" s="9" t="s">
        <v>24</v>
      </c>
      <c r="E351" s="10">
        <v>680</v>
      </c>
      <c r="F351">
        <f>VLOOKUP(B351,cennik!$A$2:$B$17,2,FALSE)</f>
        <v>3.4</v>
      </c>
      <c r="G351">
        <f t="shared" si="10"/>
        <v>2312</v>
      </c>
      <c r="H351">
        <f t="shared" si="11"/>
        <v>2</v>
      </c>
    </row>
    <row r="352" spans="1:8" x14ac:dyDescent="0.25">
      <c r="A352" s="5">
        <v>44613</v>
      </c>
      <c r="B352" s="6" t="s">
        <v>17</v>
      </c>
      <c r="C352" s="6" t="s">
        <v>1</v>
      </c>
      <c r="D352" s="6" t="s">
        <v>46</v>
      </c>
      <c r="E352" s="7">
        <v>372</v>
      </c>
      <c r="F352">
        <f>VLOOKUP(B352,cennik!$A$2:$B$17,2,FALSE)</f>
        <v>3.4</v>
      </c>
      <c r="G352">
        <f t="shared" si="10"/>
        <v>1264.8</v>
      </c>
      <c r="H352">
        <f t="shared" si="11"/>
        <v>2</v>
      </c>
    </row>
    <row r="353" spans="1:8" x14ac:dyDescent="0.25">
      <c r="A353" s="8">
        <v>44613</v>
      </c>
      <c r="B353" s="9" t="s">
        <v>13</v>
      </c>
      <c r="C353" s="9" t="s">
        <v>1</v>
      </c>
      <c r="D353" s="9" t="s">
        <v>56</v>
      </c>
      <c r="E353" s="10">
        <v>454</v>
      </c>
      <c r="F353">
        <f>VLOOKUP(B353,cennik!$A$2:$B$17,2,FALSE)</f>
        <v>3.4</v>
      </c>
      <c r="G353">
        <f t="shared" si="10"/>
        <v>1543.6</v>
      </c>
      <c r="H353">
        <f t="shared" si="11"/>
        <v>2</v>
      </c>
    </row>
    <row r="354" spans="1:8" x14ac:dyDescent="0.25">
      <c r="A354" s="5">
        <v>44613</v>
      </c>
      <c r="B354" s="6" t="s">
        <v>13</v>
      </c>
      <c r="C354" s="6" t="s">
        <v>1</v>
      </c>
      <c r="D354" s="6" t="s">
        <v>41</v>
      </c>
      <c r="E354" s="7">
        <v>354</v>
      </c>
      <c r="F354">
        <f>VLOOKUP(B354,cennik!$A$2:$B$17,2,FALSE)</f>
        <v>3.4</v>
      </c>
      <c r="G354">
        <f t="shared" si="10"/>
        <v>1203.5999999999999</v>
      </c>
      <c r="H354">
        <f t="shared" si="11"/>
        <v>2</v>
      </c>
    </row>
    <row r="355" spans="1:8" x14ac:dyDescent="0.25">
      <c r="A355" s="8">
        <v>44613</v>
      </c>
      <c r="B355" s="9" t="s">
        <v>15</v>
      </c>
      <c r="C355" s="9" t="s">
        <v>1</v>
      </c>
      <c r="D355" s="9" t="s">
        <v>6</v>
      </c>
      <c r="E355" s="10">
        <v>316</v>
      </c>
      <c r="F355">
        <f>VLOOKUP(B355,cennik!$A$2:$B$17,2,FALSE)</f>
        <v>2.4</v>
      </c>
      <c r="G355">
        <f t="shared" si="10"/>
        <v>758.4</v>
      </c>
      <c r="H355">
        <f t="shared" si="11"/>
        <v>2</v>
      </c>
    </row>
    <row r="356" spans="1:8" x14ac:dyDescent="0.25">
      <c r="A356" s="5">
        <v>44613</v>
      </c>
      <c r="B356" s="6" t="s">
        <v>15</v>
      </c>
      <c r="C356" s="6" t="s">
        <v>1</v>
      </c>
      <c r="D356" s="6" t="s">
        <v>6</v>
      </c>
      <c r="E356" s="7">
        <v>377</v>
      </c>
      <c r="F356">
        <f>VLOOKUP(B356,cennik!$A$2:$B$17,2,FALSE)</f>
        <v>2.4</v>
      </c>
      <c r="G356">
        <f t="shared" si="10"/>
        <v>904.8</v>
      </c>
      <c r="H356">
        <f t="shared" si="11"/>
        <v>2</v>
      </c>
    </row>
    <row r="357" spans="1:8" x14ac:dyDescent="0.25">
      <c r="A357" s="8">
        <v>44613</v>
      </c>
      <c r="B357" s="9" t="s">
        <v>0</v>
      </c>
      <c r="C357" s="9" t="s">
        <v>1</v>
      </c>
      <c r="D357" s="9" t="s">
        <v>46</v>
      </c>
      <c r="E357" s="10">
        <v>692</v>
      </c>
      <c r="F357">
        <f>VLOOKUP(B357,cennik!$A$2:$B$17,2,FALSE)</f>
        <v>3.4</v>
      </c>
      <c r="G357">
        <f t="shared" si="10"/>
        <v>2352.7999999999997</v>
      </c>
      <c r="H357">
        <f t="shared" si="11"/>
        <v>2</v>
      </c>
    </row>
    <row r="358" spans="1:8" x14ac:dyDescent="0.25">
      <c r="A358" s="5">
        <v>44613</v>
      </c>
      <c r="B358" s="6" t="s">
        <v>8</v>
      </c>
      <c r="C358" s="6" t="s">
        <v>1</v>
      </c>
      <c r="D358" s="6" t="s">
        <v>31</v>
      </c>
      <c r="E358" s="7">
        <v>435</v>
      </c>
      <c r="F358">
        <f>VLOOKUP(B358,cennik!$A$2:$B$17,2,FALSE)</f>
        <v>2.9</v>
      </c>
      <c r="G358">
        <f t="shared" si="10"/>
        <v>1261.5</v>
      </c>
      <c r="H358">
        <f t="shared" si="11"/>
        <v>2</v>
      </c>
    </row>
    <row r="359" spans="1:8" x14ac:dyDescent="0.25">
      <c r="A359" s="8">
        <v>44613</v>
      </c>
      <c r="B359" s="9" t="s">
        <v>9</v>
      </c>
      <c r="C359" s="9" t="s">
        <v>1</v>
      </c>
      <c r="D359" s="9" t="s">
        <v>28</v>
      </c>
      <c r="E359" s="10">
        <v>130</v>
      </c>
      <c r="F359">
        <f>VLOOKUP(B359,cennik!$A$2:$B$17,2,FALSE)</f>
        <v>3.4</v>
      </c>
      <c r="G359">
        <f t="shared" si="10"/>
        <v>442</v>
      </c>
      <c r="H359">
        <f t="shared" si="11"/>
        <v>2</v>
      </c>
    </row>
    <row r="360" spans="1:8" x14ac:dyDescent="0.25">
      <c r="A360" s="5">
        <v>44613</v>
      </c>
      <c r="B360" s="6" t="s">
        <v>9</v>
      </c>
      <c r="C360" s="6" t="s">
        <v>1</v>
      </c>
      <c r="D360" s="6" t="s">
        <v>51</v>
      </c>
      <c r="E360" s="7">
        <v>74</v>
      </c>
      <c r="F360">
        <f>VLOOKUP(B360,cennik!$A$2:$B$17,2,FALSE)</f>
        <v>3.4</v>
      </c>
      <c r="G360">
        <f t="shared" si="10"/>
        <v>251.6</v>
      </c>
      <c r="H360">
        <f t="shared" si="11"/>
        <v>2</v>
      </c>
    </row>
    <row r="361" spans="1:8" x14ac:dyDescent="0.25">
      <c r="A361" s="8">
        <v>44613</v>
      </c>
      <c r="B361" s="9" t="s">
        <v>9</v>
      </c>
      <c r="C361" s="9" t="s">
        <v>1</v>
      </c>
      <c r="D361" s="9" t="s">
        <v>25</v>
      </c>
      <c r="E361" s="10">
        <v>205</v>
      </c>
      <c r="F361">
        <f>VLOOKUP(B361,cennik!$A$2:$B$17,2,FALSE)</f>
        <v>3.4</v>
      </c>
      <c r="G361">
        <f t="shared" si="10"/>
        <v>697</v>
      </c>
      <c r="H361">
        <f t="shared" si="11"/>
        <v>2</v>
      </c>
    </row>
    <row r="362" spans="1:8" x14ac:dyDescent="0.25">
      <c r="A362" s="5">
        <v>44613</v>
      </c>
      <c r="B362" s="6" t="s">
        <v>8</v>
      </c>
      <c r="C362" s="6" t="s">
        <v>1</v>
      </c>
      <c r="D362" s="6" t="s">
        <v>33</v>
      </c>
      <c r="E362" s="7">
        <v>332</v>
      </c>
      <c r="F362">
        <f>VLOOKUP(B362,cennik!$A$2:$B$17,2,FALSE)</f>
        <v>2.9</v>
      </c>
      <c r="G362">
        <f t="shared" si="10"/>
        <v>962.8</v>
      </c>
      <c r="H362">
        <f t="shared" si="11"/>
        <v>2</v>
      </c>
    </row>
    <row r="363" spans="1:8" x14ac:dyDescent="0.25">
      <c r="A363" s="8">
        <v>44613</v>
      </c>
      <c r="B363" s="9" t="s">
        <v>8</v>
      </c>
      <c r="C363" s="9" t="s">
        <v>1</v>
      </c>
      <c r="D363" s="9" t="s">
        <v>39</v>
      </c>
      <c r="E363" s="10">
        <v>67</v>
      </c>
      <c r="F363">
        <f>VLOOKUP(B363,cennik!$A$2:$B$17,2,FALSE)</f>
        <v>2.9</v>
      </c>
      <c r="G363">
        <f t="shared" si="10"/>
        <v>194.29999999999998</v>
      </c>
      <c r="H363">
        <f t="shared" si="11"/>
        <v>2</v>
      </c>
    </row>
    <row r="364" spans="1:8" x14ac:dyDescent="0.25">
      <c r="A364" s="5">
        <v>44614</v>
      </c>
      <c r="B364" s="6" t="s">
        <v>11</v>
      </c>
      <c r="C364" s="6" t="s">
        <v>1</v>
      </c>
      <c r="D364" s="6" t="s">
        <v>39</v>
      </c>
      <c r="E364" s="7">
        <v>447</v>
      </c>
      <c r="F364">
        <f>VLOOKUP(B364,cennik!$A$2:$B$17,2,FALSE)</f>
        <v>3.4</v>
      </c>
      <c r="G364">
        <f t="shared" si="10"/>
        <v>1519.8</v>
      </c>
      <c r="H364">
        <f t="shared" si="11"/>
        <v>2</v>
      </c>
    </row>
    <row r="365" spans="1:8" x14ac:dyDescent="0.25">
      <c r="A365" s="8">
        <v>44614</v>
      </c>
      <c r="B365" s="9" t="s">
        <v>8</v>
      </c>
      <c r="C365" s="9" t="s">
        <v>1</v>
      </c>
      <c r="D365" s="9" t="s">
        <v>25</v>
      </c>
      <c r="E365" s="10">
        <v>112</v>
      </c>
      <c r="F365">
        <f>VLOOKUP(B365,cennik!$A$2:$B$17,2,FALSE)</f>
        <v>2.9</v>
      </c>
      <c r="G365">
        <f t="shared" si="10"/>
        <v>324.8</v>
      </c>
      <c r="H365">
        <f t="shared" si="11"/>
        <v>2</v>
      </c>
    </row>
    <row r="366" spans="1:8" x14ac:dyDescent="0.25">
      <c r="A366" s="5">
        <v>44614</v>
      </c>
      <c r="B366" s="6" t="s">
        <v>4</v>
      </c>
      <c r="C366" s="6" t="s">
        <v>1</v>
      </c>
      <c r="D366" s="6" t="s">
        <v>28</v>
      </c>
      <c r="E366" s="7">
        <v>599</v>
      </c>
      <c r="F366">
        <f>VLOOKUP(B366,cennik!$A$2:$B$17,2,FALSE)</f>
        <v>3.5</v>
      </c>
      <c r="G366">
        <f t="shared" si="10"/>
        <v>2096.5</v>
      </c>
      <c r="H366">
        <f t="shared" si="11"/>
        <v>2</v>
      </c>
    </row>
    <row r="367" spans="1:8" x14ac:dyDescent="0.25">
      <c r="A367" s="8">
        <v>44614</v>
      </c>
      <c r="B367" s="9" t="s">
        <v>4</v>
      </c>
      <c r="C367" s="9" t="s">
        <v>1</v>
      </c>
      <c r="D367" s="9" t="s">
        <v>23</v>
      </c>
      <c r="E367" s="10">
        <v>235</v>
      </c>
      <c r="F367">
        <f>VLOOKUP(B367,cennik!$A$2:$B$17,2,FALSE)</f>
        <v>3.5</v>
      </c>
      <c r="G367">
        <f t="shared" si="10"/>
        <v>822.5</v>
      </c>
      <c r="H367">
        <f t="shared" si="11"/>
        <v>2</v>
      </c>
    </row>
    <row r="368" spans="1:8" x14ac:dyDescent="0.25">
      <c r="A368" s="5">
        <v>44614</v>
      </c>
      <c r="B368" s="6" t="s">
        <v>15</v>
      </c>
      <c r="C368" s="6" t="s">
        <v>1</v>
      </c>
      <c r="D368" s="6" t="s">
        <v>44</v>
      </c>
      <c r="E368" s="7">
        <v>155</v>
      </c>
      <c r="F368">
        <f>VLOOKUP(B368,cennik!$A$2:$B$17,2,FALSE)</f>
        <v>2.4</v>
      </c>
      <c r="G368">
        <f t="shared" si="10"/>
        <v>372</v>
      </c>
      <c r="H368">
        <f t="shared" si="11"/>
        <v>2</v>
      </c>
    </row>
    <row r="369" spans="1:8" x14ac:dyDescent="0.25">
      <c r="A369" s="8">
        <v>44614</v>
      </c>
      <c r="B369" s="9" t="s">
        <v>17</v>
      </c>
      <c r="C369" s="9" t="s">
        <v>1</v>
      </c>
      <c r="D369" s="9" t="s">
        <v>20</v>
      </c>
      <c r="E369" s="10">
        <v>141</v>
      </c>
      <c r="F369">
        <f>VLOOKUP(B369,cennik!$A$2:$B$17,2,FALSE)</f>
        <v>3.4</v>
      </c>
      <c r="G369">
        <f t="shared" si="10"/>
        <v>479.4</v>
      </c>
      <c r="H369">
        <f t="shared" si="11"/>
        <v>2</v>
      </c>
    </row>
    <row r="370" spans="1:8" x14ac:dyDescent="0.25">
      <c r="A370" s="5">
        <v>44614</v>
      </c>
      <c r="B370" s="6" t="s">
        <v>9</v>
      </c>
      <c r="C370" s="6" t="s">
        <v>1</v>
      </c>
      <c r="D370" s="6" t="s">
        <v>12</v>
      </c>
      <c r="E370" s="7">
        <v>316</v>
      </c>
      <c r="F370">
        <f>VLOOKUP(B370,cennik!$A$2:$B$17,2,FALSE)</f>
        <v>3.4</v>
      </c>
      <c r="G370">
        <f t="shared" si="10"/>
        <v>1074.3999999999999</v>
      </c>
      <c r="H370">
        <f t="shared" si="11"/>
        <v>2</v>
      </c>
    </row>
    <row r="371" spans="1:8" x14ac:dyDescent="0.25">
      <c r="A371" s="8">
        <v>44615</v>
      </c>
      <c r="B371" s="9" t="s">
        <v>4</v>
      </c>
      <c r="C371" s="9" t="s">
        <v>1</v>
      </c>
      <c r="D371" s="9" t="s">
        <v>51</v>
      </c>
      <c r="E371" s="10">
        <v>510</v>
      </c>
      <c r="F371">
        <f>VLOOKUP(B371,cennik!$A$2:$B$17,2,FALSE)</f>
        <v>3.5</v>
      </c>
      <c r="G371">
        <f t="shared" si="10"/>
        <v>1785</v>
      </c>
      <c r="H371">
        <f t="shared" si="11"/>
        <v>2</v>
      </c>
    </row>
    <row r="372" spans="1:8" x14ac:dyDescent="0.25">
      <c r="A372" s="5">
        <v>44615</v>
      </c>
      <c r="B372" s="6" t="s">
        <v>0</v>
      </c>
      <c r="C372" s="6" t="s">
        <v>1</v>
      </c>
      <c r="D372" s="6" t="s">
        <v>46</v>
      </c>
      <c r="E372" s="7">
        <v>576</v>
      </c>
      <c r="F372">
        <f>VLOOKUP(B372,cennik!$A$2:$B$17,2,FALSE)</f>
        <v>3.4</v>
      </c>
      <c r="G372">
        <f t="shared" si="10"/>
        <v>1958.3999999999999</v>
      </c>
      <c r="H372">
        <f t="shared" si="11"/>
        <v>2</v>
      </c>
    </row>
    <row r="373" spans="1:8" x14ac:dyDescent="0.25">
      <c r="A373" s="8">
        <v>44615</v>
      </c>
      <c r="B373" s="9" t="s">
        <v>0</v>
      </c>
      <c r="C373" s="9" t="s">
        <v>1</v>
      </c>
      <c r="D373" s="9" t="s">
        <v>49</v>
      </c>
      <c r="E373" s="10">
        <v>390</v>
      </c>
      <c r="F373">
        <f>VLOOKUP(B373,cennik!$A$2:$B$17,2,FALSE)</f>
        <v>3.4</v>
      </c>
      <c r="G373">
        <f t="shared" si="10"/>
        <v>1326</v>
      </c>
      <c r="H373">
        <f t="shared" si="11"/>
        <v>2</v>
      </c>
    </row>
    <row r="374" spans="1:8" x14ac:dyDescent="0.25">
      <c r="A374" s="5">
        <v>44615</v>
      </c>
      <c r="B374" s="6" t="s">
        <v>15</v>
      </c>
      <c r="C374" s="6" t="s">
        <v>1</v>
      </c>
      <c r="D374" s="6" t="s">
        <v>47</v>
      </c>
      <c r="E374" s="7">
        <v>305</v>
      </c>
      <c r="F374">
        <f>VLOOKUP(B374,cennik!$A$2:$B$17,2,FALSE)</f>
        <v>2.4</v>
      </c>
      <c r="G374">
        <f t="shared" si="10"/>
        <v>732</v>
      </c>
      <c r="H374">
        <f t="shared" si="11"/>
        <v>2</v>
      </c>
    </row>
    <row r="375" spans="1:8" x14ac:dyDescent="0.25">
      <c r="A375" s="8">
        <v>44615</v>
      </c>
      <c r="B375" s="9" t="s">
        <v>8</v>
      </c>
      <c r="C375" s="9" t="s">
        <v>1</v>
      </c>
      <c r="D375" s="9" t="s">
        <v>37</v>
      </c>
      <c r="E375" s="10">
        <v>395</v>
      </c>
      <c r="F375">
        <f>VLOOKUP(B375,cennik!$A$2:$B$17,2,FALSE)</f>
        <v>2.9</v>
      </c>
      <c r="G375">
        <f t="shared" si="10"/>
        <v>1145.5</v>
      </c>
      <c r="H375">
        <f t="shared" si="11"/>
        <v>2</v>
      </c>
    </row>
    <row r="376" spans="1:8" x14ac:dyDescent="0.25">
      <c r="A376" s="5">
        <v>44615</v>
      </c>
      <c r="B376" s="6" t="s">
        <v>13</v>
      </c>
      <c r="C376" s="6" t="s">
        <v>1</v>
      </c>
      <c r="D376" s="6" t="s">
        <v>27</v>
      </c>
      <c r="E376" s="7">
        <v>448</v>
      </c>
      <c r="F376">
        <f>VLOOKUP(B376,cennik!$A$2:$B$17,2,FALSE)</f>
        <v>3.4</v>
      </c>
      <c r="G376">
        <f t="shared" si="10"/>
        <v>1523.2</v>
      </c>
      <c r="H376">
        <f t="shared" si="11"/>
        <v>2</v>
      </c>
    </row>
    <row r="377" spans="1:8" x14ac:dyDescent="0.25">
      <c r="A377" s="8">
        <v>44615</v>
      </c>
      <c r="B377" s="9" t="s">
        <v>0</v>
      </c>
      <c r="C377" s="9" t="s">
        <v>1</v>
      </c>
      <c r="D377" s="9" t="s">
        <v>43</v>
      </c>
      <c r="E377" s="10">
        <v>448</v>
      </c>
      <c r="F377">
        <f>VLOOKUP(B377,cennik!$A$2:$B$17,2,FALSE)</f>
        <v>3.4</v>
      </c>
      <c r="G377">
        <f t="shared" si="10"/>
        <v>1523.2</v>
      </c>
      <c r="H377">
        <f t="shared" si="11"/>
        <v>2</v>
      </c>
    </row>
    <row r="378" spans="1:8" x14ac:dyDescent="0.25">
      <c r="A378" s="5">
        <v>44616</v>
      </c>
      <c r="B378" s="6" t="s">
        <v>8</v>
      </c>
      <c r="C378" s="6" t="s">
        <v>1</v>
      </c>
      <c r="D378" s="6" t="s">
        <v>41</v>
      </c>
      <c r="E378" s="7">
        <v>418</v>
      </c>
      <c r="F378">
        <f>VLOOKUP(B378,cennik!$A$2:$B$17,2,FALSE)</f>
        <v>2.9</v>
      </c>
      <c r="G378">
        <f t="shared" si="10"/>
        <v>1212.2</v>
      </c>
      <c r="H378">
        <f t="shared" si="11"/>
        <v>2</v>
      </c>
    </row>
    <row r="379" spans="1:8" x14ac:dyDescent="0.25">
      <c r="A379" s="8">
        <v>44616</v>
      </c>
      <c r="B379" s="9" t="s">
        <v>15</v>
      </c>
      <c r="C379" s="9" t="s">
        <v>1</v>
      </c>
      <c r="D379" s="9" t="s">
        <v>6</v>
      </c>
      <c r="E379" s="10">
        <v>328</v>
      </c>
      <c r="F379">
        <f>VLOOKUP(B379,cennik!$A$2:$B$17,2,FALSE)</f>
        <v>2.4</v>
      </c>
      <c r="G379">
        <f t="shared" si="10"/>
        <v>787.19999999999993</v>
      </c>
      <c r="H379">
        <f t="shared" si="11"/>
        <v>2</v>
      </c>
    </row>
    <row r="380" spans="1:8" x14ac:dyDescent="0.25">
      <c r="A380" s="5">
        <v>44616</v>
      </c>
      <c r="B380" s="6" t="s">
        <v>4</v>
      </c>
      <c r="C380" s="6" t="s">
        <v>1</v>
      </c>
      <c r="D380" s="6" t="s">
        <v>40</v>
      </c>
      <c r="E380" s="7">
        <v>578</v>
      </c>
      <c r="F380">
        <f>VLOOKUP(B380,cennik!$A$2:$B$17,2,FALSE)</f>
        <v>3.5</v>
      </c>
      <c r="G380">
        <f t="shared" si="10"/>
        <v>2023</v>
      </c>
      <c r="H380">
        <f t="shared" si="11"/>
        <v>2</v>
      </c>
    </row>
    <row r="381" spans="1:8" x14ac:dyDescent="0.25">
      <c r="A381" s="8">
        <v>44616</v>
      </c>
      <c r="B381" s="9" t="s">
        <v>9</v>
      </c>
      <c r="C381" s="9" t="s">
        <v>1</v>
      </c>
      <c r="D381" s="9" t="s">
        <v>2</v>
      </c>
      <c r="E381" s="10">
        <v>418</v>
      </c>
      <c r="F381">
        <f>VLOOKUP(B381,cennik!$A$2:$B$17,2,FALSE)</f>
        <v>3.4</v>
      </c>
      <c r="G381">
        <f t="shared" si="10"/>
        <v>1421.2</v>
      </c>
      <c r="H381">
        <f t="shared" si="11"/>
        <v>2</v>
      </c>
    </row>
    <row r="382" spans="1:8" x14ac:dyDescent="0.25">
      <c r="A382" s="5">
        <v>44617</v>
      </c>
      <c r="B382" s="6" t="s">
        <v>13</v>
      </c>
      <c r="C382" s="6" t="s">
        <v>1</v>
      </c>
      <c r="D382" s="6" t="s">
        <v>7</v>
      </c>
      <c r="E382" s="7">
        <v>678</v>
      </c>
      <c r="F382">
        <f>VLOOKUP(B382,cennik!$A$2:$B$17,2,FALSE)</f>
        <v>3.4</v>
      </c>
      <c r="G382">
        <f t="shared" si="10"/>
        <v>2305.1999999999998</v>
      </c>
      <c r="H382">
        <f t="shared" si="11"/>
        <v>2</v>
      </c>
    </row>
    <row r="383" spans="1:8" x14ac:dyDescent="0.25">
      <c r="A383" s="8">
        <v>44617</v>
      </c>
      <c r="B383" s="9" t="s">
        <v>0</v>
      </c>
      <c r="C383" s="9" t="s">
        <v>1</v>
      </c>
      <c r="D383" s="9" t="s">
        <v>58</v>
      </c>
      <c r="E383" s="10">
        <v>685</v>
      </c>
      <c r="F383">
        <f>VLOOKUP(B383,cennik!$A$2:$B$17,2,FALSE)</f>
        <v>3.4</v>
      </c>
      <c r="G383">
        <f t="shared" si="10"/>
        <v>2329</v>
      </c>
      <c r="H383">
        <f t="shared" si="11"/>
        <v>2</v>
      </c>
    </row>
    <row r="384" spans="1:8" x14ac:dyDescent="0.25">
      <c r="A384" s="5">
        <v>44617</v>
      </c>
      <c r="B384" s="6" t="s">
        <v>9</v>
      </c>
      <c r="C384" s="6" t="s">
        <v>1</v>
      </c>
      <c r="D384" s="6" t="s">
        <v>55</v>
      </c>
      <c r="E384" s="7">
        <v>126</v>
      </c>
      <c r="F384">
        <f>VLOOKUP(B384,cennik!$A$2:$B$17,2,FALSE)</f>
        <v>3.4</v>
      </c>
      <c r="G384">
        <f t="shared" si="10"/>
        <v>428.4</v>
      </c>
      <c r="H384">
        <f t="shared" si="11"/>
        <v>2</v>
      </c>
    </row>
    <row r="385" spans="1:8" x14ac:dyDescent="0.25">
      <c r="A385" s="8">
        <v>44617</v>
      </c>
      <c r="B385" s="9" t="s">
        <v>8</v>
      </c>
      <c r="C385" s="9" t="s">
        <v>1</v>
      </c>
      <c r="D385" s="9" t="s">
        <v>2</v>
      </c>
      <c r="E385" s="10">
        <v>133</v>
      </c>
      <c r="F385">
        <f>VLOOKUP(B385,cennik!$A$2:$B$17,2,FALSE)</f>
        <v>2.9</v>
      </c>
      <c r="G385">
        <f t="shared" si="10"/>
        <v>385.7</v>
      </c>
      <c r="H385">
        <f t="shared" si="11"/>
        <v>2</v>
      </c>
    </row>
    <row r="386" spans="1:8" x14ac:dyDescent="0.25">
      <c r="A386" s="5">
        <v>44617</v>
      </c>
      <c r="B386" s="6" t="s">
        <v>13</v>
      </c>
      <c r="C386" s="6" t="s">
        <v>1</v>
      </c>
      <c r="D386" s="6" t="s">
        <v>35</v>
      </c>
      <c r="E386" s="7">
        <v>603</v>
      </c>
      <c r="F386">
        <f>VLOOKUP(B386,cennik!$A$2:$B$17,2,FALSE)</f>
        <v>3.4</v>
      </c>
      <c r="G386">
        <f t="shared" si="10"/>
        <v>2050.1999999999998</v>
      </c>
      <c r="H386">
        <f t="shared" si="11"/>
        <v>2</v>
      </c>
    </row>
    <row r="387" spans="1:8" x14ac:dyDescent="0.25">
      <c r="A387" s="8">
        <v>44618</v>
      </c>
      <c r="B387" s="9" t="s">
        <v>17</v>
      </c>
      <c r="C387" s="9" t="s">
        <v>1</v>
      </c>
      <c r="D387" s="9" t="s">
        <v>54</v>
      </c>
      <c r="E387" s="10">
        <v>491</v>
      </c>
      <c r="F387">
        <f>VLOOKUP(B387,cennik!$A$2:$B$17,2,FALSE)</f>
        <v>3.4</v>
      </c>
      <c r="G387">
        <f t="shared" ref="G387:G450" si="12">E387*F387</f>
        <v>1669.3999999999999</v>
      </c>
      <c r="H387">
        <f t="shared" ref="H387:H450" si="13">MONTH(A387)</f>
        <v>2</v>
      </c>
    </row>
    <row r="388" spans="1:8" x14ac:dyDescent="0.25">
      <c r="A388" s="5">
        <v>44618</v>
      </c>
      <c r="B388" s="6" t="s">
        <v>8</v>
      </c>
      <c r="C388" s="6" t="s">
        <v>1</v>
      </c>
      <c r="D388" s="6" t="s">
        <v>29</v>
      </c>
      <c r="E388" s="7">
        <v>133</v>
      </c>
      <c r="F388">
        <f>VLOOKUP(B388,cennik!$A$2:$B$17,2,FALSE)</f>
        <v>2.9</v>
      </c>
      <c r="G388">
        <f t="shared" si="12"/>
        <v>385.7</v>
      </c>
      <c r="H388">
        <f t="shared" si="13"/>
        <v>2</v>
      </c>
    </row>
    <row r="389" spans="1:8" x14ac:dyDescent="0.25">
      <c r="A389" s="8">
        <v>44618</v>
      </c>
      <c r="B389" s="9" t="s">
        <v>4</v>
      </c>
      <c r="C389" s="9" t="s">
        <v>1</v>
      </c>
      <c r="D389" s="9" t="s">
        <v>42</v>
      </c>
      <c r="E389" s="10">
        <v>628</v>
      </c>
      <c r="F389">
        <f>VLOOKUP(B389,cennik!$A$2:$B$17,2,FALSE)</f>
        <v>3.5</v>
      </c>
      <c r="G389">
        <f t="shared" si="12"/>
        <v>2198</v>
      </c>
      <c r="H389">
        <f t="shared" si="13"/>
        <v>2</v>
      </c>
    </row>
    <row r="390" spans="1:8" x14ac:dyDescent="0.25">
      <c r="A390" s="5">
        <v>44618</v>
      </c>
      <c r="B390" s="6" t="s">
        <v>22</v>
      </c>
      <c r="C390" s="6" t="s">
        <v>1</v>
      </c>
      <c r="D390" s="6" t="s">
        <v>49</v>
      </c>
      <c r="E390" s="7">
        <v>413</v>
      </c>
      <c r="F390">
        <f>VLOOKUP(B390,cennik!$A$2:$B$17,2,FALSE)</f>
        <v>3.2</v>
      </c>
      <c r="G390">
        <f t="shared" si="12"/>
        <v>1321.6000000000001</v>
      </c>
      <c r="H390">
        <f t="shared" si="13"/>
        <v>2</v>
      </c>
    </row>
    <row r="391" spans="1:8" x14ac:dyDescent="0.25">
      <c r="A391" s="8">
        <v>44618</v>
      </c>
      <c r="B391" s="9" t="s">
        <v>13</v>
      </c>
      <c r="C391" s="9" t="s">
        <v>1</v>
      </c>
      <c r="D391" s="9" t="s">
        <v>6</v>
      </c>
      <c r="E391" s="10">
        <v>556</v>
      </c>
      <c r="F391">
        <f>VLOOKUP(B391,cennik!$A$2:$B$17,2,FALSE)</f>
        <v>3.4</v>
      </c>
      <c r="G391">
        <f t="shared" si="12"/>
        <v>1890.3999999999999</v>
      </c>
      <c r="H391">
        <f t="shared" si="13"/>
        <v>2</v>
      </c>
    </row>
    <row r="392" spans="1:8" x14ac:dyDescent="0.25">
      <c r="A392" s="5">
        <v>44620</v>
      </c>
      <c r="B392" s="6" t="s">
        <v>13</v>
      </c>
      <c r="C392" s="6" t="s">
        <v>1</v>
      </c>
      <c r="D392" s="6" t="s">
        <v>23</v>
      </c>
      <c r="E392" s="7">
        <v>459</v>
      </c>
      <c r="F392">
        <f>VLOOKUP(B392,cennik!$A$2:$B$17,2,FALSE)</f>
        <v>3.4</v>
      </c>
      <c r="G392">
        <f t="shared" si="12"/>
        <v>1560.6</v>
      </c>
      <c r="H392">
        <f t="shared" si="13"/>
        <v>2</v>
      </c>
    </row>
    <row r="393" spans="1:8" x14ac:dyDescent="0.25">
      <c r="A393" s="8">
        <v>44620</v>
      </c>
      <c r="B393" s="9" t="s">
        <v>0</v>
      </c>
      <c r="C393" s="9" t="s">
        <v>1</v>
      </c>
      <c r="D393" s="9" t="s">
        <v>51</v>
      </c>
      <c r="E393" s="10">
        <v>332</v>
      </c>
      <c r="F393">
        <f>VLOOKUP(B393,cennik!$A$2:$B$17,2,FALSE)</f>
        <v>3.4</v>
      </c>
      <c r="G393">
        <f t="shared" si="12"/>
        <v>1128.8</v>
      </c>
      <c r="H393">
        <f t="shared" si="13"/>
        <v>2</v>
      </c>
    </row>
    <row r="394" spans="1:8" x14ac:dyDescent="0.25">
      <c r="A394" s="5">
        <v>44620</v>
      </c>
      <c r="B394" s="6" t="s">
        <v>13</v>
      </c>
      <c r="C394" s="6" t="s">
        <v>1</v>
      </c>
      <c r="D394" s="6" t="s">
        <v>43</v>
      </c>
      <c r="E394" s="7">
        <v>489</v>
      </c>
      <c r="F394">
        <f>VLOOKUP(B394,cennik!$A$2:$B$17,2,FALSE)</f>
        <v>3.4</v>
      </c>
      <c r="G394">
        <f t="shared" si="12"/>
        <v>1662.6</v>
      </c>
      <c r="H394">
        <f t="shared" si="13"/>
        <v>2</v>
      </c>
    </row>
    <row r="395" spans="1:8" x14ac:dyDescent="0.25">
      <c r="A395" s="8">
        <v>44620</v>
      </c>
      <c r="B395" s="9" t="s">
        <v>15</v>
      </c>
      <c r="C395" s="9" t="s">
        <v>1</v>
      </c>
      <c r="D395" s="9" t="s">
        <v>51</v>
      </c>
      <c r="E395" s="10">
        <v>172</v>
      </c>
      <c r="F395">
        <f>VLOOKUP(B395,cennik!$A$2:$B$17,2,FALSE)</f>
        <v>2.4</v>
      </c>
      <c r="G395">
        <f t="shared" si="12"/>
        <v>412.8</v>
      </c>
      <c r="H395">
        <f t="shared" si="13"/>
        <v>2</v>
      </c>
    </row>
    <row r="396" spans="1:8" x14ac:dyDescent="0.25">
      <c r="A396" s="5">
        <v>44620</v>
      </c>
      <c r="B396" s="6" t="s">
        <v>0</v>
      </c>
      <c r="C396" s="6" t="s">
        <v>1</v>
      </c>
      <c r="D396" s="6" t="s">
        <v>30</v>
      </c>
      <c r="E396" s="7">
        <v>674</v>
      </c>
      <c r="F396">
        <f>VLOOKUP(B396,cennik!$A$2:$B$17,2,FALSE)</f>
        <v>3.4</v>
      </c>
      <c r="G396">
        <f t="shared" si="12"/>
        <v>2291.6</v>
      </c>
      <c r="H396">
        <f t="shared" si="13"/>
        <v>2</v>
      </c>
    </row>
    <row r="397" spans="1:8" x14ac:dyDescent="0.25">
      <c r="A397" s="8">
        <v>44620</v>
      </c>
      <c r="B397" s="9" t="s">
        <v>11</v>
      </c>
      <c r="C397" s="9" t="s">
        <v>1</v>
      </c>
      <c r="D397" s="9" t="s">
        <v>31</v>
      </c>
      <c r="E397" s="10">
        <v>209</v>
      </c>
      <c r="F397">
        <f>VLOOKUP(B397,cennik!$A$2:$B$17,2,FALSE)</f>
        <v>3.4</v>
      </c>
      <c r="G397">
        <f t="shared" si="12"/>
        <v>710.6</v>
      </c>
      <c r="H397">
        <f t="shared" si="13"/>
        <v>2</v>
      </c>
    </row>
    <row r="398" spans="1:8" x14ac:dyDescent="0.25">
      <c r="A398" s="5">
        <v>44620</v>
      </c>
      <c r="B398" s="6" t="s">
        <v>9</v>
      </c>
      <c r="C398" s="6" t="s">
        <v>1</v>
      </c>
      <c r="D398" s="6" t="s">
        <v>49</v>
      </c>
      <c r="E398" s="7">
        <v>177</v>
      </c>
      <c r="F398">
        <f>VLOOKUP(B398,cennik!$A$2:$B$17,2,FALSE)</f>
        <v>3.4</v>
      </c>
      <c r="G398">
        <f t="shared" si="12"/>
        <v>601.79999999999995</v>
      </c>
      <c r="H398">
        <f t="shared" si="13"/>
        <v>2</v>
      </c>
    </row>
    <row r="399" spans="1:8" x14ac:dyDescent="0.25">
      <c r="A399" s="8">
        <v>44620</v>
      </c>
      <c r="B399" s="9" t="s">
        <v>8</v>
      </c>
      <c r="C399" s="9" t="s">
        <v>1</v>
      </c>
      <c r="D399" s="9" t="s">
        <v>25</v>
      </c>
      <c r="E399" s="10">
        <v>14</v>
      </c>
      <c r="F399">
        <f>VLOOKUP(B399,cennik!$A$2:$B$17,2,FALSE)</f>
        <v>2.9</v>
      </c>
      <c r="G399">
        <f t="shared" si="12"/>
        <v>40.6</v>
      </c>
      <c r="H399">
        <f t="shared" si="13"/>
        <v>2</v>
      </c>
    </row>
    <row r="400" spans="1:8" x14ac:dyDescent="0.25">
      <c r="A400" s="5">
        <v>44620</v>
      </c>
      <c r="B400" s="6" t="s">
        <v>17</v>
      </c>
      <c r="C400" s="6" t="s">
        <v>1</v>
      </c>
      <c r="D400" s="6" t="s">
        <v>46</v>
      </c>
      <c r="E400" s="7">
        <v>36</v>
      </c>
      <c r="F400">
        <f>VLOOKUP(B400,cennik!$A$2:$B$17,2,FALSE)</f>
        <v>3.4</v>
      </c>
      <c r="G400">
        <f t="shared" si="12"/>
        <v>122.39999999999999</v>
      </c>
      <c r="H400">
        <f t="shared" si="13"/>
        <v>2</v>
      </c>
    </row>
    <row r="401" spans="1:8" x14ac:dyDescent="0.25">
      <c r="A401" s="8">
        <v>44620</v>
      </c>
      <c r="B401" s="9" t="s">
        <v>15</v>
      </c>
      <c r="C401" s="9" t="s">
        <v>1</v>
      </c>
      <c r="D401" s="9" t="s">
        <v>35</v>
      </c>
      <c r="E401" s="10">
        <v>480</v>
      </c>
      <c r="F401">
        <f>VLOOKUP(B401,cennik!$A$2:$B$17,2,FALSE)</f>
        <v>2.4</v>
      </c>
      <c r="G401">
        <f t="shared" si="12"/>
        <v>1152</v>
      </c>
      <c r="H401">
        <f t="shared" si="13"/>
        <v>2</v>
      </c>
    </row>
    <row r="402" spans="1:8" x14ac:dyDescent="0.25">
      <c r="A402" s="5">
        <v>44620</v>
      </c>
      <c r="B402" s="6" t="s">
        <v>22</v>
      </c>
      <c r="C402" s="6" t="s">
        <v>1</v>
      </c>
      <c r="D402" s="6" t="s">
        <v>36</v>
      </c>
      <c r="E402" s="7">
        <v>65</v>
      </c>
      <c r="F402">
        <f>VLOOKUP(B402,cennik!$A$2:$B$17,2,FALSE)</f>
        <v>3.2</v>
      </c>
      <c r="G402">
        <f t="shared" si="12"/>
        <v>208</v>
      </c>
      <c r="H402">
        <f t="shared" si="13"/>
        <v>2</v>
      </c>
    </row>
    <row r="403" spans="1:8" x14ac:dyDescent="0.25">
      <c r="A403" s="8">
        <v>44620</v>
      </c>
      <c r="B403" s="9" t="s">
        <v>22</v>
      </c>
      <c r="C403" s="9" t="s">
        <v>1</v>
      </c>
      <c r="D403" s="9" t="s">
        <v>59</v>
      </c>
      <c r="E403" s="10">
        <v>322</v>
      </c>
      <c r="F403">
        <f>VLOOKUP(B403,cennik!$A$2:$B$17,2,FALSE)</f>
        <v>3.2</v>
      </c>
      <c r="G403">
        <f t="shared" si="12"/>
        <v>1030.4000000000001</v>
      </c>
      <c r="H403">
        <f t="shared" si="13"/>
        <v>2</v>
      </c>
    </row>
    <row r="404" spans="1:8" x14ac:dyDescent="0.25">
      <c r="A404" s="5">
        <v>44621</v>
      </c>
      <c r="B404" s="6" t="s">
        <v>17</v>
      </c>
      <c r="C404" s="6" t="s">
        <v>1</v>
      </c>
      <c r="D404" s="6" t="s">
        <v>12</v>
      </c>
      <c r="E404" s="7">
        <v>466</v>
      </c>
      <c r="F404">
        <f>VLOOKUP(B404,cennik!$A$2:$B$17,2,FALSE)</f>
        <v>3.4</v>
      </c>
      <c r="G404">
        <f t="shared" si="12"/>
        <v>1584.3999999999999</v>
      </c>
      <c r="H404">
        <f t="shared" si="13"/>
        <v>3</v>
      </c>
    </row>
    <row r="405" spans="1:8" x14ac:dyDescent="0.25">
      <c r="A405" s="8">
        <v>44621</v>
      </c>
      <c r="B405" s="9" t="s">
        <v>11</v>
      </c>
      <c r="C405" s="9" t="s">
        <v>1</v>
      </c>
      <c r="D405" s="9" t="s">
        <v>2</v>
      </c>
      <c r="E405" s="10">
        <v>100</v>
      </c>
      <c r="F405">
        <f>VLOOKUP(B405,cennik!$A$2:$B$17,2,FALSE)</f>
        <v>3.4</v>
      </c>
      <c r="G405">
        <f t="shared" si="12"/>
        <v>340</v>
      </c>
      <c r="H405">
        <f t="shared" si="13"/>
        <v>3</v>
      </c>
    </row>
    <row r="406" spans="1:8" x14ac:dyDescent="0.25">
      <c r="A406" s="5">
        <v>44621</v>
      </c>
      <c r="B406" s="6" t="s">
        <v>0</v>
      </c>
      <c r="C406" s="6" t="s">
        <v>1</v>
      </c>
      <c r="D406" s="6" t="s">
        <v>6</v>
      </c>
      <c r="E406" s="7">
        <v>337</v>
      </c>
      <c r="F406">
        <f>VLOOKUP(B406,cennik!$A$2:$B$17,2,FALSE)</f>
        <v>3.4</v>
      </c>
      <c r="G406">
        <f t="shared" si="12"/>
        <v>1145.8</v>
      </c>
      <c r="H406">
        <f t="shared" si="13"/>
        <v>3</v>
      </c>
    </row>
    <row r="407" spans="1:8" x14ac:dyDescent="0.25">
      <c r="A407" s="8">
        <v>44621</v>
      </c>
      <c r="B407" s="9" t="s">
        <v>9</v>
      </c>
      <c r="C407" s="9" t="s">
        <v>1</v>
      </c>
      <c r="D407" s="9" t="s">
        <v>46</v>
      </c>
      <c r="E407" s="10">
        <v>302</v>
      </c>
      <c r="F407">
        <f>VLOOKUP(B407,cennik!$A$2:$B$17,2,FALSE)</f>
        <v>3.4</v>
      </c>
      <c r="G407">
        <f t="shared" si="12"/>
        <v>1026.8</v>
      </c>
      <c r="H407">
        <f t="shared" si="13"/>
        <v>3</v>
      </c>
    </row>
    <row r="408" spans="1:8" x14ac:dyDescent="0.25">
      <c r="A408" s="5">
        <v>44621</v>
      </c>
      <c r="B408" s="6" t="s">
        <v>0</v>
      </c>
      <c r="C408" s="6" t="s">
        <v>1</v>
      </c>
      <c r="D408" s="6" t="s">
        <v>29</v>
      </c>
      <c r="E408" s="7">
        <v>223</v>
      </c>
      <c r="F408">
        <f>VLOOKUP(B408,cennik!$A$2:$B$17,2,FALSE)</f>
        <v>3.4</v>
      </c>
      <c r="G408">
        <f t="shared" si="12"/>
        <v>758.19999999999993</v>
      </c>
      <c r="H408">
        <f t="shared" si="13"/>
        <v>3</v>
      </c>
    </row>
    <row r="409" spans="1:8" x14ac:dyDescent="0.25">
      <c r="A409" s="8">
        <v>44621</v>
      </c>
      <c r="B409" s="9" t="s">
        <v>0</v>
      </c>
      <c r="C409" s="9" t="s">
        <v>1</v>
      </c>
      <c r="D409" s="9" t="s">
        <v>28</v>
      </c>
      <c r="E409" s="10">
        <v>320</v>
      </c>
      <c r="F409">
        <f>VLOOKUP(B409,cennik!$A$2:$B$17,2,FALSE)</f>
        <v>3.4</v>
      </c>
      <c r="G409">
        <f t="shared" si="12"/>
        <v>1088</v>
      </c>
      <c r="H409">
        <f t="shared" si="13"/>
        <v>3</v>
      </c>
    </row>
    <row r="410" spans="1:8" x14ac:dyDescent="0.25">
      <c r="A410" s="5">
        <v>44621</v>
      </c>
      <c r="B410" s="6" t="s">
        <v>13</v>
      </c>
      <c r="C410" s="6" t="s">
        <v>1</v>
      </c>
      <c r="D410" s="6" t="s">
        <v>36</v>
      </c>
      <c r="E410" s="7">
        <v>329</v>
      </c>
      <c r="F410">
        <f>VLOOKUP(B410,cennik!$A$2:$B$17,2,FALSE)</f>
        <v>3.4</v>
      </c>
      <c r="G410">
        <f t="shared" si="12"/>
        <v>1118.5999999999999</v>
      </c>
      <c r="H410">
        <f t="shared" si="13"/>
        <v>3</v>
      </c>
    </row>
    <row r="411" spans="1:8" x14ac:dyDescent="0.25">
      <c r="A411" s="8">
        <v>44621</v>
      </c>
      <c r="B411" s="9" t="s">
        <v>15</v>
      </c>
      <c r="C411" s="9" t="s">
        <v>1</v>
      </c>
      <c r="D411" s="9" t="s">
        <v>53</v>
      </c>
      <c r="E411" s="10">
        <v>321</v>
      </c>
      <c r="F411">
        <f>VLOOKUP(B411,cennik!$A$2:$B$17,2,FALSE)</f>
        <v>2.4</v>
      </c>
      <c r="G411">
        <f t="shared" si="12"/>
        <v>770.4</v>
      </c>
      <c r="H411">
        <f t="shared" si="13"/>
        <v>3</v>
      </c>
    </row>
    <row r="412" spans="1:8" x14ac:dyDescent="0.25">
      <c r="A412" s="5">
        <v>44621</v>
      </c>
      <c r="B412" s="6" t="s">
        <v>22</v>
      </c>
      <c r="C412" s="6" t="s">
        <v>1</v>
      </c>
      <c r="D412" s="6" t="s">
        <v>51</v>
      </c>
      <c r="E412" s="7">
        <v>123</v>
      </c>
      <c r="F412">
        <f>VLOOKUP(B412,cennik!$A$2:$B$17,2,FALSE)</f>
        <v>3.2</v>
      </c>
      <c r="G412">
        <f t="shared" si="12"/>
        <v>393.6</v>
      </c>
      <c r="H412">
        <f t="shared" si="13"/>
        <v>3</v>
      </c>
    </row>
    <row r="413" spans="1:8" x14ac:dyDescent="0.25">
      <c r="A413" s="8">
        <v>44621</v>
      </c>
      <c r="B413" s="9" t="s">
        <v>4</v>
      </c>
      <c r="C413" s="9" t="s">
        <v>1</v>
      </c>
      <c r="D413" s="9" t="s">
        <v>59</v>
      </c>
      <c r="E413" s="10">
        <v>560</v>
      </c>
      <c r="F413">
        <f>VLOOKUP(B413,cennik!$A$2:$B$17,2,FALSE)</f>
        <v>3.5</v>
      </c>
      <c r="G413">
        <f t="shared" si="12"/>
        <v>1960</v>
      </c>
      <c r="H413">
        <f t="shared" si="13"/>
        <v>3</v>
      </c>
    </row>
    <row r="414" spans="1:8" x14ac:dyDescent="0.25">
      <c r="A414" s="5">
        <v>44622</v>
      </c>
      <c r="B414" s="6" t="s">
        <v>15</v>
      </c>
      <c r="C414" s="6" t="s">
        <v>1</v>
      </c>
      <c r="D414" s="6" t="s">
        <v>56</v>
      </c>
      <c r="E414" s="7">
        <v>536</v>
      </c>
      <c r="F414">
        <f>VLOOKUP(B414,cennik!$A$2:$B$17,2,FALSE)</f>
        <v>2.4</v>
      </c>
      <c r="G414">
        <f t="shared" si="12"/>
        <v>1286.3999999999999</v>
      </c>
      <c r="H414">
        <f t="shared" si="13"/>
        <v>3</v>
      </c>
    </row>
    <row r="415" spans="1:8" x14ac:dyDescent="0.25">
      <c r="A415" s="8">
        <v>44622</v>
      </c>
      <c r="B415" s="9" t="s">
        <v>4</v>
      </c>
      <c r="C415" s="9" t="s">
        <v>1</v>
      </c>
      <c r="D415" s="9" t="s">
        <v>21</v>
      </c>
      <c r="E415" s="10">
        <v>345</v>
      </c>
      <c r="F415">
        <f>VLOOKUP(B415,cennik!$A$2:$B$17,2,FALSE)</f>
        <v>3.5</v>
      </c>
      <c r="G415">
        <f t="shared" si="12"/>
        <v>1207.5</v>
      </c>
      <c r="H415">
        <f t="shared" si="13"/>
        <v>3</v>
      </c>
    </row>
    <row r="416" spans="1:8" x14ac:dyDescent="0.25">
      <c r="A416" s="5">
        <v>44622</v>
      </c>
      <c r="B416" s="6" t="s">
        <v>15</v>
      </c>
      <c r="C416" s="6" t="s">
        <v>1</v>
      </c>
      <c r="D416" s="6" t="s">
        <v>3</v>
      </c>
      <c r="E416" s="7">
        <v>238</v>
      </c>
      <c r="F416">
        <f>VLOOKUP(B416,cennik!$A$2:$B$17,2,FALSE)</f>
        <v>2.4</v>
      </c>
      <c r="G416">
        <f t="shared" si="12"/>
        <v>571.19999999999993</v>
      </c>
      <c r="H416">
        <f t="shared" si="13"/>
        <v>3</v>
      </c>
    </row>
    <row r="417" spans="1:8" x14ac:dyDescent="0.25">
      <c r="A417" s="8">
        <v>44622</v>
      </c>
      <c r="B417" s="9" t="s">
        <v>17</v>
      </c>
      <c r="C417" s="9" t="s">
        <v>1</v>
      </c>
      <c r="D417" s="9" t="s">
        <v>26</v>
      </c>
      <c r="E417" s="10">
        <v>12</v>
      </c>
      <c r="F417">
        <f>VLOOKUP(B417,cennik!$A$2:$B$17,2,FALSE)</f>
        <v>3.4</v>
      </c>
      <c r="G417">
        <f t="shared" si="12"/>
        <v>40.799999999999997</v>
      </c>
      <c r="H417">
        <f t="shared" si="13"/>
        <v>3</v>
      </c>
    </row>
    <row r="418" spans="1:8" x14ac:dyDescent="0.25">
      <c r="A418" s="5">
        <v>44622</v>
      </c>
      <c r="B418" s="6" t="s">
        <v>15</v>
      </c>
      <c r="C418" s="6" t="s">
        <v>1</v>
      </c>
      <c r="D418" s="6" t="s">
        <v>44</v>
      </c>
      <c r="E418" s="7">
        <v>488</v>
      </c>
      <c r="F418">
        <f>VLOOKUP(B418,cennik!$A$2:$B$17,2,FALSE)</f>
        <v>2.4</v>
      </c>
      <c r="G418">
        <f t="shared" si="12"/>
        <v>1171.2</v>
      </c>
      <c r="H418">
        <f t="shared" si="13"/>
        <v>3</v>
      </c>
    </row>
    <row r="419" spans="1:8" x14ac:dyDescent="0.25">
      <c r="A419" s="8">
        <v>44622</v>
      </c>
      <c r="B419" s="9" t="s">
        <v>4</v>
      </c>
      <c r="C419" s="9" t="s">
        <v>1</v>
      </c>
      <c r="D419" s="9" t="s">
        <v>29</v>
      </c>
      <c r="E419" s="10">
        <v>537</v>
      </c>
      <c r="F419">
        <f>VLOOKUP(B419,cennik!$A$2:$B$17,2,FALSE)</f>
        <v>3.5</v>
      </c>
      <c r="G419">
        <f t="shared" si="12"/>
        <v>1879.5</v>
      </c>
      <c r="H419">
        <f t="shared" si="13"/>
        <v>3</v>
      </c>
    </row>
    <row r="420" spans="1:8" x14ac:dyDescent="0.25">
      <c r="A420" s="5">
        <v>44622</v>
      </c>
      <c r="B420" s="6" t="s">
        <v>17</v>
      </c>
      <c r="C420" s="6" t="s">
        <v>1</v>
      </c>
      <c r="D420" s="6" t="s">
        <v>5</v>
      </c>
      <c r="E420" s="7">
        <v>86</v>
      </c>
      <c r="F420">
        <f>VLOOKUP(B420,cennik!$A$2:$B$17,2,FALSE)</f>
        <v>3.4</v>
      </c>
      <c r="G420">
        <f t="shared" si="12"/>
        <v>292.39999999999998</v>
      </c>
      <c r="H420">
        <f t="shared" si="13"/>
        <v>3</v>
      </c>
    </row>
    <row r="421" spans="1:8" x14ac:dyDescent="0.25">
      <c r="A421" s="8">
        <v>44622</v>
      </c>
      <c r="B421" s="9" t="s">
        <v>17</v>
      </c>
      <c r="C421" s="9" t="s">
        <v>1</v>
      </c>
      <c r="D421" s="9" t="s">
        <v>3</v>
      </c>
      <c r="E421" s="10">
        <v>478</v>
      </c>
      <c r="F421">
        <f>VLOOKUP(B421,cennik!$A$2:$B$17,2,FALSE)</f>
        <v>3.4</v>
      </c>
      <c r="G421">
        <f t="shared" si="12"/>
        <v>1625.2</v>
      </c>
      <c r="H421">
        <f t="shared" si="13"/>
        <v>3</v>
      </c>
    </row>
    <row r="422" spans="1:8" x14ac:dyDescent="0.25">
      <c r="A422" s="5">
        <v>44623</v>
      </c>
      <c r="B422" s="6" t="s">
        <v>15</v>
      </c>
      <c r="C422" s="6" t="s">
        <v>1</v>
      </c>
      <c r="D422" s="6" t="s">
        <v>44</v>
      </c>
      <c r="E422" s="7">
        <v>263</v>
      </c>
      <c r="F422">
        <f>VLOOKUP(B422,cennik!$A$2:$B$17,2,FALSE)</f>
        <v>2.4</v>
      </c>
      <c r="G422">
        <f t="shared" si="12"/>
        <v>631.19999999999993</v>
      </c>
      <c r="H422">
        <f t="shared" si="13"/>
        <v>3</v>
      </c>
    </row>
    <row r="423" spans="1:8" x14ac:dyDescent="0.25">
      <c r="A423" s="8">
        <v>44623</v>
      </c>
      <c r="B423" s="9" t="s">
        <v>15</v>
      </c>
      <c r="C423" s="9" t="s">
        <v>1</v>
      </c>
      <c r="D423" s="9" t="s">
        <v>14</v>
      </c>
      <c r="E423" s="10">
        <v>438</v>
      </c>
      <c r="F423">
        <f>VLOOKUP(B423,cennik!$A$2:$B$17,2,FALSE)</f>
        <v>2.4</v>
      </c>
      <c r="G423">
        <f t="shared" si="12"/>
        <v>1051.2</v>
      </c>
      <c r="H423">
        <f t="shared" si="13"/>
        <v>3</v>
      </c>
    </row>
    <row r="424" spans="1:8" x14ac:dyDescent="0.25">
      <c r="A424" s="5">
        <v>44623</v>
      </c>
      <c r="B424" s="6" t="s">
        <v>8</v>
      </c>
      <c r="C424" s="6" t="s">
        <v>1</v>
      </c>
      <c r="D424" s="6" t="s">
        <v>39</v>
      </c>
      <c r="E424" s="7">
        <v>39</v>
      </c>
      <c r="F424">
        <f>VLOOKUP(B424,cennik!$A$2:$B$17,2,FALSE)</f>
        <v>2.9</v>
      </c>
      <c r="G424">
        <f t="shared" si="12"/>
        <v>113.1</v>
      </c>
      <c r="H424">
        <f t="shared" si="13"/>
        <v>3</v>
      </c>
    </row>
    <row r="425" spans="1:8" x14ac:dyDescent="0.25">
      <c r="A425" s="8">
        <v>44623</v>
      </c>
      <c r="B425" s="9" t="s">
        <v>9</v>
      </c>
      <c r="C425" s="9" t="s">
        <v>1</v>
      </c>
      <c r="D425" s="9" t="s">
        <v>50</v>
      </c>
      <c r="E425" s="10">
        <v>426</v>
      </c>
      <c r="F425">
        <f>VLOOKUP(B425,cennik!$A$2:$B$17,2,FALSE)</f>
        <v>3.4</v>
      </c>
      <c r="G425">
        <f t="shared" si="12"/>
        <v>1448.3999999999999</v>
      </c>
      <c r="H425">
        <f t="shared" si="13"/>
        <v>3</v>
      </c>
    </row>
    <row r="426" spans="1:8" x14ac:dyDescent="0.25">
      <c r="A426" s="5">
        <v>44623</v>
      </c>
      <c r="B426" s="6" t="s">
        <v>8</v>
      </c>
      <c r="C426" s="6" t="s">
        <v>1</v>
      </c>
      <c r="D426" s="6" t="s">
        <v>48</v>
      </c>
      <c r="E426" s="7">
        <v>426</v>
      </c>
      <c r="F426">
        <f>VLOOKUP(B426,cennik!$A$2:$B$17,2,FALSE)</f>
        <v>2.9</v>
      </c>
      <c r="G426">
        <f t="shared" si="12"/>
        <v>1235.3999999999999</v>
      </c>
      <c r="H426">
        <f t="shared" si="13"/>
        <v>3</v>
      </c>
    </row>
    <row r="427" spans="1:8" x14ac:dyDescent="0.25">
      <c r="A427" s="8">
        <v>44623</v>
      </c>
      <c r="B427" s="9" t="s">
        <v>9</v>
      </c>
      <c r="C427" s="9" t="s">
        <v>1</v>
      </c>
      <c r="D427" s="9" t="s">
        <v>48</v>
      </c>
      <c r="E427" s="10">
        <v>80</v>
      </c>
      <c r="F427">
        <f>VLOOKUP(B427,cennik!$A$2:$B$17,2,FALSE)</f>
        <v>3.4</v>
      </c>
      <c r="G427">
        <f t="shared" si="12"/>
        <v>272</v>
      </c>
      <c r="H427">
        <f t="shared" si="13"/>
        <v>3</v>
      </c>
    </row>
    <row r="428" spans="1:8" x14ac:dyDescent="0.25">
      <c r="A428" s="5">
        <v>44623</v>
      </c>
      <c r="B428" s="6" t="s">
        <v>4</v>
      </c>
      <c r="C428" s="6" t="s">
        <v>1</v>
      </c>
      <c r="D428" s="6" t="s">
        <v>45</v>
      </c>
      <c r="E428" s="7">
        <v>394</v>
      </c>
      <c r="F428">
        <f>VLOOKUP(B428,cennik!$A$2:$B$17,2,FALSE)</f>
        <v>3.5</v>
      </c>
      <c r="G428">
        <f t="shared" si="12"/>
        <v>1379</v>
      </c>
      <c r="H428">
        <f t="shared" si="13"/>
        <v>3</v>
      </c>
    </row>
    <row r="429" spans="1:8" x14ac:dyDescent="0.25">
      <c r="A429" s="8">
        <v>44623</v>
      </c>
      <c r="B429" s="9" t="s">
        <v>22</v>
      </c>
      <c r="C429" s="9" t="s">
        <v>1</v>
      </c>
      <c r="D429" s="9" t="s">
        <v>46</v>
      </c>
      <c r="E429" s="10">
        <v>393</v>
      </c>
      <c r="F429">
        <f>VLOOKUP(B429,cennik!$A$2:$B$17,2,FALSE)</f>
        <v>3.2</v>
      </c>
      <c r="G429">
        <f t="shared" si="12"/>
        <v>1257.6000000000001</v>
      </c>
      <c r="H429">
        <f t="shared" si="13"/>
        <v>3</v>
      </c>
    </row>
    <row r="430" spans="1:8" x14ac:dyDescent="0.25">
      <c r="A430" s="5">
        <v>44623</v>
      </c>
      <c r="B430" s="6" t="s">
        <v>8</v>
      </c>
      <c r="C430" s="6" t="s">
        <v>1</v>
      </c>
      <c r="D430" s="6" t="s">
        <v>2</v>
      </c>
      <c r="E430" s="7">
        <v>488</v>
      </c>
      <c r="F430">
        <f>VLOOKUP(B430,cennik!$A$2:$B$17,2,FALSE)</f>
        <v>2.9</v>
      </c>
      <c r="G430">
        <f t="shared" si="12"/>
        <v>1415.2</v>
      </c>
      <c r="H430">
        <f t="shared" si="13"/>
        <v>3</v>
      </c>
    </row>
    <row r="431" spans="1:8" x14ac:dyDescent="0.25">
      <c r="A431" s="8">
        <v>44624</v>
      </c>
      <c r="B431" s="9" t="s">
        <v>15</v>
      </c>
      <c r="C431" s="9" t="s">
        <v>1</v>
      </c>
      <c r="D431" s="9" t="s">
        <v>53</v>
      </c>
      <c r="E431" s="10">
        <v>563</v>
      </c>
      <c r="F431">
        <f>VLOOKUP(B431,cennik!$A$2:$B$17,2,FALSE)</f>
        <v>2.4</v>
      </c>
      <c r="G431">
        <f t="shared" si="12"/>
        <v>1351.2</v>
      </c>
      <c r="H431">
        <f t="shared" si="13"/>
        <v>3</v>
      </c>
    </row>
    <row r="432" spans="1:8" x14ac:dyDescent="0.25">
      <c r="A432" s="5">
        <v>44624</v>
      </c>
      <c r="B432" s="6" t="s">
        <v>4</v>
      </c>
      <c r="C432" s="6" t="s">
        <v>1</v>
      </c>
      <c r="D432" s="6" t="s">
        <v>31</v>
      </c>
      <c r="E432" s="7">
        <v>436</v>
      </c>
      <c r="F432">
        <f>VLOOKUP(B432,cennik!$A$2:$B$17,2,FALSE)</f>
        <v>3.5</v>
      </c>
      <c r="G432">
        <f t="shared" si="12"/>
        <v>1526</v>
      </c>
      <c r="H432">
        <f t="shared" si="13"/>
        <v>3</v>
      </c>
    </row>
    <row r="433" spans="1:8" x14ac:dyDescent="0.25">
      <c r="A433" s="8">
        <v>44624</v>
      </c>
      <c r="B433" s="9" t="s">
        <v>4</v>
      </c>
      <c r="C433" s="9" t="s">
        <v>1</v>
      </c>
      <c r="D433" s="9" t="s">
        <v>45</v>
      </c>
      <c r="E433" s="10">
        <v>668</v>
      </c>
      <c r="F433">
        <f>VLOOKUP(B433,cennik!$A$2:$B$17,2,FALSE)</f>
        <v>3.5</v>
      </c>
      <c r="G433">
        <f t="shared" si="12"/>
        <v>2338</v>
      </c>
      <c r="H433">
        <f t="shared" si="13"/>
        <v>3</v>
      </c>
    </row>
    <row r="434" spans="1:8" x14ac:dyDescent="0.25">
      <c r="A434" s="5">
        <v>44624</v>
      </c>
      <c r="B434" s="6" t="s">
        <v>17</v>
      </c>
      <c r="C434" s="6" t="s">
        <v>1</v>
      </c>
      <c r="D434" s="6" t="s">
        <v>47</v>
      </c>
      <c r="E434" s="7">
        <v>274</v>
      </c>
      <c r="F434">
        <f>VLOOKUP(B434,cennik!$A$2:$B$17,2,FALSE)</f>
        <v>3.4</v>
      </c>
      <c r="G434">
        <f t="shared" si="12"/>
        <v>931.6</v>
      </c>
      <c r="H434">
        <f t="shared" si="13"/>
        <v>3</v>
      </c>
    </row>
    <row r="435" spans="1:8" x14ac:dyDescent="0.25">
      <c r="A435" s="8">
        <v>44624</v>
      </c>
      <c r="B435" s="9" t="s">
        <v>15</v>
      </c>
      <c r="C435" s="9" t="s">
        <v>1</v>
      </c>
      <c r="D435" s="9" t="s">
        <v>43</v>
      </c>
      <c r="E435" s="10">
        <v>583</v>
      </c>
      <c r="F435">
        <f>VLOOKUP(B435,cennik!$A$2:$B$17,2,FALSE)</f>
        <v>2.4</v>
      </c>
      <c r="G435">
        <f t="shared" si="12"/>
        <v>1399.2</v>
      </c>
      <c r="H435">
        <f t="shared" si="13"/>
        <v>3</v>
      </c>
    </row>
    <row r="436" spans="1:8" x14ac:dyDescent="0.25">
      <c r="A436" s="5">
        <v>44624</v>
      </c>
      <c r="B436" s="6" t="s">
        <v>9</v>
      </c>
      <c r="C436" s="6" t="s">
        <v>1</v>
      </c>
      <c r="D436" s="6" t="s">
        <v>16</v>
      </c>
      <c r="E436" s="7">
        <v>224</v>
      </c>
      <c r="F436">
        <f>VLOOKUP(B436,cennik!$A$2:$B$17,2,FALSE)</f>
        <v>3.4</v>
      </c>
      <c r="G436">
        <f t="shared" si="12"/>
        <v>761.6</v>
      </c>
      <c r="H436">
        <f t="shared" si="13"/>
        <v>3</v>
      </c>
    </row>
    <row r="437" spans="1:8" x14ac:dyDescent="0.25">
      <c r="A437" s="8">
        <v>44624</v>
      </c>
      <c r="B437" s="9" t="s">
        <v>17</v>
      </c>
      <c r="C437" s="9" t="s">
        <v>1</v>
      </c>
      <c r="D437" s="9" t="s">
        <v>29</v>
      </c>
      <c r="E437" s="10">
        <v>364</v>
      </c>
      <c r="F437">
        <f>VLOOKUP(B437,cennik!$A$2:$B$17,2,FALSE)</f>
        <v>3.4</v>
      </c>
      <c r="G437">
        <f t="shared" si="12"/>
        <v>1237.5999999999999</v>
      </c>
      <c r="H437">
        <f t="shared" si="13"/>
        <v>3</v>
      </c>
    </row>
    <row r="438" spans="1:8" x14ac:dyDescent="0.25">
      <c r="A438" s="5">
        <v>44625</v>
      </c>
      <c r="B438" s="6" t="s">
        <v>17</v>
      </c>
      <c r="C438" s="6" t="s">
        <v>1</v>
      </c>
      <c r="D438" s="6" t="s">
        <v>49</v>
      </c>
      <c r="E438" s="7">
        <v>459</v>
      </c>
      <c r="F438">
        <f>VLOOKUP(B438,cennik!$A$2:$B$17,2,FALSE)</f>
        <v>3.4</v>
      </c>
      <c r="G438">
        <f t="shared" si="12"/>
        <v>1560.6</v>
      </c>
      <c r="H438">
        <f t="shared" si="13"/>
        <v>3</v>
      </c>
    </row>
    <row r="439" spans="1:8" x14ac:dyDescent="0.25">
      <c r="A439" s="8">
        <v>44625</v>
      </c>
      <c r="B439" s="9" t="s">
        <v>4</v>
      </c>
      <c r="C439" s="9" t="s">
        <v>1</v>
      </c>
      <c r="D439" s="9" t="s">
        <v>25</v>
      </c>
      <c r="E439" s="10">
        <v>244</v>
      </c>
      <c r="F439">
        <f>VLOOKUP(B439,cennik!$A$2:$B$17,2,FALSE)</f>
        <v>3.5</v>
      </c>
      <c r="G439">
        <f t="shared" si="12"/>
        <v>854</v>
      </c>
      <c r="H439">
        <f t="shared" si="13"/>
        <v>3</v>
      </c>
    </row>
    <row r="440" spans="1:8" x14ac:dyDescent="0.25">
      <c r="A440" s="5">
        <v>44625</v>
      </c>
      <c r="B440" s="6" t="s">
        <v>8</v>
      </c>
      <c r="C440" s="6" t="s">
        <v>1</v>
      </c>
      <c r="D440" s="6" t="s">
        <v>25</v>
      </c>
      <c r="E440" s="7">
        <v>302</v>
      </c>
      <c r="F440">
        <f>VLOOKUP(B440,cennik!$A$2:$B$17,2,FALSE)</f>
        <v>2.9</v>
      </c>
      <c r="G440">
        <f t="shared" si="12"/>
        <v>875.8</v>
      </c>
      <c r="H440">
        <f t="shared" si="13"/>
        <v>3</v>
      </c>
    </row>
    <row r="441" spans="1:8" x14ac:dyDescent="0.25">
      <c r="A441" s="8">
        <v>44625</v>
      </c>
      <c r="B441" s="9" t="s">
        <v>4</v>
      </c>
      <c r="C441" s="9" t="s">
        <v>1</v>
      </c>
      <c r="D441" s="9" t="s">
        <v>18</v>
      </c>
      <c r="E441" s="10">
        <v>409</v>
      </c>
      <c r="F441">
        <f>VLOOKUP(B441,cennik!$A$2:$B$17,2,FALSE)</f>
        <v>3.5</v>
      </c>
      <c r="G441">
        <f t="shared" si="12"/>
        <v>1431.5</v>
      </c>
      <c r="H441">
        <f t="shared" si="13"/>
        <v>3</v>
      </c>
    </row>
    <row r="442" spans="1:8" x14ac:dyDescent="0.25">
      <c r="A442" s="5">
        <v>44625</v>
      </c>
      <c r="B442" s="6" t="s">
        <v>9</v>
      </c>
      <c r="C442" s="6" t="s">
        <v>1</v>
      </c>
      <c r="D442" s="6" t="s">
        <v>19</v>
      </c>
      <c r="E442" s="7">
        <v>269</v>
      </c>
      <c r="F442">
        <f>VLOOKUP(B442,cennik!$A$2:$B$17,2,FALSE)</f>
        <v>3.4</v>
      </c>
      <c r="G442">
        <f t="shared" si="12"/>
        <v>914.6</v>
      </c>
      <c r="H442">
        <f t="shared" si="13"/>
        <v>3</v>
      </c>
    </row>
    <row r="443" spans="1:8" x14ac:dyDescent="0.25">
      <c r="A443" s="8">
        <v>44625</v>
      </c>
      <c r="B443" s="9" t="s">
        <v>22</v>
      </c>
      <c r="C443" s="9" t="s">
        <v>1</v>
      </c>
      <c r="D443" s="9" t="s">
        <v>16</v>
      </c>
      <c r="E443" s="10">
        <v>418</v>
      </c>
      <c r="F443">
        <f>VLOOKUP(B443,cennik!$A$2:$B$17,2,FALSE)</f>
        <v>3.2</v>
      </c>
      <c r="G443">
        <f t="shared" si="12"/>
        <v>1337.6000000000001</v>
      </c>
      <c r="H443">
        <f t="shared" si="13"/>
        <v>3</v>
      </c>
    </row>
    <row r="444" spans="1:8" x14ac:dyDescent="0.25">
      <c r="A444" s="5">
        <v>44625</v>
      </c>
      <c r="B444" s="6" t="s">
        <v>4</v>
      </c>
      <c r="C444" s="6" t="s">
        <v>1</v>
      </c>
      <c r="D444" s="6" t="s">
        <v>6</v>
      </c>
      <c r="E444" s="7">
        <v>213</v>
      </c>
      <c r="F444">
        <f>VLOOKUP(B444,cennik!$A$2:$B$17,2,FALSE)</f>
        <v>3.5</v>
      </c>
      <c r="G444">
        <f t="shared" si="12"/>
        <v>745.5</v>
      </c>
      <c r="H444">
        <f t="shared" si="13"/>
        <v>3</v>
      </c>
    </row>
    <row r="445" spans="1:8" x14ac:dyDescent="0.25">
      <c r="A445" s="8">
        <v>44625</v>
      </c>
      <c r="B445" s="9" t="s">
        <v>4</v>
      </c>
      <c r="C445" s="9" t="s">
        <v>1</v>
      </c>
      <c r="D445" s="9" t="s">
        <v>20</v>
      </c>
      <c r="E445" s="10">
        <v>342</v>
      </c>
      <c r="F445">
        <f>VLOOKUP(B445,cennik!$A$2:$B$17,2,FALSE)</f>
        <v>3.5</v>
      </c>
      <c r="G445">
        <f t="shared" si="12"/>
        <v>1197</v>
      </c>
      <c r="H445">
        <f t="shared" si="13"/>
        <v>3</v>
      </c>
    </row>
    <row r="446" spans="1:8" x14ac:dyDescent="0.25">
      <c r="A446" s="5">
        <v>44625</v>
      </c>
      <c r="B446" s="6" t="s">
        <v>4</v>
      </c>
      <c r="C446" s="6" t="s">
        <v>1</v>
      </c>
      <c r="D446" s="6" t="s">
        <v>56</v>
      </c>
      <c r="E446" s="7">
        <v>495</v>
      </c>
      <c r="F446">
        <f>VLOOKUP(B446,cennik!$A$2:$B$17,2,FALSE)</f>
        <v>3.5</v>
      </c>
      <c r="G446">
        <f t="shared" si="12"/>
        <v>1732.5</v>
      </c>
      <c r="H446">
        <f t="shared" si="13"/>
        <v>3</v>
      </c>
    </row>
    <row r="447" spans="1:8" x14ac:dyDescent="0.25">
      <c r="A447" s="8">
        <v>44625</v>
      </c>
      <c r="B447" s="9" t="s">
        <v>9</v>
      </c>
      <c r="C447" s="9" t="s">
        <v>1</v>
      </c>
      <c r="D447" s="9" t="s">
        <v>59</v>
      </c>
      <c r="E447" s="10">
        <v>180</v>
      </c>
      <c r="F447">
        <f>VLOOKUP(B447,cennik!$A$2:$B$17,2,FALSE)</f>
        <v>3.4</v>
      </c>
      <c r="G447">
        <f t="shared" si="12"/>
        <v>612</v>
      </c>
      <c r="H447">
        <f t="shared" si="13"/>
        <v>3</v>
      </c>
    </row>
    <row r="448" spans="1:8" x14ac:dyDescent="0.25">
      <c r="A448" s="5">
        <v>44625</v>
      </c>
      <c r="B448" s="6" t="s">
        <v>13</v>
      </c>
      <c r="C448" s="6" t="s">
        <v>1</v>
      </c>
      <c r="D448" s="6" t="s">
        <v>24</v>
      </c>
      <c r="E448" s="7">
        <v>743</v>
      </c>
      <c r="F448">
        <f>VLOOKUP(B448,cennik!$A$2:$B$17,2,FALSE)</f>
        <v>3.4</v>
      </c>
      <c r="G448">
        <f t="shared" si="12"/>
        <v>2526.1999999999998</v>
      </c>
      <c r="H448">
        <f t="shared" si="13"/>
        <v>3</v>
      </c>
    </row>
    <row r="449" spans="1:8" x14ac:dyDescent="0.25">
      <c r="A449" s="8">
        <v>44627</v>
      </c>
      <c r="B449" s="9" t="s">
        <v>8</v>
      </c>
      <c r="C449" s="9" t="s">
        <v>1</v>
      </c>
      <c r="D449" s="9" t="s">
        <v>31</v>
      </c>
      <c r="E449" s="10">
        <v>405</v>
      </c>
      <c r="F449">
        <f>VLOOKUP(B449,cennik!$A$2:$B$17,2,FALSE)</f>
        <v>2.9</v>
      </c>
      <c r="G449">
        <f t="shared" si="12"/>
        <v>1174.5</v>
      </c>
      <c r="H449">
        <f t="shared" si="13"/>
        <v>3</v>
      </c>
    </row>
    <row r="450" spans="1:8" x14ac:dyDescent="0.25">
      <c r="A450" s="5">
        <v>44627</v>
      </c>
      <c r="B450" s="6" t="s">
        <v>9</v>
      </c>
      <c r="C450" s="6" t="s">
        <v>1</v>
      </c>
      <c r="D450" s="6" t="s">
        <v>50</v>
      </c>
      <c r="E450" s="7">
        <v>264</v>
      </c>
      <c r="F450">
        <f>VLOOKUP(B450,cennik!$A$2:$B$17,2,FALSE)</f>
        <v>3.4</v>
      </c>
      <c r="G450">
        <f t="shared" si="12"/>
        <v>897.6</v>
      </c>
      <c r="H450">
        <f t="shared" si="13"/>
        <v>3</v>
      </c>
    </row>
    <row r="451" spans="1:8" x14ac:dyDescent="0.25">
      <c r="A451" s="8">
        <v>44627</v>
      </c>
      <c r="B451" s="9" t="s">
        <v>0</v>
      </c>
      <c r="C451" s="9" t="s">
        <v>1</v>
      </c>
      <c r="D451" s="9" t="s">
        <v>41</v>
      </c>
      <c r="E451" s="10">
        <v>419</v>
      </c>
      <c r="F451">
        <f>VLOOKUP(B451,cennik!$A$2:$B$17,2,FALSE)</f>
        <v>3.4</v>
      </c>
      <c r="G451">
        <f t="shared" ref="G451:G514" si="14">E451*F451</f>
        <v>1424.6</v>
      </c>
      <c r="H451">
        <f t="shared" ref="H451:H514" si="15">MONTH(A451)</f>
        <v>3</v>
      </c>
    </row>
    <row r="452" spans="1:8" x14ac:dyDescent="0.25">
      <c r="A452" s="5">
        <v>44627</v>
      </c>
      <c r="B452" s="6" t="s">
        <v>22</v>
      </c>
      <c r="C452" s="6" t="s">
        <v>1</v>
      </c>
      <c r="D452" s="6" t="s">
        <v>2</v>
      </c>
      <c r="E452" s="7">
        <v>85</v>
      </c>
      <c r="F452">
        <f>VLOOKUP(B452,cennik!$A$2:$B$17,2,FALSE)</f>
        <v>3.2</v>
      </c>
      <c r="G452">
        <f t="shared" si="14"/>
        <v>272</v>
      </c>
      <c r="H452">
        <f t="shared" si="15"/>
        <v>3</v>
      </c>
    </row>
    <row r="453" spans="1:8" x14ac:dyDescent="0.25">
      <c r="A453" s="8">
        <v>44627</v>
      </c>
      <c r="B453" s="9" t="s">
        <v>17</v>
      </c>
      <c r="C453" s="9" t="s">
        <v>1</v>
      </c>
      <c r="D453" s="9" t="s">
        <v>10</v>
      </c>
      <c r="E453" s="10">
        <v>165</v>
      </c>
      <c r="F453">
        <f>VLOOKUP(B453,cennik!$A$2:$B$17,2,FALSE)</f>
        <v>3.4</v>
      </c>
      <c r="G453">
        <f t="shared" si="14"/>
        <v>561</v>
      </c>
      <c r="H453">
        <f t="shared" si="15"/>
        <v>3</v>
      </c>
    </row>
    <row r="454" spans="1:8" x14ac:dyDescent="0.25">
      <c r="A454" s="5">
        <v>44627</v>
      </c>
      <c r="B454" s="6" t="s">
        <v>8</v>
      </c>
      <c r="C454" s="6" t="s">
        <v>1</v>
      </c>
      <c r="D454" s="6" t="s">
        <v>38</v>
      </c>
      <c r="E454" s="7">
        <v>91</v>
      </c>
      <c r="F454">
        <f>VLOOKUP(B454,cennik!$A$2:$B$17,2,FALSE)</f>
        <v>2.9</v>
      </c>
      <c r="G454">
        <f t="shared" si="14"/>
        <v>263.89999999999998</v>
      </c>
      <c r="H454">
        <f t="shared" si="15"/>
        <v>3</v>
      </c>
    </row>
    <row r="455" spans="1:8" x14ac:dyDescent="0.25">
      <c r="A455" s="8">
        <v>44627</v>
      </c>
      <c r="B455" s="9" t="s">
        <v>15</v>
      </c>
      <c r="C455" s="9" t="s">
        <v>1</v>
      </c>
      <c r="D455" s="9" t="s">
        <v>39</v>
      </c>
      <c r="E455" s="10">
        <v>573</v>
      </c>
      <c r="F455">
        <f>VLOOKUP(B455,cennik!$A$2:$B$17,2,FALSE)</f>
        <v>2.4</v>
      </c>
      <c r="G455">
        <f t="shared" si="14"/>
        <v>1375.2</v>
      </c>
      <c r="H455">
        <f t="shared" si="15"/>
        <v>3</v>
      </c>
    </row>
    <row r="456" spans="1:8" x14ac:dyDescent="0.25">
      <c r="A456" s="5">
        <v>44628</v>
      </c>
      <c r="B456" s="6" t="s">
        <v>22</v>
      </c>
      <c r="C456" s="6" t="s">
        <v>1</v>
      </c>
      <c r="D456" s="6" t="s">
        <v>39</v>
      </c>
      <c r="E456" s="7">
        <v>114</v>
      </c>
      <c r="F456">
        <f>VLOOKUP(B456,cennik!$A$2:$B$17,2,FALSE)</f>
        <v>3.2</v>
      </c>
      <c r="G456">
        <f t="shared" si="14"/>
        <v>364.8</v>
      </c>
      <c r="H456">
        <f t="shared" si="15"/>
        <v>3</v>
      </c>
    </row>
    <row r="457" spans="1:8" x14ac:dyDescent="0.25">
      <c r="A457" s="8">
        <v>44628</v>
      </c>
      <c r="B457" s="9" t="s">
        <v>13</v>
      </c>
      <c r="C457" s="9" t="s">
        <v>1</v>
      </c>
      <c r="D457" s="9" t="s">
        <v>37</v>
      </c>
      <c r="E457" s="10">
        <v>529</v>
      </c>
      <c r="F457">
        <f>VLOOKUP(B457,cennik!$A$2:$B$17,2,FALSE)</f>
        <v>3.4</v>
      </c>
      <c r="G457">
        <f t="shared" si="14"/>
        <v>1798.6</v>
      </c>
      <c r="H457">
        <f t="shared" si="15"/>
        <v>3</v>
      </c>
    </row>
    <row r="458" spans="1:8" x14ac:dyDescent="0.25">
      <c r="A458" s="5">
        <v>44628</v>
      </c>
      <c r="B458" s="6" t="s">
        <v>13</v>
      </c>
      <c r="C458" s="6" t="s">
        <v>1</v>
      </c>
      <c r="D458" s="6" t="s">
        <v>33</v>
      </c>
      <c r="E458" s="7">
        <v>658</v>
      </c>
      <c r="F458">
        <f>VLOOKUP(B458,cennik!$A$2:$B$17,2,FALSE)</f>
        <v>3.4</v>
      </c>
      <c r="G458">
        <f t="shared" si="14"/>
        <v>2237.1999999999998</v>
      </c>
      <c r="H458">
        <f t="shared" si="15"/>
        <v>3</v>
      </c>
    </row>
    <row r="459" spans="1:8" x14ac:dyDescent="0.25">
      <c r="A459" s="8">
        <v>44628</v>
      </c>
      <c r="B459" s="9" t="s">
        <v>15</v>
      </c>
      <c r="C459" s="9" t="s">
        <v>1</v>
      </c>
      <c r="D459" s="9" t="s">
        <v>2</v>
      </c>
      <c r="E459" s="10">
        <v>129</v>
      </c>
      <c r="F459">
        <f>VLOOKUP(B459,cennik!$A$2:$B$17,2,FALSE)</f>
        <v>2.4</v>
      </c>
      <c r="G459">
        <f t="shared" si="14"/>
        <v>309.59999999999997</v>
      </c>
      <c r="H459">
        <f t="shared" si="15"/>
        <v>3</v>
      </c>
    </row>
    <row r="460" spans="1:8" x14ac:dyDescent="0.25">
      <c r="A460" s="5">
        <v>44629</v>
      </c>
      <c r="B460" s="6" t="s">
        <v>11</v>
      </c>
      <c r="C460" s="6" t="s">
        <v>1</v>
      </c>
      <c r="D460" s="6" t="s">
        <v>46</v>
      </c>
      <c r="E460" s="7">
        <v>249</v>
      </c>
      <c r="F460">
        <f>VLOOKUP(B460,cennik!$A$2:$B$17,2,FALSE)</f>
        <v>3.4</v>
      </c>
      <c r="G460">
        <f t="shared" si="14"/>
        <v>846.6</v>
      </c>
      <c r="H460">
        <f t="shared" si="15"/>
        <v>3</v>
      </c>
    </row>
    <row r="461" spans="1:8" x14ac:dyDescent="0.25">
      <c r="A461" s="8">
        <v>44629</v>
      </c>
      <c r="B461" s="9" t="s">
        <v>13</v>
      </c>
      <c r="C461" s="9" t="s">
        <v>1</v>
      </c>
      <c r="D461" s="9" t="s">
        <v>5</v>
      </c>
      <c r="E461" s="10">
        <v>768</v>
      </c>
      <c r="F461">
        <f>VLOOKUP(B461,cennik!$A$2:$B$17,2,FALSE)</f>
        <v>3.4</v>
      </c>
      <c r="G461">
        <f t="shared" si="14"/>
        <v>2611.1999999999998</v>
      </c>
      <c r="H461">
        <f t="shared" si="15"/>
        <v>3</v>
      </c>
    </row>
    <row r="462" spans="1:8" x14ac:dyDescent="0.25">
      <c r="A462" s="5">
        <v>44629</v>
      </c>
      <c r="B462" s="6" t="s">
        <v>9</v>
      </c>
      <c r="C462" s="6" t="s">
        <v>1</v>
      </c>
      <c r="D462" s="6" t="s">
        <v>7</v>
      </c>
      <c r="E462" s="7">
        <v>258</v>
      </c>
      <c r="F462">
        <f>VLOOKUP(B462,cennik!$A$2:$B$17,2,FALSE)</f>
        <v>3.4</v>
      </c>
      <c r="G462">
        <f t="shared" si="14"/>
        <v>877.19999999999993</v>
      </c>
      <c r="H462">
        <f t="shared" si="15"/>
        <v>3</v>
      </c>
    </row>
    <row r="463" spans="1:8" x14ac:dyDescent="0.25">
      <c r="A463" s="8">
        <v>44629</v>
      </c>
      <c r="B463" s="9" t="s">
        <v>22</v>
      </c>
      <c r="C463" s="9" t="s">
        <v>1</v>
      </c>
      <c r="D463" s="9" t="s">
        <v>42</v>
      </c>
      <c r="E463" s="10">
        <v>112</v>
      </c>
      <c r="F463">
        <f>VLOOKUP(B463,cennik!$A$2:$B$17,2,FALSE)</f>
        <v>3.2</v>
      </c>
      <c r="G463">
        <f t="shared" si="14"/>
        <v>358.40000000000003</v>
      </c>
      <c r="H463">
        <f t="shared" si="15"/>
        <v>3</v>
      </c>
    </row>
    <row r="464" spans="1:8" x14ac:dyDescent="0.25">
      <c r="A464" s="5">
        <v>44630</v>
      </c>
      <c r="B464" s="6" t="s">
        <v>22</v>
      </c>
      <c r="C464" s="6" t="s">
        <v>1</v>
      </c>
      <c r="D464" s="6" t="s">
        <v>10</v>
      </c>
      <c r="E464" s="7">
        <v>497</v>
      </c>
      <c r="F464">
        <f>VLOOKUP(B464,cennik!$A$2:$B$17,2,FALSE)</f>
        <v>3.2</v>
      </c>
      <c r="G464">
        <f t="shared" si="14"/>
        <v>1590.4</v>
      </c>
      <c r="H464">
        <f t="shared" si="15"/>
        <v>3</v>
      </c>
    </row>
    <row r="465" spans="1:8" x14ac:dyDescent="0.25">
      <c r="A465" s="8">
        <v>44630</v>
      </c>
      <c r="B465" s="9" t="s">
        <v>22</v>
      </c>
      <c r="C465" s="9" t="s">
        <v>1</v>
      </c>
      <c r="D465" s="9" t="s">
        <v>21</v>
      </c>
      <c r="E465" s="10">
        <v>277</v>
      </c>
      <c r="F465">
        <f>VLOOKUP(B465,cennik!$A$2:$B$17,2,FALSE)</f>
        <v>3.2</v>
      </c>
      <c r="G465">
        <f t="shared" si="14"/>
        <v>886.40000000000009</v>
      </c>
      <c r="H465">
        <f t="shared" si="15"/>
        <v>3</v>
      </c>
    </row>
    <row r="466" spans="1:8" x14ac:dyDescent="0.25">
      <c r="A466" s="5">
        <v>44630</v>
      </c>
      <c r="B466" s="6" t="s">
        <v>0</v>
      </c>
      <c r="C466" s="6" t="s">
        <v>1</v>
      </c>
      <c r="D466" s="6" t="s">
        <v>35</v>
      </c>
      <c r="E466" s="7">
        <v>420</v>
      </c>
      <c r="F466">
        <f>VLOOKUP(B466,cennik!$A$2:$B$17,2,FALSE)</f>
        <v>3.4</v>
      </c>
      <c r="G466">
        <f t="shared" si="14"/>
        <v>1428</v>
      </c>
      <c r="H466">
        <f t="shared" si="15"/>
        <v>3</v>
      </c>
    </row>
    <row r="467" spans="1:8" x14ac:dyDescent="0.25">
      <c r="A467" s="8">
        <v>44630</v>
      </c>
      <c r="B467" s="9" t="s">
        <v>0</v>
      </c>
      <c r="C467" s="9" t="s">
        <v>1</v>
      </c>
      <c r="D467" s="9" t="s">
        <v>10</v>
      </c>
      <c r="E467" s="10">
        <v>408</v>
      </c>
      <c r="F467">
        <f>VLOOKUP(B467,cennik!$A$2:$B$17,2,FALSE)</f>
        <v>3.4</v>
      </c>
      <c r="G467">
        <f t="shared" si="14"/>
        <v>1387.2</v>
      </c>
      <c r="H467">
        <f t="shared" si="15"/>
        <v>3</v>
      </c>
    </row>
    <row r="468" spans="1:8" x14ac:dyDescent="0.25">
      <c r="A468" s="5">
        <v>44630</v>
      </c>
      <c r="B468" s="6" t="s">
        <v>8</v>
      </c>
      <c r="C468" s="6" t="s">
        <v>1</v>
      </c>
      <c r="D468" s="6" t="s">
        <v>21</v>
      </c>
      <c r="E468" s="7">
        <v>133</v>
      </c>
      <c r="F468">
        <f>VLOOKUP(B468,cennik!$A$2:$B$17,2,FALSE)</f>
        <v>2.9</v>
      </c>
      <c r="G468">
        <f t="shared" si="14"/>
        <v>385.7</v>
      </c>
      <c r="H468">
        <f t="shared" si="15"/>
        <v>3</v>
      </c>
    </row>
    <row r="469" spans="1:8" x14ac:dyDescent="0.25">
      <c r="A469" s="8">
        <v>44630</v>
      </c>
      <c r="B469" s="9" t="s">
        <v>22</v>
      </c>
      <c r="C469" s="9" t="s">
        <v>1</v>
      </c>
      <c r="D469" s="9" t="s">
        <v>29</v>
      </c>
      <c r="E469" s="10">
        <v>372</v>
      </c>
      <c r="F469">
        <f>VLOOKUP(B469,cennik!$A$2:$B$17,2,FALSE)</f>
        <v>3.2</v>
      </c>
      <c r="G469">
        <f t="shared" si="14"/>
        <v>1190.4000000000001</v>
      </c>
      <c r="H469">
        <f t="shared" si="15"/>
        <v>3</v>
      </c>
    </row>
    <row r="470" spans="1:8" x14ac:dyDescent="0.25">
      <c r="A470" s="5">
        <v>44630</v>
      </c>
      <c r="B470" s="6" t="s">
        <v>17</v>
      </c>
      <c r="C470" s="6" t="s">
        <v>1</v>
      </c>
      <c r="D470" s="6" t="s">
        <v>6</v>
      </c>
      <c r="E470" s="7">
        <v>34</v>
      </c>
      <c r="F470">
        <f>VLOOKUP(B470,cennik!$A$2:$B$17,2,FALSE)</f>
        <v>3.4</v>
      </c>
      <c r="G470">
        <f t="shared" si="14"/>
        <v>115.6</v>
      </c>
      <c r="H470">
        <f t="shared" si="15"/>
        <v>3</v>
      </c>
    </row>
    <row r="471" spans="1:8" x14ac:dyDescent="0.25">
      <c r="A471" s="8">
        <v>44631</v>
      </c>
      <c r="B471" s="9" t="s">
        <v>8</v>
      </c>
      <c r="C471" s="9" t="s">
        <v>1</v>
      </c>
      <c r="D471" s="9" t="s">
        <v>24</v>
      </c>
      <c r="E471" s="10">
        <v>96</v>
      </c>
      <c r="F471">
        <f>VLOOKUP(B471,cennik!$A$2:$B$17,2,FALSE)</f>
        <v>2.9</v>
      </c>
      <c r="G471">
        <f t="shared" si="14"/>
        <v>278.39999999999998</v>
      </c>
      <c r="H471">
        <f t="shared" si="15"/>
        <v>3</v>
      </c>
    </row>
    <row r="472" spans="1:8" x14ac:dyDescent="0.25">
      <c r="A472" s="5">
        <v>44631</v>
      </c>
      <c r="B472" s="6" t="s">
        <v>17</v>
      </c>
      <c r="C472" s="6" t="s">
        <v>1</v>
      </c>
      <c r="D472" s="6" t="s">
        <v>14</v>
      </c>
      <c r="E472" s="7">
        <v>17</v>
      </c>
      <c r="F472">
        <f>VLOOKUP(B472,cennik!$A$2:$B$17,2,FALSE)</f>
        <v>3.4</v>
      </c>
      <c r="G472">
        <f t="shared" si="14"/>
        <v>57.8</v>
      </c>
      <c r="H472">
        <f t="shared" si="15"/>
        <v>3</v>
      </c>
    </row>
    <row r="473" spans="1:8" x14ac:dyDescent="0.25">
      <c r="A473" s="8">
        <v>44631</v>
      </c>
      <c r="B473" s="9" t="s">
        <v>22</v>
      </c>
      <c r="C473" s="9" t="s">
        <v>1</v>
      </c>
      <c r="D473" s="9" t="s">
        <v>23</v>
      </c>
      <c r="E473" s="10">
        <v>381</v>
      </c>
      <c r="F473">
        <f>VLOOKUP(B473,cennik!$A$2:$B$17,2,FALSE)</f>
        <v>3.2</v>
      </c>
      <c r="G473">
        <f t="shared" si="14"/>
        <v>1219.2</v>
      </c>
      <c r="H473">
        <f t="shared" si="15"/>
        <v>3</v>
      </c>
    </row>
    <row r="474" spans="1:8" x14ac:dyDescent="0.25">
      <c r="A474" s="5">
        <v>44631</v>
      </c>
      <c r="B474" s="6" t="s">
        <v>0</v>
      </c>
      <c r="C474" s="6" t="s">
        <v>1</v>
      </c>
      <c r="D474" s="6" t="s">
        <v>48</v>
      </c>
      <c r="E474" s="7">
        <v>482</v>
      </c>
      <c r="F474">
        <f>VLOOKUP(B474,cennik!$A$2:$B$17,2,FALSE)</f>
        <v>3.4</v>
      </c>
      <c r="G474">
        <f t="shared" si="14"/>
        <v>1638.8</v>
      </c>
      <c r="H474">
        <f t="shared" si="15"/>
        <v>3</v>
      </c>
    </row>
    <row r="475" spans="1:8" x14ac:dyDescent="0.25">
      <c r="A475" s="8">
        <v>44631</v>
      </c>
      <c r="B475" s="9" t="s">
        <v>4</v>
      </c>
      <c r="C475" s="9" t="s">
        <v>1</v>
      </c>
      <c r="D475" s="9" t="s">
        <v>30</v>
      </c>
      <c r="E475" s="10">
        <v>322</v>
      </c>
      <c r="F475">
        <f>VLOOKUP(B475,cennik!$A$2:$B$17,2,FALSE)</f>
        <v>3.5</v>
      </c>
      <c r="G475">
        <f t="shared" si="14"/>
        <v>1127</v>
      </c>
      <c r="H475">
        <f t="shared" si="15"/>
        <v>3</v>
      </c>
    </row>
    <row r="476" spans="1:8" x14ac:dyDescent="0.25">
      <c r="A476" s="5">
        <v>44631</v>
      </c>
      <c r="B476" s="6" t="s">
        <v>4</v>
      </c>
      <c r="C476" s="6" t="s">
        <v>1</v>
      </c>
      <c r="D476" s="6" t="s">
        <v>57</v>
      </c>
      <c r="E476" s="7">
        <v>614</v>
      </c>
      <c r="F476">
        <f>VLOOKUP(B476,cennik!$A$2:$B$17,2,FALSE)</f>
        <v>3.5</v>
      </c>
      <c r="G476">
        <f t="shared" si="14"/>
        <v>2149</v>
      </c>
      <c r="H476">
        <f t="shared" si="15"/>
        <v>3</v>
      </c>
    </row>
    <row r="477" spans="1:8" x14ac:dyDescent="0.25">
      <c r="A477" s="8">
        <v>44631</v>
      </c>
      <c r="B477" s="9" t="s">
        <v>13</v>
      </c>
      <c r="C477" s="9" t="s">
        <v>1</v>
      </c>
      <c r="D477" s="9" t="s">
        <v>29</v>
      </c>
      <c r="E477" s="10">
        <v>408</v>
      </c>
      <c r="F477">
        <f>VLOOKUP(B477,cennik!$A$2:$B$17,2,FALSE)</f>
        <v>3.4</v>
      </c>
      <c r="G477">
        <f t="shared" si="14"/>
        <v>1387.2</v>
      </c>
      <c r="H477">
        <f t="shared" si="15"/>
        <v>3</v>
      </c>
    </row>
    <row r="478" spans="1:8" x14ac:dyDescent="0.25">
      <c r="A478" s="5">
        <v>44631</v>
      </c>
      <c r="B478" s="6" t="s">
        <v>17</v>
      </c>
      <c r="C478" s="6" t="s">
        <v>1</v>
      </c>
      <c r="D478" s="6" t="s">
        <v>19</v>
      </c>
      <c r="E478" s="7">
        <v>81</v>
      </c>
      <c r="F478">
        <f>VLOOKUP(B478,cennik!$A$2:$B$17,2,FALSE)</f>
        <v>3.4</v>
      </c>
      <c r="G478">
        <f t="shared" si="14"/>
        <v>275.39999999999998</v>
      </c>
      <c r="H478">
        <f t="shared" si="15"/>
        <v>3</v>
      </c>
    </row>
    <row r="479" spans="1:8" x14ac:dyDescent="0.25">
      <c r="A479" s="8">
        <v>44631</v>
      </c>
      <c r="B479" s="9" t="s">
        <v>13</v>
      </c>
      <c r="C479" s="9" t="s">
        <v>1</v>
      </c>
      <c r="D479" s="9" t="s">
        <v>18</v>
      </c>
      <c r="E479" s="10">
        <v>750</v>
      </c>
      <c r="F479">
        <f>VLOOKUP(B479,cennik!$A$2:$B$17,2,FALSE)</f>
        <v>3.4</v>
      </c>
      <c r="G479">
        <f t="shared" si="14"/>
        <v>2550</v>
      </c>
      <c r="H479">
        <f t="shared" si="15"/>
        <v>3</v>
      </c>
    </row>
    <row r="480" spans="1:8" x14ac:dyDescent="0.25">
      <c r="A480" s="5">
        <v>44631</v>
      </c>
      <c r="B480" s="6" t="s">
        <v>11</v>
      </c>
      <c r="C480" s="6" t="s">
        <v>1</v>
      </c>
      <c r="D480" s="6" t="s">
        <v>36</v>
      </c>
      <c r="E480" s="7">
        <v>127</v>
      </c>
      <c r="F480">
        <f>VLOOKUP(B480,cennik!$A$2:$B$17,2,FALSE)</f>
        <v>3.4</v>
      </c>
      <c r="G480">
        <f t="shared" si="14"/>
        <v>431.8</v>
      </c>
      <c r="H480">
        <f t="shared" si="15"/>
        <v>3</v>
      </c>
    </row>
    <row r="481" spans="1:8" x14ac:dyDescent="0.25">
      <c r="A481" s="8">
        <v>44632</v>
      </c>
      <c r="B481" s="9" t="s">
        <v>4</v>
      </c>
      <c r="C481" s="9" t="s">
        <v>1</v>
      </c>
      <c r="D481" s="9" t="s">
        <v>53</v>
      </c>
      <c r="E481" s="10">
        <v>324</v>
      </c>
      <c r="F481">
        <f>VLOOKUP(B481,cennik!$A$2:$B$17,2,FALSE)</f>
        <v>3.5</v>
      </c>
      <c r="G481">
        <f t="shared" si="14"/>
        <v>1134</v>
      </c>
      <c r="H481">
        <f t="shared" si="15"/>
        <v>3</v>
      </c>
    </row>
    <row r="482" spans="1:8" x14ac:dyDescent="0.25">
      <c r="A482" s="5">
        <v>44632</v>
      </c>
      <c r="B482" s="6" t="s">
        <v>4</v>
      </c>
      <c r="C482" s="6" t="s">
        <v>1</v>
      </c>
      <c r="D482" s="6" t="s">
        <v>45</v>
      </c>
      <c r="E482" s="7">
        <v>386</v>
      </c>
      <c r="F482">
        <f>VLOOKUP(B482,cennik!$A$2:$B$17,2,FALSE)</f>
        <v>3.5</v>
      </c>
      <c r="G482">
        <f t="shared" si="14"/>
        <v>1351</v>
      </c>
      <c r="H482">
        <f t="shared" si="15"/>
        <v>3</v>
      </c>
    </row>
    <row r="483" spans="1:8" x14ac:dyDescent="0.25">
      <c r="A483" s="8">
        <v>44632</v>
      </c>
      <c r="B483" s="9" t="s">
        <v>4</v>
      </c>
      <c r="C483" s="9" t="s">
        <v>1</v>
      </c>
      <c r="D483" s="9" t="s">
        <v>51</v>
      </c>
      <c r="E483" s="10">
        <v>278</v>
      </c>
      <c r="F483">
        <f>VLOOKUP(B483,cennik!$A$2:$B$17,2,FALSE)</f>
        <v>3.5</v>
      </c>
      <c r="G483">
        <f t="shared" si="14"/>
        <v>973</v>
      </c>
      <c r="H483">
        <f t="shared" si="15"/>
        <v>3</v>
      </c>
    </row>
    <row r="484" spans="1:8" x14ac:dyDescent="0.25">
      <c r="A484" s="5">
        <v>44632</v>
      </c>
      <c r="B484" s="6" t="s">
        <v>9</v>
      </c>
      <c r="C484" s="6" t="s">
        <v>1</v>
      </c>
      <c r="D484" s="6" t="s">
        <v>10</v>
      </c>
      <c r="E484" s="7">
        <v>359</v>
      </c>
      <c r="F484">
        <f>VLOOKUP(B484,cennik!$A$2:$B$17,2,FALSE)</f>
        <v>3.4</v>
      </c>
      <c r="G484">
        <f t="shared" si="14"/>
        <v>1220.5999999999999</v>
      </c>
      <c r="H484">
        <f t="shared" si="15"/>
        <v>3</v>
      </c>
    </row>
    <row r="485" spans="1:8" x14ac:dyDescent="0.25">
      <c r="A485" s="8">
        <v>44632</v>
      </c>
      <c r="B485" s="9" t="s">
        <v>17</v>
      </c>
      <c r="C485" s="9" t="s">
        <v>1</v>
      </c>
      <c r="D485" s="9" t="s">
        <v>40</v>
      </c>
      <c r="E485" s="10">
        <v>397</v>
      </c>
      <c r="F485">
        <f>VLOOKUP(B485,cennik!$A$2:$B$17,2,FALSE)</f>
        <v>3.4</v>
      </c>
      <c r="G485">
        <f t="shared" si="14"/>
        <v>1349.8</v>
      </c>
      <c r="H485">
        <f t="shared" si="15"/>
        <v>3</v>
      </c>
    </row>
    <row r="486" spans="1:8" x14ac:dyDescent="0.25">
      <c r="A486" s="5">
        <v>44632</v>
      </c>
      <c r="B486" s="6" t="s">
        <v>15</v>
      </c>
      <c r="C486" s="6" t="s">
        <v>1</v>
      </c>
      <c r="D486" s="6" t="s">
        <v>58</v>
      </c>
      <c r="E486" s="7">
        <v>437</v>
      </c>
      <c r="F486">
        <f>VLOOKUP(B486,cennik!$A$2:$B$17,2,FALSE)</f>
        <v>2.4</v>
      </c>
      <c r="G486">
        <f t="shared" si="14"/>
        <v>1048.8</v>
      </c>
      <c r="H486">
        <f t="shared" si="15"/>
        <v>3</v>
      </c>
    </row>
    <row r="487" spans="1:8" x14ac:dyDescent="0.25">
      <c r="A487" s="8">
        <v>44632</v>
      </c>
      <c r="B487" s="9" t="s">
        <v>8</v>
      </c>
      <c r="C487" s="9" t="s">
        <v>1</v>
      </c>
      <c r="D487" s="9" t="s">
        <v>25</v>
      </c>
      <c r="E487" s="10">
        <v>53</v>
      </c>
      <c r="F487">
        <f>VLOOKUP(B487,cennik!$A$2:$B$17,2,FALSE)</f>
        <v>2.9</v>
      </c>
      <c r="G487">
        <f t="shared" si="14"/>
        <v>153.69999999999999</v>
      </c>
      <c r="H487">
        <f t="shared" si="15"/>
        <v>3</v>
      </c>
    </row>
    <row r="488" spans="1:8" x14ac:dyDescent="0.25">
      <c r="A488" s="5">
        <v>44634</v>
      </c>
      <c r="B488" s="6" t="s">
        <v>4</v>
      </c>
      <c r="C488" s="6" t="s">
        <v>1</v>
      </c>
      <c r="D488" s="6" t="s">
        <v>20</v>
      </c>
      <c r="E488" s="7">
        <v>461</v>
      </c>
      <c r="F488">
        <f>VLOOKUP(B488,cennik!$A$2:$B$17,2,FALSE)</f>
        <v>3.5</v>
      </c>
      <c r="G488">
        <f t="shared" si="14"/>
        <v>1613.5</v>
      </c>
      <c r="H488">
        <f t="shared" si="15"/>
        <v>3</v>
      </c>
    </row>
    <row r="489" spans="1:8" x14ac:dyDescent="0.25">
      <c r="A489" s="8">
        <v>44634</v>
      </c>
      <c r="B489" s="9" t="s">
        <v>13</v>
      </c>
      <c r="C489" s="9" t="s">
        <v>1</v>
      </c>
      <c r="D489" s="9" t="s">
        <v>48</v>
      </c>
      <c r="E489" s="10">
        <v>661</v>
      </c>
      <c r="F489">
        <f>VLOOKUP(B489,cennik!$A$2:$B$17,2,FALSE)</f>
        <v>3.4</v>
      </c>
      <c r="G489">
        <f t="shared" si="14"/>
        <v>2247.4</v>
      </c>
      <c r="H489">
        <f t="shared" si="15"/>
        <v>3</v>
      </c>
    </row>
    <row r="490" spans="1:8" x14ac:dyDescent="0.25">
      <c r="A490" s="5">
        <v>44634</v>
      </c>
      <c r="B490" s="6" t="s">
        <v>13</v>
      </c>
      <c r="C490" s="6" t="s">
        <v>1</v>
      </c>
      <c r="D490" s="6" t="s">
        <v>2</v>
      </c>
      <c r="E490" s="7">
        <v>506</v>
      </c>
      <c r="F490">
        <f>VLOOKUP(B490,cennik!$A$2:$B$17,2,FALSE)</f>
        <v>3.4</v>
      </c>
      <c r="G490">
        <f t="shared" si="14"/>
        <v>1720.3999999999999</v>
      </c>
      <c r="H490">
        <f t="shared" si="15"/>
        <v>3</v>
      </c>
    </row>
    <row r="491" spans="1:8" x14ac:dyDescent="0.25">
      <c r="A491" s="8">
        <v>44634</v>
      </c>
      <c r="B491" s="9" t="s">
        <v>8</v>
      </c>
      <c r="C491" s="9" t="s">
        <v>1</v>
      </c>
      <c r="D491" s="9" t="s">
        <v>34</v>
      </c>
      <c r="E491" s="10">
        <v>301</v>
      </c>
      <c r="F491">
        <f>VLOOKUP(B491,cennik!$A$2:$B$17,2,FALSE)</f>
        <v>2.9</v>
      </c>
      <c r="G491">
        <f t="shared" si="14"/>
        <v>872.9</v>
      </c>
      <c r="H491">
        <f t="shared" si="15"/>
        <v>3</v>
      </c>
    </row>
    <row r="492" spans="1:8" x14ac:dyDescent="0.25">
      <c r="A492" s="5">
        <v>44634</v>
      </c>
      <c r="B492" s="6" t="s">
        <v>22</v>
      </c>
      <c r="C492" s="6" t="s">
        <v>1</v>
      </c>
      <c r="D492" s="6" t="s">
        <v>58</v>
      </c>
      <c r="E492" s="7">
        <v>223</v>
      </c>
      <c r="F492">
        <f>VLOOKUP(B492,cennik!$A$2:$B$17,2,FALSE)</f>
        <v>3.2</v>
      </c>
      <c r="G492">
        <f t="shared" si="14"/>
        <v>713.6</v>
      </c>
      <c r="H492">
        <f t="shared" si="15"/>
        <v>3</v>
      </c>
    </row>
    <row r="493" spans="1:8" x14ac:dyDescent="0.25">
      <c r="A493" s="8">
        <v>44634</v>
      </c>
      <c r="B493" s="9" t="s">
        <v>17</v>
      </c>
      <c r="C493" s="9" t="s">
        <v>1</v>
      </c>
      <c r="D493" s="9" t="s">
        <v>43</v>
      </c>
      <c r="E493" s="10">
        <v>402</v>
      </c>
      <c r="F493">
        <f>VLOOKUP(B493,cennik!$A$2:$B$17,2,FALSE)</f>
        <v>3.4</v>
      </c>
      <c r="G493">
        <f t="shared" si="14"/>
        <v>1366.8</v>
      </c>
      <c r="H493">
        <f t="shared" si="15"/>
        <v>3</v>
      </c>
    </row>
    <row r="494" spans="1:8" x14ac:dyDescent="0.25">
      <c r="A494" s="5">
        <v>44634</v>
      </c>
      <c r="B494" s="6" t="s">
        <v>0</v>
      </c>
      <c r="C494" s="6" t="s">
        <v>1</v>
      </c>
      <c r="D494" s="6" t="s">
        <v>47</v>
      </c>
      <c r="E494" s="7">
        <v>454</v>
      </c>
      <c r="F494">
        <f>VLOOKUP(B494,cennik!$A$2:$B$17,2,FALSE)</f>
        <v>3.4</v>
      </c>
      <c r="G494">
        <f t="shared" si="14"/>
        <v>1543.6</v>
      </c>
      <c r="H494">
        <f t="shared" si="15"/>
        <v>3</v>
      </c>
    </row>
    <row r="495" spans="1:8" x14ac:dyDescent="0.25">
      <c r="A495" s="8">
        <v>44634</v>
      </c>
      <c r="B495" s="9" t="s">
        <v>0</v>
      </c>
      <c r="C495" s="9" t="s">
        <v>1</v>
      </c>
      <c r="D495" s="9" t="s">
        <v>45</v>
      </c>
      <c r="E495" s="10">
        <v>497</v>
      </c>
      <c r="F495">
        <f>VLOOKUP(B495,cennik!$A$2:$B$17,2,FALSE)</f>
        <v>3.4</v>
      </c>
      <c r="G495">
        <f t="shared" si="14"/>
        <v>1689.8</v>
      </c>
      <c r="H495">
        <f t="shared" si="15"/>
        <v>3</v>
      </c>
    </row>
    <row r="496" spans="1:8" x14ac:dyDescent="0.25">
      <c r="A496" s="5">
        <v>44634</v>
      </c>
      <c r="B496" s="6" t="s">
        <v>4</v>
      </c>
      <c r="C496" s="6" t="s">
        <v>1</v>
      </c>
      <c r="D496" s="6" t="s">
        <v>49</v>
      </c>
      <c r="E496" s="7">
        <v>667</v>
      </c>
      <c r="F496">
        <f>VLOOKUP(B496,cennik!$A$2:$B$17,2,FALSE)</f>
        <v>3.5</v>
      </c>
      <c r="G496">
        <f t="shared" si="14"/>
        <v>2334.5</v>
      </c>
      <c r="H496">
        <f t="shared" si="15"/>
        <v>3</v>
      </c>
    </row>
    <row r="497" spans="1:8" x14ac:dyDescent="0.25">
      <c r="A497" s="8">
        <v>44635</v>
      </c>
      <c r="B497" s="9" t="s">
        <v>4</v>
      </c>
      <c r="C497" s="9" t="s">
        <v>1</v>
      </c>
      <c r="D497" s="9" t="s">
        <v>49</v>
      </c>
      <c r="E497" s="10">
        <v>231</v>
      </c>
      <c r="F497">
        <f>VLOOKUP(B497,cennik!$A$2:$B$17,2,FALSE)</f>
        <v>3.5</v>
      </c>
      <c r="G497">
        <f t="shared" si="14"/>
        <v>808.5</v>
      </c>
      <c r="H497">
        <f t="shared" si="15"/>
        <v>3</v>
      </c>
    </row>
    <row r="498" spans="1:8" x14ac:dyDescent="0.25">
      <c r="A498" s="5">
        <v>44635</v>
      </c>
      <c r="B498" s="6" t="s">
        <v>0</v>
      </c>
      <c r="C498" s="6" t="s">
        <v>1</v>
      </c>
      <c r="D498" s="6" t="s">
        <v>36</v>
      </c>
      <c r="E498" s="7">
        <v>469</v>
      </c>
      <c r="F498">
        <f>VLOOKUP(B498,cennik!$A$2:$B$17,2,FALSE)</f>
        <v>3.4</v>
      </c>
      <c r="G498">
        <f t="shared" si="14"/>
        <v>1594.6</v>
      </c>
      <c r="H498">
        <f t="shared" si="15"/>
        <v>3</v>
      </c>
    </row>
    <row r="499" spans="1:8" x14ac:dyDescent="0.25">
      <c r="A499" s="8">
        <v>44635</v>
      </c>
      <c r="B499" s="9" t="s">
        <v>15</v>
      </c>
      <c r="C499" s="9" t="s">
        <v>1</v>
      </c>
      <c r="D499" s="9" t="s">
        <v>18</v>
      </c>
      <c r="E499" s="10">
        <v>546</v>
      </c>
      <c r="F499">
        <f>VLOOKUP(B499,cennik!$A$2:$B$17,2,FALSE)</f>
        <v>2.4</v>
      </c>
      <c r="G499">
        <f t="shared" si="14"/>
        <v>1310.3999999999999</v>
      </c>
      <c r="H499">
        <f t="shared" si="15"/>
        <v>3</v>
      </c>
    </row>
    <row r="500" spans="1:8" x14ac:dyDescent="0.25">
      <c r="A500" s="5">
        <v>44635</v>
      </c>
      <c r="B500" s="6" t="s">
        <v>0</v>
      </c>
      <c r="C500" s="6" t="s">
        <v>1</v>
      </c>
      <c r="D500" s="6" t="s">
        <v>53</v>
      </c>
      <c r="E500" s="7">
        <v>408</v>
      </c>
      <c r="F500">
        <f>VLOOKUP(B500,cennik!$A$2:$B$17,2,FALSE)</f>
        <v>3.4</v>
      </c>
      <c r="G500">
        <f t="shared" si="14"/>
        <v>1387.2</v>
      </c>
      <c r="H500">
        <f t="shared" si="15"/>
        <v>3</v>
      </c>
    </row>
    <row r="501" spans="1:8" x14ac:dyDescent="0.25">
      <c r="A501" s="8">
        <v>44635</v>
      </c>
      <c r="B501" s="9" t="s">
        <v>17</v>
      </c>
      <c r="C501" s="9" t="s">
        <v>1</v>
      </c>
      <c r="D501" s="9" t="s">
        <v>48</v>
      </c>
      <c r="E501" s="10">
        <v>393</v>
      </c>
      <c r="F501">
        <f>VLOOKUP(B501,cennik!$A$2:$B$17,2,FALSE)</f>
        <v>3.4</v>
      </c>
      <c r="G501">
        <f t="shared" si="14"/>
        <v>1336.2</v>
      </c>
      <c r="H501">
        <f t="shared" si="15"/>
        <v>3</v>
      </c>
    </row>
    <row r="502" spans="1:8" x14ac:dyDescent="0.25">
      <c r="A502" s="5">
        <v>44635</v>
      </c>
      <c r="B502" s="6" t="s">
        <v>0</v>
      </c>
      <c r="C502" s="6" t="s">
        <v>1</v>
      </c>
      <c r="D502" s="6" t="s">
        <v>41</v>
      </c>
      <c r="E502" s="7">
        <v>245</v>
      </c>
      <c r="F502">
        <f>VLOOKUP(B502,cennik!$A$2:$B$17,2,FALSE)</f>
        <v>3.4</v>
      </c>
      <c r="G502">
        <f t="shared" si="14"/>
        <v>833</v>
      </c>
      <c r="H502">
        <f t="shared" si="15"/>
        <v>3</v>
      </c>
    </row>
    <row r="503" spans="1:8" x14ac:dyDescent="0.25">
      <c r="A503" s="8">
        <v>44635</v>
      </c>
      <c r="B503" s="9" t="s">
        <v>17</v>
      </c>
      <c r="C503" s="9" t="s">
        <v>1</v>
      </c>
      <c r="D503" s="9" t="s">
        <v>18</v>
      </c>
      <c r="E503" s="10">
        <v>68</v>
      </c>
      <c r="F503">
        <f>VLOOKUP(B503,cennik!$A$2:$B$17,2,FALSE)</f>
        <v>3.4</v>
      </c>
      <c r="G503">
        <f t="shared" si="14"/>
        <v>231.2</v>
      </c>
      <c r="H503">
        <f t="shared" si="15"/>
        <v>3</v>
      </c>
    </row>
    <row r="504" spans="1:8" x14ac:dyDescent="0.25">
      <c r="A504" s="5">
        <v>44636</v>
      </c>
      <c r="B504" s="6" t="s">
        <v>9</v>
      </c>
      <c r="C504" s="6" t="s">
        <v>1</v>
      </c>
      <c r="D504" s="6" t="s">
        <v>55</v>
      </c>
      <c r="E504" s="7">
        <v>182</v>
      </c>
      <c r="F504">
        <f>VLOOKUP(B504,cennik!$A$2:$B$17,2,FALSE)</f>
        <v>3.4</v>
      </c>
      <c r="G504">
        <f t="shared" si="14"/>
        <v>618.79999999999995</v>
      </c>
      <c r="H504">
        <f t="shared" si="15"/>
        <v>3</v>
      </c>
    </row>
    <row r="505" spans="1:8" x14ac:dyDescent="0.25">
      <c r="A505" s="8">
        <v>44636</v>
      </c>
      <c r="B505" s="9" t="s">
        <v>22</v>
      </c>
      <c r="C505" s="9" t="s">
        <v>1</v>
      </c>
      <c r="D505" s="9" t="s">
        <v>26</v>
      </c>
      <c r="E505" s="10">
        <v>116</v>
      </c>
      <c r="F505">
        <f>VLOOKUP(B505,cennik!$A$2:$B$17,2,FALSE)</f>
        <v>3.2</v>
      </c>
      <c r="G505">
        <f t="shared" si="14"/>
        <v>371.20000000000005</v>
      </c>
      <c r="H505">
        <f t="shared" si="15"/>
        <v>3</v>
      </c>
    </row>
    <row r="506" spans="1:8" x14ac:dyDescent="0.25">
      <c r="A506" s="5">
        <v>44636</v>
      </c>
      <c r="B506" s="6" t="s">
        <v>0</v>
      </c>
      <c r="C506" s="6" t="s">
        <v>1</v>
      </c>
      <c r="D506" s="6" t="s">
        <v>52</v>
      </c>
      <c r="E506" s="7">
        <v>512</v>
      </c>
      <c r="F506">
        <f>VLOOKUP(B506,cennik!$A$2:$B$17,2,FALSE)</f>
        <v>3.4</v>
      </c>
      <c r="G506">
        <f t="shared" si="14"/>
        <v>1740.8</v>
      </c>
      <c r="H506">
        <f t="shared" si="15"/>
        <v>3</v>
      </c>
    </row>
    <row r="507" spans="1:8" x14ac:dyDescent="0.25">
      <c r="A507" s="8">
        <v>44636</v>
      </c>
      <c r="B507" s="9" t="s">
        <v>11</v>
      </c>
      <c r="C507" s="9" t="s">
        <v>1</v>
      </c>
      <c r="D507" s="9" t="s">
        <v>28</v>
      </c>
      <c r="E507" s="10">
        <v>344</v>
      </c>
      <c r="F507">
        <f>VLOOKUP(B507,cennik!$A$2:$B$17,2,FALSE)</f>
        <v>3.4</v>
      </c>
      <c r="G507">
        <f t="shared" si="14"/>
        <v>1169.5999999999999</v>
      </c>
      <c r="H507">
        <f t="shared" si="15"/>
        <v>3</v>
      </c>
    </row>
    <row r="508" spans="1:8" x14ac:dyDescent="0.25">
      <c r="A508" s="5">
        <v>44636</v>
      </c>
      <c r="B508" s="6" t="s">
        <v>4</v>
      </c>
      <c r="C508" s="6" t="s">
        <v>1</v>
      </c>
      <c r="D508" s="6" t="s">
        <v>23</v>
      </c>
      <c r="E508" s="7">
        <v>374</v>
      </c>
      <c r="F508">
        <f>VLOOKUP(B508,cennik!$A$2:$B$17,2,FALSE)</f>
        <v>3.5</v>
      </c>
      <c r="G508">
        <f t="shared" si="14"/>
        <v>1309</v>
      </c>
      <c r="H508">
        <f t="shared" si="15"/>
        <v>3</v>
      </c>
    </row>
    <row r="509" spans="1:8" x14ac:dyDescent="0.25">
      <c r="A509" s="8">
        <v>44636</v>
      </c>
      <c r="B509" s="9" t="s">
        <v>17</v>
      </c>
      <c r="C509" s="9" t="s">
        <v>1</v>
      </c>
      <c r="D509" s="9" t="s">
        <v>31</v>
      </c>
      <c r="E509" s="10">
        <v>40</v>
      </c>
      <c r="F509">
        <f>VLOOKUP(B509,cennik!$A$2:$B$17,2,FALSE)</f>
        <v>3.4</v>
      </c>
      <c r="G509">
        <f t="shared" si="14"/>
        <v>136</v>
      </c>
      <c r="H509">
        <f t="shared" si="15"/>
        <v>3</v>
      </c>
    </row>
    <row r="510" spans="1:8" x14ac:dyDescent="0.25">
      <c r="A510" s="5">
        <v>44636</v>
      </c>
      <c r="B510" s="6" t="s">
        <v>9</v>
      </c>
      <c r="C510" s="6" t="s">
        <v>1</v>
      </c>
      <c r="D510" s="6" t="s">
        <v>7</v>
      </c>
      <c r="E510" s="7">
        <v>243</v>
      </c>
      <c r="F510">
        <f>VLOOKUP(B510,cennik!$A$2:$B$17,2,FALSE)</f>
        <v>3.4</v>
      </c>
      <c r="G510">
        <f t="shared" si="14"/>
        <v>826.19999999999993</v>
      </c>
      <c r="H510">
        <f t="shared" si="15"/>
        <v>3</v>
      </c>
    </row>
    <row r="511" spans="1:8" x14ac:dyDescent="0.25">
      <c r="A511" s="8">
        <v>44636</v>
      </c>
      <c r="B511" s="9" t="s">
        <v>13</v>
      </c>
      <c r="C511" s="9" t="s">
        <v>1</v>
      </c>
      <c r="D511" s="9" t="s">
        <v>30</v>
      </c>
      <c r="E511" s="10">
        <v>405</v>
      </c>
      <c r="F511">
        <f>VLOOKUP(B511,cennik!$A$2:$B$17,2,FALSE)</f>
        <v>3.4</v>
      </c>
      <c r="G511">
        <f t="shared" si="14"/>
        <v>1377</v>
      </c>
      <c r="H511">
        <f t="shared" si="15"/>
        <v>3</v>
      </c>
    </row>
    <row r="512" spans="1:8" x14ac:dyDescent="0.25">
      <c r="A512" s="5">
        <v>44637</v>
      </c>
      <c r="B512" s="6" t="s">
        <v>4</v>
      </c>
      <c r="C512" s="6" t="s">
        <v>1</v>
      </c>
      <c r="D512" s="6" t="s">
        <v>28</v>
      </c>
      <c r="E512" s="7">
        <v>556</v>
      </c>
      <c r="F512">
        <f>VLOOKUP(B512,cennik!$A$2:$B$17,2,FALSE)</f>
        <v>3.5</v>
      </c>
      <c r="G512">
        <f t="shared" si="14"/>
        <v>1946</v>
      </c>
      <c r="H512">
        <f t="shared" si="15"/>
        <v>3</v>
      </c>
    </row>
    <row r="513" spans="1:8" x14ac:dyDescent="0.25">
      <c r="A513" s="8">
        <v>44637</v>
      </c>
      <c r="B513" s="9" t="s">
        <v>8</v>
      </c>
      <c r="C513" s="9" t="s">
        <v>1</v>
      </c>
      <c r="D513" s="9" t="s">
        <v>3</v>
      </c>
      <c r="E513" s="10">
        <v>138</v>
      </c>
      <c r="F513">
        <f>VLOOKUP(B513,cennik!$A$2:$B$17,2,FALSE)</f>
        <v>2.9</v>
      </c>
      <c r="G513">
        <f t="shared" si="14"/>
        <v>400.2</v>
      </c>
      <c r="H513">
        <f t="shared" si="15"/>
        <v>3</v>
      </c>
    </row>
    <row r="514" spans="1:8" x14ac:dyDescent="0.25">
      <c r="A514" s="5">
        <v>44637</v>
      </c>
      <c r="B514" s="6" t="s">
        <v>13</v>
      </c>
      <c r="C514" s="6" t="s">
        <v>1</v>
      </c>
      <c r="D514" s="6" t="s">
        <v>53</v>
      </c>
      <c r="E514" s="7">
        <v>709</v>
      </c>
      <c r="F514">
        <f>VLOOKUP(B514,cennik!$A$2:$B$17,2,FALSE)</f>
        <v>3.4</v>
      </c>
      <c r="G514">
        <f t="shared" si="14"/>
        <v>2410.6</v>
      </c>
      <c r="H514">
        <f t="shared" si="15"/>
        <v>3</v>
      </c>
    </row>
    <row r="515" spans="1:8" x14ac:dyDescent="0.25">
      <c r="A515" s="8">
        <v>44637</v>
      </c>
      <c r="B515" s="9" t="s">
        <v>0</v>
      </c>
      <c r="C515" s="9" t="s">
        <v>1</v>
      </c>
      <c r="D515" s="9" t="s">
        <v>14</v>
      </c>
      <c r="E515" s="10">
        <v>599</v>
      </c>
      <c r="F515">
        <f>VLOOKUP(B515,cennik!$A$2:$B$17,2,FALSE)</f>
        <v>3.4</v>
      </c>
      <c r="G515">
        <f t="shared" ref="G515:G578" si="16">E515*F515</f>
        <v>2036.6</v>
      </c>
      <c r="H515">
        <f t="shared" ref="H515:H578" si="17">MONTH(A515)</f>
        <v>3</v>
      </c>
    </row>
    <row r="516" spans="1:8" x14ac:dyDescent="0.25">
      <c r="A516" s="5">
        <v>44637</v>
      </c>
      <c r="B516" s="6" t="s">
        <v>15</v>
      </c>
      <c r="C516" s="6" t="s">
        <v>1</v>
      </c>
      <c r="D516" s="6" t="s">
        <v>16</v>
      </c>
      <c r="E516" s="7">
        <v>362</v>
      </c>
      <c r="F516">
        <f>VLOOKUP(B516,cennik!$A$2:$B$17,2,FALSE)</f>
        <v>2.4</v>
      </c>
      <c r="G516">
        <f t="shared" si="16"/>
        <v>868.8</v>
      </c>
      <c r="H516">
        <f t="shared" si="17"/>
        <v>3</v>
      </c>
    </row>
    <row r="517" spans="1:8" x14ac:dyDescent="0.25">
      <c r="A517" s="8">
        <v>44637</v>
      </c>
      <c r="B517" s="9" t="s">
        <v>13</v>
      </c>
      <c r="C517" s="9" t="s">
        <v>1</v>
      </c>
      <c r="D517" s="9" t="s">
        <v>2</v>
      </c>
      <c r="E517" s="10">
        <v>327</v>
      </c>
      <c r="F517">
        <f>VLOOKUP(B517,cennik!$A$2:$B$17,2,FALSE)</f>
        <v>3.4</v>
      </c>
      <c r="G517">
        <f t="shared" si="16"/>
        <v>1111.8</v>
      </c>
      <c r="H517">
        <f t="shared" si="17"/>
        <v>3</v>
      </c>
    </row>
    <row r="518" spans="1:8" x14ac:dyDescent="0.25">
      <c r="A518" s="5">
        <v>44637</v>
      </c>
      <c r="B518" s="6" t="s">
        <v>0</v>
      </c>
      <c r="C518" s="6" t="s">
        <v>1</v>
      </c>
      <c r="D518" s="6" t="s">
        <v>43</v>
      </c>
      <c r="E518" s="7">
        <v>264</v>
      </c>
      <c r="F518">
        <f>VLOOKUP(B518,cennik!$A$2:$B$17,2,FALSE)</f>
        <v>3.4</v>
      </c>
      <c r="G518">
        <f t="shared" si="16"/>
        <v>897.6</v>
      </c>
      <c r="H518">
        <f t="shared" si="17"/>
        <v>3</v>
      </c>
    </row>
    <row r="519" spans="1:8" x14ac:dyDescent="0.25">
      <c r="A519" s="8">
        <v>44637</v>
      </c>
      <c r="B519" s="9" t="s">
        <v>11</v>
      </c>
      <c r="C519" s="9" t="s">
        <v>1</v>
      </c>
      <c r="D519" s="9" t="s">
        <v>44</v>
      </c>
      <c r="E519" s="10">
        <v>495</v>
      </c>
      <c r="F519">
        <f>VLOOKUP(B519,cennik!$A$2:$B$17,2,FALSE)</f>
        <v>3.4</v>
      </c>
      <c r="G519">
        <f t="shared" si="16"/>
        <v>1683</v>
      </c>
      <c r="H519">
        <f t="shared" si="17"/>
        <v>3</v>
      </c>
    </row>
    <row r="520" spans="1:8" x14ac:dyDescent="0.25">
      <c r="A520" s="5">
        <v>44638</v>
      </c>
      <c r="B520" s="6" t="s">
        <v>9</v>
      </c>
      <c r="C520" s="6" t="s">
        <v>1</v>
      </c>
      <c r="D520" s="6" t="s">
        <v>56</v>
      </c>
      <c r="E520" s="7">
        <v>156</v>
      </c>
      <c r="F520">
        <f>VLOOKUP(B520,cennik!$A$2:$B$17,2,FALSE)</f>
        <v>3.4</v>
      </c>
      <c r="G520">
        <f t="shared" si="16"/>
        <v>530.4</v>
      </c>
      <c r="H520">
        <f t="shared" si="17"/>
        <v>3</v>
      </c>
    </row>
    <row r="521" spans="1:8" x14ac:dyDescent="0.25">
      <c r="A521" s="8">
        <v>44638</v>
      </c>
      <c r="B521" s="9" t="s">
        <v>8</v>
      </c>
      <c r="C521" s="9" t="s">
        <v>1</v>
      </c>
      <c r="D521" s="9" t="s">
        <v>39</v>
      </c>
      <c r="E521" s="10">
        <v>434</v>
      </c>
      <c r="F521">
        <f>VLOOKUP(B521,cennik!$A$2:$B$17,2,FALSE)</f>
        <v>2.9</v>
      </c>
      <c r="G521">
        <f t="shared" si="16"/>
        <v>1258.5999999999999</v>
      </c>
      <c r="H521">
        <f t="shared" si="17"/>
        <v>3</v>
      </c>
    </row>
    <row r="522" spans="1:8" x14ac:dyDescent="0.25">
      <c r="A522" s="5">
        <v>44638</v>
      </c>
      <c r="B522" s="6" t="s">
        <v>22</v>
      </c>
      <c r="C522" s="6" t="s">
        <v>1</v>
      </c>
      <c r="D522" s="6" t="s">
        <v>38</v>
      </c>
      <c r="E522" s="7">
        <v>422</v>
      </c>
      <c r="F522">
        <f>VLOOKUP(B522,cennik!$A$2:$B$17,2,FALSE)</f>
        <v>3.2</v>
      </c>
      <c r="G522">
        <f t="shared" si="16"/>
        <v>1350.4</v>
      </c>
      <c r="H522">
        <f t="shared" si="17"/>
        <v>3</v>
      </c>
    </row>
    <row r="523" spans="1:8" x14ac:dyDescent="0.25">
      <c r="A523" s="8">
        <v>44638</v>
      </c>
      <c r="B523" s="9" t="s">
        <v>22</v>
      </c>
      <c r="C523" s="9" t="s">
        <v>1</v>
      </c>
      <c r="D523" s="9" t="s">
        <v>47</v>
      </c>
      <c r="E523" s="10">
        <v>222</v>
      </c>
      <c r="F523">
        <f>VLOOKUP(B523,cennik!$A$2:$B$17,2,FALSE)</f>
        <v>3.2</v>
      </c>
      <c r="G523">
        <f t="shared" si="16"/>
        <v>710.40000000000009</v>
      </c>
      <c r="H523">
        <f t="shared" si="17"/>
        <v>3</v>
      </c>
    </row>
    <row r="524" spans="1:8" x14ac:dyDescent="0.25">
      <c r="A524" s="5">
        <v>44638</v>
      </c>
      <c r="B524" s="6" t="s">
        <v>11</v>
      </c>
      <c r="C524" s="6" t="s">
        <v>1</v>
      </c>
      <c r="D524" s="6" t="s">
        <v>42</v>
      </c>
      <c r="E524" s="7">
        <v>364</v>
      </c>
      <c r="F524">
        <f>VLOOKUP(B524,cennik!$A$2:$B$17,2,FALSE)</f>
        <v>3.4</v>
      </c>
      <c r="G524">
        <f t="shared" si="16"/>
        <v>1237.5999999999999</v>
      </c>
      <c r="H524">
        <f t="shared" si="17"/>
        <v>3</v>
      </c>
    </row>
    <row r="525" spans="1:8" x14ac:dyDescent="0.25">
      <c r="A525" s="8">
        <v>44639</v>
      </c>
      <c r="B525" s="9" t="s">
        <v>4</v>
      </c>
      <c r="C525" s="9" t="s">
        <v>1</v>
      </c>
      <c r="D525" s="9" t="s">
        <v>51</v>
      </c>
      <c r="E525" s="10">
        <v>332</v>
      </c>
      <c r="F525">
        <f>VLOOKUP(B525,cennik!$A$2:$B$17,2,FALSE)</f>
        <v>3.5</v>
      </c>
      <c r="G525">
        <f t="shared" si="16"/>
        <v>1162</v>
      </c>
      <c r="H525">
        <f t="shared" si="17"/>
        <v>3</v>
      </c>
    </row>
    <row r="526" spans="1:8" x14ac:dyDescent="0.25">
      <c r="A526" s="5">
        <v>44639</v>
      </c>
      <c r="B526" s="6" t="s">
        <v>17</v>
      </c>
      <c r="C526" s="6" t="s">
        <v>1</v>
      </c>
      <c r="D526" s="6" t="s">
        <v>45</v>
      </c>
      <c r="E526" s="7">
        <v>161</v>
      </c>
      <c r="F526">
        <f>VLOOKUP(B526,cennik!$A$2:$B$17,2,FALSE)</f>
        <v>3.4</v>
      </c>
      <c r="G526">
        <f t="shared" si="16"/>
        <v>547.4</v>
      </c>
      <c r="H526">
        <f t="shared" si="17"/>
        <v>3</v>
      </c>
    </row>
    <row r="527" spans="1:8" x14ac:dyDescent="0.25">
      <c r="A527" s="8">
        <v>44641</v>
      </c>
      <c r="B527" s="9" t="s">
        <v>13</v>
      </c>
      <c r="C527" s="9" t="s">
        <v>1</v>
      </c>
      <c r="D527" s="9" t="s">
        <v>56</v>
      </c>
      <c r="E527" s="10">
        <v>634</v>
      </c>
      <c r="F527">
        <f>VLOOKUP(B527,cennik!$A$2:$B$17,2,FALSE)</f>
        <v>3.4</v>
      </c>
      <c r="G527">
        <f t="shared" si="16"/>
        <v>2155.6</v>
      </c>
      <c r="H527">
        <f t="shared" si="17"/>
        <v>3</v>
      </c>
    </row>
    <row r="528" spans="1:8" x14ac:dyDescent="0.25">
      <c r="A528" s="5">
        <v>44641</v>
      </c>
      <c r="B528" s="6" t="s">
        <v>11</v>
      </c>
      <c r="C528" s="6" t="s">
        <v>1</v>
      </c>
      <c r="D528" s="6" t="s">
        <v>5</v>
      </c>
      <c r="E528" s="7">
        <v>193</v>
      </c>
      <c r="F528">
        <f>VLOOKUP(B528,cennik!$A$2:$B$17,2,FALSE)</f>
        <v>3.4</v>
      </c>
      <c r="G528">
        <f t="shared" si="16"/>
        <v>656.19999999999993</v>
      </c>
      <c r="H528">
        <f t="shared" si="17"/>
        <v>3</v>
      </c>
    </row>
    <row r="529" spans="1:8" x14ac:dyDescent="0.25">
      <c r="A529" s="8">
        <v>44641</v>
      </c>
      <c r="B529" s="9" t="s">
        <v>0</v>
      </c>
      <c r="C529" s="9" t="s">
        <v>1</v>
      </c>
      <c r="D529" s="9" t="s">
        <v>49</v>
      </c>
      <c r="E529" s="10">
        <v>249</v>
      </c>
      <c r="F529">
        <f>VLOOKUP(B529,cennik!$A$2:$B$17,2,FALSE)</f>
        <v>3.4</v>
      </c>
      <c r="G529">
        <f t="shared" si="16"/>
        <v>846.6</v>
      </c>
      <c r="H529">
        <f t="shared" si="17"/>
        <v>3</v>
      </c>
    </row>
    <row r="530" spans="1:8" x14ac:dyDescent="0.25">
      <c r="A530" s="5">
        <v>44641</v>
      </c>
      <c r="B530" s="6" t="s">
        <v>9</v>
      </c>
      <c r="C530" s="6" t="s">
        <v>1</v>
      </c>
      <c r="D530" s="6" t="s">
        <v>31</v>
      </c>
      <c r="E530" s="7">
        <v>276</v>
      </c>
      <c r="F530">
        <f>VLOOKUP(B530,cennik!$A$2:$B$17,2,FALSE)</f>
        <v>3.4</v>
      </c>
      <c r="G530">
        <f t="shared" si="16"/>
        <v>938.4</v>
      </c>
      <c r="H530">
        <f t="shared" si="17"/>
        <v>3</v>
      </c>
    </row>
    <row r="531" spans="1:8" x14ac:dyDescent="0.25">
      <c r="A531" s="8">
        <v>44641</v>
      </c>
      <c r="B531" s="9" t="s">
        <v>13</v>
      </c>
      <c r="C531" s="9" t="s">
        <v>1</v>
      </c>
      <c r="D531" s="9" t="s">
        <v>25</v>
      </c>
      <c r="E531" s="10">
        <v>603</v>
      </c>
      <c r="F531">
        <f>VLOOKUP(B531,cennik!$A$2:$B$17,2,FALSE)</f>
        <v>3.4</v>
      </c>
      <c r="G531">
        <f t="shared" si="16"/>
        <v>2050.1999999999998</v>
      </c>
      <c r="H531">
        <f t="shared" si="17"/>
        <v>3</v>
      </c>
    </row>
    <row r="532" spans="1:8" x14ac:dyDescent="0.25">
      <c r="A532" s="5">
        <v>44641</v>
      </c>
      <c r="B532" s="6" t="s">
        <v>4</v>
      </c>
      <c r="C532" s="6" t="s">
        <v>1</v>
      </c>
      <c r="D532" s="6" t="s">
        <v>21</v>
      </c>
      <c r="E532" s="7">
        <v>487</v>
      </c>
      <c r="F532">
        <f>VLOOKUP(B532,cennik!$A$2:$B$17,2,FALSE)</f>
        <v>3.5</v>
      </c>
      <c r="G532">
        <f t="shared" si="16"/>
        <v>1704.5</v>
      </c>
      <c r="H532">
        <f t="shared" si="17"/>
        <v>3</v>
      </c>
    </row>
    <row r="533" spans="1:8" x14ac:dyDescent="0.25">
      <c r="A533" s="8">
        <v>44641</v>
      </c>
      <c r="B533" s="9" t="s">
        <v>22</v>
      </c>
      <c r="C533" s="9" t="s">
        <v>1</v>
      </c>
      <c r="D533" s="9" t="s">
        <v>5</v>
      </c>
      <c r="E533" s="10">
        <v>276</v>
      </c>
      <c r="F533">
        <f>VLOOKUP(B533,cennik!$A$2:$B$17,2,FALSE)</f>
        <v>3.2</v>
      </c>
      <c r="G533">
        <f t="shared" si="16"/>
        <v>883.2</v>
      </c>
      <c r="H533">
        <f t="shared" si="17"/>
        <v>3</v>
      </c>
    </row>
    <row r="534" spans="1:8" x14ac:dyDescent="0.25">
      <c r="A534" s="5">
        <v>44641</v>
      </c>
      <c r="B534" s="6" t="s">
        <v>9</v>
      </c>
      <c r="C534" s="6" t="s">
        <v>1</v>
      </c>
      <c r="D534" s="6" t="s">
        <v>29</v>
      </c>
      <c r="E534" s="7">
        <v>73</v>
      </c>
      <c r="F534">
        <f>VLOOKUP(B534,cennik!$A$2:$B$17,2,FALSE)</f>
        <v>3.4</v>
      </c>
      <c r="G534">
        <f t="shared" si="16"/>
        <v>248.2</v>
      </c>
      <c r="H534">
        <f t="shared" si="17"/>
        <v>3</v>
      </c>
    </row>
    <row r="535" spans="1:8" x14ac:dyDescent="0.25">
      <c r="A535" s="8">
        <v>44641</v>
      </c>
      <c r="B535" s="9" t="s">
        <v>22</v>
      </c>
      <c r="C535" s="9" t="s">
        <v>1</v>
      </c>
      <c r="D535" s="9" t="s">
        <v>50</v>
      </c>
      <c r="E535" s="10">
        <v>182</v>
      </c>
      <c r="F535">
        <f>VLOOKUP(B535,cennik!$A$2:$B$17,2,FALSE)</f>
        <v>3.2</v>
      </c>
      <c r="G535">
        <f t="shared" si="16"/>
        <v>582.4</v>
      </c>
      <c r="H535">
        <f t="shared" si="17"/>
        <v>3</v>
      </c>
    </row>
    <row r="536" spans="1:8" x14ac:dyDescent="0.25">
      <c r="A536" s="5">
        <v>44641</v>
      </c>
      <c r="B536" s="6" t="s">
        <v>22</v>
      </c>
      <c r="C536" s="6" t="s">
        <v>1</v>
      </c>
      <c r="D536" s="6" t="s">
        <v>16</v>
      </c>
      <c r="E536" s="7">
        <v>51</v>
      </c>
      <c r="F536">
        <f>VLOOKUP(B536,cennik!$A$2:$B$17,2,FALSE)</f>
        <v>3.2</v>
      </c>
      <c r="G536">
        <f t="shared" si="16"/>
        <v>163.20000000000002</v>
      </c>
      <c r="H536">
        <f t="shared" si="17"/>
        <v>3</v>
      </c>
    </row>
    <row r="537" spans="1:8" x14ac:dyDescent="0.25">
      <c r="A537" s="8">
        <v>44641</v>
      </c>
      <c r="B537" s="9" t="s">
        <v>8</v>
      </c>
      <c r="C537" s="9" t="s">
        <v>1</v>
      </c>
      <c r="D537" s="9" t="s">
        <v>52</v>
      </c>
      <c r="E537" s="10">
        <v>299</v>
      </c>
      <c r="F537">
        <f>VLOOKUP(B537,cennik!$A$2:$B$17,2,FALSE)</f>
        <v>2.9</v>
      </c>
      <c r="G537">
        <f t="shared" si="16"/>
        <v>867.1</v>
      </c>
      <c r="H537">
        <f t="shared" si="17"/>
        <v>3</v>
      </c>
    </row>
    <row r="538" spans="1:8" x14ac:dyDescent="0.25">
      <c r="A538" s="5">
        <v>44641</v>
      </c>
      <c r="B538" s="6" t="s">
        <v>4</v>
      </c>
      <c r="C538" s="6" t="s">
        <v>1</v>
      </c>
      <c r="D538" s="6" t="s">
        <v>24</v>
      </c>
      <c r="E538" s="7">
        <v>684</v>
      </c>
      <c r="F538">
        <f>VLOOKUP(B538,cennik!$A$2:$B$17,2,FALSE)</f>
        <v>3.5</v>
      </c>
      <c r="G538">
        <f t="shared" si="16"/>
        <v>2394</v>
      </c>
      <c r="H538">
        <f t="shared" si="17"/>
        <v>3</v>
      </c>
    </row>
    <row r="539" spans="1:8" x14ac:dyDescent="0.25">
      <c r="A539" s="8">
        <v>44641</v>
      </c>
      <c r="B539" s="9" t="s">
        <v>0</v>
      </c>
      <c r="C539" s="9" t="s">
        <v>1</v>
      </c>
      <c r="D539" s="9" t="s">
        <v>44</v>
      </c>
      <c r="E539" s="10">
        <v>627</v>
      </c>
      <c r="F539">
        <f>VLOOKUP(B539,cennik!$A$2:$B$17,2,FALSE)</f>
        <v>3.4</v>
      </c>
      <c r="G539">
        <f t="shared" si="16"/>
        <v>2131.7999999999997</v>
      </c>
      <c r="H539">
        <f t="shared" si="17"/>
        <v>3</v>
      </c>
    </row>
    <row r="540" spans="1:8" x14ac:dyDescent="0.25">
      <c r="A540" s="5">
        <v>44642</v>
      </c>
      <c r="B540" s="6" t="s">
        <v>9</v>
      </c>
      <c r="C540" s="6" t="s">
        <v>1</v>
      </c>
      <c r="D540" s="6" t="s">
        <v>39</v>
      </c>
      <c r="E540" s="7">
        <v>350</v>
      </c>
      <c r="F540">
        <f>VLOOKUP(B540,cennik!$A$2:$B$17,2,FALSE)</f>
        <v>3.4</v>
      </c>
      <c r="G540">
        <f t="shared" si="16"/>
        <v>1190</v>
      </c>
      <c r="H540">
        <f t="shared" si="17"/>
        <v>3</v>
      </c>
    </row>
    <row r="541" spans="1:8" x14ac:dyDescent="0.25">
      <c r="A541" s="8">
        <v>44642</v>
      </c>
      <c r="B541" s="9" t="s">
        <v>8</v>
      </c>
      <c r="C541" s="9" t="s">
        <v>1</v>
      </c>
      <c r="D541" s="9" t="s">
        <v>36</v>
      </c>
      <c r="E541" s="10">
        <v>194</v>
      </c>
      <c r="F541">
        <f>VLOOKUP(B541,cennik!$A$2:$B$17,2,FALSE)</f>
        <v>2.9</v>
      </c>
      <c r="G541">
        <f t="shared" si="16"/>
        <v>562.6</v>
      </c>
      <c r="H541">
        <f t="shared" si="17"/>
        <v>3</v>
      </c>
    </row>
    <row r="542" spans="1:8" x14ac:dyDescent="0.25">
      <c r="A542" s="5">
        <v>44642</v>
      </c>
      <c r="B542" s="6" t="s">
        <v>9</v>
      </c>
      <c r="C542" s="6" t="s">
        <v>1</v>
      </c>
      <c r="D542" s="6" t="s">
        <v>33</v>
      </c>
      <c r="E542" s="7">
        <v>13</v>
      </c>
      <c r="F542">
        <f>VLOOKUP(B542,cennik!$A$2:$B$17,2,FALSE)</f>
        <v>3.4</v>
      </c>
      <c r="G542">
        <f t="shared" si="16"/>
        <v>44.199999999999996</v>
      </c>
      <c r="H542">
        <f t="shared" si="17"/>
        <v>3</v>
      </c>
    </row>
    <row r="543" spans="1:8" x14ac:dyDescent="0.25">
      <c r="A543" s="8">
        <v>44642</v>
      </c>
      <c r="B543" s="9" t="s">
        <v>17</v>
      </c>
      <c r="C543" s="9" t="s">
        <v>1</v>
      </c>
      <c r="D543" s="9" t="s">
        <v>44</v>
      </c>
      <c r="E543" s="10">
        <v>336</v>
      </c>
      <c r="F543">
        <f>VLOOKUP(B543,cennik!$A$2:$B$17,2,FALSE)</f>
        <v>3.4</v>
      </c>
      <c r="G543">
        <f t="shared" si="16"/>
        <v>1142.3999999999999</v>
      </c>
      <c r="H543">
        <f t="shared" si="17"/>
        <v>3</v>
      </c>
    </row>
    <row r="544" spans="1:8" x14ac:dyDescent="0.25">
      <c r="A544" s="5">
        <v>44642</v>
      </c>
      <c r="B544" s="6" t="s">
        <v>13</v>
      </c>
      <c r="C544" s="6" t="s">
        <v>1</v>
      </c>
      <c r="D544" s="6" t="s">
        <v>43</v>
      </c>
      <c r="E544" s="7">
        <v>363</v>
      </c>
      <c r="F544">
        <f>VLOOKUP(B544,cennik!$A$2:$B$17,2,FALSE)</f>
        <v>3.4</v>
      </c>
      <c r="G544">
        <f t="shared" si="16"/>
        <v>1234.2</v>
      </c>
      <c r="H544">
        <f t="shared" si="17"/>
        <v>3</v>
      </c>
    </row>
    <row r="545" spans="1:8" x14ac:dyDescent="0.25">
      <c r="A545" s="8">
        <v>44642</v>
      </c>
      <c r="B545" s="9" t="s">
        <v>8</v>
      </c>
      <c r="C545" s="9" t="s">
        <v>1</v>
      </c>
      <c r="D545" s="9" t="s">
        <v>6</v>
      </c>
      <c r="E545" s="10">
        <v>108</v>
      </c>
      <c r="F545">
        <f>VLOOKUP(B545,cennik!$A$2:$B$17,2,FALSE)</f>
        <v>2.9</v>
      </c>
      <c r="G545">
        <f t="shared" si="16"/>
        <v>313.2</v>
      </c>
      <c r="H545">
        <f t="shared" si="17"/>
        <v>3</v>
      </c>
    </row>
    <row r="546" spans="1:8" x14ac:dyDescent="0.25">
      <c r="A546" s="5">
        <v>44642</v>
      </c>
      <c r="B546" s="6" t="s">
        <v>4</v>
      </c>
      <c r="C546" s="6" t="s">
        <v>1</v>
      </c>
      <c r="D546" s="6" t="s">
        <v>58</v>
      </c>
      <c r="E546" s="7">
        <v>465</v>
      </c>
      <c r="F546">
        <f>VLOOKUP(B546,cennik!$A$2:$B$17,2,FALSE)</f>
        <v>3.5</v>
      </c>
      <c r="G546">
        <f t="shared" si="16"/>
        <v>1627.5</v>
      </c>
      <c r="H546">
        <f t="shared" si="17"/>
        <v>3</v>
      </c>
    </row>
    <row r="547" spans="1:8" x14ac:dyDescent="0.25">
      <c r="A547" s="8">
        <v>44643</v>
      </c>
      <c r="B547" s="9" t="s">
        <v>15</v>
      </c>
      <c r="C547" s="9" t="s">
        <v>1</v>
      </c>
      <c r="D547" s="9" t="s">
        <v>29</v>
      </c>
      <c r="E547" s="10">
        <v>490</v>
      </c>
      <c r="F547">
        <f>VLOOKUP(B547,cennik!$A$2:$B$17,2,FALSE)</f>
        <v>2.4</v>
      </c>
      <c r="G547">
        <f t="shared" si="16"/>
        <v>1176</v>
      </c>
      <c r="H547">
        <f t="shared" si="17"/>
        <v>3</v>
      </c>
    </row>
    <row r="548" spans="1:8" x14ac:dyDescent="0.25">
      <c r="A548" s="5">
        <v>44643</v>
      </c>
      <c r="B548" s="6" t="s">
        <v>11</v>
      </c>
      <c r="C548" s="6" t="s">
        <v>1</v>
      </c>
      <c r="D548" s="6" t="s">
        <v>35</v>
      </c>
      <c r="E548" s="7">
        <v>17</v>
      </c>
      <c r="F548">
        <f>VLOOKUP(B548,cennik!$A$2:$B$17,2,FALSE)</f>
        <v>3.4</v>
      </c>
      <c r="G548">
        <f t="shared" si="16"/>
        <v>57.8</v>
      </c>
      <c r="H548">
        <f t="shared" si="17"/>
        <v>3</v>
      </c>
    </row>
    <row r="549" spans="1:8" x14ac:dyDescent="0.25">
      <c r="A549" s="8">
        <v>44643</v>
      </c>
      <c r="B549" s="9" t="s">
        <v>8</v>
      </c>
      <c r="C549" s="9" t="s">
        <v>1</v>
      </c>
      <c r="D549" s="9" t="s">
        <v>33</v>
      </c>
      <c r="E549" s="10">
        <v>282</v>
      </c>
      <c r="F549">
        <f>VLOOKUP(B549,cennik!$A$2:$B$17,2,FALSE)</f>
        <v>2.9</v>
      </c>
      <c r="G549">
        <f t="shared" si="16"/>
        <v>817.8</v>
      </c>
      <c r="H549">
        <f t="shared" si="17"/>
        <v>3</v>
      </c>
    </row>
    <row r="550" spans="1:8" x14ac:dyDescent="0.25">
      <c r="A550" s="5">
        <v>44644</v>
      </c>
      <c r="B550" s="6" t="s">
        <v>15</v>
      </c>
      <c r="C550" s="6" t="s">
        <v>1</v>
      </c>
      <c r="D550" s="6" t="s">
        <v>32</v>
      </c>
      <c r="E550" s="7">
        <v>141</v>
      </c>
      <c r="F550">
        <f>VLOOKUP(B550,cennik!$A$2:$B$17,2,FALSE)</f>
        <v>2.4</v>
      </c>
      <c r="G550">
        <f t="shared" si="16"/>
        <v>338.4</v>
      </c>
      <c r="H550">
        <f t="shared" si="17"/>
        <v>3</v>
      </c>
    </row>
    <row r="551" spans="1:8" x14ac:dyDescent="0.25">
      <c r="A551" s="8">
        <v>44644</v>
      </c>
      <c r="B551" s="9" t="s">
        <v>8</v>
      </c>
      <c r="C551" s="9" t="s">
        <v>1</v>
      </c>
      <c r="D551" s="9" t="s">
        <v>21</v>
      </c>
      <c r="E551" s="10">
        <v>75</v>
      </c>
      <c r="F551">
        <f>VLOOKUP(B551,cennik!$A$2:$B$17,2,FALSE)</f>
        <v>2.9</v>
      </c>
      <c r="G551">
        <f t="shared" si="16"/>
        <v>217.5</v>
      </c>
      <c r="H551">
        <f t="shared" si="17"/>
        <v>3</v>
      </c>
    </row>
    <row r="552" spans="1:8" x14ac:dyDescent="0.25">
      <c r="A552" s="5">
        <v>44644</v>
      </c>
      <c r="B552" s="6" t="s">
        <v>17</v>
      </c>
      <c r="C552" s="6" t="s">
        <v>1</v>
      </c>
      <c r="D552" s="6" t="s">
        <v>36</v>
      </c>
      <c r="E552" s="7">
        <v>113</v>
      </c>
      <c r="F552">
        <f>VLOOKUP(B552,cennik!$A$2:$B$17,2,FALSE)</f>
        <v>3.4</v>
      </c>
      <c r="G552">
        <f t="shared" si="16"/>
        <v>384.2</v>
      </c>
      <c r="H552">
        <f t="shared" si="17"/>
        <v>3</v>
      </c>
    </row>
    <row r="553" spans="1:8" x14ac:dyDescent="0.25">
      <c r="A553" s="8">
        <v>44644</v>
      </c>
      <c r="B553" s="9" t="s">
        <v>4</v>
      </c>
      <c r="C553" s="9" t="s">
        <v>1</v>
      </c>
      <c r="D553" s="9" t="s">
        <v>51</v>
      </c>
      <c r="E553" s="10">
        <v>579</v>
      </c>
      <c r="F553">
        <f>VLOOKUP(B553,cennik!$A$2:$B$17,2,FALSE)</f>
        <v>3.5</v>
      </c>
      <c r="G553">
        <f t="shared" si="16"/>
        <v>2026.5</v>
      </c>
      <c r="H553">
        <f t="shared" si="17"/>
        <v>3</v>
      </c>
    </row>
    <row r="554" spans="1:8" x14ac:dyDescent="0.25">
      <c r="A554" s="5">
        <v>44644</v>
      </c>
      <c r="B554" s="6" t="s">
        <v>15</v>
      </c>
      <c r="C554" s="6" t="s">
        <v>1</v>
      </c>
      <c r="D554" s="6" t="s">
        <v>42</v>
      </c>
      <c r="E554" s="7">
        <v>123</v>
      </c>
      <c r="F554">
        <f>VLOOKUP(B554,cennik!$A$2:$B$17,2,FALSE)</f>
        <v>2.4</v>
      </c>
      <c r="G554">
        <f t="shared" si="16"/>
        <v>295.2</v>
      </c>
      <c r="H554">
        <f t="shared" si="17"/>
        <v>3</v>
      </c>
    </row>
    <row r="555" spans="1:8" x14ac:dyDescent="0.25">
      <c r="A555" s="8">
        <v>44644</v>
      </c>
      <c r="B555" s="9" t="s">
        <v>4</v>
      </c>
      <c r="C555" s="9" t="s">
        <v>1</v>
      </c>
      <c r="D555" s="9" t="s">
        <v>31</v>
      </c>
      <c r="E555" s="10">
        <v>281</v>
      </c>
      <c r="F555">
        <f>VLOOKUP(B555,cennik!$A$2:$B$17,2,FALSE)</f>
        <v>3.5</v>
      </c>
      <c r="G555">
        <f t="shared" si="16"/>
        <v>983.5</v>
      </c>
      <c r="H555">
        <f t="shared" si="17"/>
        <v>3</v>
      </c>
    </row>
    <row r="556" spans="1:8" x14ac:dyDescent="0.25">
      <c r="A556" s="5">
        <v>44645</v>
      </c>
      <c r="B556" s="6" t="s">
        <v>22</v>
      </c>
      <c r="C556" s="6" t="s">
        <v>1</v>
      </c>
      <c r="D556" s="6" t="s">
        <v>6</v>
      </c>
      <c r="E556" s="7">
        <v>117</v>
      </c>
      <c r="F556">
        <f>VLOOKUP(B556,cennik!$A$2:$B$17,2,FALSE)</f>
        <v>3.2</v>
      </c>
      <c r="G556">
        <f t="shared" si="16"/>
        <v>374.40000000000003</v>
      </c>
      <c r="H556">
        <f t="shared" si="17"/>
        <v>3</v>
      </c>
    </row>
    <row r="557" spans="1:8" x14ac:dyDescent="0.25">
      <c r="A557" s="8">
        <v>44645</v>
      </c>
      <c r="B557" s="9" t="s">
        <v>15</v>
      </c>
      <c r="C557" s="9" t="s">
        <v>1</v>
      </c>
      <c r="D557" s="9" t="s">
        <v>7</v>
      </c>
      <c r="E557" s="10">
        <v>551</v>
      </c>
      <c r="F557">
        <f>VLOOKUP(B557,cennik!$A$2:$B$17,2,FALSE)</f>
        <v>2.4</v>
      </c>
      <c r="G557">
        <f t="shared" si="16"/>
        <v>1322.3999999999999</v>
      </c>
      <c r="H557">
        <f t="shared" si="17"/>
        <v>3</v>
      </c>
    </row>
    <row r="558" spans="1:8" x14ac:dyDescent="0.25">
      <c r="A558" s="5">
        <v>44645</v>
      </c>
      <c r="B558" s="6" t="s">
        <v>22</v>
      </c>
      <c r="C558" s="6" t="s">
        <v>1</v>
      </c>
      <c r="D558" s="6" t="s">
        <v>58</v>
      </c>
      <c r="E558" s="7">
        <v>314</v>
      </c>
      <c r="F558">
        <f>VLOOKUP(B558,cennik!$A$2:$B$17,2,FALSE)</f>
        <v>3.2</v>
      </c>
      <c r="G558">
        <f t="shared" si="16"/>
        <v>1004.8000000000001</v>
      </c>
      <c r="H558">
        <f t="shared" si="17"/>
        <v>3</v>
      </c>
    </row>
    <row r="559" spans="1:8" x14ac:dyDescent="0.25">
      <c r="A559" s="8">
        <v>44645</v>
      </c>
      <c r="B559" s="9" t="s">
        <v>11</v>
      </c>
      <c r="C559" s="9" t="s">
        <v>1</v>
      </c>
      <c r="D559" s="9" t="s">
        <v>12</v>
      </c>
      <c r="E559" s="10">
        <v>32</v>
      </c>
      <c r="F559">
        <f>VLOOKUP(B559,cennik!$A$2:$B$17,2,FALSE)</f>
        <v>3.4</v>
      </c>
      <c r="G559">
        <f t="shared" si="16"/>
        <v>108.8</v>
      </c>
      <c r="H559">
        <f t="shared" si="17"/>
        <v>3</v>
      </c>
    </row>
    <row r="560" spans="1:8" x14ac:dyDescent="0.25">
      <c r="A560" s="5">
        <v>44645</v>
      </c>
      <c r="B560" s="6" t="s">
        <v>15</v>
      </c>
      <c r="C560" s="6" t="s">
        <v>1</v>
      </c>
      <c r="D560" s="6" t="s">
        <v>29</v>
      </c>
      <c r="E560" s="7">
        <v>424</v>
      </c>
      <c r="F560">
        <f>VLOOKUP(B560,cennik!$A$2:$B$17,2,FALSE)</f>
        <v>2.4</v>
      </c>
      <c r="G560">
        <f t="shared" si="16"/>
        <v>1017.5999999999999</v>
      </c>
      <c r="H560">
        <f t="shared" si="17"/>
        <v>3</v>
      </c>
    </row>
    <row r="561" spans="1:8" x14ac:dyDescent="0.25">
      <c r="A561" s="8">
        <v>44645</v>
      </c>
      <c r="B561" s="9" t="s">
        <v>15</v>
      </c>
      <c r="C561" s="9" t="s">
        <v>1</v>
      </c>
      <c r="D561" s="9" t="s">
        <v>49</v>
      </c>
      <c r="E561" s="10">
        <v>361</v>
      </c>
      <c r="F561">
        <f>VLOOKUP(B561,cennik!$A$2:$B$17,2,FALSE)</f>
        <v>2.4</v>
      </c>
      <c r="G561">
        <f t="shared" si="16"/>
        <v>866.4</v>
      </c>
      <c r="H561">
        <f t="shared" si="17"/>
        <v>3</v>
      </c>
    </row>
    <row r="562" spans="1:8" x14ac:dyDescent="0.25">
      <c r="A562" s="5">
        <v>44646</v>
      </c>
      <c r="B562" s="6" t="s">
        <v>15</v>
      </c>
      <c r="C562" s="6" t="s">
        <v>1</v>
      </c>
      <c r="D562" s="6" t="s">
        <v>18</v>
      </c>
      <c r="E562" s="7">
        <v>520</v>
      </c>
      <c r="F562">
        <f>VLOOKUP(B562,cennik!$A$2:$B$17,2,FALSE)</f>
        <v>2.4</v>
      </c>
      <c r="G562">
        <f t="shared" si="16"/>
        <v>1248</v>
      </c>
      <c r="H562">
        <f t="shared" si="17"/>
        <v>3</v>
      </c>
    </row>
    <row r="563" spans="1:8" x14ac:dyDescent="0.25">
      <c r="A563" s="8">
        <v>44646</v>
      </c>
      <c r="B563" s="9" t="s">
        <v>9</v>
      </c>
      <c r="C563" s="9" t="s">
        <v>1</v>
      </c>
      <c r="D563" s="9" t="s">
        <v>36</v>
      </c>
      <c r="E563" s="10">
        <v>49</v>
      </c>
      <c r="F563">
        <f>VLOOKUP(B563,cennik!$A$2:$B$17,2,FALSE)</f>
        <v>3.4</v>
      </c>
      <c r="G563">
        <f t="shared" si="16"/>
        <v>166.6</v>
      </c>
      <c r="H563">
        <f t="shared" si="17"/>
        <v>3</v>
      </c>
    </row>
    <row r="564" spans="1:8" x14ac:dyDescent="0.25">
      <c r="A564" s="5">
        <v>44646</v>
      </c>
      <c r="B564" s="6" t="s">
        <v>17</v>
      </c>
      <c r="C564" s="6" t="s">
        <v>1</v>
      </c>
      <c r="D564" s="6" t="s">
        <v>53</v>
      </c>
      <c r="E564" s="7">
        <v>106</v>
      </c>
      <c r="F564">
        <f>VLOOKUP(B564,cennik!$A$2:$B$17,2,FALSE)</f>
        <v>3.4</v>
      </c>
      <c r="G564">
        <f t="shared" si="16"/>
        <v>360.4</v>
      </c>
      <c r="H564">
        <f t="shared" si="17"/>
        <v>3</v>
      </c>
    </row>
    <row r="565" spans="1:8" x14ac:dyDescent="0.25">
      <c r="A565" s="8">
        <v>44646</v>
      </c>
      <c r="B565" s="9" t="s">
        <v>9</v>
      </c>
      <c r="C565" s="9" t="s">
        <v>1</v>
      </c>
      <c r="D565" s="9" t="s">
        <v>41</v>
      </c>
      <c r="E565" s="10">
        <v>93</v>
      </c>
      <c r="F565">
        <f>VLOOKUP(B565,cennik!$A$2:$B$17,2,FALSE)</f>
        <v>3.4</v>
      </c>
      <c r="G565">
        <f t="shared" si="16"/>
        <v>316.2</v>
      </c>
      <c r="H565">
        <f t="shared" si="17"/>
        <v>3</v>
      </c>
    </row>
    <row r="566" spans="1:8" x14ac:dyDescent="0.25">
      <c r="A566" s="5">
        <v>44646</v>
      </c>
      <c r="B566" s="6" t="s">
        <v>13</v>
      </c>
      <c r="C566" s="6" t="s">
        <v>1</v>
      </c>
      <c r="D566" s="6" t="s">
        <v>50</v>
      </c>
      <c r="E566" s="7">
        <v>681</v>
      </c>
      <c r="F566">
        <f>VLOOKUP(B566,cennik!$A$2:$B$17,2,FALSE)</f>
        <v>3.4</v>
      </c>
      <c r="G566">
        <f t="shared" si="16"/>
        <v>2315.4</v>
      </c>
      <c r="H566">
        <f t="shared" si="17"/>
        <v>3</v>
      </c>
    </row>
    <row r="567" spans="1:8" x14ac:dyDescent="0.25">
      <c r="A567" s="8">
        <v>44646</v>
      </c>
      <c r="B567" s="9" t="s">
        <v>22</v>
      </c>
      <c r="C567" s="9" t="s">
        <v>1</v>
      </c>
      <c r="D567" s="9" t="s">
        <v>35</v>
      </c>
      <c r="E567" s="10">
        <v>188</v>
      </c>
      <c r="F567">
        <f>VLOOKUP(B567,cennik!$A$2:$B$17,2,FALSE)</f>
        <v>3.2</v>
      </c>
      <c r="G567">
        <f t="shared" si="16"/>
        <v>601.6</v>
      </c>
      <c r="H567">
        <f t="shared" si="17"/>
        <v>3</v>
      </c>
    </row>
    <row r="568" spans="1:8" x14ac:dyDescent="0.25">
      <c r="A568" s="5">
        <v>44646</v>
      </c>
      <c r="B568" s="6" t="s">
        <v>22</v>
      </c>
      <c r="C568" s="6" t="s">
        <v>1</v>
      </c>
      <c r="D568" s="6" t="s">
        <v>6</v>
      </c>
      <c r="E568" s="7">
        <v>256</v>
      </c>
      <c r="F568">
        <f>VLOOKUP(B568,cennik!$A$2:$B$17,2,FALSE)</f>
        <v>3.2</v>
      </c>
      <c r="G568">
        <f t="shared" si="16"/>
        <v>819.2</v>
      </c>
      <c r="H568">
        <f t="shared" si="17"/>
        <v>3</v>
      </c>
    </row>
    <row r="569" spans="1:8" x14ac:dyDescent="0.25">
      <c r="A569" s="8">
        <v>44646</v>
      </c>
      <c r="B569" s="9" t="s">
        <v>8</v>
      </c>
      <c r="C569" s="9" t="s">
        <v>1</v>
      </c>
      <c r="D569" s="9" t="s">
        <v>35</v>
      </c>
      <c r="E569" s="10">
        <v>474</v>
      </c>
      <c r="F569">
        <f>VLOOKUP(B569,cennik!$A$2:$B$17,2,FALSE)</f>
        <v>2.9</v>
      </c>
      <c r="G569">
        <f t="shared" si="16"/>
        <v>1374.6</v>
      </c>
      <c r="H569">
        <f t="shared" si="17"/>
        <v>3</v>
      </c>
    </row>
    <row r="570" spans="1:8" x14ac:dyDescent="0.25">
      <c r="A570" s="5">
        <v>44646</v>
      </c>
      <c r="B570" s="6" t="s">
        <v>22</v>
      </c>
      <c r="C570" s="6" t="s">
        <v>1</v>
      </c>
      <c r="D570" s="6" t="s">
        <v>18</v>
      </c>
      <c r="E570" s="7">
        <v>216</v>
      </c>
      <c r="F570">
        <f>VLOOKUP(B570,cennik!$A$2:$B$17,2,FALSE)</f>
        <v>3.2</v>
      </c>
      <c r="G570">
        <f t="shared" si="16"/>
        <v>691.2</v>
      </c>
      <c r="H570">
        <f t="shared" si="17"/>
        <v>3</v>
      </c>
    </row>
    <row r="571" spans="1:8" x14ac:dyDescent="0.25">
      <c r="A571" s="8">
        <v>44648</v>
      </c>
      <c r="B571" s="9" t="s">
        <v>22</v>
      </c>
      <c r="C571" s="9" t="s">
        <v>1</v>
      </c>
      <c r="D571" s="9" t="s">
        <v>43</v>
      </c>
      <c r="E571" s="10">
        <v>351</v>
      </c>
      <c r="F571">
        <f>VLOOKUP(B571,cennik!$A$2:$B$17,2,FALSE)</f>
        <v>3.2</v>
      </c>
      <c r="G571">
        <f t="shared" si="16"/>
        <v>1123.2</v>
      </c>
      <c r="H571">
        <f t="shared" si="17"/>
        <v>3</v>
      </c>
    </row>
    <row r="572" spans="1:8" x14ac:dyDescent="0.25">
      <c r="A572" s="5">
        <v>44648</v>
      </c>
      <c r="B572" s="6" t="s">
        <v>0</v>
      </c>
      <c r="C572" s="6" t="s">
        <v>1</v>
      </c>
      <c r="D572" s="6" t="s">
        <v>50</v>
      </c>
      <c r="E572" s="7">
        <v>498</v>
      </c>
      <c r="F572">
        <f>VLOOKUP(B572,cennik!$A$2:$B$17,2,FALSE)</f>
        <v>3.4</v>
      </c>
      <c r="G572">
        <f t="shared" si="16"/>
        <v>1693.2</v>
      </c>
      <c r="H572">
        <f t="shared" si="17"/>
        <v>3</v>
      </c>
    </row>
    <row r="573" spans="1:8" x14ac:dyDescent="0.25">
      <c r="A573" s="8">
        <v>44648</v>
      </c>
      <c r="B573" s="9" t="s">
        <v>13</v>
      </c>
      <c r="C573" s="9" t="s">
        <v>1</v>
      </c>
      <c r="D573" s="9" t="s">
        <v>44</v>
      </c>
      <c r="E573" s="10">
        <v>682</v>
      </c>
      <c r="F573">
        <f>VLOOKUP(B573,cennik!$A$2:$B$17,2,FALSE)</f>
        <v>3.4</v>
      </c>
      <c r="G573">
        <f t="shared" si="16"/>
        <v>2318.7999999999997</v>
      </c>
      <c r="H573">
        <f t="shared" si="17"/>
        <v>3</v>
      </c>
    </row>
    <row r="574" spans="1:8" x14ac:dyDescent="0.25">
      <c r="A574" s="5">
        <v>44648</v>
      </c>
      <c r="B574" s="6" t="s">
        <v>9</v>
      </c>
      <c r="C574" s="6" t="s">
        <v>1</v>
      </c>
      <c r="D574" s="6" t="s">
        <v>25</v>
      </c>
      <c r="E574" s="7">
        <v>329</v>
      </c>
      <c r="F574">
        <f>VLOOKUP(B574,cennik!$A$2:$B$17,2,FALSE)</f>
        <v>3.4</v>
      </c>
      <c r="G574">
        <f t="shared" si="16"/>
        <v>1118.5999999999999</v>
      </c>
      <c r="H574">
        <f t="shared" si="17"/>
        <v>3</v>
      </c>
    </row>
    <row r="575" spans="1:8" x14ac:dyDescent="0.25">
      <c r="A575" s="8">
        <v>44648</v>
      </c>
      <c r="B575" s="9" t="s">
        <v>17</v>
      </c>
      <c r="C575" s="9" t="s">
        <v>1</v>
      </c>
      <c r="D575" s="9" t="s">
        <v>27</v>
      </c>
      <c r="E575" s="10">
        <v>234</v>
      </c>
      <c r="F575">
        <f>VLOOKUP(B575,cennik!$A$2:$B$17,2,FALSE)</f>
        <v>3.4</v>
      </c>
      <c r="G575">
        <f t="shared" si="16"/>
        <v>795.6</v>
      </c>
      <c r="H575">
        <f t="shared" si="17"/>
        <v>3</v>
      </c>
    </row>
    <row r="576" spans="1:8" x14ac:dyDescent="0.25">
      <c r="A576" s="5">
        <v>44648</v>
      </c>
      <c r="B576" s="6" t="s">
        <v>11</v>
      </c>
      <c r="C576" s="6" t="s">
        <v>1</v>
      </c>
      <c r="D576" s="6" t="s">
        <v>38</v>
      </c>
      <c r="E576" s="7">
        <v>335</v>
      </c>
      <c r="F576">
        <f>VLOOKUP(B576,cennik!$A$2:$B$17,2,FALSE)</f>
        <v>3.4</v>
      </c>
      <c r="G576">
        <f t="shared" si="16"/>
        <v>1139</v>
      </c>
      <c r="H576">
        <f t="shared" si="17"/>
        <v>3</v>
      </c>
    </row>
    <row r="577" spans="1:8" x14ac:dyDescent="0.25">
      <c r="A577" s="8">
        <v>44648</v>
      </c>
      <c r="B577" s="9" t="s">
        <v>0</v>
      </c>
      <c r="C577" s="9" t="s">
        <v>1</v>
      </c>
      <c r="D577" s="9" t="s">
        <v>24</v>
      </c>
      <c r="E577" s="10">
        <v>540</v>
      </c>
      <c r="F577">
        <f>VLOOKUP(B577,cennik!$A$2:$B$17,2,FALSE)</f>
        <v>3.4</v>
      </c>
      <c r="G577">
        <f t="shared" si="16"/>
        <v>1836</v>
      </c>
      <c r="H577">
        <f t="shared" si="17"/>
        <v>3</v>
      </c>
    </row>
    <row r="578" spans="1:8" x14ac:dyDescent="0.25">
      <c r="A578" s="5">
        <v>44648</v>
      </c>
      <c r="B578" s="6" t="s">
        <v>15</v>
      </c>
      <c r="C578" s="6" t="s">
        <v>1</v>
      </c>
      <c r="D578" s="6" t="s">
        <v>37</v>
      </c>
      <c r="E578" s="7">
        <v>580</v>
      </c>
      <c r="F578">
        <f>VLOOKUP(B578,cennik!$A$2:$B$17,2,FALSE)</f>
        <v>2.4</v>
      </c>
      <c r="G578">
        <f t="shared" si="16"/>
        <v>1392</v>
      </c>
      <c r="H578">
        <f t="shared" si="17"/>
        <v>3</v>
      </c>
    </row>
    <row r="579" spans="1:8" x14ac:dyDescent="0.25">
      <c r="A579" s="8">
        <v>44648</v>
      </c>
      <c r="B579" s="9" t="s">
        <v>11</v>
      </c>
      <c r="C579" s="9" t="s">
        <v>1</v>
      </c>
      <c r="D579" s="9" t="s">
        <v>51</v>
      </c>
      <c r="E579" s="10">
        <v>269</v>
      </c>
      <c r="F579">
        <f>VLOOKUP(B579,cennik!$A$2:$B$17,2,FALSE)</f>
        <v>3.4</v>
      </c>
      <c r="G579">
        <f t="shared" ref="G579:G642" si="18">E579*F579</f>
        <v>914.6</v>
      </c>
      <c r="H579">
        <f t="shared" ref="H579:H642" si="19">MONTH(A579)</f>
        <v>3</v>
      </c>
    </row>
    <row r="580" spans="1:8" x14ac:dyDescent="0.25">
      <c r="A580" s="5">
        <v>44648</v>
      </c>
      <c r="B580" s="6" t="s">
        <v>13</v>
      </c>
      <c r="C580" s="6" t="s">
        <v>1</v>
      </c>
      <c r="D580" s="6" t="s">
        <v>5</v>
      </c>
      <c r="E580" s="7">
        <v>475</v>
      </c>
      <c r="F580">
        <f>VLOOKUP(B580,cennik!$A$2:$B$17,2,FALSE)</f>
        <v>3.4</v>
      </c>
      <c r="G580">
        <f t="shared" si="18"/>
        <v>1615</v>
      </c>
      <c r="H580">
        <f t="shared" si="19"/>
        <v>3</v>
      </c>
    </row>
    <row r="581" spans="1:8" x14ac:dyDescent="0.25">
      <c r="A581" s="8">
        <v>44648</v>
      </c>
      <c r="B581" s="9" t="s">
        <v>4</v>
      </c>
      <c r="C581" s="9" t="s">
        <v>1</v>
      </c>
      <c r="D581" s="9" t="s">
        <v>16</v>
      </c>
      <c r="E581" s="10">
        <v>466</v>
      </c>
      <c r="F581">
        <f>VLOOKUP(B581,cennik!$A$2:$B$17,2,FALSE)</f>
        <v>3.5</v>
      </c>
      <c r="G581">
        <f t="shared" si="18"/>
        <v>1631</v>
      </c>
      <c r="H581">
        <f t="shared" si="19"/>
        <v>3</v>
      </c>
    </row>
    <row r="582" spans="1:8" x14ac:dyDescent="0.25">
      <c r="A582" s="5">
        <v>44648</v>
      </c>
      <c r="B582" s="6" t="s">
        <v>17</v>
      </c>
      <c r="C582" s="6" t="s">
        <v>1</v>
      </c>
      <c r="D582" s="6" t="s">
        <v>27</v>
      </c>
      <c r="E582" s="7">
        <v>22</v>
      </c>
      <c r="F582">
        <f>VLOOKUP(B582,cennik!$A$2:$B$17,2,FALSE)</f>
        <v>3.4</v>
      </c>
      <c r="G582">
        <f t="shared" si="18"/>
        <v>74.8</v>
      </c>
      <c r="H582">
        <f t="shared" si="19"/>
        <v>3</v>
      </c>
    </row>
    <row r="583" spans="1:8" x14ac:dyDescent="0.25">
      <c r="A583" s="8">
        <v>44648</v>
      </c>
      <c r="B583" s="9" t="s">
        <v>17</v>
      </c>
      <c r="C583" s="9" t="s">
        <v>1</v>
      </c>
      <c r="D583" s="9" t="s">
        <v>30</v>
      </c>
      <c r="E583" s="10">
        <v>407</v>
      </c>
      <c r="F583">
        <f>VLOOKUP(B583,cennik!$A$2:$B$17,2,FALSE)</f>
        <v>3.4</v>
      </c>
      <c r="G583">
        <f t="shared" si="18"/>
        <v>1383.8</v>
      </c>
      <c r="H583">
        <f t="shared" si="19"/>
        <v>3</v>
      </c>
    </row>
    <row r="584" spans="1:8" x14ac:dyDescent="0.25">
      <c r="A584" s="5">
        <v>44648</v>
      </c>
      <c r="B584" s="6" t="s">
        <v>17</v>
      </c>
      <c r="C584" s="6" t="s">
        <v>1</v>
      </c>
      <c r="D584" s="6" t="s">
        <v>28</v>
      </c>
      <c r="E584" s="7">
        <v>417</v>
      </c>
      <c r="F584">
        <f>VLOOKUP(B584,cennik!$A$2:$B$17,2,FALSE)</f>
        <v>3.4</v>
      </c>
      <c r="G584">
        <f t="shared" si="18"/>
        <v>1417.8</v>
      </c>
      <c r="H584">
        <f t="shared" si="19"/>
        <v>3</v>
      </c>
    </row>
    <row r="585" spans="1:8" x14ac:dyDescent="0.25">
      <c r="A585" s="8">
        <v>44649</v>
      </c>
      <c r="B585" s="9" t="s">
        <v>15</v>
      </c>
      <c r="C585" s="9" t="s">
        <v>1</v>
      </c>
      <c r="D585" s="9" t="s">
        <v>33</v>
      </c>
      <c r="E585" s="10">
        <v>483</v>
      </c>
      <c r="F585">
        <f>VLOOKUP(B585,cennik!$A$2:$B$17,2,FALSE)</f>
        <v>2.4</v>
      </c>
      <c r="G585">
        <f t="shared" si="18"/>
        <v>1159.2</v>
      </c>
      <c r="H585">
        <f t="shared" si="19"/>
        <v>3</v>
      </c>
    </row>
    <row r="586" spans="1:8" x14ac:dyDescent="0.25">
      <c r="A586" s="5">
        <v>44649</v>
      </c>
      <c r="B586" s="6" t="s">
        <v>4</v>
      </c>
      <c r="C586" s="6" t="s">
        <v>1</v>
      </c>
      <c r="D586" s="6" t="s">
        <v>45</v>
      </c>
      <c r="E586" s="7">
        <v>291</v>
      </c>
      <c r="F586">
        <f>VLOOKUP(B586,cennik!$A$2:$B$17,2,FALSE)</f>
        <v>3.5</v>
      </c>
      <c r="G586">
        <f t="shared" si="18"/>
        <v>1018.5</v>
      </c>
      <c r="H586">
        <f t="shared" si="19"/>
        <v>3</v>
      </c>
    </row>
    <row r="587" spans="1:8" x14ac:dyDescent="0.25">
      <c r="A587" s="8">
        <v>44649</v>
      </c>
      <c r="B587" s="9" t="s">
        <v>17</v>
      </c>
      <c r="C587" s="9" t="s">
        <v>1</v>
      </c>
      <c r="D587" s="9" t="s">
        <v>34</v>
      </c>
      <c r="E587" s="10">
        <v>289</v>
      </c>
      <c r="F587">
        <f>VLOOKUP(B587,cennik!$A$2:$B$17,2,FALSE)</f>
        <v>3.4</v>
      </c>
      <c r="G587">
        <f t="shared" si="18"/>
        <v>982.6</v>
      </c>
      <c r="H587">
        <f t="shared" si="19"/>
        <v>3</v>
      </c>
    </row>
    <row r="588" spans="1:8" x14ac:dyDescent="0.25">
      <c r="A588" s="5">
        <v>44649</v>
      </c>
      <c r="B588" s="6" t="s">
        <v>8</v>
      </c>
      <c r="C588" s="6" t="s">
        <v>1</v>
      </c>
      <c r="D588" s="6" t="s">
        <v>12</v>
      </c>
      <c r="E588" s="7">
        <v>18</v>
      </c>
      <c r="F588">
        <f>VLOOKUP(B588,cennik!$A$2:$B$17,2,FALSE)</f>
        <v>2.9</v>
      </c>
      <c r="G588">
        <f t="shared" si="18"/>
        <v>52.199999999999996</v>
      </c>
      <c r="H588">
        <f t="shared" si="19"/>
        <v>3</v>
      </c>
    </row>
    <row r="589" spans="1:8" x14ac:dyDescent="0.25">
      <c r="A589" s="8">
        <v>44649</v>
      </c>
      <c r="B589" s="9" t="s">
        <v>22</v>
      </c>
      <c r="C589" s="9" t="s">
        <v>1</v>
      </c>
      <c r="D589" s="9" t="s">
        <v>29</v>
      </c>
      <c r="E589" s="10">
        <v>466</v>
      </c>
      <c r="F589">
        <f>VLOOKUP(B589,cennik!$A$2:$B$17,2,FALSE)</f>
        <v>3.2</v>
      </c>
      <c r="G589">
        <f t="shared" si="18"/>
        <v>1491.2</v>
      </c>
      <c r="H589">
        <f t="shared" si="19"/>
        <v>3</v>
      </c>
    </row>
    <row r="590" spans="1:8" x14ac:dyDescent="0.25">
      <c r="A590" s="5">
        <v>44649</v>
      </c>
      <c r="B590" s="6" t="s">
        <v>13</v>
      </c>
      <c r="C590" s="6" t="s">
        <v>1</v>
      </c>
      <c r="D590" s="6" t="s">
        <v>53</v>
      </c>
      <c r="E590" s="7">
        <v>722</v>
      </c>
      <c r="F590">
        <f>VLOOKUP(B590,cennik!$A$2:$B$17,2,FALSE)</f>
        <v>3.4</v>
      </c>
      <c r="G590">
        <f t="shared" si="18"/>
        <v>2454.7999999999997</v>
      </c>
      <c r="H590">
        <f t="shared" si="19"/>
        <v>3</v>
      </c>
    </row>
    <row r="591" spans="1:8" x14ac:dyDescent="0.25">
      <c r="A591" s="8">
        <v>44649</v>
      </c>
      <c r="B591" s="9" t="s">
        <v>4</v>
      </c>
      <c r="C591" s="9" t="s">
        <v>1</v>
      </c>
      <c r="D591" s="9" t="s">
        <v>47</v>
      </c>
      <c r="E591" s="10">
        <v>695</v>
      </c>
      <c r="F591">
        <f>VLOOKUP(B591,cennik!$A$2:$B$17,2,FALSE)</f>
        <v>3.5</v>
      </c>
      <c r="G591">
        <f t="shared" si="18"/>
        <v>2432.5</v>
      </c>
      <c r="H591">
        <f t="shared" si="19"/>
        <v>3</v>
      </c>
    </row>
    <row r="592" spans="1:8" x14ac:dyDescent="0.25">
      <c r="A592" s="5">
        <v>44649</v>
      </c>
      <c r="B592" s="6" t="s">
        <v>22</v>
      </c>
      <c r="C592" s="6" t="s">
        <v>1</v>
      </c>
      <c r="D592" s="6" t="s">
        <v>36</v>
      </c>
      <c r="E592" s="7">
        <v>273</v>
      </c>
      <c r="F592">
        <f>VLOOKUP(B592,cennik!$A$2:$B$17,2,FALSE)</f>
        <v>3.2</v>
      </c>
      <c r="G592">
        <f t="shared" si="18"/>
        <v>873.6</v>
      </c>
      <c r="H592">
        <f t="shared" si="19"/>
        <v>3</v>
      </c>
    </row>
    <row r="593" spans="1:8" x14ac:dyDescent="0.25">
      <c r="A593" s="8">
        <v>44649</v>
      </c>
      <c r="B593" s="9" t="s">
        <v>4</v>
      </c>
      <c r="C593" s="9" t="s">
        <v>1</v>
      </c>
      <c r="D593" s="9" t="s">
        <v>43</v>
      </c>
      <c r="E593" s="10">
        <v>593</v>
      </c>
      <c r="F593">
        <f>VLOOKUP(B593,cennik!$A$2:$B$17,2,FALSE)</f>
        <v>3.5</v>
      </c>
      <c r="G593">
        <f t="shared" si="18"/>
        <v>2075.5</v>
      </c>
      <c r="H593">
        <f t="shared" si="19"/>
        <v>3</v>
      </c>
    </row>
    <row r="594" spans="1:8" x14ac:dyDescent="0.25">
      <c r="A594" s="5">
        <v>44649</v>
      </c>
      <c r="B594" s="6" t="s">
        <v>4</v>
      </c>
      <c r="C594" s="6" t="s">
        <v>1</v>
      </c>
      <c r="D594" s="6" t="s">
        <v>54</v>
      </c>
      <c r="E594" s="7">
        <v>505</v>
      </c>
      <c r="F594">
        <f>VLOOKUP(B594,cennik!$A$2:$B$17,2,FALSE)</f>
        <v>3.5</v>
      </c>
      <c r="G594">
        <f t="shared" si="18"/>
        <v>1767.5</v>
      </c>
      <c r="H594">
        <f t="shared" si="19"/>
        <v>3</v>
      </c>
    </row>
    <row r="595" spans="1:8" x14ac:dyDescent="0.25">
      <c r="A595" s="8">
        <v>44649</v>
      </c>
      <c r="B595" s="9" t="s">
        <v>13</v>
      </c>
      <c r="C595" s="9" t="s">
        <v>1</v>
      </c>
      <c r="D595" s="9" t="s">
        <v>48</v>
      </c>
      <c r="E595" s="10">
        <v>535</v>
      </c>
      <c r="F595">
        <f>VLOOKUP(B595,cennik!$A$2:$B$17,2,FALSE)</f>
        <v>3.4</v>
      </c>
      <c r="G595">
        <f t="shared" si="18"/>
        <v>1819</v>
      </c>
      <c r="H595">
        <f t="shared" si="19"/>
        <v>3</v>
      </c>
    </row>
    <row r="596" spans="1:8" x14ac:dyDescent="0.25">
      <c r="A596" s="5">
        <v>44649</v>
      </c>
      <c r="B596" s="6" t="s">
        <v>4</v>
      </c>
      <c r="C596" s="6" t="s">
        <v>1</v>
      </c>
      <c r="D596" s="6" t="s">
        <v>58</v>
      </c>
      <c r="E596" s="7">
        <v>229</v>
      </c>
      <c r="F596">
        <f>VLOOKUP(B596,cennik!$A$2:$B$17,2,FALSE)</f>
        <v>3.5</v>
      </c>
      <c r="G596">
        <f t="shared" si="18"/>
        <v>801.5</v>
      </c>
      <c r="H596">
        <f t="shared" si="19"/>
        <v>3</v>
      </c>
    </row>
    <row r="597" spans="1:8" x14ac:dyDescent="0.25">
      <c r="A597" s="8">
        <v>44649</v>
      </c>
      <c r="B597" s="9" t="s">
        <v>0</v>
      </c>
      <c r="C597" s="9" t="s">
        <v>1</v>
      </c>
      <c r="D597" s="9" t="s">
        <v>41</v>
      </c>
      <c r="E597" s="10">
        <v>677</v>
      </c>
      <c r="F597">
        <f>VLOOKUP(B597,cennik!$A$2:$B$17,2,FALSE)</f>
        <v>3.4</v>
      </c>
      <c r="G597">
        <f t="shared" si="18"/>
        <v>2301.7999999999997</v>
      </c>
      <c r="H597">
        <f t="shared" si="19"/>
        <v>3</v>
      </c>
    </row>
    <row r="598" spans="1:8" x14ac:dyDescent="0.25">
      <c r="A598" s="5">
        <v>44650</v>
      </c>
      <c r="B598" s="6" t="s">
        <v>13</v>
      </c>
      <c r="C598" s="6" t="s">
        <v>1</v>
      </c>
      <c r="D598" s="6" t="s">
        <v>7</v>
      </c>
      <c r="E598" s="7">
        <v>384</v>
      </c>
      <c r="F598">
        <f>VLOOKUP(B598,cennik!$A$2:$B$17,2,FALSE)</f>
        <v>3.4</v>
      </c>
      <c r="G598">
        <f t="shared" si="18"/>
        <v>1305.5999999999999</v>
      </c>
      <c r="H598">
        <f t="shared" si="19"/>
        <v>3</v>
      </c>
    </row>
    <row r="599" spans="1:8" x14ac:dyDescent="0.25">
      <c r="A599" s="8">
        <v>44650</v>
      </c>
      <c r="B599" s="9" t="s">
        <v>9</v>
      </c>
      <c r="C599" s="9" t="s">
        <v>1</v>
      </c>
      <c r="D599" s="9" t="s">
        <v>42</v>
      </c>
      <c r="E599" s="10">
        <v>323</v>
      </c>
      <c r="F599">
        <f>VLOOKUP(B599,cennik!$A$2:$B$17,2,FALSE)</f>
        <v>3.4</v>
      </c>
      <c r="G599">
        <f t="shared" si="18"/>
        <v>1098.2</v>
      </c>
      <c r="H599">
        <f t="shared" si="19"/>
        <v>3</v>
      </c>
    </row>
    <row r="600" spans="1:8" x14ac:dyDescent="0.25">
      <c r="A600" s="5">
        <v>44650</v>
      </c>
      <c r="B600" s="6" t="s">
        <v>22</v>
      </c>
      <c r="C600" s="6" t="s">
        <v>1</v>
      </c>
      <c r="D600" s="6" t="s">
        <v>18</v>
      </c>
      <c r="E600" s="7">
        <v>218</v>
      </c>
      <c r="F600">
        <f>VLOOKUP(B600,cennik!$A$2:$B$17,2,FALSE)</f>
        <v>3.2</v>
      </c>
      <c r="G600">
        <f t="shared" si="18"/>
        <v>697.6</v>
      </c>
      <c r="H600">
        <f t="shared" si="19"/>
        <v>3</v>
      </c>
    </row>
    <row r="601" spans="1:8" x14ac:dyDescent="0.25">
      <c r="A601" s="8">
        <v>44650</v>
      </c>
      <c r="B601" s="9" t="s">
        <v>17</v>
      </c>
      <c r="C601" s="9" t="s">
        <v>1</v>
      </c>
      <c r="D601" s="9" t="s">
        <v>23</v>
      </c>
      <c r="E601" s="10">
        <v>218</v>
      </c>
      <c r="F601">
        <f>VLOOKUP(B601,cennik!$A$2:$B$17,2,FALSE)</f>
        <v>3.4</v>
      </c>
      <c r="G601">
        <f t="shared" si="18"/>
        <v>741.19999999999993</v>
      </c>
      <c r="H601">
        <f t="shared" si="19"/>
        <v>3</v>
      </c>
    </row>
    <row r="602" spans="1:8" x14ac:dyDescent="0.25">
      <c r="A602" s="5">
        <v>44651</v>
      </c>
      <c r="B602" s="6" t="s">
        <v>9</v>
      </c>
      <c r="C602" s="6" t="s">
        <v>1</v>
      </c>
      <c r="D602" s="6" t="s">
        <v>43</v>
      </c>
      <c r="E602" s="7">
        <v>163</v>
      </c>
      <c r="F602">
        <f>VLOOKUP(B602,cennik!$A$2:$B$17,2,FALSE)</f>
        <v>3.4</v>
      </c>
      <c r="G602">
        <f t="shared" si="18"/>
        <v>554.19999999999993</v>
      </c>
      <c r="H602">
        <f t="shared" si="19"/>
        <v>3</v>
      </c>
    </row>
    <row r="603" spans="1:8" x14ac:dyDescent="0.25">
      <c r="A603" s="8">
        <v>44651</v>
      </c>
      <c r="B603" s="9" t="s">
        <v>8</v>
      </c>
      <c r="C603" s="9" t="s">
        <v>1</v>
      </c>
      <c r="D603" s="9" t="s">
        <v>16</v>
      </c>
      <c r="E603" s="10">
        <v>83</v>
      </c>
      <c r="F603">
        <f>VLOOKUP(B603,cennik!$A$2:$B$17,2,FALSE)</f>
        <v>2.9</v>
      </c>
      <c r="G603">
        <f t="shared" si="18"/>
        <v>240.7</v>
      </c>
      <c r="H603">
        <f t="shared" si="19"/>
        <v>3</v>
      </c>
    </row>
    <row r="604" spans="1:8" x14ac:dyDescent="0.25">
      <c r="A604" s="5">
        <v>44651</v>
      </c>
      <c r="B604" s="6" t="s">
        <v>13</v>
      </c>
      <c r="C604" s="6" t="s">
        <v>1</v>
      </c>
      <c r="D604" s="6" t="s">
        <v>56</v>
      </c>
      <c r="E604" s="7">
        <v>361</v>
      </c>
      <c r="F604">
        <f>VLOOKUP(B604,cennik!$A$2:$B$17,2,FALSE)</f>
        <v>3.4</v>
      </c>
      <c r="G604">
        <f t="shared" si="18"/>
        <v>1227.3999999999999</v>
      </c>
      <c r="H604">
        <f t="shared" si="19"/>
        <v>3</v>
      </c>
    </row>
    <row r="605" spans="1:8" x14ac:dyDescent="0.25">
      <c r="A605" s="8">
        <v>44651</v>
      </c>
      <c r="B605" s="9" t="s">
        <v>8</v>
      </c>
      <c r="C605" s="9" t="s">
        <v>1</v>
      </c>
      <c r="D605" s="9" t="s">
        <v>50</v>
      </c>
      <c r="E605" s="10">
        <v>191</v>
      </c>
      <c r="F605">
        <f>VLOOKUP(B605,cennik!$A$2:$B$17,2,FALSE)</f>
        <v>2.9</v>
      </c>
      <c r="G605">
        <f t="shared" si="18"/>
        <v>553.9</v>
      </c>
      <c r="H605">
        <f t="shared" si="19"/>
        <v>3</v>
      </c>
    </row>
    <row r="606" spans="1:8" x14ac:dyDescent="0.25">
      <c r="A606" s="5">
        <v>44651</v>
      </c>
      <c r="B606" s="6" t="s">
        <v>22</v>
      </c>
      <c r="C606" s="6" t="s">
        <v>1</v>
      </c>
      <c r="D606" s="6" t="s">
        <v>42</v>
      </c>
      <c r="E606" s="7">
        <v>338</v>
      </c>
      <c r="F606">
        <f>VLOOKUP(B606,cennik!$A$2:$B$17,2,FALSE)</f>
        <v>3.2</v>
      </c>
      <c r="G606">
        <f t="shared" si="18"/>
        <v>1081.6000000000001</v>
      </c>
      <c r="H606">
        <f t="shared" si="19"/>
        <v>3</v>
      </c>
    </row>
    <row r="607" spans="1:8" x14ac:dyDescent="0.25">
      <c r="A607" s="8">
        <v>44651</v>
      </c>
      <c r="B607" s="9" t="s">
        <v>17</v>
      </c>
      <c r="C607" s="9" t="s">
        <v>1</v>
      </c>
      <c r="D607" s="9" t="s">
        <v>58</v>
      </c>
      <c r="E607" s="10">
        <v>399</v>
      </c>
      <c r="F607">
        <f>VLOOKUP(B607,cennik!$A$2:$B$17,2,FALSE)</f>
        <v>3.4</v>
      </c>
      <c r="G607">
        <f t="shared" si="18"/>
        <v>1356.6</v>
      </c>
      <c r="H607">
        <f t="shared" si="19"/>
        <v>3</v>
      </c>
    </row>
    <row r="608" spans="1:8" x14ac:dyDescent="0.25">
      <c r="A608" s="5">
        <v>44651</v>
      </c>
      <c r="B608" s="6" t="s">
        <v>11</v>
      </c>
      <c r="C608" s="6" t="s">
        <v>1</v>
      </c>
      <c r="D608" s="6" t="s">
        <v>10</v>
      </c>
      <c r="E608" s="7">
        <v>294</v>
      </c>
      <c r="F608">
        <f>VLOOKUP(B608,cennik!$A$2:$B$17,2,FALSE)</f>
        <v>3.4</v>
      </c>
      <c r="G608">
        <f t="shared" si="18"/>
        <v>999.6</v>
      </c>
      <c r="H608">
        <f t="shared" si="19"/>
        <v>3</v>
      </c>
    </row>
    <row r="609" spans="1:8" x14ac:dyDescent="0.25">
      <c r="A609" s="8">
        <v>44651</v>
      </c>
      <c r="B609" s="9" t="s">
        <v>0</v>
      </c>
      <c r="C609" s="9" t="s">
        <v>1</v>
      </c>
      <c r="D609" s="9" t="s">
        <v>21</v>
      </c>
      <c r="E609" s="10">
        <v>634</v>
      </c>
      <c r="F609">
        <f>VLOOKUP(B609,cennik!$A$2:$B$17,2,FALSE)</f>
        <v>3.4</v>
      </c>
      <c r="G609">
        <f t="shared" si="18"/>
        <v>2155.6</v>
      </c>
      <c r="H609">
        <f t="shared" si="19"/>
        <v>3</v>
      </c>
    </row>
    <row r="610" spans="1:8" x14ac:dyDescent="0.25">
      <c r="A610" s="5">
        <v>44651</v>
      </c>
      <c r="B610" s="6" t="s">
        <v>4</v>
      </c>
      <c r="C610" s="6" t="s">
        <v>1</v>
      </c>
      <c r="D610" s="6" t="s">
        <v>34</v>
      </c>
      <c r="E610" s="7">
        <v>616</v>
      </c>
      <c r="F610">
        <f>VLOOKUP(B610,cennik!$A$2:$B$17,2,FALSE)</f>
        <v>3.5</v>
      </c>
      <c r="G610">
        <f t="shared" si="18"/>
        <v>2156</v>
      </c>
      <c r="H610">
        <f t="shared" si="19"/>
        <v>3</v>
      </c>
    </row>
    <row r="611" spans="1:8" x14ac:dyDescent="0.25">
      <c r="A611" s="8">
        <v>44652</v>
      </c>
      <c r="B611" s="9" t="s">
        <v>13</v>
      </c>
      <c r="C611" s="9" t="s">
        <v>1</v>
      </c>
      <c r="D611" s="9" t="s">
        <v>18</v>
      </c>
      <c r="E611" s="10">
        <v>420</v>
      </c>
      <c r="F611">
        <f>VLOOKUP(B611,cennik!$A$2:$B$17,2,FALSE)</f>
        <v>3.4</v>
      </c>
      <c r="G611">
        <f t="shared" si="18"/>
        <v>1428</v>
      </c>
      <c r="H611">
        <f t="shared" si="19"/>
        <v>4</v>
      </c>
    </row>
    <row r="612" spans="1:8" x14ac:dyDescent="0.25">
      <c r="A612" s="5">
        <v>44652</v>
      </c>
      <c r="B612" s="6" t="s">
        <v>0</v>
      </c>
      <c r="C612" s="6" t="s">
        <v>1</v>
      </c>
      <c r="D612" s="6" t="s">
        <v>3</v>
      </c>
      <c r="E612" s="7">
        <v>284</v>
      </c>
      <c r="F612">
        <f>VLOOKUP(B612,cennik!$A$2:$B$17,2,FALSE)</f>
        <v>3.4</v>
      </c>
      <c r="G612">
        <f t="shared" si="18"/>
        <v>965.6</v>
      </c>
      <c r="H612">
        <f t="shared" si="19"/>
        <v>4</v>
      </c>
    </row>
    <row r="613" spans="1:8" x14ac:dyDescent="0.25">
      <c r="A613" s="8">
        <v>44652</v>
      </c>
      <c r="B613" s="9" t="s">
        <v>17</v>
      </c>
      <c r="C613" s="9" t="s">
        <v>1</v>
      </c>
      <c r="D613" s="9" t="s">
        <v>53</v>
      </c>
      <c r="E613" s="10">
        <v>129</v>
      </c>
      <c r="F613">
        <f>VLOOKUP(B613,cennik!$A$2:$B$17,2,FALSE)</f>
        <v>3.4</v>
      </c>
      <c r="G613">
        <f t="shared" si="18"/>
        <v>438.59999999999997</v>
      </c>
      <c r="H613">
        <f t="shared" si="19"/>
        <v>4</v>
      </c>
    </row>
    <row r="614" spans="1:8" x14ac:dyDescent="0.25">
      <c r="A614" s="5">
        <v>44652</v>
      </c>
      <c r="B614" s="6" t="s">
        <v>9</v>
      </c>
      <c r="C614" s="6" t="s">
        <v>1</v>
      </c>
      <c r="D614" s="6" t="s">
        <v>56</v>
      </c>
      <c r="E614" s="7">
        <v>343</v>
      </c>
      <c r="F614">
        <f>VLOOKUP(B614,cennik!$A$2:$B$17,2,FALSE)</f>
        <v>3.4</v>
      </c>
      <c r="G614">
        <f t="shared" si="18"/>
        <v>1166.2</v>
      </c>
      <c r="H614">
        <f t="shared" si="19"/>
        <v>4</v>
      </c>
    </row>
    <row r="615" spans="1:8" x14ac:dyDescent="0.25">
      <c r="A615" s="8">
        <v>44652</v>
      </c>
      <c r="B615" s="9" t="s">
        <v>9</v>
      </c>
      <c r="C615" s="9" t="s">
        <v>1</v>
      </c>
      <c r="D615" s="9" t="s">
        <v>45</v>
      </c>
      <c r="E615" s="10">
        <v>409</v>
      </c>
      <c r="F615">
        <f>VLOOKUP(B615,cennik!$A$2:$B$17,2,FALSE)</f>
        <v>3.4</v>
      </c>
      <c r="G615">
        <f t="shared" si="18"/>
        <v>1390.6</v>
      </c>
      <c r="H615">
        <f t="shared" si="19"/>
        <v>4</v>
      </c>
    </row>
    <row r="616" spans="1:8" x14ac:dyDescent="0.25">
      <c r="A616" s="5">
        <v>44652</v>
      </c>
      <c r="B616" s="6" t="s">
        <v>13</v>
      </c>
      <c r="C616" s="6" t="s">
        <v>1</v>
      </c>
      <c r="D616" s="6" t="s">
        <v>10</v>
      </c>
      <c r="E616" s="7">
        <v>609</v>
      </c>
      <c r="F616">
        <f>VLOOKUP(B616,cennik!$A$2:$B$17,2,FALSE)</f>
        <v>3.4</v>
      </c>
      <c r="G616">
        <f t="shared" si="18"/>
        <v>2070.6</v>
      </c>
      <c r="H616">
        <f t="shared" si="19"/>
        <v>4</v>
      </c>
    </row>
    <row r="617" spans="1:8" x14ac:dyDescent="0.25">
      <c r="A617" s="8">
        <v>44652</v>
      </c>
      <c r="B617" s="9" t="s">
        <v>0</v>
      </c>
      <c r="C617" s="9" t="s">
        <v>1</v>
      </c>
      <c r="D617" s="9" t="s">
        <v>28</v>
      </c>
      <c r="E617" s="10">
        <v>389</v>
      </c>
      <c r="F617">
        <f>VLOOKUP(B617,cennik!$A$2:$B$17,2,FALSE)</f>
        <v>3.4</v>
      </c>
      <c r="G617">
        <f t="shared" si="18"/>
        <v>1322.6</v>
      </c>
      <c r="H617">
        <f t="shared" si="19"/>
        <v>4</v>
      </c>
    </row>
    <row r="618" spans="1:8" x14ac:dyDescent="0.25">
      <c r="A618" s="5">
        <v>44652</v>
      </c>
      <c r="B618" s="6" t="s">
        <v>13</v>
      </c>
      <c r="C618" s="6" t="s">
        <v>1</v>
      </c>
      <c r="D618" s="6" t="s">
        <v>35</v>
      </c>
      <c r="E618" s="7">
        <v>776</v>
      </c>
      <c r="F618">
        <f>VLOOKUP(B618,cennik!$A$2:$B$17,2,FALSE)</f>
        <v>3.4</v>
      </c>
      <c r="G618">
        <f t="shared" si="18"/>
        <v>2638.4</v>
      </c>
      <c r="H618">
        <f t="shared" si="19"/>
        <v>4</v>
      </c>
    </row>
    <row r="619" spans="1:8" x14ac:dyDescent="0.25">
      <c r="A619" s="8">
        <v>44652</v>
      </c>
      <c r="B619" s="9" t="s">
        <v>17</v>
      </c>
      <c r="C619" s="9" t="s">
        <v>1</v>
      </c>
      <c r="D619" s="9" t="s">
        <v>16</v>
      </c>
      <c r="E619" s="10">
        <v>399</v>
      </c>
      <c r="F619">
        <f>VLOOKUP(B619,cennik!$A$2:$B$17,2,FALSE)</f>
        <v>3.4</v>
      </c>
      <c r="G619">
        <f t="shared" si="18"/>
        <v>1356.6</v>
      </c>
      <c r="H619">
        <f t="shared" si="19"/>
        <v>4</v>
      </c>
    </row>
    <row r="620" spans="1:8" x14ac:dyDescent="0.25">
      <c r="A620" s="5">
        <v>44652</v>
      </c>
      <c r="B620" s="6" t="s">
        <v>8</v>
      </c>
      <c r="C620" s="6" t="s">
        <v>1</v>
      </c>
      <c r="D620" s="6" t="s">
        <v>46</v>
      </c>
      <c r="E620" s="7">
        <v>17</v>
      </c>
      <c r="F620">
        <f>VLOOKUP(B620,cennik!$A$2:$B$17,2,FALSE)</f>
        <v>2.9</v>
      </c>
      <c r="G620">
        <f t="shared" si="18"/>
        <v>49.3</v>
      </c>
      <c r="H620">
        <f t="shared" si="19"/>
        <v>4</v>
      </c>
    </row>
    <row r="621" spans="1:8" x14ac:dyDescent="0.25">
      <c r="A621" s="8">
        <v>44653</v>
      </c>
      <c r="B621" s="9" t="s">
        <v>15</v>
      </c>
      <c r="C621" s="9" t="s">
        <v>1</v>
      </c>
      <c r="D621" s="9" t="s">
        <v>56</v>
      </c>
      <c r="E621" s="10">
        <v>220</v>
      </c>
      <c r="F621">
        <f>VLOOKUP(B621,cennik!$A$2:$B$17,2,FALSE)</f>
        <v>2.4</v>
      </c>
      <c r="G621">
        <f t="shared" si="18"/>
        <v>528</v>
      </c>
      <c r="H621">
        <f t="shared" si="19"/>
        <v>4</v>
      </c>
    </row>
    <row r="622" spans="1:8" x14ac:dyDescent="0.25">
      <c r="A622" s="5">
        <v>44653</v>
      </c>
      <c r="B622" s="6" t="s">
        <v>8</v>
      </c>
      <c r="C622" s="6" t="s">
        <v>1</v>
      </c>
      <c r="D622" s="6" t="s">
        <v>39</v>
      </c>
      <c r="E622" s="7">
        <v>258</v>
      </c>
      <c r="F622">
        <f>VLOOKUP(B622,cennik!$A$2:$B$17,2,FALSE)</f>
        <v>2.9</v>
      </c>
      <c r="G622">
        <f t="shared" si="18"/>
        <v>748.19999999999993</v>
      </c>
      <c r="H622">
        <f t="shared" si="19"/>
        <v>4</v>
      </c>
    </row>
    <row r="623" spans="1:8" x14ac:dyDescent="0.25">
      <c r="A623" s="8">
        <v>44653</v>
      </c>
      <c r="B623" s="9" t="s">
        <v>13</v>
      </c>
      <c r="C623" s="9" t="s">
        <v>1</v>
      </c>
      <c r="D623" s="9" t="s">
        <v>16</v>
      </c>
      <c r="E623" s="10">
        <v>406</v>
      </c>
      <c r="F623">
        <f>VLOOKUP(B623,cennik!$A$2:$B$17,2,FALSE)</f>
        <v>3.4</v>
      </c>
      <c r="G623">
        <f t="shared" si="18"/>
        <v>1380.3999999999999</v>
      </c>
      <c r="H623">
        <f t="shared" si="19"/>
        <v>4</v>
      </c>
    </row>
    <row r="624" spans="1:8" x14ac:dyDescent="0.25">
      <c r="A624" s="5">
        <v>44653</v>
      </c>
      <c r="B624" s="6" t="s">
        <v>13</v>
      </c>
      <c r="C624" s="6" t="s">
        <v>1</v>
      </c>
      <c r="D624" s="6" t="s">
        <v>20</v>
      </c>
      <c r="E624" s="7">
        <v>402</v>
      </c>
      <c r="F624">
        <f>VLOOKUP(B624,cennik!$A$2:$B$17,2,FALSE)</f>
        <v>3.4</v>
      </c>
      <c r="G624">
        <f t="shared" si="18"/>
        <v>1366.8</v>
      </c>
      <c r="H624">
        <f t="shared" si="19"/>
        <v>4</v>
      </c>
    </row>
    <row r="625" spans="1:8" x14ac:dyDescent="0.25">
      <c r="A625" s="8">
        <v>44653</v>
      </c>
      <c r="B625" s="9" t="s">
        <v>9</v>
      </c>
      <c r="C625" s="9" t="s">
        <v>1</v>
      </c>
      <c r="D625" s="9" t="s">
        <v>50</v>
      </c>
      <c r="E625" s="10">
        <v>264</v>
      </c>
      <c r="F625">
        <f>VLOOKUP(B625,cennik!$A$2:$B$17,2,FALSE)</f>
        <v>3.4</v>
      </c>
      <c r="G625">
        <f t="shared" si="18"/>
        <v>897.6</v>
      </c>
      <c r="H625">
        <f t="shared" si="19"/>
        <v>4</v>
      </c>
    </row>
    <row r="626" spans="1:8" x14ac:dyDescent="0.25">
      <c r="A626" s="5">
        <v>44653</v>
      </c>
      <c r="B626" s="6" t="s">
        <v>17</v>
      </c>
      <c r="C626" s="6" t="s">
        <v>1</v>
      </c>
      <c r="D626" s="6" t="s">
        <v>56</v>
      </c>
      <c r="E626" s="7">
        <v>433</v>
      </c>
      <c r="F626">
        <f>VLOOKUP(B626,cennik!$A$2:$B$17,2,FALSE)</f>
        <v>3.4</v>
      </c>
      <c r="G626">
        <f t="shared" si="18"/>
        <v>1472.2</v>
      </c>
      <c r="H626">
        <f t="shared" si="19"/>
        <v>4</v>
      </c>
    </row>
    <row r="627" spans="1:8" x14ac:dyDescent="0.25">
      <c r="A627" s="8">
        <v>44653</v>
      </c>
      <c r="B627" s="9" t="s">
        <v>17</v>
      </c>
      <c r="C627" s="9" t="s">
        <v>1</v>
      </c>
      <c r="D627" s="9" t="s">
        <v>46</v>
      </c>
      <c r="E627" s="10">
        <v>161</v>
      </c>
      <c r="F627">
        <f>VLOOKUP(B627,cennik!$A$2:$B$17,2,FALSE)</f>
        <v>3.4</v>
      </c>
      <c r="G627">
        <f t="shared" si="18"/>
        <v>547.4</v>
      </c>
      <c r="H627">
        <f t="shared" si="19"/>
        <v>4</v>
      </c>
    </row>
    <row r="628" spans="1:8" x14ac:dyDescent="0.25">
      <c r="A628" s="5">
        <v>44653</v>
      </c>
      <c r="B628" s="6" t="s">
        <v>4</v>
      </c>
      <c r="C628" s="6" t="s">
        <v>1</v>
      </c>
      <c r="D628" s="6" t="s">
        <v>18</v>
      </c>
      <c r="E628" s="7">
        <v>612</v>
      </c>
      <c r="F628">
        <f>VLOOKUP(B628,cennik!$A$2:$B$17,2,FALSE)</f>
        <v>3.5</v>
      </c>
      <c r="G628">
        <f t="shared" si="18"/>
        <v>2142</v>
      </c>
      <c r="H628">
        <f t="shared" si="19"/>
        <v>4</v>
      </c>
    </row>
    <row r="629" spans="1:8" x14ac:dyDescent="0.25">
      <c r="A629" s="8">
        <v>44653</v>
      </c>
      <c r="B629" s="9" t="s">
        <v>4</v>
      </c>
      <c r="C629" s="9" t="s">
        <v>1</v>
      </c>
      <c r="D629" s="9" t="s">
        <v>37</v>
      </c>
      <c r="E629" s="10">
        <v>372</v>
      </c>
      <c r="F629">
        <f>VLOOKUP(B629,cennik!$A$2:$B$17,2,FALSE)</f>
        <v>3.5</v>
      </c>
      <c r="G629">
        <f t="shared" si="18"/>
        <v>1302</v>
      </c>
      <c r="H629">
        <f t="shared" si="19"/>
        <v>4</v>
      </c>
    </row>
    <row r="630" spans="1:8" x14ac:dyDescent="0.25">
      <c r="A630" s="5">
        <v>44655</v>
      </c>
      <c r="B630" s="6" t="s">
        <v>4</v>
      </c>
      <c r="C630" s="6" t="s">
        <v>1</v>
      </c>
      <c r="D630" s="6" t="s">
        <v>28</v>
      </c>
      <c r="E630" s="7">
        <v>249</v>
      </c>
      <c r="F630">
        <f>VLOOKUP(B630,cennik!$A$2:$B$17,2,FALSE)</f>
        <v>3.5</v>
      </c>
      <c r="G630">
        <f t="shared" si="18"/>
        <v>871.5</v>
      </c>
      <c r="H630">
        <f t="shared" si="19"/>
        <v>4</v>
      </c>
    </row>
    <row r="631" spans="1:8" x14ac:dyDescent="0.25">
      <c r="A631" s="8">
        <v>44655</v>
      </c>
      <c r="B631" s="9" t="s">
        <v>22</v>
      </c>
      <c r="C631" s="9" t="s">
        <v>1</v>
      </c>
      <c r="D631" s="9" t="s">
        <v>35</v>
      </c>
      <c r="E631" s="10">
        <v>333</v>
      </c>
      <c r="F631">
        <f>VLOOKUP(B631,cennik!$A$2:$B$17,2,FALSE)</f>
        <v>3.2</v>
      </c>
      <c r="G631">
        <f t="shared" si="18"/>
        <v>1065.6000000000001</v>
      </c>
      <c r="H631">
        <f t="shared" si="19"/>
        <v>4</v>
      </c>
    </row>
    <row r="632" spans="1:8" x14ac:dyDescent="0.25">
      <c r="A632" s="5">
        <v>44655</v>
      </c>
      <c r="B632" s="6" t="s">
        <v>17</v>
      </c>
      <c r="C632" s="6" t="s">
        <v>1</v>
      </c>
      <c r="D632" s="6" t="s">
        <v>35</v>
      </c>
      <c r="E632" s="7">
        <v>488</v>
      </c>
      <c r="F632">
        <f>VLOOKUP(B632,cennik!$A$2:$B$17,2,FALSE)</f>
        <v>3.4</v>
      </c>
      <c r="G632">
        <f t="shared" si="18"/>
        <v>1659.2</v>
      </c>
      <c r="H632">
        <f t="shared" si="19"/>
        <v>4</v>
      </c>
    </row>
    <row r="633" spans="1:8" x14ac:dyDescent="0.25">
      <c r="A633" s="8">
        <v>44655</v>
      </c>
      <c r="B633" s="9" t="s">
        <v>8</v>
      </c>
      <c r="C633" s="9" t="s">
        <v>1</v>
      </c>
      <c r="D633" s="9" t="s">
        <v>14</v>
      </c>
      <c r="E633" s="10">
        <v>214</v>
      </c>
      <c r="F633">
        <f>VLOOKUP(B633,cennik!$A$2:$B$17,2,FALSE)</f>
        <v>2.9</v>
      </c>
      <c r="G633">
        <f t="shared" si="18"/>
        <v>620.6</v>
      </c>
      <c r="H633">
        <f t="shared" si="19"/>
        <v>4</v>
      </c>
    </row>
    <row r="634" spans="1:8" x14ac:dyDescent="0.25">
      <c r="A634" s="5">
        <v>44655</v>
      </c>
      <c r="B634" s="6" t="s">
        <v>13</v>
      </c>
      <c r="C634" s="6" t="s">
        <v>1</v>
      </c>
      <c r="D634" s="6" t="s">
        <v>6</v>
      </c>
      <c r="E634" s="7">
        <v>417</v>
      </c>
      <c r="F634">
        <f>VLOOKUP(B634,cennik!$A$2:$B$17,2,FALSE)</f>
        <v>3.4</v>
      </c>
      <c r="G634">
        <f t="shared" si="18"/>
        <v>1417.8</v>
      </c>
      <c r="H634">
        <f t="shared" si="19"/>
        <v>4</v>
      </c>
    </row>
    <row r="635" spans="1:8" x14ac:dyDescent="0.25">
      <c r="A635" s="8">
        <v>44655</v>
      </c>
      <c r="B635" s="9" t="s">
        <v>0</v>
      </c>
      <c r="C635" s="9" t="s">
        <v>1</v>
      </c>
      <c r="D635" s="9" t="s">
        <v>3</v>
      </c>
      <c r="E635" s="10">
        <v>534</v>
      </c>
      <c r="F635">
        <f>VLOOKUP(B635,cennik!$A$2:$B$17,2,FALSE)</f>
        <v>3.4</v>
      </c>
      <c r="G635">
        <f t="shared" si="18"/>
        <v>1815.6</v>
      </c>
      <c r="H635">
        <f t="shared" si="19"/>
        <v>4</v>
      </c>
    </row>
    <row r="636" spans="1:8" x14ac:dyDescent="0.25">
      <c r="A636" s="5">
        <v>44655</v>
      </c>
      <c r="B636" s="6" t="s">
        <v>8</v>
      </c>
      <c r="C636" s="6" t="s">
        <v>1</v>
      </c>
      <c r="D636" s="6" t="s">
        <v>42</v>
      </c>
      <c r="E636" s="7">
        <v>477</v>
      </c>
      <c r="F636">
        <f>VLOOKUP(B636,cennik!$A$2:$B$17,2,FALSE)</f>
        <v>2.9</v>
      </c>
      <c r="G636">
        <f t="shared" si="18"/>
        <v>1383.3</v>
      </c>
      <c r="H636">
        <f t="shared" si="19"/>
        <v>4</v>
      </c>
    </row>
    <row r="637" spans="1:8" x14ac:dyDescent="0.25">
      <c r="A637" s="8">
        <v>44655</v>
      </c>
      <c r="B637" s="9" t="s">
        <v>8</v>
      </c>
      <c r="C637" s="9" t="s">
        <v>1</v>
      </c>
      <c r="D637" s="9" t="s">
        <v>6</v>
      </c>
      <c r="E637" s="10">
        <v>191</v>
      </c>
      <c r="F637">
        <f>VLOOKUP(B637,cennik!$A$2:$B$17,2,FALSE)</f>
        <v>2.9</v>
      </c>
      <c r="G637">
        <f t="shared" si="18"/>
        <v>553.9</v>
      </c>
      <c r="H637">
        <f t="shared" si="19"/>
        <v>4</v>
      </c>
    </row>
    <row r="638" spans="1:8" x14ac:dyDescent="0.25">
      <c r="A638" s="5">
        <v>44655</v>
      </c>
      <c r="B638" s="6" t="s">
        <v>4</v>
      </c>
      <c r="C638" s="6" t="s">
        <v>1</v>
      </c>
      <c r="D638" s="6" t="s">
        <v>39</v>
      </c>
      <c r="E638" s="7">
        <v>358</v>
      </c>
      <c r="F638">
        <f>VLOOKUP(B638,cennik!$A$2:$B$17,2,FALSE)</f>
        <v>3.5</v>
      </c>
      <c r="G638">
        <f t="shared" si="18"/>
        <v>1253</v>
      </c>
      <c r="H638">
        <f t="shared" si="19"/>
        <v>4</v>
      </c>
    </row>
    <row r="639" spans="1:8" x14ac:dyDescent="0.25">
      <c r="A639" s="8">
        <v>44655</v>
      </c>
      <c r="B639" s="9" t="s">
        <v>4</v>
      </c>
      <c r="C639" s="9" t="s">
        <v>1</v>
      </c>
      <c r="D639" s="9" t="s">
        <v>44</v>
      </c>
      <c r="E639" s="10">
        <v>517</v>
      </c>
      <c r="F639">
        <f>VLOOKUP(B639,cennik!$A$2:$B$17,2,FALSE)</f>
        <v>3.5</v>
      </c>
      <c r="G639">
        <f t="shared" si="18"/>
        <v>1809.5</v>
      </c>
      <c r="H639">
        <f t="shared" si="19"/>
        <v>4</v>
      </c>
    </row>
    <row r="640" spans="1:8" x14ac:dyDescent="0.25">
      <c r="A640" s="5">
        <v>44655</v>
      </c>
      <c r="B640" s="6" t="s">
        <v>9</v>
      </c>
      <c r="C640" s="6" t="s">
        <v>1</v>
      </c>
      <c r="D640" s="6" t="s">
        <v>18</v>
      </c>
      <c r="E640" s="7">
        <v>442</v>
      </c>
      <c r="F640">
        <f>VLOOKUP(B640,cennik!$A$2:$B$17,2,FALSE)</f>
        <v>3.4</v>
      </c>
      <c r="G640">
        <f t="shared" si="18"/>
        <v>1502.8</v>
      </c>
      <c r="H640">
        <f t="shared" si="19"/>
        <v>4</v>
      </c>
    </row>
    <row r="641" spans="1:8" x14ac:dyDescent="0.25">
      <c r="A641" s="8">
        <v>44655</v>
      </c>
      <c r="B641" s="9" t="s">
        <v>9</v>
      </c>
      <c r="C641" s="9" t="s">
        <v>1</v>
      </c>
      <c r="D641" s="9" t="s">
        <v>12</v>
      </c>
      <c r="E641" s="10">
        <v>33</v>
      </c>
      <c r="F641">
        <f>VLOOKUP(B641,cennik!$A$2:$B$17,2,FALSE)</f>
        <v>3.4</v>
      </c>
      <c r="G641">
        <f t="shared" si="18"/>
        <v>112.2</v>
      </c>
      <c r="H641">
        <f t="shared" si="19"/>
        <v>4</v>
      </c>
    </row>
    <row r="642" spans="1:8" x14ac:dyDescent="0.25">
      <c r="A642" s="5">
        <v>44655</v>
      </c>
      <c r="B642" s="6" t="s">
        <v>9</v>
      </c>
      <c r="C642" s="6" t="s">
        <v>1</v>
      </c>
      <c r="D642" s="6" t="s">
        <v>46</v>
      </c>
      <c r="E642" s="7">
        <v>56</v>
      </c>
      <c r="F642">
        <f>VLOOKUP(B642,cennik!$A$2:$B$17,2,FALSE)</f>
        <v>3.4</v>
      </c>
      <c r="G642">
        <f t="shared" si="18"/>
        <v>190.4</v>
      </c>
      <c r="H642">
        <f t="shared" si="19"/>
        <v>4</v>
      </c>
    </row>
    <row r="643" spans="1:8" x14ac:dyDescent="0.25">
      <c r="A643" s="8">
        <v>44655</v>
      </c>
      <c r="B643" s="9" t="s">
        <v>17</v>
      </c>
      <c r="C643" s="9" t="s">
        <v>1</v>
      </c>
      <c r="D643" s="9" t="s">
        <v>53</v>
      </c>
      <c r="E643" s="10">
        <v>60</v>
      </c>
      <c r="F643">
        <f>VLOOKUP(B643,cennik!$A$2:$B$17,2,FALSE)</f>
        <v>3.4</v>
      </c>
      <c r="G643">
        <f t="shared" ref="G643:G706" si="20">E643*F643</f>
        <v>204</v>
      </c>
      <c r="H643">
        <f t="shared" ref="H643:H706" si="21">MONTH(A643)</f>
        <v>4</v>
      </c>
    </row>
    <row r="644" spans="1:8" x14ac:dyDescent="0.25">
      <c r="A644" s="5">
        <v>44655</v>
      </c>
      <c r="B644" s="6" t="s">
        <v>11</v>
      </c>
      <c r="C644" s="6" t="s">
        <v>1</v>
      </c>
      <c r="D644" s="6" t="s">
        <v>18</v>
      </c>
      <c r="E644" s="7">
        <v>161</v>
      </c>
      <c r="F644">
        <f>VLOOKUP(B644,cennik!$A$2:$B$17,2,FALSE)</f>
        <v>3.4</v>
      </c>
      <c r="G644">
        <f t="shared" si="20"/>
        <v>547.4</v>
      </c>
      <c r="H644">
        <f t="shared" si="21"/>
        <v>4</v>
      </c>
    </row>
    <row r="645" spans="1:8" x14ac:dyDescent="0.25">
      <c r="A645" s="8">
        <v>44655</v>
      </c>
      <c r="B645" s="9" t="s">
        <v>13</v>
      </c>
      <c r="C645" s="9" t="s">
        <v>1</v>
      </c>
      <c r="D645" s="9" t="s">
        <v>58</v>
      </c>
      <c r="E645" s="10">
        <v>624</v>
      </c>
      <c r="F645">
        <f>VLOOKUP(B645,cennik!$A$2:$B$17,2,FALSE)</f>
        <v>3.4</v>
      </c>
      <c r="G645">
        <f t="shared" si="20"/>
        <v>2121.6</v>
      </c>
      <c r="H645">
        <f t="shared" si="21"/>
        <v>4</v>
      </c>
    </row>
    <row r="646" spans="1:8" x14ac:dyDescent="0.25">
      <c r="A646" s="5">
        <v>44656</v>
      </c>
      <c r="B646" s="6" t="s">
        <v>4</v>
      </c>
      <c r="C646" s="6" t="s">
        <v>1</v>
      </c>
      <c r="D646" s="6" t="s">
        <v>20</v>
      </c>
      <c r="E646" s="7">
        <v>297</v>
      </c>
      <c r="F646">
        <f>VLOOKUP(B646,cennik!$A$2:$B$17,2,FALSE)</f>
        <v>3.5</v>
      </c>
      <c r="G646">
        <f t="shared" si="20"/>
        <v>1039.5</v>
      </c>
      <c r="H646">
        <f t="shared" si="21"/>
        <v>4</v>
      </c>
    </row>
    <row r="647" spans="1:8" x14ac:dyDescent="0.25">
      <c r="A647" s="8">
        <v>44656</v>
      </c>
      <c r="B647" s="9" t="s">
        <v>13</v>
      </c>
      <c r="C647" s="9" t="s">
        <v>1</v>
      </c>
      <c r="D647" s="9" t="s">
        <v>19</v>
      </c>
      <c r="E647" s="10">
        <v>342</v>
      </c>
      <c r="F647">
        <f>VLOOKUP(B647,cennik!$A$2:$B$17,2,FALSE)</f>
        <v>3.4</v>
      </c>
      <c r="G647">
        <f t="shared" si="20"/>
        <v>1162.8</v>
      </c>
      <c r="H647">
        <f t="shared" si="21"/>
        <v>4</v>
      </c>
    </row>
    <row r="648" spans="1:8" x14ac:dyDescent="0.25">
      <c r="A648" s="5">
        <v>44656</v>
      </c>
      <c r="B648" s="6" t="s">
        <v>22</v>
      </c>
      <c r="C648" s="6" t="s">
        <v>1</v>
      </c>
      <c r="D648" s="6" t="s">
        <v>38</v>
      </c>
      <c r="E648" s="7">
        <v>392</v>
      </c>
      <c r="F648">
        <f>VLOOKUP(B648,cennik!$A$2:$B$17,2,FALSE)</f>
        <v>3.2</v>
      </c>
      <c r="G648">
        <f t="shared" si="20"/>
        <v>1254.4000000000001</v>
      </c>
      <c r="H648">
        <f t="shared" si="21"/>
        <v>4</v>
      </c>
    </row>
    <row r="649" spans="1:8" x14ac:dyDescent="0.25">
      <c r="A649" s="8">
        <v>44656</v>
      </c>
      <c r="B649" s="9" t="s">
        <v>8</v>
      </c>
      <c r="C649" s="9" t="s">
        <v>1</v>
      </c>
      <c r="D649" s="9" t="s">
        <v>23</v>
      </c>
      <c r="E649" s="10">
        <v>178</v>
      </c>
      <c r="F649">
        <f>VLOOKUP(B649,cennik!$A$2:$B$17,2,FALSE)</f>
        <v>2.9</v>
      </c>
      <c r="G649">
        <f t="shared" si="20"/>
        <v>516.19999999999993</v>
      </c>
      <c r="H649">
        <f t="shared" si="21"/>
        <v>4</v>
      </c>
    </row>
    <row r="650" spans="1:8" x14ac:dyDescent="0.25">
      <c r="A650" s="5">
        <v>44656</v>
      </c>
      <c r="B650" s="6" t="s">
        <v>11</v>
      </c>
      <c r="C650" s="6" t="s">
        <v>1</v>
      </c>
      <c r="D650" s="6" t="s">
        <v>34</v>
      </c>
      <c r="E650" s="7">
        <v>311</v>
      </c>
      <c r="F650">
        <f>VLOOKUP(B650,cennik!$A$2:$B$17,2,FALSE)</f>
        <v>3.4</v>
      </c>
      <c r="G650">
        <f t="shared" si="20"/>
        <v>1057.3999999999999</v>
      </c>
      <c r="H650">
        <f t="shared" si="21"/>
        <v>4</v>
      </c>
    </row>
    <row r="651" spans="1:8" x14ac:dyDescent="0.25">
      <c r="A651" s="8">
        <v>44656</v>
      </c>
      <c r="B651" s="9" t="s">
        <v>4</v>
      </c>
      <c r="C651" s="9" t="s">
        <v>1</v>
      </c>
      <c r="D651" s="9" t="s">
        <v>45</v>
      </c>
      <c r="E651" s="10">
        <v>293</v>
      </c>
      <c r="F651">
        <f>VLOOKUP(B651,cennik!$A$2:$B$17,2,FALSE)</f>
        <v>3.5</v>
      </c>
      <c r="G651">
        <f t="shared" si="20"/>
        <v>1025.5</v>
      </c>
      <c r="H651">
        <f t="shared" si="21"/>
        <v>4</v>
      </c>
    </row>
    <row r="652" spans="1:8" x14ac:dyDescent="0.25">
      <c r="A652" s="5">
        <v>44656</v>
      </c>
      <c r="B652" s="6" t="s">
        <v>13</v>
      </c>
      <c r="C652" s="6" t="s">
        <v>1</v>
      </c>
      <c r="D652" s="6" t="s">
        <v>20</v>
      </c>
      <c r="E652" s="7">
        <v>495</v>
      </c>
      <c r="F652">
        <f>VLOOKUP(B652,cennik!$A$2:$B$17,2,FALSE)</f>
        <v>3.4</v>
      </c>
      <c r="G652">
        <f t="shared" si="20"/>
        <v>1683</v>
      </c>
      <c r="H652">
        <f t="shared" si="21"/>
        <v>4</v>
      </c>
    </row>
    <row r="653" spans="1:8" x14ac:dyDescent="0.25">
      <c r="A653" s="8">
        <v>44656</v>
      </c>
      <c r="B653" s="9" t="s">
        <v>9</v>
      </c>
      <c r="C653" s="9" t="s">
        <v>1</v>
      </c>
      <c r="D653" s="9" t="s">
        <v>2</v>
      </c>
      <c r="E653" s="10">
        <v>374</v>
      </c>
      <c r="F653">
        <f>VLOOKUP(B653,cennik!$A$2:$B$17,2,FALSE)</f>
        <v>3.4</v>
      </c>
      <c r="G653">
        <f t="shared" si="20"/>
        <v>1271.5999999999999</v>
      </c>
      <c r="H653">
        <f t="shared" si="21"/>
        <v>4</v>
      </c>
    </row>
    <row r="654" spans="1:8" x14ac:dyDescent="0.25">
      <c r="A654" s="5">
        <v>44656</v>
      </c>
      <c r="B654" s="6" t="s">
        <v>22</v>
      </c>
      <c r="C654" s="6" t="s">
        <v>1</v>
      </c>
      <c r="D654" s="6" t="s">
        <v>24</v>
      </c>
      <c r="E654" s="7">
        <v>498</v>
      </c>
      <c r="F654">
        <f>VLOOKUP(B654,cennik!$A$2:$B$17,2,FALSE)</f>
        <v>3.2</v>
      </c>
      <c r="G654">
        <f t="shared" si="20"/>
        <v>1593.6000000000001</v>
      </c>
      <c r="H654">
        <f t="shared" si="21"/>
        <v>4</v>
      </c>
    </row>
    <row r="655" spans="1:8" x14ac:dyDescent="0.25">
      <c r="A655" s="8">
        <v>44656</v>
      </c>
      <c r="B655" s="9" t="s">
        <v>0</v>
      </c>
      <c r="C655" s="9" t="s">
        <v>1</v>
      </c>
      <c r="D655" s="9" t="s">
        <v>12</v>
      </c>
      <c r="E655" s="10">
        <v>400</v>
      </c>
      <c r="F655">
        <f>VLOOKUP(B655,cennik!$A$2:$B$17,2,FALSE)</f>
        <v>3.4</v>
      </c>
      <c r="G655">
        <f t="shared" si="20"/>
        <v>1360</v>
      </c>
      <c r="H655">
        <f t="shared" si="21"/>
        <v>4</v>
      </c>
    </row>
    <row r="656" spans="1:8" x14ac:dyDescent="0.25">
      <c r="A656" s="5">
        <v>44657</v>
      </c>
      <c r="B656" s="6" t="s">
        <v>4</v>
      </c>
      <c r="C656" s="6" t="s">
        <v>1</v>
      </c>
      <c r="D656" s="6" t="s">
        <v>46</v>
      </c>
      <c r="E656" s="7">
        <v>571</v>
      </c>
      <c r="F656">
        <f>VLOOKUP(B656,cennik!$A$2:$B$17,2,FALSE)</f>
        <v>3.5</v>
      </c>
      <c r="G656">
        <f t="shared" si="20"/>
        <v>1998.5</v>
      </c>
      <c r="H656">
        <f t="shared" si="21"/>
        <v>4</v>
      </c>
    </row>
    <row r="657" spans="1:8" x14ac:dyDescent="0.25">
      <c r="A657" s="8">
        <v>44657</v>
      </c>
      <c r="B657" s="9" t="s">
        <v>9</v>
      </c>
      <c r="C657" s="9" t="s">
        <v>1</v>
      </c>
      <c r="D657" s="9" t="s">
        <v>18</v>
      </c>
      <c r="E657" s="10">
        <v>136</v>
      </c>
      <c r="F657">
        <f>VLOOKUP(B657,cennik!$A$2:$B$17,2,FALSE)</f>
        <v>3.4</v>
      </c>
      <c r="G657">
        <f t="shared" si="20"/>
        <v>462.4</v>
      </c>
      <c r="H657">
        <f t="shared" si="21"/>
        <v>4</v>
      </c>
    </row>
    <row r="658" spans="1:8" x14ac:dyDescent="0.25">
      <c r="A658" s="5">
        <v>44657</v>
      </c>
      <c r="B658" s="6" t="s">
        <v>8</v>
      </c>
      <c r="C658" s="6" t="s">
        <v>1</v>
      </c>
      <c r="D658" s="6" t="s">
        <v>21</v>
      </c>
      <c r="E658" s="7">
        <v>451</v>
      </c>
      <c r="F658">
        <f>VLOOKUP(B658,cennik!$A$2:$B$17,2,FALSE)</f>
        <v>2.9</v>
      </c>
      <c r="G658">
        <f t="shared" si="20"/>
        <v>1307.8999999999999</v>
      </c>
      <c r="H658">
        <f t="shared" si="21"/>
        <v>4</v>
      </c>
    </row>
    <row r="659" spans="1:8" x14ac:dyDescent="0.25">
      <c r="A659" s="8">
        <v>44657</v>
      </c>
      <c r="B659" s="9" t="s">
        <v>22</v>
      </c>
      <c r="C659" s="9" t="s">
        <v>1</v>
      </c>
      <c r="D659" s="9" t="s">
        <v>31</v>
      </c>
      <c r="E659" s="10">
        <v>217</v>
      </c>
      <c r="F659">
        <f>VLOOKUP(B659,cennik!$A$2:$B$17,2,FALSE)</f>
        <v>3.2</v>
      </c>
      <c r="G659">
        <f t="shared" si="20"/>
        <v>694.40000000000009</v>
      </c>
      <c r="H659">
        <f t="shared" si="21"/>
        <v>4</v>
      </c>
    </row>
    <row r="660" spans="1:8" x14ac:dyDescent="0.25">
      <c r="A660" s="5">
        <v>44657</v>
      </c>
      <c r="B660" s="6" t="s">
        <v>22</v>
      </c>
      <c r="C660" s="6" t="s">
        <v>1</v>
      </c>
      <c r="D660" s="6" t="s">
        <v>55</v>
      </c>
      <c r="E660" s="7">
        <v>195</v>
      </c>
      <c r="F660">
        <f>VLOOKUP(B660,cennik!$A$2:$B$17,2,FALSE)</f>
        <v>3.2</v>
      </c>
      <c r="G660">
        <f t="shared" si="20"/>
        <v>624</v>
      </c>
      <c r="H660">
        <f t="shared" si="21"/>
        <v>4</v>
      </c>
    </row>
    <row r="661" spans="1:8" x14ac:dyDescent="0.25">
      <c r="A661" s="8">
        <v>44657</v>
      </c>
      <c r="B661" s="9" t="s">
        <v>8</v>
      </c>
      <c r="C661" s="9" t="s">
        <v>1</v>
      </c>
      <c r="D661" s="9" t="s">
        <v>38</v>
      </c>
      <c r="E661" s="10">
        <v>399</v>
      </c>
      <c r="F661">
        <f>VLOOKUP(B661,cennik!$A$2:$B$17,2,FALSE)</f>
        <v>2.9</v>
      </c>
      <c r="G661">
        <f t="shared" si="20"/>
        <v>1157.0999999999999</v>
      </c>
      <c r="H661">
        <f t="shared" si="21"/>
        <v>4</v>
      </c>
    </row>
    <row r="662" spans="1:8" x14ac:dyDescent="0.25">
      <c r="A662" s="5">
        <v>44657</v>
      </c>
      <c r="B662" s="6" t="s">
        <v>4</v>
      </c>
      <c r="C662" s="6" t="s">
        <v>1</v>
      </c>
      <c r="D662" s="6" t="s">
        <v>12</v>
      </c>
      <c r="E662" s="7">
        <v>230</v>
      </c>
      <c r="F662">
        <f>VLOOKUP(B662,cennik!$A$2:$B$17,2,FALSE)</f>
        <v>3.5</v>
      </c>
      <c r="G662">
        <f t="shared" si="20"/>
        <v>805</v>
      </c>
      <c r="H662">
        <f t="shared" si="21"/>
        <v>4</v>
      </c>
    </row>
    <row r="663" spans="1:8" x14ac:dyDescent="0.25">
      <c r="A663" s="8">
        <v>44657</v>
      </c>
      <c r="B663" s="9" t="s">
        <v>8</v>
      </c>
      <c r="C663" s="9" t="s">
        <v>1</v>
      </c>
      <c r="D663" s="9" t="s">
        <v>54</v>
      </c>
      <c r="E663" s="10">
        <v>383</v>
      </c>
      <c r="F663">
        <f>VLOOKUP(B663,cennik!$A$2:$B$17,2,FALSE)</f>
        <v>2.9</v>
      </c>
      <c r="G663">
        <f t="shared" si="20"/>
        <v>1110.7</v>
      </c>
      <c r="H663">
        <f t="shared" si="21"/>
        <v>4</v>
      </c>
    </row>
    <row r="664" spans="1:8" x14ac:dyDescent="0.25">
      <c r="A664" s="5">
        <v>44658</v>
      </c>
      <c r="B664" s="6" t="s">
        <v>8</v>
      </c>
      <c r="C664" s="6" t="s">
        <v>1</v>
      </c>
      <c r="D664" s="6" t="s">
        <v>20</v>
      </c>
      <c r="E664" s="7">
        <v>12</v>
      </c>
      <c r="F664">
        <f>VLOOKUP(B664,cennik!$A$2:$B$17,2,FALSE)</f>
        <v>2.9</v>
      </c>
      <c r="G664">
        <f t="shared" si="20"/>
        <v>34.799999999999997</v>
      </c>
      <c r="H664">
        <f t="shared" si="21"/>
        <v>4</v>
      </c>
    </row>
    <row r="665" spans="1:8" x14ac:dyDescent="0.25">
      <c r="A665" s="8">
        <v>44658</v>
      </c>
      <c r="B665" s="9" t="s">
        <v>9</v>
      </c>
      <c r="C665" s="9" t="s">
        <v>1</v>
      </c>
      <c r="D665" s="9" t="s">
        <v>40</v>
      </c>
      <c r="E665" s="10">
        <v>395</v>
      </c>
      <c r="F665">
        <f>VLOOKUP(B665,cennik!$A$2:$B$17,2,FALSE)</f>
        <v>3.4</v>
      </c>
      <c r="G665">
        <f t="shared" si="20"/>
        <v>1343</v>
      </c>
      <c r="H665">
        <f t="shared" si="21"/>
        <v>4</v>
      </c>
    </row>
    <row r="666" spans="1:8" x14ac:dyDescent="0.25">
      <c r="A666" s="5">
        <v>44658</v>
      </c>
      <c r="B666" s="6" t="s">
        <v>13</v>
      </c>
      <c r="C666" s="6" t="s">
        <v>1</v>
      </c>
      <c r="D666" s="6" t="s">
        <v>33</v>
      </c>
      <c r="E666" s="7">
        <v>710</v>
      </c>
      <c r="F666">
        <f>VLOOKUP(B666,cennik!$A$2:$B$17,2,FALSE)</f>
        <v>3.4</v>
      </c>
      <c r="G666">
        <f t="shared" si="20"/>
        <v>2414</v>
      </c>
      <c r="H666">
        <f t="shared" si="21"/>
        <v>4</v>
      </c>
    </row>
    <row r="667" spans="1:8" x14ac:dyDescent="0.25">
      <c r="A667" s="8">
        <v>44658</v>
      </c>
      <c r="B667" s="9" t="s">
        <v>8</v>
      </c>
      <c r="C667" s="9" t="s">
        <v>1</v>
      </c>
      <c r="D667" s="9" t="s">
        <v>19</v>
      </c>
      <c r="E667" s="10">
        <v>238</v>
      </c>
      <c r="F667">
        <f>VLOOKUP(B667,cennik!$A$2:$B$17,2,FALSE)</f>
        <v>2.9</v>
      </c>
      <c r="G667">
        <f t="shared" si="20"/>
        <v>690.19999999999993</v>
      </c>
      <c r="H667">
        <f t="shared" si="21"/>
        <v>4</v>
      </c>
    </row>
    <row r="668" spans="1:8" x14ac:dyDescent="0.25">
      <c r="A668" s="5">
        <v>44658</v>
      </c>
      <c r="B668" s="6" t="s">
        <v>8</v>
      </c>
      <c r="C668" s="6" t="s">
        <v>1</v>
      </c>
      <c r="D668" s="6" t="s">
        <v>51</v>
      </c>
      <c r="E668" s="7">
        <v>498</v>
      </c>
      <c r="F668">
        <f>VLOOKUP(B668,cennik!$A$2:$B$17,2,FALSE)</f>
        <v>2.9</v>
      </c>
      <c r="G668">
        <f t="shared" si="20"/>
        <v>1444.2</v>
      </c>
      <c r="H668">
        <f t="shared" si="21"/>
        <v>4</v>
      </c>
    </row>
    <row r="669" spans="1:8" x14ac:dyDescent="0.25">
      <c r="A669" s="8">
        <v>44658</v>
      </c>
      <c r="B669" s="9" t="s">
        <v>0</v>
      </c>
      <c r="C669" s="9" t="s">
        <v>1</v>
      </c>
      <c r="D669" s="9" t="s">
        <v>21</v>
      </c>
      <c r="E669" s="10">
        <v>229</v>
      </c>
      <c r="F669">
        <f>VLOOKUP(B669,cennik!$A$2:$B$17,2,FALSE)</f>
        <v>3.4</v>
      </c>
      <c r="G669">
        <f t="shared" si="20"/>
        <v>778.6</v>
      </c>
      <c r="H669">
        <f t="shared" si="21"/>
        <v>4</v>
      </c>
    </row>
    <row r="670" spans="1:8" x14ac:dyDescent="0.25">
      <c r="A670" s="5">
        <v>44658</v>
      </c>
      <c r="B670" s="6" t="s">
        <v>9</v>
      </c>
      <c r="C670" s="6" t="s">
        <v>1</v>
      </c>
      <c r="D670" s="6" t="s">
        <v>56</v>
      </c>
      <c r="E670" s="7">
        <v>20</v>
      </c>
      <c r="F670">
        <f>VLOOKUP(B670,cennik!$A$2:$B$17,2,FALSE)</f>
        <v>3.4</v>
      </c>
      <c r="G670">
        <f t="shared" si="20"/>
        <v>68</v>
      </c>
      <c r="H670">
        <f t="shared" si="21"/>
        <v>4</v>
      </c>
    </row>
    <row r="671" spans="1:8" x14ac:dyDescent="0.25">
      <c r="A671" s="8">
        <v>44658</v>
      </c>
      <c r="B671" s="9" t="s">
        <v>13</v>
      </c>
      <c r="C671" s="9" t="s">
        <v>1</v>
      </c>
      <c r="D671" s="9" t="s">
        <v>25</v>
      </c>
      <c r="E671" s="10">
        <v>730</v>
      </c>
      <c r="F671">
        <f>VLOOKUP(B671,cennik!$A$2:$B$17,2,FALSE)</f>
        <v>3.4</v>
      </c>
      <c r="G671">
        <f t="shared" si="20"/>
        <v>2482</v>
      </c>
      <c r="H671">
        <f t="shared" si="21"/>
        <v>4</v>
      </c>
    </row>
    <row r="672" spans="1:8" x14ac:dyDescent="0.25">
      <c r="A672" s="5">
        <v>44658</v>
      </c>
      <c r="B672" s="6" t="s">
        <v>0</v>
      </c>
      <c r="C672" s="6" t="s">
        <v>1</v>
      </c>
      <c r="D672" s="6" t="s">
        <v>53</v>
      </c>
      <c r="E672" s="7">
        <v>688</v>
      </c>
      <c r="F672">
        <f>VLOOKUP(B672,cennik!$A$2:$B$17,2,FALSE)</f>
        <v>3.4</v>
      </c>
      <c r="G672">
        <f t="shared" si="20"/>
        <v>2339.1999999999998</v>
      </c>
      <c r="H672">
        <f t="shared" si="21"/>
        <v>4</v>
      </c>
    </row>
    <row r="673" spans="1:8" x14ac:dyDescent="0.25">
      <c r="A673" s="8">
        <v>44659</v>
      </c>
      <c r="B673" s="9" t="s">
        <v>15</v>
      </c>
      <c r="C673" s="9" t="s">
        <v>1</v>
      </c>
      <c r="D673" s="9" t="s">
        <v>32</v>
      </c>
      <c r="E673" s="10">
        <v>379</v>
      </c>
      <c r="F673">
        <f>VLOOKUP(B673,cennik!$A$2:$B$17,2,FALSE)</f>
        <v>2.4</v>
      </c>
      <c r="G673">
        <f t="shared" si="20"/>
        <v>909.6</v>
      </c>
      <c r="H673">
        <f t="shared" si="21"/>
        <v>4</v>
      </c>
    </row>
    <row r="674" spans="1:8" x14ac:dyDescent="0.25">
      <c r="A674" s="5">
        <v>44659</v>
      </c>
      <c r="B674" s="6" t="s">
        <v>13</v>
      </c>
      <c r="C674" s="6" t="s">
        <v>1</v>
      </c>
      <c r="D674" s="6" t="s">
        <v>38</v>
      </c>
      <c r="E674" s="7">
        <v>582</v>
      </c>
      <c r="F674">
        <f>VLOOKUP(B674,cennik!$A$2:$B$17,2,FALSE)</f>
        <v>3.4</v>
      </c>
      <c r="G674">
        <f t="shared" si="20"/>
        <v>1978.8</v>
      </c>
      <c r="H674">
        <f t="shared" si="21"/>
        <v>4</v>
      </c>
    </row>
    <row r="675" spans="1:8" x14ac:dyDescent="0.25">
      <c r="A675" s="8">
        <v>44659</v>
      </c>
      <c r="B675" s="9" t="s">
        <v>22</v>
      </c>
      <c r="C675" s="9" t="s">
        <v>1</v>
      </c>
      <c r="D675" s="9" t="s">
        <v>45</v>
      </c>
      <c r="E675" s="10">
        <v>99</v>
      </c>
      <c r="F675">
        <f>VLOOKUP(B675,cennik!$A$2:$B$17,2,FALSE)</f>
        <v>3.2</v>
      </c>
      <c r="G675">
        <f t="shared" si="20"/>
        <v>316.8</v>
      </c>
      <c r="H675">
        <f t="shared" si="21"/>
        <v>4</v>
      </c>
    </row>
    <row r="676" spans="1:8" x14ac:dyDescent="0.25">
      <c r="A676" s="5">
        <v>44659</v>
      </c>
      <c r="B676" s="6" t="s">
        <v>8</v>
      </c>
      <c r="C676" s="6" t="s">
        <v>1</v>
      </c>
      <c r="D676" s="6" t="s">
        <v>12</v>
      </c>
      <c r="E676" s="7">
        <v>470</v>
      </c>
      <c r="F676">
        <f>VLOOKUP(B676,cennik!$A$2:$B$17,2,FALSE)</f>
        <v>2.9</v>
      </c>
      <c r="G676">
        <f t="shared" si="20"/>
        <v>1363</v>
      </c>
      <c r="H676">
        <f t="shared" si="21"/>
        <v>4</v>
      </c>
    </row>
    <row r="677" spans="1:8" x14ac:dyDescent="0.25">
      <c r="A677" s="8">
        <v>44659</v>
      </c>
      <c r="B677" s="9" t="s">
        <v>13</v>
      </c>
      <c r="C677" s="9" t="s">
        <v>1</v>
      </c>
      <c r="D677" s="9" t="s">
        <v>44</v>
      </c>
      <c r="E677" s="10">
        <v>620</v>
      </c>
      <c r="F677">
        <f>VLOOKUP(B677,cennik!$A$2:$B$17,2,FALSE)</f>
        <v>3.4</v>
      </c>
      <c r="G677">
        <f t="shared" si="20"/>
        <v>2108</v>
      </c>
      <c r="H677">
        <f t="shared" si="21"/>
        <v>4</v>
      </c>
    </row>
    <row r="678" spans="1:8" x14ac:dyDescent="0.25">
      <c r="A678" s="5">
        <v>44659</v>
      </c>
      <c r="B678" s="6" t="s">
        <v>9</v>
      </c>
      <c r="C678" s="6" t="s">
        <v>1</v>
      </c>
      <c r="D678" s="6" t="s">
        <v>27</v>
      </c>
      <c r="E678" s="7">
        <v>453</v>
      </c>
      <c r="F678">
        <f>VLOOKUP(B678,cennik!$A$2:$B$17,2,FALSE)</f>
        <v>3.4</v>
      </c>
      <c r="G678">
        <f t="shared" si="20"/>
        <v>1540.2</v>
      </c>
      <c r="H678">
        <f t="shared" si="21"/>
        <v>4</v>
      </c>
    </row>
    <row r="679" spans="1:8" x14ac:dyDescent="0.25">
      <c r="A679" s="8">
        <v>44659</v>
      </c>
      <c r="B679" s="9" t="s">
        <v>8</v>
      </c>
      <c r="C679" s="9" t="s">
        <v>1</v>
      </c>
      <c r="D679" s="9" t="s">
        <v>45</v>
      </c>
      <c r="E679" s="10">
        <v>270</v>
      </c>
      <c r="F679">
        <f>VLOOKUP(B679,cennik!$A$2:$B$17,2,FALSE)</f>
        <v>2.9</v>
      </c>
      <c r="G679">
        <f t="shared" si="20"/>
        <v>783</v>
      </c>
      <c r="H679">
        <f t="shared" si="21"/>
        <v>4</v>
      </c>
    </row>
    <row r="680" spans="1:8" x14ac:dyDescent="0.25">
      <c r="A680" s="5">
        <v>44659</v>
      </c>
      <c r="B680" s="6" t="s">
        <v>8</v>
      </c>
      <c r="C680" s="6" t="s">
        <v>1</v>
      </c>
      <c r="D680" s="6" t="s">
        <v>19</v>
      </c>
      <c r="E680" s="7">
        <v>107</v>
      </c>
      <c r="F680">
        <f>VLOOKUP(B680,cennik!$A$2:$B$17,2,FALSE)</f>
        <v>2.9</v>
      </c>
      <c r="G680">
        <f t="shared" si="20"/>
        <v>310.3</v>
      </c>
      <c r="H680">
        <f t="shared" si="21"/>
        <v>4</v>
      </c>
    </row>
    <row r="681" spans="1:8" x14ac:dyDescent="0.25">
      <c r="A681" s="8">
        <v>44659</v>
      </c>
      <c r="B681" s="9" t="s">
        <v>11</v>
      </c>
      <c r="C681" s="9" t="s">
        <v>1</v>
      </c>
      <c r="D681" s="9" t="s">
        <v>48</v>
      </c>
      <c r="E681" s="10">
        <v>101</v>
      </c>
      <c r="F681">
        <f>VLOOKUP(B681,cennik!$A$2:$B$17,2,FALSE)</f>
        <v>3.4</v>
      </c>
      <c r="G681">
        <f t="shared" si="20"/>
        <v>343.4</v>
      </c>
      <c r="H681">
        <f t="shared" si="21"/>
        <v>4</v>
      </c>
    </row>
    <row r="682" spans="1:8" x14ac:dyDescent="0.25">
      <c r="A682" s="5">
        <v>44659</v>
      </c>
      <c r="B682" s="6" t="s">
        <v>15</v>
      </c>
      <c r="C682" s="6" t="s">
        <v>1</v>
      </c>
      <c r="D682" s="6" t="s">
        <v>46</v>
      </c>
      <c r="E682" s="7">
        <v>176</v>
      </c>
      <c r="F682">
        <f>VLOOKUP(B682,cennik!$A$2:$B$17,2,FALSE)</f>
        <v>2.4</v>
      </c>
      <c r="G682">
        <f t="shared" si="20"/>
        <v>422.4</v>
      </c>
      <c r="H682">
        <f t="shared" si="21"/>
        <v>4</v>
      </c>
    </row>
    <row r="683" spans="1:8" x14ac:dyDescent="0.25">
      <c r="A683" s="8">
        <v>44660</v>
      </c>
      <c r="B683" s="9" t="s">
        <v>9</v>
      </c>
      <c r="C683" s="9" t="s">
        <v>1</v>
      </c>
      <c r="D683" s="9" t="s">
        <v>33</v>
      </c>
      <c r="E683" s="10">
        <v>457</v>
      </c>
      <c r="F683">
        <f>VLOOKUP(B683,cennik!$A$2:$B$17,2,FALSE)</f>
        <v>3.4</v>
      </c>
      <c r="G683">
        <f t="shared" si="20"/>
        <v>1553.8</v>
      </c>
      <c r="H683">
        <f t="shared" si="21"/>
        <v>4</v>
      </c>
    </row>
    <row r="684" spans="1:8" x14ac:dyDescent="0.25">
      <c r="A684" s="5">
        <v>44660</v>
      </c>
      <c r="B684" s="6" t="s">
        <v>22</v>
      </c>
      <c r="C684" s="6" t="s">
        <v>1</v>
      </c>
      <c r="D684" s="6" t="s">
        <v>19</v>
      </c>
      <c r="E684" s="7">
        <v>344</v>
      </c>
      <c r="F684">
        <f>VLOOKUP(B684,cennik!$A$2:$B$17,2,FALSE)</f>
        <v>3.2</v>
      </c>
      <c r="G684">
        <f t="shared" si="20"/>
        <v>1100.8</v>
      </c>
      <c r="H684">
        <f t="shared" si="21"/>
        <v>4</v>
      </c>
    </row>
    <row r="685" spans="1:8" x14ac:dyDescent="0.25">
      <c r="A685" s="8">
        <v>44660</v>
      </c>
      <c r="B685" s="9" t="s">
        <v>22</v>
      </c>
      <c r="C685" s="9" t="s">
        <v>1</v>
      </c>
      <c r="D685" s="9" t="s">
        <v>19</v>
      </c>
      <c r="E685" s="10">
        <v>294</v>
      </c>
      <c r="F685">
        <f>VLOOKUP(B685,cennik!$A$2:$B$17,2,FALSE)</f>
        <v>3.2</v>
      </c>
      <c r="G685">
        <f t="shared" si="20"/>
        <v>940.80000000000007</v>
      </c>
      <c r="H685">
        <f t="shared" si="21"/>
        <v>4</v>
      </c>
    </row>
    <row r="686" spans="1:8" x14ac:dyDescent="0.25">
      <c r="A686" s="5">
        <v>44660</v>
      </c>
      <c r="B686" s="6" t="s">
        <v>0</v>
      </c>
      <c r="C686" s="6" t="s">
        <v>1</v>
      </c>
      <c r="D686" s="6" t="s">
        <v>30</v>
      </c>
      <c r="E686" s="7">
        <v>541</v>
      </c>
      <c r="F686">
        <f>VLOOKUP(B686,cennik!$A$2:$B$17,2,FALSE)</f>
        <v>3.4</v>
      </c>
      <c r="G686">
        <f t="shared" si="20"/>
        <v>1839.3999999999999</v>
      </c>
      <c r="H686">
        <f t="shared" si="21"/>
        <v>4</v>
      </c>
    </row>
    <row r="687" spans="1:8" x14ac:dyDescent="0.25">
      <c r="A687" s="8">
        <v>44660</v>
      </c>
      <c r="B687" s="9" t="s">
        <v>13</v>
      </c>
      <c r="C687" s="9" t="s">
        <v>1</v>
      </c>
      <c r="D687" s="9" t="s">
        <v>33</v>
      </c>
      <c r="E687" s="10">
        <v>454</v>
      </c>
      <c r="F687">
        <f>VLOOKUP(B687,cennik!$A$2:$B$17,2,FALSE)</f>
        <v>3.4</v>
      </c>
      <c r="G687">
        <f t="shared" si="20"/>
        <v>1543.6</v>
      </c>
      <c r="H687">
        <f t="shared" si="21"/>
        <v>4</v>
      </c>
    </row>
    <row r="688" spans="1:8" x14ac:dyDescent="0.25">
      <c r="A688" s="5">
        <v>44660</v>
      </c>
      <c r="B688" s="6" t="s">
        <v>22</v>
      </c>
      <c r="C688" s="6" t="s">
        <v>1</v>
      </c>
      <c r="D688" s="6" t="s">
        <v>34</v>
      </c>
      <c r="E688" s="7">
        <v>472</v>
      </c>
      <c r="F688">
        <f>VLOOKUP(B688,cennik!$A$2:$B$17,2,FALSE)</f>
        <v>3.2</v>
      </c>
      <c r="G688">
        <f t="shared" si="20"/>
        <v>1510.4</v>
      </c>
      <c r="H688">
        <f t="shared" si="21"/>
        <v>4</v>
      </c>
    </row>
    <row r="689" spans="1:8" x14ac:dyDescent="0.25">
      <c r="A689" s="8">
        <v>44660</v>
      </c>
      <c r="B689" s="9" t="s">
        <v>22</v>
      </c>
      <c r="C689" s="9" t="s">
        <v>1</v>
      </c>
      <c r="D689" s="9" t="s">
        <v>6</v>
      </c>
      <c r="E689" s="10">
        <v>213</v>
      </c>
      <c r="F689">
        <f>VLOOKUP(B689,cennik!$A$2:$B$17,2,FALSE)</f>
        <v>3.2</v>
      </c>
      <c r="G689">
        <f t="shared" si="20"/>
        <v>681.6</v>
      </c>
      <c r="H689">
        <f t="shared" si="21"/>
        <v>4</v>
      </c>
    </row>
    <row r="690" spans="1:8" x14ac:dyDescent="0.25">
      <c r="A690" s="5">
        <v>44662</v>
      </c>
      <c r="B690" s="6" t="s">
        <v>0</v>
      </c>
      <c r="C690" s="6" t="s">
        <v>1</v>
      </c>
      <c r="D690" s="6" t="s">
        <v>7</v>
      </c>
      <c r="E690" s="7">
        <v>611</v>
      </c>
      <c r="F690">
        <f>VLOOKUP(B690,cennik!$A$2:$B$17,2,FALSE)</f>
        <v>3.4</v>
      </c>
      <c r="G690">
        <f t="shared" si="20"/>
        <v>2077.4</v>
      </c>
      <c r="H690">
        <f t="shared" si="21"/>
        <v>4</v>
      </c>
    </row>
    <row r="691" spans="1:8" x14ac:dyDescent="0.25">
      <c r="A691" s="8">
        <v>44662</v>
      </c>
      <c r="B691" s="9" t="s">
        <v>13</v>
      </c>
      <c r="C691" s="9" t="s">
        <v>1</v>
      </c>
      <c r="D691" s="9" t="s">
        <v>55</v>
      </c>
      <c r="E691" s="10">
        <v>771</v>
      </c>
      <c r="F691">
        <f>VLOOKUP(B691,cennik!$A$2:$B$17,2,FALSE)</f>
        <v>3.4</v>
      </c>
      <c r="G691">
        <f t="shared" si="20"/>
        <v>2621.4</v>
      </c>
      <c r="H691">
        <f t="shared" si="21"/>
        <v>4</v>
      </c>
    </row>
    <row r="692" spans="1:8" x14ac:dyDescent="0.25">
      <c r="A692" s="5">
        <v>44662</v>
      </c>
      <c r="B692" s="6" t="s">
        <v>22</v>
      </c>
      <c r="C692" s="6" t="s">
        <v>1</v>
      </c>
      <c r="D692" s="6" t="s">
        <v>36</v>
      </c>
      <c r="E692" s="7">
        <v>52</v>
      </c>
      <c r="F692">
        <f>VLOOKUP(B692,cennik!$A$2:$B$17,2,FALSE)</f>
        <v>3.2</v>
      </c>
      <c r="G692">
        <f t="shared" si="20"/>
        <v>166.4</v>
      </c>
      <c r="H692">
        <f t="shared" si="21"/>
        <v>4</v>
      </c>
    </row>
    <row r="693" spans="1:8" x14ac:dyDescent="0.25">
      <c r="A693" s="8">
        <v>44662</v>
      </c>
      <c r="B693" s="9" t="s">
        <v>9</v>
      </c>
      <c r="C693" s="9" t="s">
        <v>1</v>
      </c>
      <c r="D693" s="9" t="s">
        <v>50</v>
      </c>
      <c r="E693" s="10">
        <v>36</v>
      </c>
      <c r="F693">
        <f>VLOOKUP(B693,cennik!$A$2:$B$17,2,FALSE)</f>
        <v>3.4</v>
      </c>
      <c r="G693">
        <f t="shared" si="20"/>
        <v>122.39999999999999</v>
      </c>
      <c r="H693">
        <f t="shared" si="21"/>
        <v>4</v>
      </c>
    </row>
    <row r="694" spans="1:8" x14ac:dyDescent="0.25">
      <c r="A694" s="5">
        <v>44662</v>
      </c>
      <c r="B694" s="6" t="s">
        <v>0</v>
      </c>
      <c r="C694" s="6" t="s">
        <v>1</v>
      </c>
      <c r="D694" s="6" t="s">
        <v>49</v>
      </c>
      <c r="E694" s="7">
        <v>564</v>
      </c>
      <c r="F694">
        <f>VLOOKUP(B694,cennik!$A$2:$B$17,2,FALSE)</f>
        <v>3.4</v>
      </c>
      <c r="G694">
        <f t="shared" si="20"/>
        <v>1917.6</v>
      </c>
      <c r="H694">
        <f t="shared" si="21"/>
        <v>4</v>
      </c>
    </row>
    <row r="695" spans="1:8" x14ac:dyDescent="0.25">
      <c r="A695" s="8">
        <v>44662</v>
      </c>
      <c r="B695" s="9" t="s">
        <v>15</v>
      </c>
      <c r="C695" s="9" t="s">
        <v>1</v>
      </c>
      <c r="D695" s="9" t="s">
        <v>24</v>
      </c>
      <c r="E695" s="10">
        <v>428</v>
      </c>
      <c r="F695">
        <f>VLOOKUP(B695,cennik!$A$2:$B$17,2,FALSE)</f>
        <v>2.4</v>
      </c>
      <c r="G695">
        <f t="shared" si="20"/>
        <v>1027.2</v>
      </c>
      <c r="H695">
        <f t="shared" si="21"/>
        <v>4</v>
      </c>
    </row>
    <row r="696" spans="1:8" x14ac:dyDescent="0.25">
      <c r="A696" s="5">
        <v>44662</v>
      </c>
      <c r="B696" s="6" t="s">
        <v>8</v>
      </c>
      <c r="C696" s="6" t="s">
        <v>1</v>
      </c>
      <c r="D696" s="6" t="s">
        <v>26</v>
      </c>
      <c r="E696" s="7">
        <v>460</v>
      </c>
      <c r="F696">
        <f>VLOOKUP(B696,cennik!$A$2:$B$17,2,FALSE)</f>
        <v>2.9</v>
      </c>
      <c r="G696">
        <f t="shared" si="20"/>
        <v>1334</v>
      </c>
      <c r="H696">
        <f t="shared" si="21"/>
        <v>4</v>
      </c>
    </row>
    <row r="697" spans="1:8" x14ac:dyDescent="0.25">
      <c r="A697" s="8">
        <v>44662</v>
      </c>
      <c r="B697" s="9" t="s">
        <v>4</v>
      </c>
      <c r="C697" s="9" t="s">
        <v>1</v>
      </c>
      <c r="D697" s="9" t="s">
        <v>14</v>
      </c>
      <c r="E697" s="10">
        <v>633</v>
      </c>
      <c r="F697">
        <f>VLOOKUP(B697,cennik!$A$2:$B$17,2,FALSE)</f>
        <v>3.5</v>
      </c>
      <c r="G697">
        <f t="shared" si="20"/>
        <v>2215.5</v>
      </c>
      <c r="H697">
        <f t="shared" si="21"/>
        <v>4</v>
      </c>
    </row>
    <row r="698" spans="1:8" x14ac:dyDescent="0.25">
      <c r="A698" s="5">
        <v>44662</v>
      </c>
      <c r="B698" s="6" t="s">
        <v>22</v>
      </c>
      <c r="C698" s="6" t="s">
        <v>1</v>
      </c>
      <c r="D698" s="6" t="s">
        <v>33</v>
      </c>
      <c r="E698" s="7">
        <v>94</v>
      </c>
      <c r="F698">
        <f>VLOOKUP(B698,cennik!$A$2:$B$17,2,FALSE)</f>
        <v>3.2</v>
      </c>
      <c r="G698">
        <f t="shared" si="20"/>
        <v>300.8</v>
      </c>
      <c r="H698">
        <f t="shared" si="21"/>
        <v>4</v>
      </c>
    </row>
    <row r="699" spans="1:8" x14ac:dyDescent="0.25">
      <c r="A699" s="8">
        <v>44662</v>
      </c>
      <c r="B699" s="9" t="s">
        <v>8</v>
      </c>
      <c r="C699" s="9" t="s">
        <v>1</v>
      </c>
      <c r="D699" s="9" t="s">
        <v>52</v>
      </c>
      <c r="E699" s="10">
        <v>307</v>
      </c>
      <c r="F699">
        <f>VLOOKUP(B699,cennik!$A$2:$B$17,2,FALSE)</f>
        <v>2.9</v>
      </c>
      <c r="G699">
        <f t="shared" si="20"/>
        <v>890.3</v>
      </c>
      <c r="H699">
        <f t="shared" si="21"/>
        <v>4</v>
      </c>
    </row>
    <row r="700" spans="1:8" x14ac:dyDescent="0.25">
      <c r="A700" s="5">
        <v>44662</v>
      </c>
      <c r="B700" s="6" t="s">
        <v>8</v>
      </c>
      <c r="C700" s="6" t="s">
        <v>1</v>
      </c>
      <c r="D700" s="6" t="s">
        <v>56</v>
      </c>
      <c r="E700" s="7">
        <v>133</v>
      </c>
      <c r="F700">
        <f>VLOOKUP(B700,cennik!$A$2:$B$17,2,FALSE)</f>
        <v>2.9</v>
      </c>
      <c r="G700">
        <f t="shared" si="20"/>
        <v>385.7</v>
      </c>
      <c r="H700">
        <f t="shared" si="21"/>
        <v>4</v>
      </c>
    </row>
    <row r="701" spans="1:8" x14ac:dyDescent="0.25">
      <c r="A701" s="8">
        <v>44662</v>
      </c>
      <c r="B701" s="9" t="s">
        <v>9</v>
      </c>
      <c r="C701" s="9" t="s">
        <v>1</v>
      </c>
      <c r="D701" s="9" t="s">
        <v>10</v>
      </c>
      <c r="E701" s="10">
        <v>403</v>
      </c>
      <c r="F701">
        <f>VLOOKUP(B701,cennik!$A$2:$B$17,2,FALSE)</f>
        <v>3.4</v>
      </c>
      <c r="G701">
        <f t="shared" si="20"/>
        <v>1370.2</v>
      </c>
      <c r="H701">
        <f t="shared" si="21"/>
        <v>4</v>
      </c>
    </row>
    <row r="702" spans="1:8" x14ac:dyDescent="0.25">
      <c r="A702" s="5">
        <v>44662</v>
      </c>
      <c r="B702" s="6" t="s">
        <v>11</v>
      </c>
      <c r="C702" s="6" t="s">
        <v>1</v>
      </c>
      <c r="D702" s="6" t="s">
        <v>34</v>
      </c>
      <c r="E702" s="7">
        <v>217</v>
      </c>
      <c r="F702">
        <f>VLOOKUP(B702,cennik!$A$2:$B$17,2,FALSE)</f>
        <v>3.4</v>
      </c>
      <c r="G702">
        <f t="shared" si="20"/>
        <v>737.8</v>
      </c>
      <c r="H702">
        <f t="shared" si="21"/>
        <v>4</v>
      </c>
    </row>
    <row r="703" spans="1:8" x14ac:dyDescent="0.25">
      <c r="A703" s="8">
        <v>44663</v>
      </c>
      <c r="B703" s="9" t="s">
        <v>17</v>
      </c>
      <c r="C703" s="9" t="s">
        <v>1</v>
      </c>
      <c r="D703" s="9" t="s">
        <v>56</v>
      </c>
      <c r="E703" s="10">
        <v>307</v>
      </c>
      <c r="F703">
        <f>VLOOKUP(B703,cennik!$A$2:$B$17,2,FALSE)</f>
        <v>3.4</v>
      </c>
      <c r="G703">
        <f t="shared" si="20"/>
        <v>1043.8</v>
      </c>
      <c r="H703">
        <f t="shared" si="21"/>
        <v>4</v>
      </c>
    </row>
    <row r="704" spans="1:8" x14ac:dyDescent="0.25">
      <c r="A704" s="5">
        <v>44663</v>
      </c>
      <c r="B704" s="6" t="s">
        <v>22</v>
      </c>
      <c r="C704" s="6" t="s">
        <v>1</v>
      </c>
      <c r="D704" s="6" t="s">
        <v>45</v>
      </c>
      <c r="E704" s="7">
        <v>253</v>
      </c>
      <c r="F704">
        <f>VLOOKUP(B704,cennik!$A$2:$B$17,2,FALSE)</f>
        <v>3.2</v>
      </c>
      <c r="G704">
        <f t="shared" si="20"/>
        <v>809.6</v>
      </c>
      <c r="H704">
        <f t="shared" si="21"/>
        <v>4</v>
      </c>
    </row>
    <row r="705" spans="1:8" x14ac:dyDescent="0.25">
      <c r="A705" s="8">
        <v>44663</v>
      </c>
      <c r="B705" s="9" t="s">
        <v>4</v>
      </c>
      <c r="C705" s="9" t="s">
        <v>1</v>
      </c>
      <c r="D705" s="9" t="s">
        <v>18</v>
      </c>
      <c r="E705" s="10">
        <v>334</v>
      </c>
      <c r="F705">
        <f>VLOOKUP(B705,cennik!$A$2:$B$17,2,FALSE)</f>
        <v>3.5</v>
      </c>
      <c r="G705">
        <f t="shared" si="20"/>
        <v>1169</v>
      </c>
      <c r="H705">
        <f t="shared" si="21"/>
        <v>4</v>
      </c>
    </row>
    <row r="706" spans="1:8" x14ac:dyDescent="0.25">
      <c r="A706" s="5">
        <v>44663</v>
      </c>
      <c r="B706" s="6" t="s">
        <v>22</v>
      </c>
      <c r="C706" s="6" t="s">
        <v>1</v>
      </c>
      <c r="D706" s="6" t="s">
        <v>6</v>
      </c>
      <c r="E706" s="7">
        <v>95</v>
      </c>
      <c r="F706">
        <f>VLOOKUP(B706,cennik!$A$2:$B$17,2,FALSE)</f>
        <v>3.2</v>
      </c>
      <c r="G706">
        <f t="shared" si="20"/>
        <v>304</v>
      </c>
      <c r="H706">
        <f t="shared" si="21"/>
        <v>4</v>
      </c>
    </row>
    <row r="707" spans="1:8" x14ac:dyDescent="0.25">
      <c r="A707" s="8">
        <v>44663</v>
      </c>
      <c r="B707" s="9" t="s">
        <v>13</v>
      </c>
      <c r="C707" s="9" t="s">
        <v>1</v>
      </c>
      <c r="D707" s="9" t="s">
        <v>18</v>
      </c>
      <c r="E707" s="10">
        <v>547</v>
      </c>
      <c r="F707">
        <f>VLOOKUP(B707,cennik!$A$2:$B$17,2,FALSE)</f>
        <v>3.4</v>
      </c>
      <c r="G707">
        <f t="shared" ref="G707:G770" si="22">E707*F707</f>
        <v>1859.8</v>
      </c>
      <c r="H707">
        <f t="shared" ref="H707:H770" si="23">MONTH(A707)</f>
        <v>4</v>
      </c>
    </row>
    <row r="708" spans="1:8" x14ac:dyDescent="0.25">
      <c r="A708" s="5">
        <v>44663</v>
      </c>
      <c r="B708" s="6" t="s">
        <v>13</v>
      </c>
      <c r="C708" s="6" t="s">
        <v>1</v>
      </c>
      <c r="D708" s="6" t="s">
        <v>30</v>
      </c>
      <c r="E708" s="7">
        <v>489</v>
      </c>
      <c r="F708">
        <f>VLOOKUP(B708,cennik!$A$2:$B$17,2,FALSE)</f>
        <v>3.4</v>
      </c>
      <c r="G708">
        <f t="shared" si="22"/>
        <v>1662.6</v>
      </c>
      <c r="H708">
        <f t="shared" si="23"/>
        <v>4</v>
      </c>
    </row>
    <row r="709" spans="1:8" x14ac:dyDescent="0.25">
      <c r="A709" s="8">
        <v>44663</v>
      </c>
      <c r="B709" s="9" t="s">
        <v>4</v>
      </c>
      <c r="C709" s="9" t="s">
        <v>1</v>
      </c>
      <c r="D709" s="9" t="s">
        <v>46</v>
      </c>
      <c r="E709" s="10">
        <v>638</v>
      </c>
      <c r="F709">
        <f>VLOOKUP(B709,cennik!$A$2:$B$17,2,FALSE)</f>
        <v>3.5</v>
      </c>
      <c r="G709">
        <f t="shared" si="22"/>
        <v>2233</v>
      </c>
      <c r="H709">
        <f t="shared" si="23"/>
        <v>4</v>
      </c>
    </row>
    <row r="710" spans="1:8" x14ac:dyDescent="0.25">
      <c r="A710" s="5">
        <v>44664</v>
      </c>
      <c r="B710" s="6" t="s">
        <v>4</v>
      </c>
      <c r="C710" s="6" t="s">
        <v>1</v>
      </c>
      <c r="D710" s="6" t="s">
        <v>31</v>
      </c>
      <c r="E710" s="7">
        <v>579</v>
      </c>
      <c r="F710">
        <f>VLOOKUP(B710,cennik!$A$2:$B$17,2,FALSE)</f>
        <v>3.5</v>
      </c>
      <c r="G710">
        <f t="shared" si="22"/>
        <v>2026.5</v>
      </c>
      <c r="H710">
        <f t="shared" si="23"/>
        <v>4</v>
      </c>
    </row>
    <row r="711" spans="1:8" x14ac:dyDescent="0.25">
      <c r="A711" s="8">
        <v>44664</v>
      </c>
      <c r="B711" s="9" t="s">
        <v>13</v>
      </c>
      <c r="C711" s="9" t="s">
        <v>1</v>
      </c>
      <c r="D711" s="9" t="s">
        <v>26</v>
      </c>
      <c r="E711" s="10">
        <v>413</v>
      </c>
      <c r="F711">
        <f>VLOOKUP(B711,cennik!$A$2:$B$17,2,FALSE)</f>
        <v>3.4</v>
      </c>
      <c r="G711">
        <f t="shared" si="22"/>
        <v>1404.2</v>
      </c>
      <c r="H711">
        <f t="shared" si="23"/>
        <v>4</v>
      </c>
    </row>
    <row r="712" spans="1:8" x14ac:dyDescent="0.25">
      <c r="A712" s="5">
        <v>44664</v>
      </c>
      <c r="B712" s="6" t="s">
        <v>9</v>
      </c>
      <c r="C712" s="6" t="s">
        <v>1</v>
      </c>
      <c r="D712" s="6" t="s">
        <v>10</v>
      </c>
      <c r="E712" s="7">
        <v>200</v>
      </c>
      <c r="F712">
        <f>VLOOKUP(B712,cennik!$A$2:$B$17,2,FALSE)</f>
        <v>3.4</v>
      </c>
      <c r="G712">
        <f t="shared" si="22"/>
        <v>680</v>
      </c>
      <c r="H712">
        <f t="shared" si="23"/>
        <v>4</v>
      </c>
    </row>
    <row r="713" spans="1:8" x14ac:dyDescent="0.25">
      <c r="A713" s="8">
        <v>44664</v>
      </c>
      <c r="B713" s="9" t="s">
        <v>22</v>
      </c>
      <c r="C713" s="9" t="s">
        <v>1</v>
      </c>
      <c r="D713" s="9" t="s">
        <v>20</v>
      </c>
      <c r="E713" s="10">
        <v>448</v>
      </c>
      <c r="F713">
        <f>VLOOKUP(B713,cennik!$A$2:$B$17,2,FALSE)</f>
        <v>3.2</v>
      </c>
      <c r="G713">
        <f t="shared" si="22"/>
        <v>1433.6000000000001</v>
      </c>
      <c r="H713">
        <f t="shared" si="23"/>
        <v>4</v>
      </c>
    </row>
    <row r="714" spans="1:8" x14ac:dyDescent="0.25">
      <c r="A714" s="5">
        <v>44664</v>
      </c>
      <c r="B714" s="6" t="s">
        <v>15</v>
      </c>
      <c r="C714" s="6" t="s">
        <v>1</v>
      </c>
      <c r="D714" s="6" t="s">
        <v>10</v>
      </c>
      <c r="E714" s="7">
        <v>274</v>
      </c>
      <c r="F714">
        <f>VLOOKUP(B714,cennik!$A$2:$B$17,2,FALSE)</f>
        <v>2.4</v>
      </c>
      <c r="G714">
        <f t="shared" si="22"/>
        <v>657.6</v>
      </c>
      <c r="H714">
        <f t="shared" si="23"/>
        <v>4</v>
      </c>
    </row>
    <row r="715" spans="1:8" x14ac:dyDescent="0.25">
      <c r="A715" s="8">
        <v>44665</v>
      </c>
      <c r="B715" s="9" t="s">
        <v>4</v>
      </c>
      <c r="C715" s="9" t="s">
        <v>1</v>
      </c>
      <c r="D715" s="9" t="s">
        <v>26</v>
      </c>
      <c r="E715" s="10">
        <v>598</v>
      </c>
      <c r="F715">
        <f>VLOOKUP(B715,cennik!$A$2:$B$17,2,FALSE)</f>
        <v>3.5</v>
      </c>
      <c r="G715">
        <f t="shared" si="22"/>
        <v>2093</v>
      </c>
      <c r="H715">
        <f t="shared" si="23"/>
        <v>4</v>
      </c>
    </row>
    <row r="716" spans="1:8" x14ac:dyDescent="0.25">
      <c r="A716" s="5">
        <v>44665</v>
      </c>
      <c r="B716" s="6" t="s">
        <v>15</v>
      </c>
      <c r="C716" s="6" t="s">
        <v>1</v>
      </c>
      <c r="D716" s="6" t="s">
        <v>21</v>
      </c>
      <c r="E716" s="7">
        <v>506</v>
      </c>
      <c r="F716">
        <f>VLOOKUP(B716,cennik!$A$2:$B$17,2,FALSE)</f>
        <v>2.4</v>
      </c>
      <c r="G716">
        <f t="shared" si="22"/>
        <v>1214.3999999999999</v>
      </c>
      <c r="H716">
        <f t="shared" si="23"/>
        <v>4</v>
      </c>
    </row>
    <row r="717" spans="1:8" x14ac:dyDescent="0.25">
      <c r="A717" s="8">
        <v>44665</v>
      </c>
      <c r="B717" s="9" t="s">
        <v>17</v>
      </c>
      <c r="C717" s="9" t="s">
        <v>1</v>
      </c>
      <c r="D717" s="9" t="s">
        <v>12</v>
      </c>
      <c r="E717" s="10">
        <v>427</v>
      </c>
      <c r="F717">
        <f>VLOOKUP(B717,cennik!$A$2:$B$17,2,FALSE)</f>
        <v>3.4</v>
      </c>
      <c r="G717">
        <f t="shared" si="22"/>
        <v>1451.8</v>
      </c>
      <c r="H717">
        <f t="shared" si="23"/>
        <v>4</v>
      </c>
    </row>
    <row r="718" spans="1:8" x14ac:dyDescent="0.25">
      <c r="A718" s="5">
        <v>44665</v>
      </c>
      <c r="B718" s="6" t="s">
        <v>4</v>
      </c>
      <c r="C718" s="6" t="s">
        <v>1</v>
      </c>
      <c r="D718" s="6" t="s">
        <v>46</v>
      </c>
      <c r="E718" s="7">
        <v>621</v>
      </c>
      <c r="F718">
        <f>VLOOKUP(B718,cennik!$A$2:$B$17,2,FALSE)</f>
        <v>3.5</v>
      </c>
      <c r="G718">
        <f t="shared" si="22"/>
        <v>2173.5</v>
      </c>
      <c r="H718">
        <f t="shared" si="23"/>
        <v>4</v>
      </c>
    </row>
    <row r="719" spans="1:8" x14ac:dyDescent="0.25">
      <c r="A719" s="8">
        <v>44665</v>
      </c>
      <c r="B719" s="9" t="s">
        <v>22</v>
      </c>
      <c r="C719" s="9" t="s">
        <v>1</v>
      </c>
      <c r="D719" s="9" t="s">
        <v>28</v>
      </c>
      <c r="E719" s="10">
        <v>397</v>
      </c>
      <c r="F719">
        <f>VLOOKUP(B719,cennik!$A$2:$B$17,2,FALSE)</f>
        <v>3.2</v>
      </c>
      <c r="G719">
        <f t="shared" si="22"/>
        <v>1270.4000000000001</v>
      </c>
      <c r="H719">
        <f t="shared" si="23"/>
        <v>4</v>
      </c>
    </row>
    <row r="720" spans="1:8" x14ac:dyDescent="0.25">
      <c r="A720" s="5">
        <v>44665</v>
      </c>
      <c r="B720" s="6" t="s">
        <v>11</v>
      </c>
      <c r="C720" s="6" t="s">
        <v>1</v>
      </c>
      <c r="D720" s="6" t="s">
        <v>12</v>
      </c>
      <c r="E720" s="7">
        <v>155</v>
      </c>
      <c r="F720">
        <f>VLOOKUP(B720,cennik!$A$2:$B$17,2,FALSE)</f>
        <v>3.4</v>
      </c>
      <c r="G720">
        <f t="shared" si="22"/>
        <v>527</v>
      </c>
      <c r="H720">
        <f t="shared" si="23"/>
        <v>4</v>
      </c>
    </row>
    <row r="721" spans="1:8" x14ac:dyDescent="0.25">
      <c r="A721" s="8">
        <v>44666</v>
      </c>
      <c r="B721" s="9" t="s">
        <v>15</v>
      </c>
      <c r="C721" s="9" t="s">
        <v>1</v>
      </c>
      <c r="D721" s="9" t="s">
        <v>16</v>
      </c>
      <c r="E721" s="10">
        <v>550</v>
      </c>
      <c r="F721">
        <f>VLOOKUP(B721,cennik!$A$2:$B$17,2,FALSE)</f>
        <v>2.4</v>
      </c>
      <c r="G721">
        <f t="shared" si="22"/>
        <v>1320</v>
      </c>
      <c r="H721">
        <f t="shared" si="23"/>
        <v>4</v>
      </c>
    </row>
    <row r="722" spans="1:8" x14ac:dyDescent="0.25">
      <c r="A722" s="5">
        <v>44666</v>
      </c>
      <c r="B722" s="6" t="s">
        <v>17</v>
      </c>
      <c r="C722" s="6" t="s">
        <v>1</v>
      </c>
      <c r="D722" s="6" t="s">
        <v>46</v>
      </c>
      <c r="E722" s="7">
        <v>279</v>
      </c>
      <c r="F722">
        <f>VLOOKUP(B722,cennik!$A$2:$B$17,2,FALSE)</f>
        <v>3.4</v>
      </c>
      <c r="G722">
        <f t="shared" si="22"/>
        <v>948.6</v>
      </c>
      <c r="H722">
        <f t="shared" si="23"/>
        <v>4</v>
      </c>
    </row>
    <row r="723" spans="1:8" x14ac:dyDescent="0.25">
      <c r="A723" s="8">
        <v>44666</v>
      </c>
      <c r="B723" s="9" t="s">
        <v>17</v>
      </c>
      <c r="C723" s="9" t="s">
        <v>1</v>
      </c>
      <c r="D723" s="9" t="s">
        <v>52</v>
      </c>
      <c r="E723" s="10">
        <v>133</v>
      </c>
      <c r="F723">
        <f>VLOOKUP(B723,cennik!$A$2:$B$17,2,FALSE)</f>
        <v>3.4</v>
      </c>
      <c r="G723">
        <f t="shared" si="22"/>
        <v>452.2</v>
      </c>
      <c r="H723">
        <f t="shared" si="23"/>
        <v>4</v>
      </c>
    </row>
    <row r="724" spans="1:8" x14ac:dyDescent="0.25">
      <c r="A724" s="5">
        <v>44666</v>
      </c>
      <c r="B724" s="6" t="s">
        <v>4</v>
      </c>
      <c r="C724" s="6" t="s">
        <v>1</v>
      </c>
      <c r="D724" s="6" t="s">
        <v>28</v>
      </c>
      <c r="E724" s="7">
        <v>463</v>
      </c>
      <c r="F724">
        <f>VLOOKUP(B724,cennik!$A$2:$B$17,2,FALSE)</f>
        <v>3.5</v>
      </c>
      <c r="G724">
        <f t="shared" si="22"/>
        <v>1620.5</v>
      </c>
      <c r="H724">
        <f t="shared" si="23"/>
        <v>4</v>
      </c>
    </row>
    <row r="725" spans="1:8" x14ac:dyDescent="0.25">
      <c r="A725" s="8">
        <v>44666</v>
      </c>
      <c r="B725" s="9" t="s">
        <v>0</v>
      </c>
      <c r="C725" s="9" t="s">
        <v>1</v>
      </c>
      <c r="D725" s="9" t="s">
        <v>26</v>
      </c>
      <c r="E725" s="10">
        <v>474</v>
      </c>
      <c r="F725">
        <f>VLOOKUP(B725,cennik!$A$2:$B$17,2,FALSE)</f>
        <v>3.4</v>
      </c>
      <c r="G725">
        <f t="shared" si="22"/>
        <v>1611.6</v>
      </c>
      <c r="H725">
        <f t="shared" si="23"/>
        <v>4</v>
      </c>
    </row>
    <row r="726" spans="1:8" x14ac:dyDescent="0.25">
      <c r="A726" s="5">
        <v>44666</v>
      </c>
      <c r="B726" s="6" t="s">
        <v>0</v>
      </c>
      <c r="C726" s="6" t="s">
        <v>1</v>
      </c>
      <c r="D726" s="6" t="s">
        <v>50</v>
      </c>
      <c r="E726" s="7">
        <v>568</v>
      </c>
      <c r="F726">
        <f>VLOOKUP(B726,cennik!$A$2:$B$17,2,FALSE)</f>
        <v>3.4</v>
      </c>
      <c r="G726">
        <f t="shared" si="22"/>
        <v>1931.2</v>
      </c>
      <c r="H726">
        <f t="shared" si="23"/>
        <v>4</v>
      </c>
    </row>
    <row r="727" spans="1:8" x14ac:dyDescent="0.25">
      <c r="A727" s="8">
        <v>44666</v>
      </c>
      <c r="B727" s="9" t="s">
        <v>22</v>
      </c>
      <c r="C727" s="9" t="s">
        <v>1</v>
      </c>
      <c r="D727" s="9" t="s">
        <v>25</v>
      </c>
      <c r="E727" s="10">
        <v>205</v>
      </c>
      <c r="F727">
        <f>VLOOKUP(B727,cennik!$A$2:$B$17,2,FALSE)</f>
        <v>3.2</v>
      </c>
      <c r="G727">
        <f t="shared" si="22"/>
        <v>656</v>
      </c>
      <c r="H727">
        <f t="shared" si="23"/>
        <v>4</v>
      </c>
    </row>
    <row r="728" spans="1:8" x14ac:dyDescent="0.25">
      <c r="A728" s="5">
        <v>44666</v>
      </c>
      <c r="B728" s="6" t="s">
        <v>22</v>
      </c>
      <c r="C728" s="6" t="s">
        <v>1</v>
      </c>
      <c r="D728" s="6" t="s">
        <v>16</v>
      </c>
      <c r="E728" s="7">
        <v>412</v>
      </c>
      <c r="F728">
        <f>VLOOKUP(B728,cennik!$A$2:$B$17,2,FALSE)</f>
        <v>3.2</v>
      </c>
      <c r="G728">
        <f t="shared" si="22"/>
        <v>1318.4</v>
      </c>
      <c r="H728">
        <f t="shared" si="23"/>
        <v>4</v>
      </c>
    </row>
    <row r="729" spans="1:8" x14ac:dyDescent="0.25">
      <c r="A729" s="8">
        <v>44666</v>
      </c>
      <c r="B729" s="9" t="s">
        <v>15</v>
      </c>
      <c r="C729" s="9" t="s">
        <v>1</v>
      </c>
      <c r="D729" s="9" t="s">
        <v>16</v>
      </c>
      <c r="E729" s="10">
        <v>133</v>
      </c>
      <c r="F729">
        <f>VLOOKUP(B729,cennik!$A$2:$B$17,2,FALSE)</f>
        <v>2.4</v>
      </c>
      <c r="G729">
        <f t="shared" si="22"/>
        <v>319.2</v>
      </c>
      <c r="H729">
        <f t="shared" si="23"/>
        <v>4</v>
      </c>
    </row>
    <row r="730" spans="1:8" x14ac:dyDescent="0.25">
      <c r="A730" s="5">
        <v>44666</v>
      </c>
      <c r="B730" s="6" t="s">
        <v>17</v>
      </c>
      <c r="C730" s="6" t="s">
        <v>1</v>
      </c>
      <c r="D730" s="6" t="s">
        <v>25</v>
      </c>
      <c r="E730" s="7">
        <v>458</v>
      </c>
      <c r="F730">
        <f>VLOOKUP(B730,cennik!$A$2:$B$17,2,FALSE)</f>
        <v>3.4</v>
      </c>
      <c r="G730">
        <f t="shared" si="22"/>
        <v>1557.2</v>
      </c>
      <c r="H730">
        <f t="shared" si="23"/>
        <v>4</v>
      </c>
    </row>
    <row r="731" spans="1:8" x14ac:dyDescent="0.25">
      <c r="A731" s="8">
        <v>44666</v>
      </c>
      <c r="B731" s="9" t="s">
        <v>17</v>
      </c>
      <c r="C731" s="9" t="s">
        <v>1</v>
      </c>
      <c r="D731" s="9" t="s">
        <v>5</v>
      </c>
      <c r="E731" s="10">
        <v>263</v>
      </c>
      <c r="F731">
        <f>VLOOKUP(B731,cennik!$A$2:$B$17,2,FALSE)</f>
        <v>3.4</v>
      </c>
      <c r="G731">
        <f t="shared" si="22"/>
        <v>894.19999999999993</v>
      </c>
      <c r="H731">
        <f t="shared" si="23"/>
        <v>4</v>
      </c>
    </row>
    <row r="732" spans="1:8" x14ac:dyDescent="0.25">
      <c r="A732" s="5">
        <v>44666</v>
      </c>
      <c r="B732" s="6" t="s">
        <v>0</v>
      </c>
      <c r="C732" s="6" t="s">
        <v>1</v>
      </c>
      <c r="D732" s="6" t="s">
        <v>31</v>
      </c>
      <c r="E732" s="7">
        <v>682</v>
      </c>
      <c r="F732">
        <f>VLOOKUP(B732,cennik!$A$2:$B$17,2,FALSE)</f>
        <v>3.4</v>
      </c>
      <c r="G732">
        <f t="shared" si="22"/>
        <v>2318.7999999999997</v>
      </c>
      <c r="H732">
        <f t="shared" si="23"/>
        <v>4</v>
      </c>
    </row>
    <row r="733" spans="1:8" x14ac:dyDescent="0.25">
      <c r="A733" s="8">
        <v>44667</v>
      </c>
      <c r="B733" s="9" t="s">
        <v>13</v>
      </c>
      <c r="C733" s="9" t="s">
        <v>1</v>
      </c>
      <c r="D733" s="9" t="s">
        <v>49</v>
      </c>
      <c r="E733" s="10">
        <v>656</v>
      </c>
      <c r="F733">
        <f>VLOOKUP(B733,cennik!$A$2:$B$17,2,FALSE)</f>
        <v>3.4</v>
      </c>
      <c r="G733">
        <f t="shared" si="22"/>
        <v>2230.4</v>
      </c>
      <c r="H733">
        <f t="shared" si="23"/>
        <v>4</v>
      </c>
    </row>
    <row r="734" spans="1:8" x14ac:dyDescent="0.25">
      <c r="A734" s="5">
        <v>44667</v>
      </c>
      <c r="B734" s="6" t="s">
        <v>9</v>
      </c>
      <c r="C734" s="6" t="s">
        <v>1</v>
      </c>
      <c r="D734" s="6" t="s">
        <v>36</v>
      </c>
      <c r="E734" s="7">
        <v>465</v>
      </c>
      <c r="F734">
        <f>VLOOKUP(B734,cennik!$A$2:$B$17,2,FALSE)</f>
        <v>3.4</v>
      </c>
      <c r="G734">
        <f t="shared" si="22"/>
        <v>1581</v>
      </c>
      <c r="H734">
        <f t="shared" si="23"/>
        <v>4</v>
      </c>
    </row>
    <row r="735" spans="1:8" x14ac:dyDescent="0.25">
      <c r="A735" s="8">
        <v>44667</v>
      </c>
      <c r="B735" s="9" t="s">
        <v>22</v>
      </c>
      <c r="C735" s="9" t="s">
        <v>1</v>
      </c>
      <c r="D735" s="9" t="s">
        <v>53</v>
      </c>
      <c r="E735" s="10">
        <v>79</v>
      </c>
      <c r="F735">
        <f>VLOOKUP(B735,cennik!$A$2:$B$17,2,FALSE)</f>
        <v>3.2</v>
      </c>
      <c r="G735">
        <f t="shared" si="22"/>
        <v>252.8</v>
      </c>
      <c r="H735">
        <f t="shared" si="23"/>
        <v>4</v>
      </c>
    </row>
    <row r="736" spans="1:8" x14ac:dyDescent="0.25">
      <c r="A736" s="5">
        <v>44667</v>
      </c>
      <c r="B736" s="6" t="s">
        <v>13</v>
      </c>
      <c r="C736" s="6" t="s">
        <v>1</v>
      </c>
      <c r="D736" s="6" t="s">
        <v>35</v>
      </c>
      <c r="E736" s="7">
        <v>317</v>
      </c>
      <c r="F736">
        <f>VLOOKUP(B736,cennik!$A$2:$B$17,2,FALSE)</f>
        <v>3.4</v>
      </c>
      <c r="G736">
        <f t="shared" si="22"/>
        <v>1077.8</v>
      </c>
      <c r="H736">
        <f t="shared" si="23"/>
        <v>4</v>
      </c>
    </row>
    <row r="737" spans="1:8" x14ac:dyDescent="0.25">
      <c r="A737" s="8">
        <v>44667</v>
      </c>
      <c r="B737" s="9" t="s">
        <v>17</v>
      </c>
      <c r="C737" s="9" t="s">
        <v>1</v>
      </c>
      <c r="D737" s="9" t="s">
        <v>25</v>
      </c>
      <c r="E737" s="10">
        <v>376</v>
      </c>
      <c r="F737">
        <f>VLOOKUP(B737,cennik!$A$2:$B$17,2,FALSE)</f>
        <v>3.4</v>
      </c>
      <c r="G737">
        <f t="shared" si="22"/>
        <v>1278.3999999999999</v>
      </c>
      <c r="H737">
        <f t="shared" si="23"/>
        <v>4</v>
      </c>
    </row>
    <row r="738" spans="1:8" x14ac:dyDescent="0.25">
      <c r="A738" s="5">
        <v>44667</v>
      </c>
      <c r="B738" s="6" t="s">
        <v>11</v>
      </c>
      <c r="C738" s="6" t="s">
        <v>1</v>
      </c>
      <c r="D738" s="6" t="s">
        <v>37</v>
      </c>
      <c r="E738" s="7">
        <v>119</v>
      </c>
      <c r="F738">
        <f>VLOOKUP(B738,cennik!$A$2:$B$17,2,FALSE)</f>
        <v>3.4</v>
      </c>
      <c r="G738">
        <f t="shared" si="22"/>
        <v>404.59999999999997</v>
      </c>
      <c r="H738">
        <f t="shared" si="23"/>
        <v>4</v>
      </c>
    </row>
    <row r="739" spans="1:8" x14ac:dyDescent="0.25">
      <c r="A739" s="8">
        <v>44667</v>
      </c>
      <c r="B739" s="9" t="s">
        <v>17</v>
      </c>
      <c r="C739" s="9" t="s">
        <v>1</v>
      </c>
      <c r="D739" s="9" t="s">
        <v>26</v>
      </c>
      <c r="E739" s="10">
        <v>305</v>
      </c>
      <c r="F739">
        <f>VLOOKUP(B739,cennik!$A$2:$B$17,2,FALSE)</f>
        <v>3.4</v>
      </c>
      <c r="G739">
        <f t="shared" si="22"/>
        <v>1037</v>
      </c>
      <c r="H739">
        <f t="shared" si="23"/>
        <v>4</v>
      </c>
    </row>
    <row r="740" spans="1:8" x14ac:dyDescent="0.25">
      <c r="A740" s="5">
        <v>44667</v>
      </c>
      <c r="B740" s="6" t="s">
        <v>17</v>
      </c>
      <c r="C740" s="6" t="s">
        <v>1</v>
      </c>
      <c r="D740" s="6" t="s">
        <v>53</v>
      </c>
      <c r="E740" s="7">
        <v>77</v>
      </c>
      <c r="F740">
        <f>VLOOKUP(B740,cennik!$A$2:$B$17,2,FALSE)</f>
        <v>3.4</v>
      </c>
      <c r="G740">
        <f t="shared" si="22"/>
        <v>261.8</v>
      </c>
      <c r="H740">
        <f t="shared" si="23"/>
        <v>4</v>
      </c>
    </row>
    <row r="741" spans="1:8" x14ac:dyDescent="0.25">
      <c r="A741" s="8">
        <v>44669</v>
      </c>
      <c r="B741" s="9" t="s">
        <v>13</v>
      </c>
      <c r="C741" s="9" t="s">
        <v>1</v>
      </c>
      <c r="D741" s="9" t="s">
        <v>43</v>
      </c>
      <c r="E741" s="10">
        <v>795</v>
      </c>
      <c r="F741">
        <f>VLOOKUP(B741,cennik!$A$2:$B$17,2,FALSE)</f>
        <v>3.4</v>
      </c>
      <c r="G741">
        <f t="shared" si="22"/>
        <v>2703</v>
      </c>
      <c r="H741">
        <f t="shared" si="23"/>
        <v>4</v>
      </c>
    </row>
    <row r="742" spans="1:8" x14ac:dyDescent="0.25">
      <c r="A742" s="5">
        <v>44669</v>
      </c>
      <c r="B742" s="6" t="s">
        <v>13</v>
      </c>
      <c r="C742" s="6" t="s">
        <v>1</v>
      </c>
      <c r="D742" s="6" t="s">
        <v>24</v>
      </c>
      <c r="E742" s="7">
        <v>398</v>
      </c>
      <c r="F742">
        <f>VLOOKUP(B742,cennik!$A$2:$B$17,2,FALSE)</f>
        <v>3.4</v>
      </c>
      <c r="G742">
        <f t="shared" si="22"/>
        <v>1353.2</v>
      </c>
      <c r="H742">
        <f t="shared" si="23"/>
        <v>4</v>
      </c>
    </row>
    <row r="743" spans="1:8" x14ac:dyDescent="0.25">
      <c r="A743" s="8">
        <v>44669</v>
      </c>
      <c r="B743" s="9" t="s">
        <v>13</v>
      </c>
      <c r="C743" s="9" t="s">
        <v>1</v>
      </c>
      <c r="D743" s="9" t="s">
        <v>57</v>
      </c>
      <c r="E743" s="10">
        <v>453</v>
      </c>
      <c r="F743">
        <f>VLOOKUP(B743,cennik!$A$2:$B$17,2,FALSE)</f>
        <v>3.4</v>
      </c>
      <c r="G743">
        <f t="shared" si="22"/>
        <v>1540.2</v>
      </c>
      <c r="H743">
        <f t="shared" si="23"/>
        <v>4</v>
      </c>
    </row>
    <row r="744" spans="1:8" x14ac:dyDescent="0.25">
      <c r="A744" s="5">
        <v>44669</v>
      </c>
      <c r="B744" s="6" t="s">
        <v>4</v>
      </c>
      <c r="C744" s="6" t="s">
        <v>1</v>
      </c>
      <c r="D744" s="6" t="s">
        <v>45</v>
      </c>
      <c r="E744" s="7">
        <v>218</v>
      </c>
      <c r="F744">
        <f>VLOOKUP(B744,cennik!$A$2:$B$17,2,FALSE)</f>
        <v>3.5</v>
      </c>
      <c r="G744">
        <f t="shared" si="22"/>
        <v>763</v>
      </c>
      <c r="H744">
        <f t="shared" si="23"/>
        <v>4</v>
      </c>
    </row>
    <row r="745" spans="1:8" x14ac:dyDescent="0.25">
      <c r="A745" s="8">
        <v>44669</v>
      </c>
      <c r="B745" s="9" t="s">
        <v>0</v>
      </c>
      <c r="C745" s="9" t="s">
        <v>1</v>
      </c>
      <c r="D745" s="9" t="s">
        <v>55</v>
      </c>
      <c r="E745" s="10">
        <v>590</v>
      </c>
      <c r="F745">
        <f>VLOOKUP(B745,cennik!$A$2:$B$17,2,FALSE)</f>
        <v>3.4</v>
      </c>
      <c r="G745">
        <f t="shared" si="22"/>
        <v>2006</v>
      </c>
      <c r="H745">
        <f t="shared" si="23"/>
        <v>4</v>
      </c>
    </row>
    <row r="746" spans="1:8" x14ac:dyDescent="0.25">
      <c r="A746" s="5">
        <v>44669</v>
      </c>
      <c r="B746" s="6" t="s">
        <v>13</v>
      </c>
      <c r="C746" s="6" t="s">
        <v>1</v>
      </c>
      <c r="D746" s="6" t="s">
        <v>58</v>
      </c>
      <c r="E746" s="7">
        <v>426</v>
      </c>
      <c r="F746">
        <f>VLOOKUP(B746,cennik!$A$2:$B$17,2,FALSE)</f>
        <v>3.4</v>
      </c>
      <c r="G746">
        <f t="shared" si="22"/>
        <v>1448.3999999999999</v>
      </c>
      <c r="H746">
        <f t="shared" si="23"/>
        <v>4</v>
      </c>
    </row>
    <row r="747" spans="1:8" x14ac:dyDescent="0.25">
      <c r="A747" s="8">
        <v>44669</v>
      </c>
      <c r="B747" s="9" t="s">
        <v>0</v>
      </c>
      <c r="C747" s="9" t="s">
        <v>1</v>
      </c>
      <c r="D747" s="9" t="s">
        <v>37</v>
      </c>
      <c r="E747" s="10">
        <v>674</v>
      </c>
      <c r="F747">
        <f>VLOOKUP(B747,cennik!$A$2:$B$17,2,FALSE)</f>
        <v>3.4</v>
      </c>
      <c r="G747">
        <f t="shared" si="22"/>
        <v>2291.6</v>
      </c>
      <c r="H747">
        <f t="shared" si="23"/>
        <v>4</v>
      </c>
    </row>
    <row r="748" spans="1:8" x14ac:dyDescent="0.25">
      <c r="A748" s="5">
        <v>44669</v>
      </c>
      <c r="B748" s="6" t="s">
        <v>22</v>
      </c>
      <c r="C748" s="6" t="s">
        <v>1</v>
      </c>
      <c r="D748" s="6" t="s">
        <v>7</v>
      </c>
      <c r="E748" s="7">
        <v>500</v>
      </c>
      <c r="F748">
        <f>VLOOKUP(B748,cennik!$A$2:$B$17,2,FALSE)</f>
        <v>3.2</v>
      </c>
      <c r="G748">
        <f t="shared" si="22"/>
        <v>1600</v>
      </c>
      <c r="H748">
        <f t="shared" si="23"/>
        <v>4</v>
      </c>
    </row>
    <row r="749" spans="1:8" x14ac:dyDescent="0.25">
      <c r="A749" s="8">
        <v>44669</v>
      </c>
      <c r="B749" s="9" t="s">
        <v>4</v>
      </c>
      <c r="C749" s="9" t="s">
        <v>1</v>
      </c>
      <c r="D749" s="9" t="s">
        <v>49</v>
      </c>
      <c r="E749" s="10">
        <v>222</v>
      </c>
      <c r="F749">
        <f>VLOOKUP(B749,cennik!$A$2:$B$17,2,FALSE)</f>
        <v>3.5</v>
      </c>
      <c r="G749">
        <f t="shared" si="22"/>
        <v>777</v>
      </c>
      <c r="H749">
        <f t="shared" si="23"/>
        <v>4</v>
      </c>
    </row>
    <row r="750" spans="1:8" x14ac:dyDescent="0.25">
      <c r="A750" s="5">
        <v>44669</v>
      </c>
      <c r="B750" s="6" t="s">
        <v>8</v>
      </c>
      <c r="C750" s="6" t="s">
        <v>1</v>
      </c>
      <c r="D750" s="6" t="s">
        <v>10</v>
      </c>
      <c r="E750" s="7">
        <v>440</v>
      </c>
      <c r="F750">
        <f>VLOOKUP(B750,cennik!$A$2:$B$17,2,FALSE)</f>
        <v>2.9</v>
      </c>
      <c r="G750">
        <f t="shared" si="22"/>
        <v>1276</v>
      </c>
      <c r="H750">
        <f t="shared" si="23"/>
        <v>4</v>
      </c>
    </row>
    <row r="751" spans="1:8" x14ac:dyDescent="0.25">
      <c r="A751" s="8">
        <v>44669</v>
      </c>
      <c r="B751" s="9" t="s">
        <v>15</v>
      </c>
      <c r="C751" s="9" t="s">
        <v>1</v>
      </c>
      <c r="D751" s="9" t="s">
        <v>39</v>
      </c>
      <c r="E751" s="10">
        <v>207</v>
      </c>
      <c r="F751">
        <f>VLOOKUP(B751,cennik!$A$2:$B$17,2,FALSE)</f>
        <v>2.4</v>
      </c>
      <c r="G751">
        <f t="shared" si="22"/>
        <v>496.79999999999995</v>
      </c>
      <c r="H751">
        <f t="shared" si="23"/>
        <v>4</v>
      </c>
    </row>
    <row r="752" spans="1:8" x14ac:dyDescent="0.25">
      <c r="A752" s="5">
        <v>44669</v>
      </c>
      <c r="B752" s="6" t="s">
        <v>4</v>
      </c>
      <c r="C752" s="6" t="s">
        <v>1</v>
      </c>
      <c r="D752" s="6" t="s">
        <v>39</v>
      </c>
      <c r="E752" s="7">
        <v>481</v>
      </c>
      <c r="F752">
        <f>VLOOKUP(B752,cennik!$A$2:$B$17,2,FALSE)</f>
        <v>3.5</v>
      </c>
      <c r="G752">
        <f t="shared" si="22"/>
        <v>1683.5</v>
      </c>
      <c r="H752">
        <f t="shared" si="23"/>
        <v>4</v>
      </c>
    </row>
    <row r="753" spans="1:8" x14ac:dyDescent="0.25">
      <c r="A753" s="8">
        <v>44669</v>
      </c>
      <c r="B753" s="9" t="s">
        <v>15</v>
      </c>
      <c r="C753" s="9" t="s">
        <v>1</v>
      </c>
      <c r="D753" s="9" t="s">
        <v>59</v>
      </c>
      <c r="E753" s="10">
        <v>540</v>
      </c>
      <c r="F753">
        <f>VLOOKUP(B753,cennik!$A$2:$B$17,2,FALSE)</f>
        <v>2.4</v>
      </c>
      <c r="G753">
        <f t="shared" si="22"/>
        <v>1296</v>
      </c>
      <c r="H753">
        <f t="shared" si="23"/>
        <v>4</v>
      </c>
    </row>
    <row r="754" spans="1:8" x14ac:dyDescent="0.25">
      <c r="A754" s="5">
        <v>44669</v>
      </c>
      <c r="B754" s="6" t="s">
        <v>13</v>
      </c>
      <c r="C754" s="6" t="s">
        <v>1</v>
      </c>
      <c r="D754" s="6" t="s">
        <v>3</v>
      </c>
      <c r="E754" s="7">
        <v>616</v>
      </c>
      <c r="F754">
        <f>VLOOKUP(B754,cennik!$A$2:$B$17,2,FALSE)</f>
        <v>3.4</v>
      </c>
      <c r="G754">
        <f t="shared" si="22"/>
        <v>2094.4</v>
      </c>
      <c r="H754">
        <f t="shared" si="23"/>
        <v>4</v>
      </c>
    </row>
    <row r="755" spans="1:8" x14ac:dyDescent="0.25">
      <c r="A755" s="8">
        <v>44669</v>
      </c>
      <c r="B755" s="9" t="s">
        <v>17</v>
      </c>
      <c r="C755" s="9" t="s">
        <v>1</v>
      </c>
      <c r="D755" s="9" t="s">
        <v>18</v>
      </c>
      <c r="E755" s="10">
        <v>304</v>
      </c>
      <c r="F755">
        <f>VLOOKUP(B755,cennik!$A$2:$B$17,2,FALSE)</f>
        <v>3.4</v>
      </c>
      <c r="G755">
        <f t="shared" si="22"/>
        <v>1033.5999999999999</v>
      </c>
      <c r="H755">
        <f t="shared" si="23"/>
        <v>4</v>
      </c>
    </row>
    <row r="756" spans="1:8" x14ac:dyDescent="0.25">
      <c r="A756" s="5">
        <v>44669</v>
      </c>
      <c r="B756" s="6" t="s">
        <v>13</v>
      </c>
      <c r="C756" s="6" t="s">
        <v>1</v>
      </c>
      <c r="D756" s="6" t="s">
        <v>12</v>
      </c>
      <c r="E756" s="7">
        <v>359</v>
      </c>
      <c r="F756">
        <f>VLOOKUP(B756,cennik!$A$2:$B$17,2,FALSE)</f>
        <v>3.4</v>
      </c>
      <c r="G756">
        <f t="shared" si="22"/>
        <v>1220.5999999999999</v>
      </c>
      <c r="H756">
        <f t="shared" si="23"/>
        <v>4</v>
      </c>
    </row>
    <row r="757" spans="1:8" x14ac:dyDescent="0.25">
      <c r="A757" s="8">
        <v>44669</v>
      </c>
      <c r="B757" s="9" t="s">
        <v>22</v>
      </c>
      <c r="C757" s="9" t="s">
        <v>1</v>
      </c>
      <c r="D757" s="9" t="s">
        <v>31</v>
      </c>
      <c r="E757" s="10">
        <v>169</v>
      </c>
      <c r="F757">
        <f>VLOOKUP(B757,cennik!$A$2:$B$17,2,FALSE)</f>
        <v>3.2</v>
      </c>
      <c r="G757">
        <f t="shared" si="22"/>
        <v>540.80000000000007</v>
      </c>
      <c r="H757">
        <f t="shared" si="23"/>
        <v>4</v>
      </c>
    </row>
    <row r="758" spans="1:8" x14ac:dyDescent="0.25">
      <c r="A758" s="5">
        <v>44669</v>
      </c>
      <c r="B758" s="6" t="s">
        <v>8</v>
      </c>
      <c r="C758" s="6" t="s">
        <v>1</v>
      </c>
      <c r="D758" s="6" t="s">
        <v>27</v>
      </c>
      <c r="E758" s="7">
        <v>277</v>
      </c>
      <c r="F758">
        <f>VLOOKUP(B758,cennik!$A$2:$B$17,2,FALSE)</f>
        <v>2.9</v>
      </c>
      <c r="G758">
        <f t="shared" si="22"/>
        <v>803.3</v>
      </c>
      <c r="H758">
        <f t="shared" si="23"/>
        <v>4</v>
      </c>
    </row>
    <row r="759" spans="1:8" x14ac:dyDescent="0.25">
      <c r="A759" s="8">
        <v>44669</v>
      </c>
      <c r="B759" s="9" t="s">
        <v>22</v>
      </c>
      <c r="C759" s="9" t="s">
        <v>1</v>
      </c>
      <c r="D759" s="9" t="s">
        <v>40</v>
      </c>
      <c r="E759" s="10">
        <v>271</v>
      </c>
      <c r="F759">
        <f>VLOOKUP(B759,cennik!$A$2:$B$17,2,FALSE)</f>
        <v>3.2</v>
      </c>
      <c r="G759">
        <f t="shared" si="22"/>
        <v>867.2</v>
      </c>
      <c r="H759">
        <f t="shared" si="23"/>
        <v>4</v>
      </c>
    </row>
    <row r="760" spans="1:8" x14ac:dyDescent="0.25">
      <c r="A760" s="5">
        <v>44670</v>
      </c>
      <c r="B760" s="6" t="s">
        <v>11</v>
      </c>
      <c r="C760" s="6" t="s">
        <v>1</v>
      </c>
      <c r="D760" s="6" t="s">
        <v>18</v>
      </c>
      <c r="E760" s="7">
        <v>474</v>
      </c>
      <c r="F760">
        <f>VLOOKUP(B760,cennik!$A$2:$B$17,2,FALSE)</f>
        <v>3.4</v>
      </c>
      <c r="G760">
        <f t="shared" si="22"/>
        <v>1611.6</v>
      </c>
      <c r="H760">
        <f t="shared" si="23"/>
        <v>4</v>
      </c>
    </row>
    <row r="761" spans="1:8" x14ac:dyDescent="0.25">
      <c r="A761" s="8">
        <v>44670</v>
      </c>
      <c r="B761" s="9" t="s">
        <v>8</v>
      </c>
      <c r="C761" s="9" t="s">
        <v>1</v>
      </c>
      <c r="D761" s="9" t="s">
        <v>21</v>
      </c>
      <c r="E761" s="10">
        <v>264</v>
      </c>
      <c r="F761">
        <f>VLOOKUP(B761,cennik!$A$2:$B$17,2,FALSE)</f>
        <v>2.9</v>
      </c>
      <c r="G761">
        <f t="shared" si="22"/>
        <v>765.6</v>
      </c>
      <c r="H761">
        <f t="shared" si="23"/>
        <v>4</v>
      </c>
    </row>
    <row r="762" spans="1:8" x14ac:dyDescent="0.25">
      <c r="A762" s="5">
        <v>44670</v>
      </c>
      <c r="B762" s="6" t="s">
        <v>13</v>
      </c>
      <c r="C762" s="6" t="s">
        <v>1</v>
      </c>
      <c r="D762" s="6" t="s">
        <v>34</v>
      </c>
      <c r="E762" s="7">
        <v>434</v>
      </c>
      <c r="F762">
        <f>VLOOKUP(B762,cennik!$A$2:$B$17,2,FALSE)</f>
        <v>3.4</v>
      </c>
      <c r="G762">
        <f t="shared" si="22"/>
        <v>1475.6</v>
      </c>
      <c r="H762">
        <f t="shared" si="23"/>
        <v>4</v>
      </c>
    </row>
    <row r="763" spans="1:8" x14ac:dyDescent="0.25">
      <c r="A763" s="8">
        <v>44670</v>
      </c>
      <c r="B763" s="9" t="s">
        <v>13</v>
      </c>
      <c r="C763" s="9" t="s">
        <v>1</v>
      </c>
      <c r="D763" s="9" t="s">
        <v>44</v>
      </c>
      <c r="E763" s="10">
        <v>591</v>
      </c>
      <c r="F763">
        <f>VLOOKUP(B763,cennik!$A$2:$B$17,2,FALSE)</f>
        <v>3.4</v>
      </c>
      <c r="G763">
        <f t="shared" si="22"/>
        <v>2009.3999999999999</v>
      </c>
      <c r="H763">
        <f t="shared" si="23"/>
        <v>4</v>
      </c>
    </row>
    <row r="764" spans="1:8" x14ac:dyDescent="0.25">
      <c r="A764" s="5">
        <v>44670</v>
      </c>
      <c r="B764" s="6" t="s">
        <v>8</v>
      </c>
      <c r="C764" s="6" t="s">
        <v>1</v>
      </c>
      <c r="D764" s="6" t="s">
        <v>53</v>
      </c>
      <c r="E764" s="7">
        <v>288</v>
      </c>
      <c r="F764">
        <f>VLOOKUP(B764,cennik!$A$2:$B$17,2,FALSE)</f>
        <v>2.9</v>
      </c>
      <c r="G764">
        <f t="shared" si="22"/>
        <v>835.19999999999993</v>
      </c>
      <c r="H764">
        <f t="shared" si="23"/>
        <v>4</v>
      </c>
    </row>
    <row r="765" spans="1:8" x14ac:dyDescent="0.25">
      <c r="A765" s="8">
        <v>44670</v>
      </c>
      <c r="B765" s="9" t="s">
        <v>4</v>
      </c>
      <c r="C765" s="9" t="s">
        <v>1</v>
      </c>
      <c r="D765" s="9" t="s">
        <v>54</v>
      </c>
      <c r="E765" s="10">
        <v>469</v>
      </c>
      <c r="F765">
        <f>VLOOKUP(B765,cennik!$A$2:$B$17,2,FALSE)</f>
        <v>3.5</v>
      </c>
      <c r="G765">
        <f t="shared" si="22"/>
        <v>1641.5</v>
      </c>
      <c r="H765">
        <f t="shared" si="23"/>
        <v>4</v>
      </c>
    </row>
    <row r="766" spans="1:8" x14ac:dyDescent="0.25">
      <c r="A766" s="5">
        <v>44670</v>
      </c>
      <c r="B766" s="6" t="s">
        <v>15</v>
      </c>
      <c r="C766" s="6" t="s">
        <v>1</v>
      </c>
      <c r="D766" s="6" t="s">
        <v>14</v>
      </c>
      <c r="E766" s="7">
        <v>390</v>
      </c>
      <c r="F766">
        <f>VLOOKUP(B766,cennik!$A$2:$B$17,2,FALSE)</f>
        <v>2.4</v>
      </c>
      <c r="G766">
        <f t="shared" si="22"/>
        <v>936</v>
      </c>
      <c r="H766">
        <f t="shared" si="23"/>
        <v>4</v>
      </c>
    </row>
    <row r="767" spans="1:8" x14ac:dyDescent="0.25">
      <c r="A767" s="8">
        <v>44670</v>
      </c>
      <c r="B767" s="9" t="s">
        <v>8</v>
      </c>
      <c r="C767" s="9" t="s">
        <v>1</v>
      </c>
      <c r="D767" s="9" t="s">
        <v>54</v>
      </c>
      <c r="E767" s="10">
        <v>89</v>
      </c>
      <c r="F767">
        <f>VLOOKUP(B767,cennik!$A$2:$B$17,2,FALSE)</f>
        <v>2.9</v>
      </c>
      <c r="G767">
        <f t="shared" si="22"/>
        <v>258.09999999999997</v>
      </c>
      <c r="H767">
        <f t="shared" si="23"/>
        <v>4</v>
      </c>
    </row>
    <row r="768" spans="1:8" x14ac:dyDescent="0.25">
      <c r="A768" s="5">
        <v>44670</v>
      </c>
      <c r="B768" s="6" t="s">
        <v>9</v>
      </c>
      <c r="C768" s="6" t="s">
        <v>1</v>
      </c>
      <c r="D768" s="6" t="s">
        <v>40</v>
      </c>
      <c r="E768" s="7">
        <v>56</v>
      </c>
      <c r="F768">
        <f>VLOOKUP(B768,cennik!$A$2:$B$17,2,FALSE)</f>
        <v>3.4</v>
      </c>
      <c r="G768">
        <f t="shared" si="22"/>
        <v>190.4</v>
      </c>
      <c r="H768">
        <f t="shared" si="23"/>
        <v>4</v>
      </c>
    </row>
    <row r="769" spans="1:8" x14ac:dyDescent="0.25">
      <c r="A769" s="8">
        <v>44671</v>
      </c>
      <c r="B769" s="9" t="s">
        <v>17</v>
      </c>
      <c r="C769" s="9" t="s">
        <v>1</v>
      </c>
      <c r="D769" s="9" t="s">
        <v>14</v>
      </c>
      <c r="E769" s="10">
        <v>354</v>
      </c>
      <c r="F769">
        <f>VLOOKUP(B769,cennik!$A$2:$B$17,2,FALSE)</f>
        <v>3.4</v>
      </c>
      <c r="G769">
        <f t="shared" si="22"/>
        <v>1203.5999999999999</v>
      </c>
      <c r="H769">
        <f t="shared" si="23"/>
        <v>4</v>
      </c>
    </row>
    <row r="770" spans="1:8" x14ac:dyDescent="0.25">
      <c r="A770" s="5">
        <v>44671</v>
      </c>
      <c r="B770" s="6" t="s">
        <v>11</v>
      </c>
      <c r="C770" s="6" t="s">
        <v>1</v>
      </c>
      <c r="D770" s="6" t="s">
        <v>42</v>
      </c>
      <c r="E770" s="7">
        <v>189</v>
      </c>
      <c r="F770">
        <f>VLOOKUP(B770,cennik!$A$2:$B$17,2,FALSE)</f>
        <v>3.4</v>
      </c>
      <c r="G770">
        <f t="shared" si="22"/>
        <v>642.6</v>
      </c>
      <c r="H770">
        <f t="shared" si="23"/>
        <v>4</v>
      </c>
    </row>
    <row r="771" spans="1:8" x14ac:dyDescent="0.25">
      <c r="A771" s="8">
        <v>44671</v>
      </c>
      <c r="B771" s="9" t="s">
        <v>11</v>
      </c>
      <c r="C771" s="9" t="s">
        <v>1</v>
      </c>
      <c r="D771" s="9" t="s">
        <v>54</v>
      </c>
      <c r="E771" s="10">
        <v>349</v>
      </c>
      <c r="F771">
        <f>VLOOKUP(B771,cennik!$A$2:$B$17,2,FALSE)</f>
        <v>3.4</v>
      </c>
      <c r="G771">
        <f t="shared" ref="G771:G834" si="24">E771*F771</f>
        <v>1186.5999999999999</v>
      </c>
      <c r="H771">
        <f t="shared" ref="H771:H834" si="25">MONTH(A771)</f>
        <v>4</v>
      </c>
    </row>
    <row r="772" spans="1:8" x14ac:dyDescent="0.25">
      <c r="A772" s="5">
        <v>44671</v>
      </c>
      <c r="B772" s="6" t="s">
        <v>8</v>
      </c>
      <c r="C772" s="6" t="s">
        <v>1</v>
      </c>
      <c r="D772" s="6" t="s">
        <v>39</v>
      </c>
      <c r="E772" s="7">
        <v>393</v>
      </c>
      <c r="F772">
        <f>VLOOKUP(B772,cennik!$A$2:$B$17,2,FALSE)</f>
        <v>2.9</v>
      </c>
      <c r="G772">
        <f t="shared" si="24"/>
        <v>1139.7</v>
      </c>
      <c r="H772">
        <f t="shared" si="25"/>
        <v>4</v>
      </c>
    </row>
    <row r="773" spans="1:8" x14ac:dyDescent="0.25">
      <c r="A773" s="8">
        <v>44671</v>
      </c>
      <c r="B773" s="9" t="s">
        <v>17</v>
      </c>
      <c r="C773" s="9" t="s">
        <v>1</v>
      </c>
      <c r="D773" s="9" t="s">
        <v>32</v>
      </c>
      <c r="E773" s="10">
        <v>166</v>
      </c>
      <c r="F773">
        <f>VLOOKUP(B773,cennik!$A$2:$B$17,2,FALSE)</f>
        <v>3.4</v>
      </c>
      <c r="G773">
        <f t="shared" si="24"/>
        <v>564.4</v>
      </c>
      <c r="H773">
        <f t="shared" si="25"/>
        <v>4</v>
      </c>
    </row>
    <row r="774" spans="1:8" x14ac:dyDescent="0.25">
      <c r="A774" s="5">
        <v>44672</v>
      </c>
      <c r="B774" s="6" t="s">
        <v>15</v>
      </c>
      <c r="C774" s="6" t="s">
        <v>1</v>
      </c>
      <c r="D774" s="6" t="s">
        <v>12</v>
      </c>
      <c r="E774" s="7">
        <v>422</v>
      </c>
      <c r="F774">
        <f>VLOOKUP(B774,cennik!$A$2:$B$17,2,FALSE)</f>
        <v>2.4</v>
      </c>
      <c r="G774">
        <f t="shared" si="24"/>
        <v>1012.8</v>
      </c>
      <c r="H774">
        <f t="shared" si="25"/>
        <v>4</v>
      </c>
    </row>
    <row r="775" spans="1:8" x14ac:dyDescent="0.25">
      <c r="A775" s="8">
        <v>44672</v>
      </c>
      <c r="B775" s="9" t="s">
        <v>9</v>
      </c>
      <c r="C775" s="9" t="s">
        <v>1</v>
      </c>
      <c r="D775" s="9" t="s">
        <v>32</v>
      </c>
      <c r="E775" s="10">
        <v>148</v>
      </c>
      <c r="F775">
        <f>VLOOKUP(B775,cennik!$A$2:$B$17,2,FALSE)</f>
        <v>3.4</v>
      </c>
      <c r="G775">
        <f t="shared" si="24"/>
        <v>503.2</v>
      </c>
      <c r="H775">
        <f t="shared" si="25"/>
        <v>4</v>
      </c>
    </row>
    <row r="776" spans="1:8" x14ac:dyDescent="0.25">
      <c r="A776" s="5">
        <v>44672</v>
      </c>
      <c r="B776" s="6" t="s">
        <v>9</v>
      </c>
      <c r="C776" s="6" t="s">
        <v>1</v>
      </c>
      <c r="D776" s="6" t="s">
        <v>45</v>
      </c>
      <c r="E776" s="7">
        <v>344</v>
      </c>
      <c r="F776">
        <f>VLOOKUP(B776,cennik!$A$2:$B$17,2,FALSE)</f>
        <v>3.4</v>
      </c>
      <c r="G776">
        <f t="shared" si="24"/>
        <v>1169.5999999999999</v>
      </c>
      <c r="H776">
        <f t="shared" si="25"/>
        <v>4</v>
      </c>
    </row>
    <row r="777" spans="1:8" x14ac:dyDescent="0.25">
      <c r="A777" s="8">
        <v>44672</v>
      </c>
      <c r="B777" s="9" t="s">
        <v>22</v>
      </c>
      <c r="C777" s="9" t="s">
        <v>1</v>
      </c>
      <c r="D777" s="9" t="s">
        <v>33</v>
      </c>
      <c r="E777" s="10">
        <v>27</v>
      </c>
      <c r="F777">
        <f>VLOOKUP(B777,cennik!$A$2:$B$17,2,FALSE)</f>
        <v>3.2</v>
      </c>
      <c r="G777">
        <f t="shared" si="24"/>
        <v>86.4</v>
      </c>
      <c r="H777">
        <f t="shared" si="25"/>
        <v>4</v>
      </c>
    </row>
    <row r="778" spans="1:8" x14ac:dyDescent="0.25">
      <c r="A778" s="5">
        <v>44672</v>
      </c>
      <c r="B778" s="6" t="s">
        <v>4</v>
      </c>
      <c r="C778" s="6" t="s">
        <v>1</v>
      </c>
      <c r="D778" s="6" t="s">
        <v>29</v>
      </c>
      <c r="E778" s="7">
        <v>577</v>
      </c>
      <c r="F778">
        <f>VLOOKUP(B778,cennik!$A$2:$B$17,2,FALSE)</f>
        <v>3.5</v>
      </c>
      <c r="G778">
        <f t="shared" si="24"/>
        <v>2019.5</v>
      </c>
      <c r="H778">
        <f t="shared" si="25"/>
        <v>4</v>
      </c>
    </row>
    <row r="779" spans="1:8" x14ac:dyDescent="0.25">
      <c r="A779" s="8">
        <v>44673</v>
      </c>
      <c r="B779" s="9" t="s">
        <v>9</v>
      </c>
      <c r="C779" s="9" t="s">
        <v>1</v>
      </c>
      <c r="D779" s="9" t="s">
        <v>59</v>
      </c>
      <c r="E779" s="10">
        <v>306</v>
      </c>
      <c r="F779">
        <f>VLOOKUP(B779,cennik!$A$2:$B$17,2,FALSE)</f>
        <v>3.4</v>
      </c>
      <c r="G779">
        <f t="shared" si="24"/>
        <v>1040.3999999999999</v>
      </c>
      <c r="H779">
        <f t="shared" si="25"/>
        <v>4</v>
      </c>
    </row>
    <row r="780" spans="1:8" x14ac:dyDescent="0.25">
      <c r="A780" s="5">
        <v>44673</v>
      </c>
      <c r="B780" s="6" t="s">
        <v>0</v>
      </c>
      <c r="C780" s="6" t="s">
        <v>1</v>
      </c>
      <c r="D780" s="6" t="s">
        <v>54</v>
      </c>
      <c r="E780" s="7">
        <v>266</v>
      </c>
      <c r="F780">
        <f>VLOOKUP(B780,cennik!$A$2:$B$17,2,FALSE)</f>
        <v>3.4</v>
      </c>
      <c r="G780">
        <f t="shared" si="24"/>
        <v>904.4</v>
      </c>
      <c r="H780">
        <f t="shared" si="25"/>
        <v>4</v>
      </c>
    </row>
    <row r="781" spans="1:8" x14ac:dyDescent="0.25">
      <c r="A781" s="8">
        <v>44673</v>
      </c>
      <c r="B781" s="9" t="s">
        <v>9</v>
      </c>
      <c r="C781" s="9" t="s">
        <v>1</v>
      </c>
      <c r="D781" s="9" t="s">
        <v>32</v>
      </c>
      <c r="E781" s="10">
        <v>292</v>
      </c>
      <c r="F781">
        <f>VLOOKUP(B781,cennik!$A$2:$B$17,2,FALSE)</f>
        <v>3.4</v>
      </c>
      <c r="G781">
        <f t="shared" si="24"/>
        <v>992.8</v>
      </c>
      <c r="H781">
        <f t="shared" si="25"/>
        <v>4</v>
      </c>
    </row>
    <row r="782" spans="1:8" x14ac:dyDescent="0.25">
      <c r="A782" s="5">
        <v>44673</v>
      </c>
      <c r="B782" s="6" t="s">
        <v>22</v>
      </c>
      <c r="C782" s="6" t="s">
        <v>1</v>
      </c>
      <c r="D782" s="6" t="s">
        <v>51</v>
      </c>
      <c r="E782" s="7">
        <v>383</v>
      </c>
      <c r="F782">
        <f>VLOOKUP(B782,cennik!$A$2:$B$17,2,FALSE)</f>
        <v>3.2</v>
      </c>
      <c r="G782">
        <f t="shared" si="24"/>
        <v>1225.6000000000001</v>
      </c>
      <c r="H782">
        <f t="shared" si="25"/>
        <v>4</v>
      </c>
    </row>
    <row r="783" spans="1:8" x14ac:dyDescent="0.25">
      <c r="A783" s="8">
        <v>44673</v>
      </c>
      <c r="B783" s="9" t="s">
        <v>17</v>
      </c>
      <c r="C783" s="9" t="s">
        <v>1</v>
      </c>
      <c r="D783" s="9" t="s">
        <v>10</v>
      </c>
      <c r="E783" s="10">
        <v>356</v>
      </c>
      <c r="F783">
        <f>VLOOKUP(B783,cennik!$A$2:$B$17,2,FALSE)</f>
        <v>3.4</v>
      </c>
      <c r="G783">
        <f t="shared" si="24"/>
        <v>1210.3999999999999</v>
      </c>
      <c r="H783">
        <f t="shared" si="25"/>
        <v>4</v>
      </c>
    </row>
    <row r="784" spans="1:8" x14ac:dyDescent="0.25">
      <c r="A784" s="5">
        <v>44673</v>
      </c>
      <c r="B784" s="6" t="s">
        <v>17</v>
      </c>
      <c r="C784" s="6" t="s">
        <v>1</v>
      </c>
      <c r="D784" s="6" t="s">
        <v>23</v>
      </c>
      <c r="E784" s="7">
        <v>388</v>
      </c>
      <c r="F784">
        <f>VLOOKUP(B784,cennik!$A$2:$B$17,2,FALSE)</f>
        <v>3.4</v>
      </c>
      <c r="G784">
        <f t="shared" si="24"/>
        <v>1319.2</v>
      </c>
      <c r="H784">
        <f t="shared" si="25"/>
        <v>4</v>
      </c>
    </row>
    <row r="785" spans="1:8" x14ac:dyDescent="0.25">
      <c r="A785" s="8">
        <v>44674</v>
      </c>
      <c r="B785" s="9" t="s">
        <v>8</v>
      </c>
      <c r="C785" s="9" t="s">
        <v>1</v>
      </c>
      <c r="D785" s="9" t="s">
        <v>14</v>
      </c>
      <c r="E785" s="10">
        <v>246</v>
      </c>
      <c r="F785">
        <f>VLOOKUP(B785,cennik!$A$2:$B$17,2,FALSE)</f>
        <v>2.9</v>
      </c>
      <c r="G785">
        <f t="shared" si="24"/>
        <v>713.4</v>
      </c>
      <c r="H785">
        <f t="shared" si="25"/>
        <v>4</v>
      </c>
    </row>
    <row r="786" spans="1:8" x14ac:dyDescent="0.25">
      <c r="A786" s="5">
        <v>44674</v>
      </c>
      <c r="B786" s="6" t="s">
        <v>13</v>
      </c>
      <c r="C786" s="6" t="s">
        <v>1</v>
      </c>
      <c r="D786" s="6" t="s">
        <v>58</v>
      </c>
      <c r="E786" s="7">
        <v>710</v>
      </c>
      <c r="F786">
        <f>VLOOKUP(B786,cennik!$A$2:$B$17,2,FALSE)</f>
        <v>3.4</v>
      </c>
      <c r="G786">
        <f t="shared" si="24"/>
        <v>2414</v>
      </c>
      <c r="H786">
        <f t="shared" si="25"/>
        <v>4</v>
      </c>
    </row>
    <row r="787" spans="1:8" x14ac:dyDescent="0.25">
      <c r="A787" s="8">
        <v>44674</v>
      </c>
      <c r="B787" s="9" t="s">
        <v>13</v>
      </c>
      <c r="C787" s="9" t="s">
        <v>1</v>
      </c>
      <c r="D787" s="9" t="s">
        <v>29</v>
      </c>
      <c r="E787" s="10">
        <v>549</v>
      </c>
      <c r="F787">
        <f>VLOOKUP(B787,cennik!$A$2:$B$17,2,FALSE)</f>
        <v>3.4</v>
      </c>
      <c r="G787">
        <f t="shared" si="24"/>
        <v>1866.6</v>
      </c>
      <c r="H787">
        <f t="shared" si="25"/>
        <v>4</v>
      </c>
    </row>
    <row r="788" spans="1:8" x14ac:dyDescent="0.25">
      <c r="A788" s="5">
        <v>44674</v>
      </c>
      <c r="B788" s="6" t="s">
        <v>4</v>
      </c>
      <c r="C788" s="6" t="s">
        <v>1</v>
      </c>
      <c r="D788" s="6" t="s">
        <v>12</v>
      </c>
      <c r="E788" s="7">
        <v>580</v>
      </c>
      <c r="F788">
        <f>VLOOKUP(B788,cennik!$A$2:$B$17,2,FALSE)</f>
        <v>3.5</v>
      </c>
      <c r="G788">
        <f t="shared" si="24"/>
        <v>2030</v>
      </c>
      <c r="H788">
        <f t="shared" si="25"/>
        <v>4</v>
      </c>
    </row>
    <row r="789" spans="1:8" x14ac:dyDescent="0.25">
      <c r="A789" s="8">
        <v>44674</v>
      </c>
      <c r="B789" s="9" t="s">
        <v>11</v>
      </c>
      <c r="C789" s="9" t="s">
        <v>1</v>
      </c>
      <c r="D789" s="9" t="s">
        <v>14</v>
      </c>
      <c r="E789" s="10">
        <v>237</v>
      </c>
      <c r="F789">
        <f>VLOOKUP(B789,cennik!$A$2:$B$17,2,FALSE)</f>
        <v>3.4</v>
      </c>
      <c r="G789">
        <f t="shared" si="24"/>
        <v>805.8</v>
      </c>
      <c r="H789">
        <f t="shared" si="25"/>
        <v>4</v>
      </c>
    </row>
    <row r="790" spans="1:8" x14ac:dyDescent="0.25">
      <c r="A790" s="5">
        <v>44676</v>
      </c>
      <c r="B790" s="6" t="s">
        <v>4</v>
      </c>
      <c r="C790" s="6" t="s">
        <v>1</v>
      </c>
      <c r="D790" s="6" t="s">
        <v>10</v>
      </c>
      <c r="E790" s="7">
        <v>403</v>
      </c>
      <c r="F790">
        <f>VLOOKUP(B790,cennik!$A$2:$B$17,2,FALSE)</f>
        <v>3.5</v>
      </c>
      <c r="G790">
        <f t="shared" si="24"/>
        <v>1410.5</v>
      </c>
      <c r="H790">
        <f t="shared" si="25"/>
        <v>4</v>
      </c>
    </row>
    <row r="791" spans="1:8" x14ac:dyDescent="0.25">
      <c r="A791" s="8">
        <v>44676</v>
      </c>
      <c r="B791" s="9" t="s">
        <v>22</v>
      </c>
      <c r="C791" s="9" t="s">
        <v>1</v>
      </c>
      <c r="D791" s="9" t="s">
        <v>58</v>
      </c>
      <c r="E791" s="10">
        <v>415</v>
      </c>
      <c r="F791">
        <f>VLOOKUP(B791,cennik!$A$2:$B$17,2,FALSE)</f>
        <v>3.2</v>
      </c>
      <c r="G791">
        <f t="shared" si="24"/>
        <v>1328</v>
      </c>
      <c r="H791">
        <f t="shared" si="25"/>
        <v>4</v>
      </c>
    </row>
    <row r="792" spans="1:8" x14ac:dyDescent="0.25">
      <c r="A792" s="5">
        <v>44676</v>
      </c>
      <c r="B792" s="6" t="s">
        <v>8</v>
      </c>
      <c r="C792" s="6" t="s">
        <v>1</v>
      </c>
      <c r="D792" s="6" t="s">
        <v>29</v>
      </c>
      <c r="E792" s="7">
        <v>319</v>
      </c>
      <c r="F792">
        <f>VLOOKUP(B792,cennik!$A$2:$B$17,2,FALSE)</f>
        <v>2.9</v>
      </c>
      <c r="G792">
        <f t="shared" si="24"/>
        <v>925.1</v>
      </c>
      <c r="H792">
        <f t="shared" si="25"/>
        <v>4</v>
      </c>
    </row>
    <row r="793" spans="1:8" x14ac:dyDescent="0.25">
      <c r="A793" s="8">
        <v>44676</v>
      </c>
      <c r="B793" s="9" t="s">
        <v>17</v>
      </c>
      <c r="C793" s="9" t="s">
        <v>1</v>
      </c>
      <c r="D793" s="9" t="s">
        <v>25</v>
      </c>
      <c r="E793" s="10">
        <v>189</v>
      </c>
      <c r="F793">
        <f>VLOOKUP(B793,cennik!$A$2:$B$17,2,FALSE)</f>
        <v>3.4</v>
      </c>
      <c r="G793">
        <f t="shared" si="24"/>
        <v>642.6</v>
      </c>
      <c r="H793">
        <f t="shared" si="25"/>
        <v>4</v>
      </c>
    </row>
    <row r="794" spans="1:8" x14ac:dyDescent="0.25">
      <c r="A794" s="5">
        <v>44676</v>
      </c>
      <c r="B794" s="6" t="s">
        <v>17</v>
      </c>
      <c r="C794" s="6" t="s">
        <v>1</v>
      </c>
      <c r="D794" s="6" t="s">
        <v>7</v>
      </c>
      <c r="E794" s="7">
        <v>85</v>
      </c>
      <c r="F794">
        <f>VLOOKUP(B794,cennik!$A$2:$B$17,2,FALSE)</f>
        <v>3.4</v>
      </c>
      <c r="G794">
        <f t="shared" si="24"/>
        <v>289</v>
      </c>
      <c r="H794">
        <f t="shared" si="25"/>
        <v>4</v>
      </c>
    </row>
    <row r="795" spans="1:8" x14ac:dyDescent="0.25">
      <c r="A795" s="8">
        <v>44676</v>
      </c>
      <c r="B795" s="9" t="s">
        <v>0</v>
      </c>
      <c r="C795" s="9" t="s">
        <v>1</v>
      </c>
      <c r="D795" s="9" t="s">
        <v>35</v>
      </c>
      <c r="E795" s="10">
        <v>448</v>
      </c>
      <c r="F795">
        <f>VLOOKUP(B795,cennik!$A$2:$B$17,2,FALSE)</f>
        <v>3.4</v>
      </c>
      <c r="G795">
        <f t="shared" si="24"/>
        <v>1523.2</v>
      </c>
      <c r="H795">
        <f t="shared" si="25"/>
        <v>4</v>
      </c>
    </row>
    <row r="796" spans="1:8" x14ac:dyDescent="0.25">
      <c r="A796" s="5">
        <v>44676</v>
      </c>
      <c r="B796" s="6" t="s">
        <v>15</v>
      </c>
      <c r="C796" s="6" t="s">
        <v>1</v>
      </c>
      <c r="D796" s="6" t="s">
        <v>25</v>
      </c>
      <c r="E796" s="7">
        <v>389</v>
      </c>
      <c r="F796">
        <f>VLOOKUP(B796,cennik!$A$2:$B$17,2,FALSE)</f>
        <v>2.4</v>
      </c>
      <c r="G796">
        <f t="shared" si="24"/>
        <v>933.59999999999991</v>
      </c>
      <c r="H796">
        <f t="shared" si="25"/>
        <v>4</v>
      </c>
    </row>
    <row r="797" spans="1:8" x14ac:dyDescent="0.25">
      <c r="A797" s="8">
        <v>44676</v>
      </c>
      <c r="B797" s="9" t="s">
        <v>13</v>
      </c>
      <c r="C797" s="9" t="s">
        <v>1</v>
      </c>
      <c r="D797" s="9" t="s">
        <v>19</v>
      </c>
      <c r="E797" s="10">
        <v>623</v>
      </c>
      <c r="F797">
        <f>VLOOKUP(B797,cennik!$A$2:$B$17,2,FALSE)</f>
        <v>3.4</v>
      </c>
      <c r="G797">
        <f t="shared" si="24"/>
        <v>2118.1999999999998</v>
      </c>
      <c r="H797">
        <f t="shared" si="25"/>
        <v>4</v>
      </c>
    </row>
    <row r="798" spans="1:8" x14ac:dyDescent="0.25">
      <c r="A798" s="5">
        <v>44676</v>
      </c>
      <c r="B798" s="6" t="s">
        <v>13</v>
      </c>
      <c r="C798" s="6" t="s">
        <v>1</v>
      </c>
      <c r="D798" s="6" t="s">
        <v>20</v>
      </c>
      <c r="E798" s="7">
        <v>668</v>
      </c>
      <c r="F798">
        <f>VLOOKUP(B798,cennik!$A$2:$B$17,2,FALSE)</f>
        <v>3.4</v>
      </c>
      <c r="G798">
        <f t="shared" si="24"/>
        <v>2271.1999999999998</v>
      </c>
      <c r="H798">
        <f t="shared" si="25"/>
        <v>4</v>
      </c>
    </row>
    <row r="799" spans="1:8" x14ac:dyDescent="0.25">
      <c r="A799" s="8">
        <v>44676</v>
      </c>
      <c r="B799" s="9" t="s">
        <v>15</v>
      </c>
      <c r="C799" s="9" t="s">
        <v>1</v>
      </c>
      <c r="D799" s="9" t="s">
        <v>56</v>
      </c>
      <c r="E799" s="10">
        <v>178</v>
      </c>
      <c r="F799">
        <f>VLOOKUP(B799,cennik!$A$2:$B$17,2,FALSE)</f>
        <v>2.4</v>
      </c>
      <c r="G799">
        <f t="shared" si="24"/>
        <v>427.2</v>
      </c>
      <c r="H799">
        <f t="shared" si="25"/>
        <v>4</v>
      </c>
    </row>
    <row r="800" spans="1:8" x14ac:dyDescent="0.25">
      <c r="A800" s="5">
        <v>44677</v>
      </c>
      <c r="B800" s="6" t="s">
        <v>17</v>
      </c>
      <c r="C800" s="6" t="s">
        <v>1</v>
      </c>
      <c r="D800" s="6" t="s">
        <v>10</v>
      </c>
      <c r="E800" s="7">
        <v>338</v>
      </c>
      <c r="F800">
        <f>VLOOKUP(B800,cennik!$A$2:$B$17,2,FALSE)</f>
        <v>3.4</v>
      </c>
      <c r="G800">
        <f t="shared" si="24"/>
        <v>1149.2</v>
      </c>
      <c r="H800">
        <f t="shared" si="25"/>
        <v>4</v>
      </c>
    </row>
    <row r="801" spans="1:8" x14ac:dyDescent="0.25">
      <c r="A801" s="8">
        <v>44677</v>
      </c>
      <c r="B801" s="9" t="s">
        <v>11</v>
      </c>
      <c r="C801" s="9" t="s">
        <v>1</v>
      </c>
      <c r="D801" s="9" t="s">
        <v>7</v>
      </c>
      <c r="E801" s="10">
        <v>344</v>
      </c>
      <c r="F801">
        <f>VLOOKUP(B801,cennik!$A$2:$B$17,2,FALSE)</f>
        <v>3.4</v>
      </c>
      <c r="G801">
        <f t="shared" si="24"/>
        <v>1169.5999999999999</v>
      </c>
      <c r="H801">
        <f t="shared" si="25"/>
        <v>4</v>
      </c>
    </row>
    <row r="802" spans="1:8" x14ac:dyDescent="0.25">
      <c r="A802" s="5">
        <v>44677</v>
      </c>
      <c r="B802" s="6" t="s">
        <v>0</v>
      </c>
      <c r="C802" s="6" t="s">
        <v>1</v>
      </c>
      <c r="D802" s="6" t="s">
        <v>43</v>
      </c>
      <c r="E802" s="7">
        <v>415</v>
      </c>
      <c r="F802">
        <f>VLOOKUP(B802,cennik!$A$2:$B$17,2,FALSE)</f>
        <v>3.4</v>
      </c>
      <c r="G802">
        <f t="shared" si="24"/>
        <v>1411</v>
      </c>
      <c r="H802">
        <f t="shared" si="25"/>
        <v>4</v>
      </c>
    </row>
    <row r="803" spans="1:8" x14ac:dyDescent="0.25">
      <c r="A803" s="8">
        <v>44678</v>
      </c>
      <c r="B803" s="9" t="s">
        <v>0</v>
      </c>
      <c r="C803" s="9" t="s">
        <v>1</v>
      </c>
      <c r="D803" s="9" t="s">
        <v>33</v>
      </c>
      <c r="E803" s="10">
        <v>255</v>
      </c>
      <c r="F803">
        <f>VLOOKUP(B803,cennik!$A$2:$B$17,2,FALSE)</f>
        <v>3.4</v>
      </c>
      <c r="G803">
        <f t="shared" si="24"/>
        <v>867</v>
      </c>
      <c r="H803">
        <f t="shared" si="25"/>
        <v>4</v>
      </c>
    </row>
    <row r="804" spans="1:8" x14ac:dyDescent="0.25">
      <c r="A804" s="5">
        <v>44678</v>
      </c>
      <c r="B804" s="6" t="s">
        <v>22</v>
      </c>
      <c r="C804" s="6" t="s">
        <v>1</v>
      </c>
      <c r="D804" s="6" t="s">
        <v>57</v>
      </c>
      <c r="E804" s="7">
        <v>150</v>
      </c>
      <c r="F804">
        <f>VLOOKUP(B804,cennik!$A$2:$B$17,2,FALSE)</f>
        <v>3.2</v>
      </c>
      <c r="G804">
        <f t="shared" si="24"/>
        <v>480</v>
      </c>
      <c r="H804">
        <f t="shared" si="25"/>
        <v>4</v>
      </c>
    </row>
    <row r="805" spans="1:8" x14ac:dyDescent="0.25">
      <c r="A805" s="8">
        <v>44678</v>
      </c>
      <c r="B805" s="9" t="s">
        <v>15</v>
      </c>
      <c r="C805" s="9" t="s">
        <v>1</v>
      </c>
      <c r="D805" s="9" t="s">
        <v>10</v>
      </c>
      <c r="E805" s="10">
        <v>383</v>
      </c>
      <c r="F805">
        <f>VLOOKUP(B805,cennik!$A$2:$B$17,2,FALSE)</f>
        <v>2.4</v>
      </c>
      <c r="G805">
        <f t="shared" si="24"/>
        <v>919.19999999999993</v>
      </c>
      <c r="H805">
        <f t="shared" si="25"/>
        <v>4</v>
      </c>
    </row>
    <row r="806" spans="1:8" x14ac:dyDescent="0.25">
      <c r="A806" s="5">
        <v>44678</v>
      </c>
      <c r="B806" s="6" t="s">
        <v>22</v>
      </c>
      <c r="C806" s="6" t="s">
        <v>1</v>
      </c>
      <c r="D806" s="6" t="s">
        <v>55</v>
      </c>
      <c r="E806" s="7">
        <v>404</v>
      </c>
      <c r="F806">
        <f>VLOOKUP(B806,cennik!$A$2:$B$17,2,FALSE)</f>
        <v>3.2</v>
      </c>
      <c r="G806">
        <f t="shared" si="24"/>
        <v>1292.8000000000002</v>
      </c>
      <c r="H806">
        <f t="shared" si="25"/>
        <v>4</v>
      </c>
    </row>
    <row r="807" spans="1:8" x14ac:dyDescent="0.25">
      <c r="A807" s="8">
        <v>44678</v>
      </c>
      <c r="B807" s="9" t="s">
        <v>9</v>
      </c>
      <c r="C807" s="9" t="s">
        <v>1</v>
      </c>
      <c r="D807" s="9" t="s">
        <v>12</v>
      </c>
      <c r="E807" s="10">
        <v>177</v>
      </c>
      <c r="F807">
        <f>VLOOKUP(B807,cennik!$A$2:$B$17,2,FALSE)</f>
        <v>3.4</v>
      </c>
      <c r="G807">
        <f t="shared" si="24"/>
        <v>601.79999999999995</v>
      </c>
      <c r="H807">
        <f t="shared" si="25"/>
        <v>4</v>
      </c>
    </row>
    <row r="808" spans="1:8" x14ac:dyDescent="0.25">
      <c r="A808" s="5">
        <v>44678</v>
      </c>
      <c r="B808" s="6" t="s">
        <v>15</v>
      </c>
      <c r="C808" s="6" t="s">
        <v>1</v>
      </c>
      <c r="D808" s="6" t="s">
        <v>43</v>
      </c>
      <c r="E808" s="7">
        <v>415</v>
      </c>
      <c r="F808">
        <f>VLOOKUP(B808,cennik!$A$2:$B$17,2,FALSE)</f>
        <v>2.4</v>
      </c>
      <c r="G808">
        <f t="shared" si="24"/>
        <v>996</v>
      </c>
      <c r="H808">
        <f t="shared" si="25"/>
        <v>4</v>
      </c>
    </row>
    <row r="809" spans="1:8" x14ac:dyDescent="0.25">
      <c r="A809" s="8">
        <v>44678</v>
      </c>
      <c r="B809" s="9" t="s">
        <v>0</v>
      </c>
      <c r="C809" s="9" t="s">
        <v>1</v>
      </c>
      <c r="D809" s="9" t="s">
        <v>55</v>
      </c>
      <c r="E809" s="10">
        <v>475</v>
      </c>
      <c r="F809">
        <f>VLOOKUP(B809,cennik!$A$2:$B$17,2,FALSE)</f>
        <v>3.4</v>
      </c>
      <c r="G809">
        <f t="shared" si="24"/>
        <v>1615</v>
      </c>
      <c r="H809">
        <f t="shared" si="25"/>
        <v>4</v>
      </c>
    </row>
    <row r="810" spans="1:8" x14ac:dyDescent="0.25">
      <c r="A810" s="5">
        <v>44678</v>
      </c>
      <c r="B810" s="6" t="s">
        <v>13</v>
      </c>
      <c r="C810" s="6" t="s">
        <v>1</v>
      </c>
      <c r="D810" s="6" t="s">
        <v>26</v>
      </c>
      <c r="E810" s="7">
        <v>423</v>
      </c>
      <c r="F810">
        <f>VLOOKUP(B810,cennik!$A$2:$B$17,2,FALSE)</f>
        <v>3.4</v>
      </c>
      <c r="G810">
        <f t="shared" si="24"/>
        <v>1438.2</v>
      </c>
      <c r="H810">
        <f t="shared" si="25"/>
        <v>4</v>
      </c>
    </row>
    <row r="811" spans="1:8" x14ac:dyDescent="0.25">
      <c r="A811" s="8">
        <v>44678</v>
      </c>
      <c r="B811" s="9" t="s">
        <v>15</v>
      </c>
      <c r="C811" s="9" t="s">
        <v>1</v>
      </c>
      <c r="D811" s="9" t="s">
        <v>50</v>
      </c>
      <c r="E811" s="10">
        <v>487</v>
      </c>
      <c r="F811">
        <f>VLOOKUP(B811,cennik!$A$2:$B$17,2,FALSE)</f>
        <v>2.4</v>
      </c>
      <c r="G811">
        <f t="shared" si="24"/>
        <v>1168.8</v>
      </c>
      <c r="H811">
        <f t="shared" si="25"/>
        <v>4</v>
      </c>
    </row>
    <row r="812" spans="1:8" x14ac:dyDescent="0.25">
      <c r="A812" s="5">
        <v>44678</v>
      </c>
      <c r="B812" s="6" t="s">
        <v>15</v>
      </c>
      <c r="C812" s="6" t="s">
        <v>1</v>
      </c>
      <c r="D812" s="6" t="s">
        <v>57</v>
      </c>
      <c r="E812" s="7">
        <v>253</v>
      </c>
      <c r="F812">
        <f>VLOOKUP(B812,cennik!$A$2:$B$17,2,FALSE)</f>
        <v>2.4</v>
      </c>
      <c r="G812">
        <f t="shared" si="24"/>
        <v>607.19999999999993</v>
      </c>
      <c r="H812">
        <f t="shared" si="25"/>
        <v>4</v>
      </c>
    </row>
    <row r="813" spans="1:8" x14ac:dyDescent="0.25">
      <c r="A813" s="8">
        <v>44678</v>
      </c>
      <c r="B813" s="9" t="s">
        <v>22</v>
      </c>
      <c r="C813" s="9" t="s">
        <v>1</v>
      </c>
      <c r="D813" s="9" t="s">
        <v>23</v>
      </c>
      <c r="E813" s="10">
        <v>81</v>
      </c>
      <c r="F813">
        <f>VLOOKUP(B813,cennik!$A$2:$B$17,2,FALSE)</f>
        <v>3.2</v>
      </c>
      <c r="G813">
        <f t="shared" si="24"/>
        <v>259.2</v>
      </c>
      <c r="H813">
        <f t="shared" si="25"/>
        <v>4</v>
      </c>
    </row>
    <row r="814" spans="1:8" x14ac:dyDescent="0.25">
      <c r="A814" s="5">
        <v>44678</v>
      </c>
      <c r="B814" s="6" t="s">
        <v>0</v>
      </c>
      <c r="C814" s="6" t="s">
        <v>1</v>
      </c>
      <c r="D814" s="6" t="s">
        <v>54</v>
      </c>
      <c r="E814" s="7">
        <v>467</v>
      </c>
      <c r="F814">
        <f>VLOOKUP(B814,cennik!$A$2:$B$17,2,FALSE)</f>
        <v>3.4</v>
      </c>
      <c r="G814">
        <f t="shared" si="24"/>
        <v>1587.8</v>
      </c>
      <c r="H814">
        <f t="shared" si="25"/>
        <v>4</v>
      </c>
    </row>
    <row r="815" spans="1:8" x14ac:dyDescent="0.25">
      <c r="A815" s="8">
        <v>44679</v>
      </c>
      <c r="B815" s="9" t="s">
        <v>17</v>
      </c>
      <c r="C815" s="9" t="s">
        <v>1</v>
      </c>
      <c r="D815" s="9" t="s">
        <v>36</v>
      </c>
      <c r="E815" s="10">
        <v>156</v>
      </c>
      <c r="F815">
        <f>VLOOKUP(B815,cennik!$A$2:$B$17,2,FALSE)</f>
        <v>3.4</v>
      </c>
      <c r="G815">
        <f t="shared" si="24"/>
        <v>530.4</v>
      </c>
      <c r="H815">
        <f t="shared" si="25"/>
        <v>4</v>
      </c>
    </row>
    <row r="816" spans="1:8" x14ac:dyDescent="0.25">
      <c r="A816" s="5">
        <v>44679</v>
      </c>
      <c r="B816" s="6" t="s">
        <v>4</v>
      </c>
      <c r="C816" s="6" t="s">
        <v>1</v>
      </c>
      <c r="D816" s="6" t="s">
        <v>23</v>
      </c>
      <c r="E816" s="7">
        <v>303</v>
      </c>
      <c r="F816">
        <f>VLOOKUP(B816,cennik!$A$2:$B$17,2,FALSE)</f>
        <v>3.5</v>
      </c>
      <c r="G816">
        <f t="shared" si="24"/>
        <v>1060.5</v>
      </c>
      <c r="H816">
        <f t="shared" si="25"/>
        <v>4</v>
      </c>
    </row>
    <row r="817" spans="1:8" x14ac:dyDescent="0.25">
      <c r="A817" s="8">
        <v>44679</v>
      </c>
      <c r="B817" s="9" t="s">
        <v>22</v>
      </c>
      <c r="C817" s="9" t="s">
        <v>1</v>
      </c>
      <c r="D817" s="9" t="s">
        <v>2</v>
      </c>
      <c r="E817" s="10">
        <v>122</v>
      </c>
      <c r="F817">
        <f>VLOOKUP(B817,cennik!$A$2:$B$17,2,FALSE)</f>
        <v>3.2</v>
      </c>
      <c r="G817">
        <f t="shared" si="24"/>
        <v>390.40000000000003</v>
      </c>
      <c r="H817">
        <f t="shared" si="25"/>
        <v>4</v>
      </c>
    </row>
    <row r="818" spans="1:8" x14ac:dyDescent="0.25">
      <c r="A818" s="5">
        <v>44679</v>
      </c>
      <c r="B818" s="6" t="s">
        <v>8</v>
      </c>
      <c r="C818" s="6" t="s">
        <v>1</v>
      </c>
      <c r="D818" s="6" t="s">
        <v>50</v>
      </c>
      <c r="E818" s="7">
        <v>76</v>
      </c>
      <c r="F818">
        <f>VLOOKUP(B818,cennik!$A$2:$B$17,2,FALSE)</f>
        <v>2.9</v>
      </c>
      <c r="G818">
        <f t="shared" si="24"/>
        <v>220.4</v>
      </c>
      <c r="H818">
        <f t="shared" si="25"/>
        <v>4</v>
      </c>
    </row>
    <row r="819" spans="1:8" x14ac:dyDescent="0.25">
      <c r="A819" s="8">
        <v>44679</v>
      </c>
      <c r="B819" s="9" t="s">
        <v>0</v>
      </c>
      <c r="C819" s="9" t="s">
        <v>1</v>
      </c>
      <c r="D819" s="9" t="s">
        <v>36</v>
      </c>
      <c r="E819" s="10">
        <v>648</v>
      </c>
      <c r="F819">
        <f>VLOOKUP(B819,cennik!$A$2:$B$17,2,FALSE)</f>
        <v>3.4</v>
      </c>
      <c r="G819">
        <f t="shared" si="24"/>
        <v>2203.1999999999998</v>
      </c>
      <c r="H819">
        <f t="shared" si="25"/>
        <v>4</v>
      </c>
    </row>
    <row r="820" spans="1:8" x14ac:dyDescent="0.25">
      <c r="A820" s="5">
        <v>44679</v>
      </c>
      <c r="B820" s="6" t="s">
        <v>4</v>
      </c>
      <c r="C820" s="6" t="s">
        <v>1</v>
      </c>
      <c r="D820" s="6" t="s">
        <v>7</v>
      </c>
      <c r="E820" s="7">
        <v>583</v>
      </c>
      <c r="F820">
        <f>VLOOKUP(B820,cennik!$A$2:$B$17,2,FALSE)</f>
        <v>3.5</v>
      </c>
      <c r="G820">
        <f t="shared" si="24"/>
        <v>2040.5</v>
      </c>
      <c r="H820">
        <f t="shared" si="25"/>
        <v>4</v>
      </c>
    </row>
    <row r="821" spans="1:8" x14ac:dyDescent="0.25">
      <c r="A821" s="8">
        <v>44679</v>
      </c>
      <c r="B821" s="9" t="s">
        <v>11</v>
      </c>
      <c r="C821" s="9" t="s">
        <v>1</v>
      </c>
      <c r="D821" s="9" t="s">
        <v>7</v>
      </c>
      <c r="E821" s="10">
        <v>132</v>
      </c>
      <c r="F821">
        <f>VLOOKUP(B821,cennik!$A$2:$B$17,2,FALSE)</f>
        <v>3.4</v>
      </c>
      <c r="G821">
        <f t="shared" si="24"/>
        <v>448.8</v>
      </c>
      <c r="H821">
        <f t="shared" si="25"/>
        <v>4</v>
      </c>
    </row>
    <row r="822" spans="1:8" x14ac:dyDescent="0.25">
      <c r="A822" s="5">
        <v>44679</v>
      </c>
      <c r="B822" s="6" t="s">
        <v>17</v>
      </c>
      <c r="C822" s="6" t="s">
        <v>1</v>
      </c>
      <c r="D822" s="6" t="s">
        <v>3</v>
      </c>
      <c r="E822" s="7">
        <v>101</v>
      </c>
      <c r="F822">
        <f>VLOOKUP(B822,cennik!$A$2:$B$17,2,FALSE)</f>
        <v>3.4</v>
      </c>
      <c r="G822">
        <f t="shared" si="24"/>
        <v>343.4</v>
      </c>
      <c r="H822">
        <f t="shared" si="25"/>
        <v>4</v>
      </c>
    </row>
    <row r="823" spans="1:8" x14ac:dyDescent="0.25">
      <c r="A823" s="8">
        <v>44679</v>
      </c>
      <c r="B823" s="9" t="s">
        <v>22</v>
      </c>
      <c r="C823" s="9" t="s">
        <v>1</v>
      </c>
      <c r="D823" s="9" t="s">
        <v>45</v>
      </c>
      <c r="E823" s="10">
        <v>297</v>
      </c>
      <c r="F823">
        <f>VLOOKUP(B823,cennik!$A$2:$B$17,2,FALSE)</f>
        <v>3.2</v>
      </c>
      <c r="G823">
        <f t="shared" si="24"/>
        <v>950.40000000000009</v>
      </c>
      <c r="H823">
        <f t="shared" si="25"/>
        <v>4</v>
      </c>
    </row>
    <row r="824" spans="1:8" x14ac:dyDescent="0.25">
      <c r="A824" s="5">
        <v>44679</v>
      </c>
      <c r="B824" s="6" t="s">
        <v>22</v>
      </c>
      <c r="C824" s="6" t="s">
        <v>1</v>
      </c>
      <c r="D824" s="6" t="s">
        <v>55</v>
      </c>
      <c r="E824" s="7">
        <v>390</v>
      </c>
      <c r="F824">
        <f>VLOOKUP(B824,cennik!$A$2:$B$17,2,FALSE)</f>
        <v>3.2</v>
      </c>
      <c r="G824">
        <f t="shared" si="24"/>
        <v>1248</v>
      </c>
      <c r="H824">
        <f t="shared" si="25"/>
        <v>4</v>
      </c>
    </row>
    <row r="825" spans="1:8" x14ac:dyDescent="0.25">
      <c r="A825" s="8">
        <v>44679</v>
      </c>
      <c r="B825" s="9" t="s">
        <v>11</v>
      </c>
      <c r="C825" s="9" t="s">
        <v>1</v>
      </c>
      <c r="D825" s="9" t="s">
        <v>53</v>
      </c>
      <c r="E825" s="10">
        <v>411</v>
      </c>
      <c r="F825">
        <f>VLOOKUP(B825,cennik!$A$2:$B$17,2,FALSE)</f>
        <v>3.4</v>
      </c>
      <c r="G825">
        <f t="shared" si="24"/>
        <v>1397.3999999999999</v>
      </c>
      <c r="H825">
        <f t="shared" si="25"/>
        <v>4</v>
      </c>
    </row>
    <row r="826" spans="1:8" x14ac:dyDescent="0.25">
      <c r="A826" s="5">
        <v>44680</v>
      </c>
      <c r="B826" s="6" t="s">
        <v>9</v>
      </c>
      <c r="C826" s="6" t="s">
        <v>1</v>
      </c>
      <c r="D826" s="6" t="s">
        <v>25</v>
      </c>
      <c r="E826" s="7">
        <v>295</v>
      </c>
      <c r="F826">
        <f>VLOOKUP(B826,cennik!$A$2:$B$17,2,FALSE)</f>
        <v>3.4</v>
      </c>
      <c r="G826">
        <f t="shared" si="24"/>
        <v>1003</v>
      </c>
      <c r="H826">
        <f t="shared" si="25"/>
        <v>4</v>
      </c>
    </row>
    <row r="827" spans="1:8" x14ac:dyDescent="0.25">
      <c r="A827" s="8">
        <v>44680</v>
      </c>
      <c r="B827" s="9" t="s">
        <v>9</v>
      </c>
      <c r="C827" s="9" t="s">
        <v>1</v>
      </c>
      <c r="D827" s="9" t="s">
        <v>35</v>
      </c>
      <c r="E827" s="10">
        <v>359</v>
      </c>
      <c r="F827">
        <f>VLOOKUP(B827,cennik!$A$2:$B$17,2,FALSE)</f>
        <v>3.4</v>
      </c>
      <c r="G827">
        <f t="shared" si="24"/>
        <v>1220.5999999999999</v>
      </c>
      <c r="H827">
        <f t="shared" si="25"/>
        <v>4</v>
      </c>
    </row>
    <row r="828" spans="1:8" x14ac:dyDescent="0.25">
      <c r="A828" s="5">
        <v>44680</v>
      </c>
      <c r="B828" s="6" t="s">
        <v>13</v>
      </c>
      <c r="C828" s="6" t="s">
        <v>1</v>
      </c>
      <c r="D828" s="6" t="s">
        <v>37</v>
      </c>
      <c r="E828" s="7">
        <v>564</v>
      </c>
      <c r="F828">
        <f>VLOOKUP(B828,cennik!$A$2:$B$17,2,FALSE)</f>
        <v>3.4</v>
      </c>
      <c r="G828">
        <f t="shared" si="24"/>
        <v>1917.6</v>
      </c>
      <c r="H828">
        <f t="shared" si="25"/>
        <v>4</v>
      </c>
    </row>
    <row r="829" spans="1:8" x14ac:dyDescent="0.25">
      <c r="A829" s="8">
        <v>44680</v>
      </c>
      <c r="B829" s="9" t="s">
        <v>13</v>
      </c>
      <c r="C829" s="9" t="s">
        <v>1</v>
      </c>
      <c r="D829" s="9" t="s">
        <v>37</v>
      </c>
      <c r="E829" s="10">
        <v>557</v>
      </c>
      <c r="F829">
        <f>VLOOKUP(B829,cennik!$A$2:$B$17,2,FALSE)</f>
        <v>3.4</v>
      </c>
      <c r="G829">
        <f t="shared" si="24"/>
        <v>1893.8</v>
      </c>
      <c r="H829">
        <f t="shared" si="25"/>
        <v>4</v>
      </c>
    </row>
    <row r="830" spans="1:8" x14ac:dyDescent="0.25">
      <c r="A830" s="5">
        <v>44680</v>
      </c>
      <c r="B830" s="6" t="s">
        <v>9</v>
      </c>
      <c r="C830" s="6" t="s">
        <v>1</v>
      </c>
      <c r="D830" s="6" t="s">
        <v>38</v>
      </c>
      <c r="E830" s="7">
        <v>51</v>
      </c>
      <c r="F830">
        <f>VLOOKUP(B830,cennik!$A$2:$B$17,2,FALSE)</f>
        <v>3.4</v>
      </c>
      <c r="G830">
        <f t="shared" si="24"/>
        <v>173.4</v>
      </c>
      <c r="H830">
        <f t="shared" si="25"/>
        <v>4</v>
      </c>
    </row>
    <row r="831" spans="1:8" x14ac:dyDescent="0.25">
      <c r="A831" s="8">
        <v>44680</v>
      </c>
      <c r="B831" s="9" t="s">
        <v>9</v>
      </c>
      <c r="C831" s="9" t="s">
        <v>1</v>
      </c>
      <c r="D831" s="9" t="s">
        <v>23</v>
      </c>
      <c r="E831" s="10">
        <v>312</v>
      </c>
      <c r="F831">
        <f>VLOOKUP(B831,cennik!$A$2:$B$17,2,FALSE)</f>
        <v>3.4</v>
      </c>
      <c r="G831">
        <f t="shared" si="24"/>
        <v>1060.8</v>
      </c>
      <c r="H831">
        <f t="shared" si="25"/>
        <v>4</v>
      </c>
    </row>
    <row r="832" spans="1:8" x14ac:dyDescent="0.25">
      <c r="A832" s="5">
        <v>44680</v>
      </c>
      <c r="B832" s="6" t="s">
        <v>8</v>
      </c>
      <c r="C832" s="6" t="s">
        <v>1</v>
      </c>
      <c r="D832" s="6" t="s">
        <v>25</v>
      </c>
      <c r="E832" s="7">
        <v>210</v>
      </c>
      <c r="F832">
        <f>VLOOKUP(B832,cennik!$A$2:$B$17,2,FALSE)</f>
        <v>2.9</v>
      </c>
      <c r="G832">
        <f t="shared" si="24"/>
        <v>609</v>
      </c>
      <c r="H832">
        <f t="shared" si="25"/>
        <v>4</v>
      </c>
    </row>
    <row r="833" spans="1:8" x14ac:dyDescent="0.25">
      <c r="A833" s="8">
        <v>44680</v>
      </c>
      <c r="B833" s="9" t="s">
        <v>15</v>
      </c>
      <c r="C833" s="9" t="s">
        <v>1</v>
      </c>
      <c r="D833" s="9" t="s">
        <v>29</v>
      </c>
      <c r="E833" s="10">
        <v>271</v>
      </c>
      <c r="F833">
        <f>VLOOKUP(B833,cennik!$A$2:$B$17,2,FALSE)</f>
        <v>2.4</v>
      </c>
      <c r="G833">
        <f t="shared" si="24"/>
        <v>650.4</v>
      </c>
      <c r="H833">
        <f t="shared" si="25"/>
        <v>4</v>
      </c>
    </row>
    <row r="834" spans="1:8" x14ac:dyDescent="0.25">
      <c r="A834" s="5">
        <v>44680</v>
      </c>
      <c r="B834" s="6" t="s">
        <v>8</v>
      </c>
      <c r="C834" s="6" t="s">
        <v>1</v>
      </c>
      <c r="D834" s="6" t="s">
        <v>58</v>
      </c>
      <c r="E834" s="7">
        <v>358</v>
      </c>
      <c r="F834">
        <f>VLOOKUP(B834,cennik!$A$2:$B$17,2,FALSE)</f>
        <v>2.9</v>
      </c>
      <c r="G834">
        <f t="shared" si="24"/>
        <v>1038.2</v>
      </c>
      <c r="H834">
        <f t="shared" si="25"/>
        <v>4</v>
      </c>
    </row>
    <row r="835" spans="1:8" x14ac:dyDescent="0.25">
      <c r="A835" s="8">
        <v>44681</v>
      </c>
      <c r="B835" s="9" t="s">
        <v>8</v>
      </c>
      <c r="C835" s="9" t="s">
        <v>1</v>
      </c>
      <c r="D835" s="9" t="s">
        <v>3</v>
      </c>
      <c r="E835" s="10">
        <v>131</v>
      </c>
      <c r="F835">
        <f>VLOOKUP(B835,cennik!$A$2:$B$17,2,FALSE)</f>
        <v>2.9</v>
      </c>
      <c r="G835">
        <f t="shared" ref="G835:G898" si="26">E835*F835</f>
        <v>379.9</v>
      </c>
      <c r="H835">
        <f t="shared" ref="H835:H898" si="27">MONTH(A835)</f>
        <v>4</v>
      </c>
    </row>
    <row r="836" spans="1:8" x14ac:dyDescent="0.25">
      <c r="A836" s="5">
        <v>44681</v>
      </c>
      <c r="B836" s="6" t="s">
        <v>8</v>
      </c>
      <c r="C836" s="6" t="s">
        <v>1</v>
      </c>
      <c r="D836" s="6" t="s">
        <v>47</v>
      </c>
      <c r="E836" s="7">
        <v>433</v>
      </c>
      <c r="F836">
        <f>VLOOKUP(B836,cennik!$A$2:$B$17,2,FALSE)</f>
        <v>2.9</v>
      </c>
      <c r="G836">
        <f t="shared" si="26"/>
        <v>1255.7</v>
      </c>
      <c r="H836">
        <f t="shared" si="27"/>
        <v>4</v>
      </c>
    </row>
    <row r="837" spans="1:8" x14ac:dyDescent="0.25">
      <c r="A837" s="8">
        <v>44681</v>
      </c>
      <c r="B837" s="9" t="s">
        <v>8</v>
      </c>
      <c r="C837" s="9" t="s">
        <v>1</v>
      </c>
      <c r="D837" s="9" t="s">
        <v>37</v>
      </c>
      <c r="E837" s="10">
        <v>368</v>
      </c>
      <c r="F837">
        <f>VLOOKUP(B837,cennik!$A$2:$B$17,2,FALSE)</f>
        <v>2.9</v>
      </c>
      <c r="G837">
        <f t="shared" si="26"/>
        <v>1067.2</v>
      </c>
      <c r="H837">
        <f t="shared" si="27"/>
        <v>4</v>
      </c>
    </row>
    <row r="838" spans="1:8" x14ac:dyDescent="0.25">
      <c r="A838" s="5">
        <v>44681</v>
      </c>
      <c r="B838" s="6" t="s">
        <v>13</v>
      </c>
      <c r="C838" s="6" t="s">
        <v>1</v>
      </c>
      <c r="D838" s="6" t="s">
        <v>3</v>
      </c>
      <c r="E838" s="7">
        <v>458</v>
      </c>
      <c r="F838">
        <f>VLOOKUP(B838,cennik!$A$2:$B$17,2,FALSE)</f>
        <v>3.4</v>
      </c>
      <c r="G838">
        <f t="shared" si="26"/>
        <v>1557.2</v>
      </c>
      <c r="H838">
        <f t="shared" si="27"/>
        <v>4</v>
      </c>
    </row>
    <row r="839" spans="1:8" x14ac:dyDescent="0.25">
      <c r="A839" s="8">
        <v>44681</v>
      </c>
      <c r="B839" s="9" t="s">
        <v>8</v>
      </c>
      <c r="C839" s="9" t="s">
        <v>1</v>
      </c>
      <c r="D839" s="9" t="s">
        <v>2</v>
      </c>
      <c r="E839" s="10">
        <v>255</v>
      </c>
      <c r="F839">
        <f>VLOOKUP(B839,cennik!$A$2:$B$17,2,FALSE)</f>
        <v>2.9</v>
      </c>
      <c r="G839">
        <f t="shared" si="26"/>
        <v>739.5</v>
      </c>
      <c r="H839">
        <f t="shared" si="27"/>
        <v>4</v>
      </c>
    </row>
    <row r="840" spans="1:8" x14ac:dyDescent="0.25">
      <c r="A840" s="5">
        <v>44681</v>
      </c>
      <c r="B840" s="6" t="s">
        <v>0</v>
      </c>
      <c r="C840" s="6" t="s">
        <v>1</v>
      </c>
      <c r="D840" s="6" t="s">
        <v>49</v>
      </c>
      <c r="E840" s="7">
        <v>291</v>
      </c>
      <c r="F840">
        <f>VLOOKUP(B840,cennik!$A$2:$B$17,2,FALSE)</f>
        <v>3.4</v>
      </c>
      <c r="G840">
        <f t="shared" si="26"/>
        <v>989.4</v>
      </c>
      <c r="H840">
        <f t="shared" si="27"/>
        <v>4</v>
      </c>
    </row>
    <row r="841" spans="1:8" x14ac:dyDescent="0.25">
      <c r="A841" s="8">
        <v>44683</v>
      </c>
      <c r="B841" s="9" t="s">
        <v>9</v>
      </c>
      <c r="C841" s="9" t="s">
        <v>1</v>
      </c>
      <c r="D841" s="9" t="s">
        <v>41</v>
      </c>
      <c r="E841" s="10">
        <v>490</v>
      </c>
      <c r="F841">
        <f>VLOOKUP(B841,cennik!$A$2:$B$17,2,FALSE)</f>
        <v>3.4</v>
      </c>
      <c r="G841">
        <f t="shared" si="26"/>
        <v>1666</v>
      </c>
      <c r="H841">
        <f t="shared" si="27"/>
        <v>5</v>
      </c>
    </row>
    <row r="842" spans="1:8" x14ac:dyDescent="0.25">
      <c r="A842" s="5">
        <v>44683</v>
      </c>
      <c r="B842" s="6" t="s">
        <v>4</v>
      </c>
      <c r="C842" s="6" t="s">
        <v>1</v>
      </c>
      <c r="D842" s="6" t="s">
        <v>44</v>
      </c>
      <c r="E842" s="7">
        <v>516</v>
      </c>
      <c r="F842">
        <f>VLOOKUP(B842,cennik!$A$2:$B$17,2,FALSE)</f>
        <v>3.5</v>
      </c>
      <c r="G842">
        <f t="shared" si="26"/>
        <v>1806</v>
      </c>
      <c r="H842">
        <f t="shared" si="27"/>
        <v>5</v>
      </c>
    </row>
    <row r="843" spans="1:8" x14ac:dyDescent="0.25">
      <c r="A843" s="8">
        <v>44683</v>
      </c>
      <c r="B843" s="9" t="s">
        <v>13</v>
      </c>
      <c r="C843" s="9" t="s">
        <v>1</v>
      </c>
      <c r="D843" s="9" t="s">
        <v>47</v>
      </c>
      <c r="E843" s="10">
        <v>350</v>
      </c>
      <c r="F843">
        <f>VLOOKUP(B843,cennik!$A$2:$B$17,2,FALSE)</f>
        <v>3.4</v>
      </c>
      <c r="G843">
        <f t="shared" si="26"/>
        <v>1190</v>
      </c>
      <c r="H843">
        <f t="shared" si="27"/>
        <v>5</v>
      </c>
    </row>
    <row r="844" spans="1:8" x14ac:dyDescent="0.25">
      <c r="A844" s="5">
        <v>44683</v>
      </c>
      <c r="B844" s="6" t="s">
        <v>15</v>
      </c>
      <c r="C844" s="6" t="s">
        <v>1</v>
      </c>
      <c r="D844" s="6" t="s">
        <v>2</v>
      </c>
      <c r="E844" s="7">
        <v>463</v>
      </c>
      <c r="F844">
        <f>VLOOKUP(B844,cennik!$A$2:$B$17,2,FALSE)</f>
        <v>2.4</v>
      </c>
      <c r="G844">
        <f t="shared" si="26"/>
        <v>1111.2</v>
      </c>
      <c r="H844">
        <f t="shared" si="27"/>
        <v>5</v>
      </c>
    </row>
    <row r="845" spans="1:8" x14ac:dyDescent="0.25">
      <c r="A845" s="8">
        <v>44683</v>
      </c>
      <c r="B845" s="9" t="s">
        <v>8</v>
      </c>
      <c r="C845" s="9" t="s">
        <v>1</v>
      </c>
      <c r="D845" s="9" t="s">
        <v>58</v>
      </c>
      <c r="E845" s="10">
        <v>421</v>
      </c>
      <c r="F845">
        <f>VLOOKUP(B845,cennik!$A$2:$B$17,2,FALSE)</f>
        <v>2.9</v>
      </c>
      <c r="G845">
        <f t="shared" si="26"/>
        <v>1220.8999999999999</v>
      </c>
      <c r="H845">
        <f t="shared" si="27"/>
        <v>5</v>
      </c>
    </row>
    <row r="846" spans="1:8" x14ac:dyDescent="0.25">
      <c r="A846" s="5">
        <v>44683</v>
      </c>
      <c r="B846" s="6" t="s">
        <v>13</v>
      </c>
      <c r="C846" s="6" t="s">
        <v>1</v>
      </c>
      <c r="D846" s="6" t="s">
        <v>53</v>
      </c>
      <c r="E846" s="7">
        <v>797</v>
      </c>
      <c r="F846">
        <f>VLOOKUP(B846,cennik!$A$2:$B$17,2,FALSE)</f>
        <v>3.4</v>
      </c>
      <c r="G846">
        <f t="shared" si="26"/>
        <v>2709.7999999999997</v>
      </c>
      <c r="H846">
        <f t="shared" si="27"/>
        <v>5</v>
      </c>
    </row>
    <row r="847" spans="1:8" x14ac:dyDescent="0.25">
      <c r="A847" s="8">
        <v>44683</v>
      </c>
      <c r="B847" s="9" t="s">
        <v>4</v>
      </c>
      <c r="C847" s="9" t="s">
        <v>1</v>
      </c>
      <c r="D847" s="9" t="s">
        <v>19</v>
      </c>
      <c r="E847" s="10">
        <v>535</v>
      </c>
      <c r="F847">
        <f>VLOOKUP(B847,cennik!$A$2:$B$17,2,FALSE)</f>
        <v>3.5</v>
      </c>
      <c r="G847">
        <f t="shared" si="26"/>
        <v>1872.5</v>
      </c>
      <c r="H847">
        <f t="shared" si="27"/>
        <v>5</v>
      </c>
    </row>
    <row r="848" spans="1:8" x14ac:dyDescent="0.25">
      <c r="A848" s="5">
        <v>44683</v>
      </c>
      <c r="B848" s="6" t="s">
        <v>9</v>
      </c>
      <c r="C848" s="6" t="s">
        <v>1</v>
      </c>
      <c r="D848" s="6" t="s">
        <v>35</v>
      </c>
      <c r="E848" s="7">
        <v>395</v>
      </c>
      <c r="F848">
        <f>VLOOKUP(B848,cennik!$A$2:$B$17,2,FALSE)</f>
        <v>3.4</v>
      </c>
      <c r="G848">
        <f t="shared" si="26"/>
        <v>1343</v>
      </c>
      <c r="H848">
        <f t="shared" si="27"/>
        <v>5</v>
      </c>
    </row>
    <row r="849" spans="1:8" x14ac:dyDescent="0.25">
      <c r="A849" s="8">
        <v>44683</v>
      </c>
      <c r="B849" s="9" t="s">
        <v>15</v>
      </c>
      <c r="C849" s="9" t="s">
        <v>1</v>
      </c>
      <c r="D849" s="9" t="s">
        <v>3</v>
      </c>
      <c r="E849" s="10">
        <v>368</v>
      </c>
      <c r="F849">
        <f>VLOOKUP(B849,cennik!$A$2:$B$17,2,FALSE)</f>
        <v>2.4</v>
      </c>
      <c r="G849">
        <f t="shared" si="26"/>
        <v>883.19999999999993</v>
      </c>
      <c r="H849">
        <f t="shared" si="27"/>
        <v>5</v>
      </c>
    </row>
    <row r="850" spans="1:8" x14ac:dyDescent="0.25">
      <c r="A850" s="5">
        <v>44683</v>
      </c>
      <c r="B850" s="6" t="s">
        <v>22</v>
      </c>
      <c r="C850" s="6" t="s">
        <v>1</v>
      </c>
      <c r="D850" s="6" t="s">
        <v>28</v>
      </c>
      <c r="E850" s="7">
        <v>52</v>
      </c>
      <c r="F850">
        <f>VLOOKUP(B850,cennik!$A$2:$B$17,2,FALSE)</f>
        <v>3.2</v>
      </c>
      <c r="G850">
        <f t="shared" si="26"/>
        <v>166.4</v>
      </c>
      <c r="H850">
        <f t="shared" si="27"/>
        <v>5</v>
      </c>
    </row>
    <row r="851" spans="1:8" x14ac:dyDescent="0.25">
      <c r="A851" s="8">
        <v>44683</v>
      </c>
      <c r="B851" s="9" t="s">
        <v>17</v>
      </c>
      <c r="C851" s="9" t="s">
        <v>1</v>
      </c>
      <c r="D851" s="9" t="s">
        <v>24</v>
      </c>
      <c r="E851" s="10">
        <v>146</v>
      </c>
      <c r="F851">
        <f>VLOOKUP(B851,cennik!$A$2:$B$17,2,FALSE)</f>
        <v>3.4</v>
      </c>
      <c r="G851">
        <f t="shared" si="26"/>
        <v>496.4</v>
      </c>
      <c r="H851">
        <f t="shared" si="27"/>
        <v>5</v>
      </c>
    </row>
    <row r="852" spans="1:8" x14ac:dyDescent="0.25">
      <c r="A852" s="5">
        <v>44683</v>
      </c>
      <c r="B852" s="6" t="s">
        <v>17</v>
      </c>
      <c r="C852" s="6" t="s">
        <v>1</v>
      </c>
      <c r="D852" s="6" t="s">
        <v>5</v>
      </c>
      <c r="E852" s="7">
        <v>195</v>
      </c>
      <c r="F852">
        <f>VLOOKUP(B852,cennik!$A$2:$B$17,2,FALSE)</f>
        <v>3.4</v>
      </c>
      <c r="G852">
        <f t="shared" si="26"/>
        <v>663</v>
      </c>
      <c r="H852">
        <f t="shared" si="27"/>
        <v>5</v>
      </c>
    </row>
    <row r="853" spans="1:8" x14ac:dyDescent="0.25">
      <c r="A853" s="8">
        <v>44684</v>
      </c>
      <c r="B853" s="9" t="s">
        <v>13</v>
      </c>
      <c r="C853" s="9" t="s">
        <v>1</v>
      </c>
      <c r="D853" s="9" t="s">
        <v>53</v>
      </c>
      <c r="E853" s="10">
        <v>513</v>
      </c>
      <c r="F853">
        <f>VLOOKUP(B853,cennik!$A$2:$B$17,2,FALSE)</f>
        <v>3.4</v>
      </c>
      <c r="G853">
        <f t="shared" si="26"/>
        <v>1744.2</v>
      </c>
      <c r="H853">
        <f t="shared" si="27"/>
        <v>5</v>
      </c>
    </row>
    <row r="854" spans="1:8" x14ac:dyDescent="0.25">
      <c r="A854" s="5">
        <v>44684</v>
      </c>
      <c r="B854" s="6" t="s">
        <v>15</v>
      </c>
      <c r="C854" s="6" t="s">
        <v>1</v>
      </c>
      <c r="D854" s="6" t="s">
        <v>23</v>
      </c>
      <c r="E854" s="7">
        <v>219</v>
      </c>
      <c r="F854">
        <f>VLOOKUP(B854,cennik!$A$2:$B$17,2,FALSE)</f>
        <v>2.4</v>
      </c>
      <c r="G854">
        <f t="shared" si="26"/>
        <v>525.6</v>
      </c>
      <c r="H854">
        <f t="shared" si="27"/>
        <v>5</v>
      </c>
    </row>
    <row r="855" spans="1:8" x14ac:dyDescent="0.25">
      <c r="A855" s="8">
        <v>44684</v>
      </c>
      <c r="B855" s="9" t="s">
        <v>13</v>
      </c>
      <c r="C855" s="9" t="s">
        <v>1</v>
      </c>
      <c r="D855" s="9" t="s">
        <v>19</v>
      </c>
      <c r="E855" s="10">
        <v>457</v>
      </c>
      <c r="F855">
        <f>VLOOKUP(B855,cennik!$A$2:$B$17,2,FALSE)</f>
        <v>3.4</v>
      </c>
      <c r="G855">
        <f t="shared" si="26"/>
        <v>1553.8</v>
      </c>
      <c r="H855">
        <f t="shared" si="27"/>
        <v>5</v>
      </c>
    </row>
    <row r="856" spans="1:8" x14ac:dyDescent="0.25">
      <c r="A856" s="5">
        <v>44684</v>
      </c>
      <c r="B856" s="6" t="s">
        <v>22</v>
      </c>
      <c r="C856" s="6" t="s">
        <v>1</v>
      </c>
      <c r="D856" s="6" t="s">
        <v>2</v>
      </c>
      <c r="E856" s="7">
        <v>266</v>
      </c>
      <c r="F856">
        <f>VLOOKUP(B856,cennik!$A$2:$B$17,2,FALSE)</f>
        <v>3.2</v>
      </c>
      <c r="G856">
        <f t="shared" si="26"/>
        <v>851.2</v>
      </c>
      <c r="H856">
        <f t="shared" si="27"/>
        <v>5</v>
      </c>
    </row>
    <row r="857" spans="1:8" x14ac:dyDescent="0.25">
      <c r="A857" s="8">
        <v>44684</v>
      </c>
      <c r="B857" s="9" t="s">
        <v>8</v>
      </c>
      <c r="C857" s="9" t="s">
        <v>1</v>
      </c>
      <c r="D857" s="9" t="s">
        <v>58</v>
      </c>
      <c r="E857" s="10">
        <v>410</v>
      </c>
      <c r="F857">
        <f>VLOOKUP(B857,cennik!$A$2:$B$17,2,FALSE)</f>
        <v>2.9</v>
      </c>
      <c r="G857">
        <f t="shared" si="26"/>
        <v>1189</v>
      </c>
      <c r="H857">
        <f t="shared" si="27"/>
        <v>5</v>
      </c>
    </row>
    <row r="858" spans="1:8" x14ac:dyDescent="0.25">
      <c r="A858" s="5">
        <v>44684</v>
      </c>
      <c r="B858" s="6" t="s">
        <v>0</v>
      </c>
      <c r="C858" s="6" t="s">
        <v>1</v>
      </c>
      <c r="D858" s="6" t="s">
        <v>36</v>
      </c>
      <c r="E858" s="7">
        <v>339</v>
      </c>
      <c r="F858">
        <f>VLOOKUP(B858,cennik!$A$2:$B$17,2,FALSE)</f>
        <v>3.4</v>
      </c>
      <c r="G858">
        <f t="shared" si="26"/>
        <v>1152.5999999999999</v>
      </c>
      <c r="H858">
        <f t="shared" si="27"/>
        <v>5</v>
      </c>
    </row>
    <row r="859" spans="1:8" x14ac:dyDescent="0.25">
      <c r="A859" s="8">
        <v>44685</v>
      </c>
      <c r="B859" s="9" t="s">
        <v>17</v>
      </c>
      <c r="C859" s="9" t="s">
        <v>1</v>
      </c>
      <c r="D859" s="9" t="s">
        <v>33</v>
      </c>
      <c r="E859" s="10">
        <v>143</v>
      </c>
      <c r="F859">
        <f>VLOOKUP(B859,cennik!$A$2:$B$17,2,FALSE)</f>
        <v>3.4</v>
      </c>
      <c r="G859">
        <f t="shared" si="26"/>
        <v>486.2</v>
      </c>
      <c r="H859">
        <f t="shared" si="27"/>
        <v>5</v>
      </c>
    </row>
    <row r="860" spans="1:8" x14ac:dyDescent="0.25">
      <c r="A860" s="5">
        <v>44685</v>
      </c>
      <c r="B860" s="6" t="s">
        <v>13</v>
      </c>
      <c r="C860" s="6" t="s">
        <v>1</v>
      </c>
      <c r="D860" s="6" t="s">
        <v>19</v>
      </c>
      <c r="E860" s="7">
        <v>745</v>
      </c>
      <c r="F860">
        <f>VLOOKUP(B860,cennik!$A$2:$B$17,2,FALSE)</f>
        <v>3.4</v>
      </c>
      <c r="G860">
        <f t="shared" si="26"/>
        <v>2533</v>
      </c>
      <c r="H860">
        <f t="shared" si="27"/>
        <v>5</v>
      </c>
    </row>
    <row r="861" spans="1:8" x14ac:dyDescent="0.25">
      <c r="A861" s="8">
        <v>44685</v>
      </c>
      <c r="B861" s="9" t="s">
        <v>0</v>
      </c>
      <c r="C861" s="9" t="s">
        <v>1</v>
      </c>
      <c r="D861" s="9" t="s">
        <v>34</v>
      </c>
      <c r="E861" s="10">
        <v>266</v>
      </c>
      <c r="F861">
        <f>VLOOKUP(B861,cennik!$A$2:$B$17,2,FALSE)</f>
        <v>3.4</v>
      </c>
      <c r="G861">
        <f t="shared" si="26"/>
        <v>904.4</v>
      </c>
      <c r="H861">
        <f t="shared" si="27"/>
        <v>5</v>
      </c>
    </row>
    <row r="862" spans="1:8" x14ac:dyDescent="0.25">
      <c r="A862" s="5">
        <v>44685</v>
      </c>
      <c r="B862" s="6" t="s">
        <v>4</v>
      </c>
      <c r="C862" s="6" t="s">
        <v>1</v>
      </c>
      <c r="D862" s="6" t="s">
        <v>49</v>
      </c>
      <c r="E862" s="7">
        <v>504</v>
      </c>
      <c r="F862">
        <f>VLOOKUP(B862,cennik!$A$2:$B$17,2,FALSE)</f>
        <v>3.5</v>
      </c>
      <c r="G862">
        <f t="shared" si="26"/>
        <v>1764</v>
      </c>
      <c r="H862">
        <f t="shared" si="27"/>
        <v>5</v>
      </c>
    </row>
    <row r="863" spans="1:8" x14ac:dyDescent="0.25">
      <c r="A863" s="8">
        <v>44686</v>
      </c>
      <c r="B863" s="9" t="s">
        <v>8</v>
      </c>
      <c r="C863" s="9" t="s">
        <v>1</v>
      </c>
      <c r="D863" s="9" t="s">
        <v>5</v>
      </c>
      <c r="E863" s="10">
        <v>53</v>
      </c>
      <c r="F863">
        <f>VLOOKUP(B863,cennik!$A$2:$B$17,2,FALSE)</f>
        <v>2.9</v>
      </c>
      <c r="G863">
        <f t="shared" si="26"/>
        <v>153.69999999999999</v>
      </c>
      <c r="H863">
        <f t="shared" si="27"/>
        <v>5</v>
      </c>
    </row>
    <row r="864" spans="1:8" x14ac:dyDescent="0.25">
      <c r="A864" s="5">
        <v>44686</v>
      </c>
      <c r="B864" s="6" t="s">
        <v>9</v>
      </c>
      <c r="C864" s="6" t="s">
        <v>1</v>
      </c>
      <c r="D864" s="6" t="s">
        <v>21</v>
      </c>
      <c r="E864" s="7">
        <v>87</v>
      </c>
      <c r="F864">
        <f>VLOOKUP(B864,cennik!$A$2:$B$17,2,FALSE)</f>
        <v>3.4</v>
      </c>
      <c r="G864">
        <f t="shared" si="26"/>
        <v>295.8</v>
      </c>
      <c r="H864">
        <f t="shared" si="27"/>
        <v>5</v>
      </c>
    </row>
    <row r="865" spans="1:8" x14ac:dyDescent="0.25">
      <c r="A865" s="8">
        <v>44686</v>
      </c>
      <c r="B865" s="9" t="s">
        <v>8</v>
      </c>
      <c r="C865" s="9" t="s">
        <v>1</v>
      </c>
      <c r="D865" s="9" t="s">
        <v>14</v>
      </c>
      <c r="E865" s="10">
        <v>423</v>
      </c>
      <c r="F865">
        <f>VLOOKUP(B865,cennik!$A$2:$B$17,2,FALSE)</f>
        <v>2.9</v>
      </c>
      <c r="G865">
        <f t="shared" si="26"/>
        <v>1226.7</v>
      </c>
      <c r="H865">
        <f t="shared" si="27"/>
        <v>5</v>
      </c>
    </row>
    <row r="866" spans="1:8" x14ac:dyDescent="0.25">
      <c r="A866" s="5">
        <v>44686</v>
      </c>
      <c r="B866" s="6" t="s">
        <v>15</v>
      </c>
      <c r="C866" s="6" t="s">
        <v>1</v>
      </c>
      <c r="D866" s="6" t="s">
        <v>24</v>
      </c>
      <c r="E866" s="7">
        <v>252</v>
      </c>
      <c r="F866">
        <f>VLOOKUP(B866,cennik!$A$2:$B$17,2,FALSE)</f>
        <v>2.4</v>
      </c>
      <c r="G866">
        <f t="shared" si="26"/>
        <v>604.79999999999995</v>
      </c>
      <c r="H866">
        <f t="shared" si="27"/>
        <v>5</v>
      </c>
    </row>
    <row r="867" spans="1:8" x14ac:dyDescent="0.25">
      <c r="A867" s="8">
        <v>44686</v>
      </c>
      <c r="B867" s="9" t="s">
        <v>9</v>
      </c>
      <c r="C867" s="9" t="s">
        <v>1</v>
      </c>
      <c r="D867" s="9" t="s">
        <v>30</v>
      </c>
      <c r="E867" s="10">
        <v>438</v>
      </c>
      <c r="F867">
        <f>VLOOKUP(B867,cennik!$A$2:$B$17,2,FALSE)</f>
        <v>3.4</v>
      </c>
      <c r="G867">
        <f t="shared" si="26"/>
        <v>1489.2</v>
      </c>
      <c r="H867">
        <f t="shared" si="27"/>
        <v>5</v>
      </c>
    </row>
    <row r="868" spans="1:8" x14ac:dyDescent="0.25">
      <c r="A868" s="5">
        <v>44686</v>
      </c>
      <c r="B868" s="6" t="s">
        <v>0</v>
      </c>
      <c r="C868" s="6" t="s">
        <v>1</v>
      </c>
      <c r="D868" s="6" t="s">
        <v>46</v>
      </c>
      <c r="E868" s="7">
        <v>623</v>
      </c>
      <c r="F868">
        <f>VLOOKUP(B868,cennik!$A$2:$B$17,2,FALSE)</f>
        <v>3.4</v>
      </c>
      <c r="G868">
        <f t="shared" si="26"/>
        <v>2118.1999999999998</v>
      </c>
      <c r="H868">
        <f t="shared" si="27"/>
        <v>5</v>
      </c>
    </row>
    <row r="869" spans="1:8" x14ac:dyDescent="0.25">
      <c r="A869" s="8">
        <v>44686</v>
      </c>
      <c r="B869" s="9" t="s">
        <v>13</v>
      </c>
      <c r="C869" s="9" t="s">
        <v>1</v>
      </c>
      <c r="D869" s="9" t="s">
        <v>54</v>
      </c>
      <c r="E869" s="10">
        <v>548</v>
      </c>
      <c r="F869">
        <f>VLOOKUP(B869,cennik!$A$2:$B$17,2,FALSE)</f>
        <v>3.4</v>
      </c>
      <c r="G869">
        <f t="shared" si="26"/>
        <v>1863.2</v>
      </c>
      <c r="H869">
        <f t="shared" si="27"/>
        <v>5</v>
      </c>
    </row>
    <row r="870" spans="1:8" x14ac:dyDescent="0.25">
      <c r="A870" s="5">
        <v>44687</v>
      </c>
      <c r="B870" s="6" t="s">
        <v>11</v>
      </c>
      <c r="C870" s="6" t="s">
        <v>1</v>
      </c>
      <c r="D870" s="6" t="s">
        <v>27</v>
      </c>
      <c r="E870" s="7">
        <v>47</v>
      </c>
      <c r="F870">
        <f>VLOOKUP(B870,cennik!$A$2:$B$17,2,FALSE)</f>
        <v>3.4</v>
      </c>
      <c r="G870">
        <f t="shared" si="26"/>
        <v>159.79999999999998</v>
      </c>
      <c r="H870">
        <f t="shared" si="27"/>
        <v>5</v>
      </c>
    </row>
    <row r="871" spans="1:8" x14ac:dyDescent="0.25">
      <c r="A871" s="8">
        <v>44687</v>
      </c>
      <c r="B871" s="9" t="s">
        <v>15</v>
      </c>
      <c r="C871" s="9" t="s">
        <v>1</v>
      </c>
      <c r="D871" s="9" t="s">
        <v>46</v>
      </c>
      <c r="E871" s="10">
        <v>233</v>
      </c>
      <c r="F871">
        <f>VLOOKUP(B871,cennik!$A$2:$B$17,2,FALSE)</f>
        <v>2.4</v>
      </c>
      <c r="G871">
        <f t="shared" si="26"/>
        <v>559.19999999999993</v>
      </c>
      <c r="H871">
        <f t="shared" si="27"/>
        <v>5</v>
      </c>
    </row>
    <row r="872" spans="1:8" x14ac:dyDescent="0.25">
      <c r="A872" s="5">
        <v>44687</v>
      </c>
      <c r="B872" s="6" t="s">
        <v>22</v>
      </c>
      <c r="C872" s="6" t="s">
        <v>1</v>
      </c>
      <c r="D872" s="6" t="s">
        <v>7</v>
      </c>
      <c r="E872" s="7">
        <v>398</v>
      </c>
      <c r="F872">
        <f>VLOOKUP(B872,cennik!$A$2:$B$17,2,FALSE)</f>
        <v>3.2</v>
      </c>
      <c r="G872">
        <f t="shared" si="26"/>
        <v>1273.6000000000001</v>
      </c>
      <c r="H872">
        <f t="shared" si="27"/>
        <v>5</v>
      </c>
    </row>
    <row r="873" spans="1:8" x14ac:dyDescent="0.25">
      <c r="A873" s="8">
        <v>44687</v>
      </c>
      <c r="B873" s="9" t="s">
        <v>9</v>
      </c>
      <c r="C873" s="9" t="s">
        <v>1</v>
      </c>
      <c r="D873" s="9" t="s">
        <v>56</v>
      </c>
      <c r="E873" s="10">
        <v>120</v>
      </c>
      <c r="F873">
        <f>VLOOKUP(B873,cennik!$A$2:$B$17,2,FALSE)</f>
        <v>3.4</v>
      </c>
      <c r="G873">
        <f t="shared" si="26"/>
        <v>408</v>
      </c>
      <c r="H873">
        <f t="shared" si="27"/>
        <v>5</v>
      </c>
    </row>
    <row r="874" spans="1:8" x14ac:dyDescent="0.25">
      <c r="A874" s="5">
        <v>44688</v>
      </c>
      <c r="B874" s="6" t="s">
        <v>11</v>
      </c>
      <c r="C874" s="6" t="s">
        <v>1</v>
      </c>
      <c r="D874" s="6" t="s">
        <v>38</v>
      </c>
      <c r="E874" s="7">
        <v>129</v>
      </c>
      <c r="F874">
        <f>VLOOKUP(B874,cennik!$A$2:$B$17,2,FALSE)</f>
        <v>3.4</v>
      </c>
      <c r="G874">
        <f t="shared" si="26"/>
        <v>438.59999999999997</v>
      </c>
      <c r="H874">
        <f t="shared" si="27"/>
        <v>5</v>
      </c>
    </row>
    <row r="875" spans="1:8" x14ac:dyDescent="0.25">
      <c r="A875" s="8">
        <v>44688</v>
      </c>
      <c r="B875" s="9" t="s">
        <v>9</v>
      </c>
      <c r="C875" s="9" t="s">
        <v>1</v>
      </c>
      <c r="D875" s="9" t="s">
        <v>57</v>
      </c>
      <c r="E875" s="10">
        <v>73</v>
      </c>
      <c r="F875">
        <f>VLOOKUP(B875,cennik!$A$2:$B$17,2,FALSE)</f>
        <v>3.4</v>
      </c>
      <c r="G875">
        <f t="shared" si="26"/>
        <v>248.2</v>
      </c>
      <c r="H875">
        <f t="shared" si="27"/>
        <v>5</v>
      </c>
    </row>
    <row r="876" spans="1:8" x14ac:dyDescent="0.25">
      <c r="A876" s="5">
        <v>44688</v>
      </c>
      <c r="B876" s="6" t="s">
        <v>17</v>
      </c>
      <c r="C876" s="6" t="s">
        <v>1</v>
      </c>
      <c r="D876" s="6" t="s">
        <v>47</v>
      </c>
      <c r="E876" s="7">
        <v>12</v>
      </c>
      <c r="F876">
        <f>VLOOKUP(B876,cennik!$A$2:$B$17,2,FALSE)</f>
        <v>3.4</v>
      </c>
      <c r="G876">
        <f t="shared" si="26"/>
        <v>40.799999999999997</v>
      </c>
      <c r="H876">
        <f t="shared" si="27"/>
        <v>5</v>
      </c>
    </row>
    <row r="877" spans="1:8" x14ac:dyDescent="0.25">
      <c r="A877" s="8">
        <v>44688</v>
      </c>
      <c r="B877" s="9" t="s">
        <v>8</v>
      </c>
      <c r="C877" s="9" t="s">
        <v>1</v>
      </c>
      <c r="D877" s="9" t="s">
        <v>54</v>
      </c>
      <c r="E877" s="10">
        <v>120</v>
      </c>
      <c r="F877">
        <f>VLOOKUP(B877,cennik!$A$2:$B$17,2,FALSE)</f>
        <v>2.9</v>
      </c>
      <c r="G877">
        <f t="shared" si="26"/>
        <v>348</v>
      </c>
      <c r="H877">
        <f t="shared" si="27"/>
        <v>5</v>
      </c>
    </row>
    <row r="878" spans="1:8" x14ac:dyDescent="0.25">
      <c r="A878" s="5">
        <v>44690</v>
      </c>
      <c r="B878" s="6" t="s">
        <v>17</v>
      </c>
      <c r="C878" s="6" t="s">
        <v>1</v>
      </c>
      <c r="D878" s="6" t="s">
        <v>42</v>
      </c>
      <c r="E878" s="7">
        <v>44</v>
      </c>
      <c r="F878">
        <f>VLOOKUP(B878,cennik!$A$2:$B$17,2,FALSE)</f>
        <v>3.4</v>
      </c>
      <c r="G878">
        <f t="shared" si="26"/>
        <v>149.6</v>
      </c>
      <c r="H878">
        <f t="shared" si="27"/>
        <v>5</v>
      </c>
    </row>
    <row r="879" spans="1:8" x14ac:dyDescent="0.25">
      <c r="A879" s="8">
        <v>44690</v>
      </c>
      <c r="B879" s="9" t="s">
        <v>11</v>
      </c>
      <c r="C879" s="9" t="s">
        <v>1</v>
      </c>
      <c r="D879" s="9" t="s">
        <v>2</v>
      </c>
      <c r="E879" s="10">
        <v>80</v>
      </c>
      <c r="F879">
        <f>VLOOKUP(B879,cennik!$A$2:$B$17,2,FALSE)</f>
        <v>3.4</v>
      </c>
      <c r="G879">
        <f t="shared" si="26"/>
        <v>272</v>
      </c>
      <c r="H879">
        <f t="shared" si="27"/>
        <v>5</v>
      </c>
    </row>
    <row r="880" spans="1:8" x14ac:dyDescent="0.25">
      <c r="A880" s="5">
        <v>44690</v>
      </c>
      <c r="B880" s="6" t="s">
        <v>9</v>
      </c>
      <c r="C880" s="6" t="s">
        <v>1</v>
      </c>
      <c r="D880" s="6" t="s">
        <v>33</v>
      </c>
      <c r="E880" s="7">
        <v>171</v>
      </c>
      <c r="F880">
        <f>VLOOKUP(B880,cennik!$A$2:$B$17,2,FALSE)</f>
        <v>3.4</v>
      </c>
      <c r="G880">
        <f t="shared" si="26"/>
        <v>581.4</v>
      </c>
      <c r="H880">
        <f t="shared" si="27"/>
        <v>5</v>
      </c>
    </row>
    <row r="881" spans="1:8" x14ac:dyDescent="0.25">
      <c r="A881" s="8">
        <v>44690</v>
      </c>
      <c r="B881" s="9" t="s">
        <v>22</v>
      </c>
      <c r="C881" s="9" t="s">
        <v>1</v>
      </c>
      <c r="D881" s="9" t="s">
        <v>45</v>
      </c>
      <c r="E881" s="10">
        <v>132</v>
      </c>
      <c r="F881">
        <f>VLOOKUP(B881,cennik!$A$2:$B$17,2,FALSE)</f>
        <v>3.2</v>
      </c>
      <c r="G881">
        <f t="shared" si="26"/>
        <v>422.40000000000003</v>
      </c>
      <c r="H881">
        <f t="shared" si="27"/>
        <v>5</v>
      </c>
    </row>
    <row r="882" spans="1:8" x14ac:dyDescent="0.25">
      <c r="A882" s="5">
        <v>44690</v>
      </c>
      <c r="B882" s="6" t="s">
        <v>22</v>
      </c>
      <c r="C882" s="6" t="s">
        <v>1</v>
      </c>
      <c r="D882" s="6" t="s">
        <v>29</v>
      </c>
      <c r="E882" s="7">
        <v>171</v>
      </c>
      <c r="F882">
        <f>VLOOKUP(B882,cennik!$A$2:$B$17,2,FALSE)</f>
        <v>3.2</v>
      </c>
      <c r="G882">
        <f t="shared" si="26"/>
        <v>547.20000000000005</v>
      </c>
      <c r="H882">
        <f t="shared" si="27"/>
        <v>5</v>
      </c>
    </row>
    <row r="883" spans="1:8" x14ac:dyDescent="0.25">
      <c r="A883" s="8">
        <v>44690</v>
      </c>
      <c r="B883" s="9" t="s">
        <v>0</v>
      </c>
      <c r="C883" s="9" t="s">
        <v>1</v>
      </c>
      <c r="D883" s="9" t="s">
        <v>56</v>
      </c>
      <c r="E883" s="10">
        <v>527</v>
      </c>
      <c r="F883">
        <f>VLOOKUP(B883,cennik!$A$2:$B$17,2,FALSE)</f>
        <v>3.4</v>
      </c>
      <c r="G883">
        <f t="shared" si="26"/>
        <v>1791.8</v>
      </c>
      <c r="H883">
        <f t="shared" si="27"/>
        <v>5</v>
      </c>
    </row>
    <row r="884" spans="1:8" x14ac:dyDescent="0.25">
      <c r="A884" s="5">
        <v>44690</v>
      </c>
      <c r="B884" s="6" t="s">
        <v>4</v>
      </c>
      <c r="C884" s="6" t="s">
        <v>1</v>
      </c>
      <c r="D884" s="6" t="s">
        <v>26</v>
      </c>
      <c r="E884" s="7">
        <v>533</v>
      </c>
      <c r="F884">
        <f>VLOOKUP(B884,cennik!$A$2:$B$17,2,FALSE)</f>
        <v>3.5</v>
      </c>
      <c r="G884">
        <f t="shared" si="26"/>
        <v>1865.5</v>
      </c>
      <c r="H884">
        <f t="shared" si="27"/>
        <v>5</v>
      </c>
    </row>
    <row r="885" spans="1:8" x14ac:dyDescent="0.25">
      <c r="A885" s="8">
        <v>44690</v>
      </c>
      <c r="B885" s="9" t="s">
        <v>9</v>
      </c>
      <c r="C885" s="9" t="s">
        <v>1</v>
      </c>
      <c r="D885" s="9" t="s">
        <v>57</v>
      </c>
      <c r="E885" s="10">
        <v>401</v>
      </c>
      <c r="F885">
        <f>VLOOKUP(B885,cennik!$A$2:$B$17,2,FALSE)</f>
        <v>3.4</v>
      </c>
      <c r="G885">
        <f t="shared" si="26"/>
        <v>1363.3999999999999</v>
      </c>
      <c r="H885">
        <f t="shared" si="27"/>
        <v>5</v>
      </c>
    </row>
    <row r="886" spans="1:8" x14ac:dyDescent="0.25">
      <c r="A886" s="5">
        <v>44690</v>
      </c>
      <c r="B886" s="6" t="s">
        <v>4</v>
      </c>
      <c r="C886" s="6" t="s">
        <v>1</v>
      </c>
      <c r="D886" s="6" t="s">
        <v>29</v>
      </c>
      <c r="E886" s="7">
        <v>625</v>
      </c>
      <c r="F886">
        <f>VLOOKUP(B886,cennik!$A$2:$B$17,2,FALSE)</f>
        <v>3.5</v>
      </c>
      <c r="G886">
        <f t="shared" si="26"/>
        <v>2187.5</v>
      </c>
      <c r="H886">
        <f t="shared" si="27"/>
        <v>5</v>
      </c>
    </row>
    <row r="887" spans="1:8" x14ac:dyDescent="0.25">
      <c r="A887" s="8">
        <v>44690</v>
      </c>
      <c r="B887" s="9" t="s">
        <v>22</v>
      </c>
      <c r="C887" s="9" t="s">
        <v>1</v>
      </c>
      <c r="D887" s="9" t="s">
        <v>27</v>
      </c>
      <c r="E887" s="10">
        <v>195</v>
      </c>
      <c r="F887">
        <f>VLOOKUP(B887,cennik!$A$2:$B$17,2,FALSE)</f>
        <v>3.2</v>
      </c>
      <c r="G887">
        <f t="shared" si="26"/>
        <v>624</v>
      </c>
      <c r="H887">
        <f t="shared" si="27"/>
        <v>5</v>
      </c>
    </row>
    <row r="888" spans="1:8" x14ac:dyDescent="0.25">
      <c r="A888" s="5">
        <v>44690</v>
      </c>
      <c r="B888" s="6" t="s">
        <v>4</v>
      </c>
      <c r="C888" s="6" t="s">
        <v>1</v>
      </c>
      <c r="D888" s="6" t="s">
        <v>14</v>
      </c>
      <c r="E888" s="7">
        <v>376</v>
      </c>
      <c r="F888">
        <f>VLOOKUP(B888,cennik!$A$2:$B$17,2,FALSE)</f>
        <v>3.5</v>
      </c>
      <c r="G888">
        <f t="shared" si="26"/>
        <v>1316</v>
      </c>
      <c r="H888">
        <f t="shared" si="27"/>
        <v>5</v>
      </c>
    </row>
    <row r="889" spans="1:8" x14ac:dyDescent="0.25">
      <c r="A889" s="8">
        <v>44690</v>
      </c>
      <c r="B889" s="9" t="s">
        <v>15</v>
      </c>
      <c r="C889" s="9" t="s">
        <v>1</v>
      </c>
      <c r="D889" s="9" t="s">
        <v>47</v>
      </c>
      <c r="E889" s="10">
        <v>525</v>
      </c>
      <c r="F889">
        <f>VLOOKUP(B889,cennik!$A$2:$B$17,2,FALSE)</f>
        <v>2.4</v>
      </c>
      <c r="G889">
        <f t="shared" si="26"/>
        <v>1260</v>
      </c>
      <c r="H889">
        <f t="shared" si="27"/>
        <v>5</v>
      </c>
    </row>
    <row r="890" spans="1:8" x14ac:dyDescent="0.25">
      <c r="A890" s="5">
        <v>44690</v>
      </c>
      <c r="B890" s="6" t="s">
        <v>4</v>
      </c>
      <c r="C890" s="6" t="s">
        <v>1</v>
      </c>
      <c r="D890" s="6" t="s">
        <v>34</v>
      </c>
      <c r="E890" s="7">
        <v>641</v>
      </c>
      <c r="F890">
        <f>VLOOKUP(B890,cennik!$A$2:$B$17,2,FALSE)</f>
        <v>3.5</v>
      </c>
      <c r="G890">
        <f t="shared" si="26"/>
        <v>2243.5</v>
      </c>
      <c r="H890">
        <f t="shared" si="27"/>
        <v>5</v>
      </c>
    </row>
    <row r="891" spans="1:8" x14ac:dyDescent="0.25">
      <c r="A891" s="8">
        <v>44690</v>
      </c>
      <c r="B891" s="9" t="s">
        <v>13</v>
      </c>
      <c r="C891" s="9" t="s">
        <v>1</v>
      </c>
      <c r="D891" s="9" t="s">
        <v>34</v>
      </c>
      <c r="E891" s="10">
        <v>533</v>
      </c>
      <c r="F891">
        <f>VLOOKUP(B891,cennik!$A$2:$B$17,2,FALSE)</f>
        <v>3.4</v>
      </c>
      <c r="G891">
        <f t="shared" si="26"/>
        <v>1812.2</v>
      </c>
      <c r="H891">
        <f t="shared" si="27"/>
        <v>5</v>
      </c>
    </row>
    <row r="892" spans="1:8" x14ac:dyDescent="0.25">
      <c r="A892" s="5">
        <v>44690</v>
      </c>
      <c r="B892" s="6" t="s">
        <v>13</v>
      </c>
      <c r="C892" s="6" t="s">
        <v>1</v>
      </c>
      <c r="D892" s="6" t="s">
        <v>5</v>
      </c>
      <c r="E892" s="7">
        <v>558</v>
      </c>
      <c r="F892">
        <f>VLOOKUP(B892,cennik!$A$2:$B$17,2,FALSE)</f>
        <v>3.4</v>
      </c>
      <c r="G892">
        <f t="shared" si="26"/>
        <v>1897.2</v>
      </c>
      <c r="H892">
        <f t="shared" si="27"/>
        <v>5</v>
      </c>
    </row>
    <row r="893" spans="1:8" x14ac:dyDescent="0.25">
      <c r="A893" s="8">
        <v>44690</v>
      </c>
      <c r="B893" s="9" t="s">
        <v>22</v>
      </c>
      <c r="C893" s="9" t="s">
        <v>1</v>
      </c>
      <c r="D893" s="9" t="s">
        <v>20</v>
      </c>
      <c r="E893" s="10">
        <v>165</v>
      </c>
      <c r="F893">
        <f>VLOOKUP(B893,cennik!$A$2:$B$17,2,FALSE)</f>
        <v>3.2</v>
      </c>
      <c r="G893">
        <f t="shared" si="26"/>
        <v>528</v>
      </c>
      <c r="H893">
        <f t="shared" si="27"/>
        <v>5</v>
      </c>
    </row>
    <row r="894" spans="1:8" x14ac:dyDescent="0.25">
      <c r="A894" s="5">
        <v>44690</v>
      </c>
      <c r="B894" s="6" t="s">
        <v>11</v>
      </c>
      <c r="C894" s="6" t="s">
        <v>1</v>
      </c>
      <c r="D894" s="6" t="s">
        <v>41</v>
      </c>
      <c r="E894" s="7">
        <v>45</v>
      </c>
      <c r="F894">
        <f>VLOOKUP(B894,cennik!$A$2:$B$17,2,FALSE)</f>
        <v>3.4</v>
      </c>
      <c r="G894">
        <f t="shared" si="26"/>
        <v>153</v>
      </c>
      <c r="H894">
        <f t="shared" si="27"/>
        <v>5</v>
      </c>
    </row>
    <row r="895" spans="1:8" x14ac:dyDescent="0.25">
      <c r="A895" s="8">
        <v>44690</v>
      </c>
      <c r="B895" s="9" t="s">
        <v>17</v>
      </c>
      <c r="C895" s="9" t="s">
        <v>1</v>
      </c>
      <c r="D895" s="9" t="s">
        <v>3</v>
      </c>
      <c r="E895" s="10">
        <v>55</v>
      </c>
      <c r="F895">
        <f>VLOOKUP(B895,cennik!$A$2:$B$17,2,FALSE)</f>
        <v>3.4</v>
      </c>
      <c r="G895">
        <f t="shared" si="26"/>
        <v>187</v>
      </c>
      <c r="H895">
        <f t="shared" si="27"/>
        <v>5</v>
      </c>
    </row>
    <row r="896" spans="1:8" x14ac:dyDescent="0.25">
      <c r="A896" s="5">
        <v>44690</v>
      </c>
      <c r="B896" s="6" t="s">
        <v>9</v>
      </c>
      <c r="C896" s="6" t="s">
        <v>1</v>
      </c>
      <c r="D896" s="6" t="s">
        <v>12</v>
      </c>
      <c r="E896" s="7">
        <v>47</v>
      </c>
      <c r="F896">
        <f>VLOOKUP(B896,cennik!$A$2:$B$17,2,FALSE)</f>
        <v>3.4</v>
      </c>
      <c r="G896">
        <f t="shared" si="26"/>
        <v>159.79999999999998</v>
      </c>
      <c r="H896">
        <f t="shared" si="27"/>
        <v>5</v>
      </c>
    </row>
    <row r="897" spans="1:8" x14ac:dyDescent="0.25">
      <c r="A897" s="8">
        <v>44691</v>
      </c>
      <c r="B897" s="9" t="s">
        <v>13</v>
      </c>
      <c r="C897" s="9" t="s">
        <v>1</v>
      </c>
      <c r="D897" s="9" t="s">
        <v>40</v>
      </c>
      <c r="E897" s="10">
        <v>329</v>
      </c>
      <c r="F897">
        <f>VLOOKUP(B897,cennik!$A$2:$B$17,2,FALSE)</f>
        <v>3.4</v>
      </c>
      <c r="G897">
        <f t="shared" si="26"/>
        <v>1118.5999999999999</v>
      </c>
      <c r="H897">
        <f t="shared" si="27"/>
        <v>5</v>
      </c>
    </row>
    <row r="898" spans="1:8" x14ac:dyDescent="0.25">
      <c r="A898" s="5">
        <v>44691</v>
      </c>
      <c r="B898" s="6" t="s">
        <v>9</v>
      </c>
      <c r="C898" s="6" t="s">
        <v>1</v>
      </c>
      <c r="D898" s="6" t="s">
        <v>57</v>
      </c>
      <c r="E898" s="7">
        <v>347</v>
      </c>
      <c r="F898">
        <f>VLOOKUP(B898,cennik!$A$2:$B$17,2,FALSE)</f>
        <v>3.4</v>
      </c>
      <c r="G898">
        <f t="shared" si="26"/>
        <v>1179.8</v>
      </c>
      <c r="H898">
        <f t="shared" si="27"/>
        <v>5</v>
      </c>
    </row>
    <row r="899" spans="1:8" x14ac:dyDescent="0.25">
      <c r="A899" s="8">
        <v>44691</v>
      </c>
      <c r="B899" s="9" t="s">
        <v>4</v>
      </c>
      <c r="C899" s="9" t="s">
        <v>1</v>
      </c>
      <c r="D899" s="9" t="s">
        <v>14</v>
      </c>
      <c r="E899" s="10">
        <v>521</v>
      </c>
      <c r="F899">
        <f>VLOOKUP(B899,cennik!$A$2:$B$17,2,FALSE)</f>
        <v>3.5</v>
      </c>
      <c r="G899">
        <f t="shared" ref="G899:G962" si="28">E899*F899</f>
        <v>1823.5</v>
      </c>
      <c r="H899">
        <f t="shared" ref="H899:H962" si="29">MONTH(A899)</f>
        <v>5</v>
      </c>
    </row>
    <row r="900" spans="1:8" x14ac:dyDescent="0.25">
      <c r="A900" s="5">
        <v>44691</v>
      </c>
      <c r="B900" s="6" t="s">
        <v>15</v>
      </c>
      <c r="C900" s="6" t="s">
        <v>1</v>
      </c>
      <c r="D900" s="6" t="s">
        <v>12</v>
      </c>
      <c r="E900" s="7">
        <v>172</v>
      </c>
      <c r="F900">
        <f>VLOOKUP(B900,cennik!$A$2:$B$17,2,FALSE)</f>
        <v>2.4</v>
      </c>
      <c r="G900">
        <f t="shared" si="28"/>
        <v>412.8</v>
      </c>
      <c r="H900">
        <f t="shared" si="29"/>
        <v>5</v>
      </c>
    </row>
    <row r="901" spans="1:8" x14ac:dyDescent="0.25">
      <c r="A901" s="8">
        <v>44691</v>
      </c>
      <c r="B901" s="9" t="s">
        <v>0</v>
      </c>
      <c r="C901" s="9" t="s">
        <v>1</v>
      </c>
      <c r="D901" s="9" t="s">
        <v>41</v>
      </c>
      <c r="E901" s="10">
        <v>410</v>
      </c>
      <c r="F901">
        <f>VLOOKUP(B901,cennik!$A$2:$B$17,2,FALSE)</f>
        <v>3.4</v>
      </c>
      <c r="G901">
        <f t="shared" si="28"/>
        <v>1394</v>
      </c>
      <c r="H901">
        <f t="shared" si="29"/>
        <v>5</v>
      </c>
    </row>
    <row r="902" spans="1:8" x14ac:dyDescent="0.25">
      <c r="A902" s="5">
        <v>44692</v>
      </c>
      <c r="B902" s="6" t="s">
        <v>13</v>
      </c>
      <c r="C902" s="6" t="s">
        <v>1</v>
      </c>
      <c r="D902" s="6" t="s">
        <v>27</v>
      </c>
      <c r="E902" s="7">
        <v>437</v>
      </c>
      <c r="F902">
        <f>VLOOKUP(B902,cennik!$A$2:$B$17,2,FALSE)</f>
        <v>3.4</v>
      </c>
      <c r="G902">
        <f t="shared" si="28"/>
        <v>1485.8</v>
      </c>
      <c r="H902">
        <f t="shared" si="29"/>
        <v>5</v>
      </c>
    </row>
    <row r="903" spans="1:8" x14ac:dyDescent="0.25">
      <c r="A903" s="8">
        <v>44692</v>
      </c>
      <c r="B903" s="9" t="s">
        <v>11</v>
      </c>
      <c r="C903" s="9" t="s">
        <v>1</v>
      </c>
      <c r="D903" s="9" t="s">
        <v>50</v>
      </c>
      <c r="E903" s="10">
        <v>446</v>
      </c>
      <c r="F903">
        <f>VLOOKUP(B903,cennik!$A$2:$B$17,2,FALSE)</f>
        <v>3.4</v>
      </c>
      <c r="G903">
        <f t="shared" si="28"/>
        <v>1516.3999999999999</v>
      </c>
      <c r="H903">
        <f t="shared" si="29"/>
        <v>5</v>
      </c>
    </row>
    <row r="904" spans="1:8" x14ac:dyDescent="0.25">
      <c r="A904" s="5">
        <v>44692</v>
      </c>
      <c r="B904" s="6" t="s">
        <v>8</v>
      </c>
      <c r="C904" s="6" t="s">
        <v>1</v>
      </c>
      <c r="D904" s="6" t="s">
        <v>34</v>
      </c>
      <c r="E904" s="7">
        <v>224</v>
      </c>
      <c r="F904">
        <f>VLOOKUP(B904,cennik!$A$2:$B$17,2,FALSE)</f>
        <v>2.9</v>
      </c>
      <c r="G904">
        <f t="shared" si="28"/>
        <v>649.6</v>
      </c>
      <c r="H904">
        <f t="shared" si="29"/>
        <v>5</v>
      </c>
    </row>
    <row r="905" spans="1:8" x14ac:dyDescent="0.25">
      <c r="A905" s="8">
        <v>44692</v>
      </c>
      <c r="B905" s="9" t="s">
        <v>0</v>
      </c>
      <c r="C905" s="9" t="s">
        <v>1</v>
      </c>
      <c r="D905" s="9" t="s">
        <v>2</v>
      </c>
      <c r="E905" s="10">
        <v>402</v>
      </c>
      <c r="F905">
        <f>VLOOKUP(B905,cennik!$A$2:$B$17,2,FALSE)</f>
        <v>3.4</v>
      </c>
      <c r="G905">
        <f t="shared" si="28"/>
        <v>1366.8</v>
      </c>
      <c r="H905">
        <f t="shared" si="29"/>
        <v>5</v>
      </c>
    </row>
    <row r="906" spans="1:8" x14ac:dyDescent="0.25">
      <c r="A906" s="5">
        <v>44692</v>
      </c>
      <c r="B906" s="6" t="s">
        <v>15</v>
      </c>
      <c r="C906" s="6" t="s">
        <v>1</v>
      </c>
      <c r="D906" s="6" t="s">
        <v>30</v>
      </c>
      <c r="E906" s="7">
        <v>259</v>
      </c>
      <c r="F906">
        <f>VLOOKUP(B906,cennik!$A$2:$B$17,2,FALSE)</f>
        <v>2.4</v>
      </c>
      <c r="G906">
        <f t="shared" si="28"/>
        <v>621.6</v>
      </c>
      <c r="H906">
        <f t="shared" si="29"/>
        <v>5</v>
      </c>
    </row>
    <row r="907" spans="1:8" x14ac:dyDescent="0.25">
      <c r="A907" s="8">
        <v>44692</v>
      </c>
      <c r="B907" s="9" t="s">
        <v>9</v>
      </c>
      <c r="C907" s="9" t="s">
        <v>1</v>
      </c>
      <c r="D907" s="9" t="s">
        <v>2</v>
      </c>
      <c r="E907" s="10">
        <v>393</v>
      </c>
      <c r="F907">
        <f>VLOOKUP(B907,cennik!$A$2:$B$17,2,FALSE)</f>
        <v>3.4</v>
      </c>
      <c r="G907">
        <f t="shared" si="28"/>
        <v>1336.2</v>
      </c>
      <c r="H907">
        <f t="shared" si="29"/>
        <v>5</v>
      </c>
    </row>
    <row r="908" spans="1:8" x14ac:dyDescent="0.25">
      <c r="A908" s="5">
        <v>44692</v>
      </c>
      <c r="B908" s="6" t="s">
        <v>13</v>
      </c>
      <c r="C908" s="6" t="s">
        <v>1</v>
      </c>
      <c r="D908" s="6" t="s">
        <v>50</v>
      </c>
      <c r="E908" s="7">
        <v>447</v>
      </c>
      <c r="F908">
        <f>VLOOKUP(B908,cennik!$A$2:$B$17,2,FALSE)</f>
        <v>3.4</v>
      </c>
      <c r="G908">
        <f t="shared" si="28"/>
        <v>1519.8</v>
      </c>
      <c r="H908">
        <f t="shared" si="29"/>
        <v>5</v>
      </c>
    </row>
    <row r="909" spans="1:8" x14ac:dyDescent="0.25">
      <c r="A909" s="8">
        <v>44693</v>
      </c>
      <c r="B909" s="9" t="s">
        <v>17</v>
      </c>
      <c r="C909" s="9" t="s">
        <v>1</v>
      </c>
      <c r="D909" s="9" t="s">
        <v>27</v>
      </c>
      <c r="E909" s="10">
        <v>171</v>
      </c>
      <c r="F909">
        <f>VLOOKUP(B909,cennik!$A$2:$B$17,2,FALSE)</f>
        <v>3.4</v>
      </c>
      <c r="G909">
        <f t="shared" si="28"/>
        <v>581.4</v>
      </c>
      <c r="H909">
        <f t="shared" si="29"/>
        <v>5</v>
      </c>
    </row>
    <row r="910" spans="1:8" x14ac:dyDescent="0.25">
      <c r="A910" s="5">
        <v>44693</v>
      </c>
      <c r="B910" s="6" t="s">
        <v>11</v>
      </c>
      <c r="C910" s="6" t="s">
        <v>1</v>
      </c>
      <c r="D910" s="6" t="s">
        <v>38</v>
      </c>
      <c r="E910" s="7">
        <v>340</v>
      </c>
      <c r="F910">
        <f>VLOOKUP(B910,cennik!$A$2:$B$17,2,FALSE)</f>
        <v>3.4</v>
      </c>
      <c r="G910">
        <f t="shared" si="28"/>
        <v>1156</v>
      </c>
      <c r="H910">
        <f t="shared" si="29"/>
        <v>5</v>
      </c>
    </row>
    <row r="911" spans="1:8" x14ac:dyDescent="0.25">
      <c r="A911" s="8">
        <v>44693</v>
      </c>
      <c r="B911" s="9" t="s">
        <v>22</v>
      </c>
      <c r="C911" s="9" t="s">
        <v>1</v>
      </c>
      <c r="D911" s="9" t="s">
        <v>7</v>
      </c>
      <c r="E911" s="10">
        <v>237</v>
      </c>
      <c r="F911">
        <f>VLOOKUP(B911,cennik!$A$2:$B$17,2,FALSE)</f>
        <v>3.2</v>
      </c>
      <c r="G911">
        <f t="shared" si="28"/>
        <v>758.40000000000009</v>
      </c>
      <c r="H911">
        <f t="shared" si="29"/>
        <v>5</v>
      </c>
    </row>
    <row r="912" spans="1:8" x14ac:dyDescent="0.25">
      <c r="A912" s="5">
        <v>44693</v>
      </c>
      <c r="B912" s="6" t="s">
        <v>13</v>
      </c>
      <c r="C912" s="6" t="s">
        <v>1</v>
      </c>
      <c r="D912" s="6" t="s">
        <v>38</v>
      </c>
      <c r="E912" s="7">
        <v>794</v>
      </c>
      <c r="F912">
        <f>VLOOKUP(B912,cennik!$A$2:$B$17,2,FALSE)</f>
        <v>3.4</v>
      </c>
      <c r="G912">
        <f t="shared" si="28"/>
        <v>2699.6</v>
      </c>
      <c r="H912">
        <f t="shared" si="29"/>
        <v>5</v>
      </c>
    </row>
    <row r="913" spans="1:8" x14ac:dyDescent="0.25">
      <c r="A913" s="8">
        <v>44694</v>
      </c>
      <c r="B913" s="9" t="s">
        <v>4</v>
      </c>
      <c r="C913" s="9" t="s">
        <v>1</v>
      </c>
      <c r="D913" s="9" t="s">
        <v>59</v>
      </c>
      <c r="E913" s="10">
        <v>237</v>
      </c>
      <c r="F913">
        <f>VLOOKUP(B913,cennik!$A$2:$B$17,2,FALSE)</f>
        <v>3.5</v>
      </c>
      <c r="G913">
        <f t="shared" si="28"/>
        <v>829.5</v>
      </c>
      <c r="H913">
        <f t="shared" si="29"/>
        <v>5</v>
      </c>
    </row>
    <row r="914" spans="1:8" x14ac:dyDescent="0.25">
      <c r="A914" s="5">
        <v>44694</v>
      </c>
      <c r="B914" s="6" t="s">
        <v>4</v>
      </c>
      <c r="C914" s="6" t="s">
        <v>1</v>
      </c>
      <c r="D914" s="6" t="s">
        <v>27</v>
      </c>
      <c r="E914" s="7">
        <v>555</v>
      </c>
      <c r="F914">
        <f>VLOOKUP(B914,cennik!$A$2:$B$17,2,FALSE)</f>
        <v>3.5</v>
      </c>
      <c r="G914">
        <f t="shared" si="28"/>
        <v>1942.5</v>
      </c>
      <c r="H914">
        <f t="shared" si="29"/>
        <v>5</v>
      </c>
    </row>
    <row r="915" spans="1:8" x14ac:dyDescent="0.25">
      <c r="A915" s="8">
        <v>44694</v>
      </c>
      <c r="B915" s="9" t="s">
        <v>8</v>
      </c>
      <c r="C915" s="9" t="s">
        <v>1</v>
      </c>
      <c r="D915" s="9" t="s">
        <v>3</v>
      </c>
      <c r="E915" s="10">
        <v>303</v>
      </c>
      <c r="F915">
        <f>VLOOKUP(B915,cennik!$A$2:$B$17,2,FALSE)</f>
        <v>2.9</v>
      </c>
      <c r="G915">
        <f t="shared" si="28"/>
        <v>878.69999999999993</v>
      </c>
      <c r="H915">
        <f t="shared" si="29"/>
        <v>5</v>
      </c>
    </row>
    <row r="916" spans="1:8" x14ac:dyDescent="0.25">
      <c r="A916" s="5">
        <v>44694</v>
      </c>
      <c r="B916" s="6" t="s">
        <v>0</v>
      </c>
      <c r="C916" s="6" t="s">
        <v>1</v>
      </c>
      <c r="D916" s="6" t="s">
        <v>10</v>
      </c>
      <c r="E916" s="7">
        <v>394</v>
      </c>
      <c r="F916">
        <f>VLOOKUP(B916,cennik!$A$2:$B$17,2,FALSE)</f>
        <v>3.4</v>
      </c>
      <c r="G916">
        <f t="shared" si="28"/>
        <v>1339.6</v>
      </c>
      <c r="H916">
        <f t="shared" si="29"/>
        <v>5</v>
      </c>
    </row>
    <row r="917" spans="1:8" x14ac:dyDescent="0.25">
      <c r="A917" s="8">
        <v>44694</v>
      </c>
      <c r="B917" s="9" t="s">
        <v>11</v>
      </c>
      <c r="C917" s="9" t="s">
        <v>1</v>
      </c>
      <c r="D917" s="9" t="s">
        <v>47</v>
      </c>
      <c r="E917" s="10">
        <v>391</v>
      </c>
      <c r="F917">
        <f>VLOOKUP(B917,cennik!$A$2:$B$17,2,FALSE)</f>
        <v>3.4</v>
      </c>
      <c r="G917">
        <f t="shared" si="28"/>
        <v>1329.3999999999999</v>
      </c>
      <c r="H917">
        <f t="shared" si="29"/>
        <v>5</v>
      </c>
    </row>
    <row r="918" spans="1:8" x14ac:dyDescent="0.25">
      <c r="A918" s="5">
        <v>44694</v>
      </c>
      <c r="B918" s="6" t="s">
        <v>11</v>
      </c>
      <c r="C918" s="6" t="s">
        <v>1</v>
      </c>
      <c r="D918" s="6" t="s">
        <v>41</v>
      </c>
      <c r="E918" s="7">
        <v>91</v>
      </c>
      <c r="F918">
        <f>VLOOKUP(B918,cennik!$A$2:$B$17,2,FALSE)</f>
        <v>3.4</v>
      </c>
      <c r="G918">
        <f t="shared" si="28"/>
        <v>309.39999999999998</v>
      </c>
      <c r="H918">
        <f t="shared" si="29"/>
        <v>5</v>
      </c>
    </row>
    <row r="919" spans="1:8" x14ac:dyDescent="0.25">
      <c r="A919" s="8">
        <v>44694</v>
      </c>
      <c r="B919" s="9" t="s">
        <v>22</v>
      </c>
      <c r="C919" s="9" t="s">
        <v>1</v>
      </c>
      <c r="D919" s="9" t="s">
        <v>55</v>
      </c>
      <c r="E919" s="10">
        <v>223</v>
      </c>
      <c r="F919">
        <f>VLOOKUP(B919,cennik!$A$2:$B$17,2,FALSE)</f>
        <v>3.2</v>
      </c>
      <c r="G919">
        <f t="shared" si="28"/>
        <v>713.6</v>
      </c>
      <c r="H919">
        <f t="shared" si="29"/>
        <v>5</v>
      </c>
    </row>
    <row r="920" spans="1:8" x14ac:dyDescent="0.25">
      <c r="A920" s="5">
        <v>44695</v>
      </c>
      <c r="B920" s="6" t="s">
        <v>0</v>
      </c>
      <c r="C920" s="6" t="s">
        <v>1</v>
      </c>
      <c r="D920" s="6" t="s">
        <v>19</v>
      </c>
      <c r="E920" s="7">
        <v>550</v>
      </c>
      <c r="F920">
        <f>VLOOKUP(B920,cennik!$A$2:$B$17,2,FALSE)</f>
        <v>3.4</v>
      </c>
      <c r="G920">
        <f t="shared" si="28"/>
        <v>1870</v>
      </c>
      <c r="H920">
        <f t="shared" si="29"/>
        <v>5</v>
      </c>
    </row>
    <row r="921" spans="1:8" x14ac:dyDescent="0.25">
      <c r="A921" s="8">
        <v>44695</v>
      </c>
      <c r="B921" s="9" t="s">
        <v>11</v>
      </c>
      <c r="C921" s="9" t="s">
        <v>1</v>
      </c>
      <c r="D921" s="9" t="s">
        <v>55</v>
      </c>
      <c r="E921" s="10">
        <v>97</v>
      </c>
      <c r="F921">
        <f>VLOOKUP(B921,cennik!$A$2:$B$17,2,FALSE)</f>
        <v>3.4</v>
      </c>
      <c r="G921">
        <f t="shared" si="28"/>
        <v>329.8</v>
      </c>
      <c r="H921">
        <f t="shared" si="29"/>
        <v>5</v>
      </c>
    </row>
    <row r="922" spans="1:8" x14ac:dyDescent="0.25">
      <c r="A922" s="5">
        <v>44695</v>
      </c>
      <c r="B922" s="6" t="s">
        <v>22</v>
      </c>
      <c r="C922" s="6" t="s">
        <v>1</v>
      </c>
      <c r="D922" s="6" t="s">
        <v>10</v>
      </c>
      <c r="E922" s="7">
        <v>190</v>
      </c>
      <c r="F922">
        <f>VLOOKUP(B922,cennik!$A$2:$B$17,2,FALSE)</f>
        <v>3.2</v>
      </c>
      <c r="G922">
        <f t="shared" si="28"/>
        <v>608</v>
      </c>
      <c r="H922">
        <f t="shared" si="29"/>
        <v>5</v>
      </c>
    </row>
    <row r="923" spans="1:8" x14ac:dyDescent="0.25">
      <c r="A923" s="8">
        <v>44695</v>
      </c>
      <c r="B923" s="9" t="s">
        <v>13</v>
      </c>
      <c r="C923" s="9" t="s">
        <v>1</v>
      </c>
      <c r="D923" s="9" t="s">
        <v>39</v>
      </c>
      <c r="E923" s="10">
        <v>650</v>
      </c>
      <c r="F923">
        <f>VLOOKUP(B923,cennik!$A$2:$B$17,2,FALSE)</f>
        <v>3.4</v>
      </c>
      <c r="G923">
        <f t="shared" si="28"/>
        <v>2210</v>
      </c>
      <c r="H923">
        <f t="shared" si="29"/>
        <v>5</v>
      </c>
    </row>
    <row r="924" spans="1:8" x14ac:dyDescent="0.25">
      <c r="A924" s="5">
        <v>44695</v>
      </c>
      <c r="B924" s="6" t="s">
        <v>15</v>
      </c>
      <c r="C924" s="6" t="s">
        <v>1</v>
      </c>
      <c r="D924" s="6" t="s">
        <v>52</v>
      </c>
      <c r="E924" s="7">
        <v>323</v>
      </c>
      <c r="F924">
        <f>VLOOKUP(B924,cennik!$A$2:$B$17,2,FALSE)</f>
        <v>2.4</v>
      </c>
      <c r="G924">
        <f t="shared" si="28"/>
        <v>775.19999999999993</v>
      </c>
      <c r="H924">
        <f t="shared" si="29"/>
        <v>5</v>
      </c>
    </row>
    <row r="925" spans="1:8" x14ac:dyDescent="0.25">
      <c r="A925" s="8">
        <v>44695</v>
      </c>
      <c r="B925" s="9" t="s">
        <v>17</v>
      </c>
      <c r="C925" s="9" t="s">
        <v>1</v>
      </c>
      <c r="D925" s="9" t="s">
        <v>25</v>
      </c>
      <c r="E925" s="10">
        <v>279</v>
      </c>
      <c r="F925">
        <f>VLOOKUP(B925,cennik!$A$2:$B$17,2,FALSE)</f>
        <v>3.4</v>
      </c>
      <c r="G925">
        <f t="shared" si="28"/>
        <v>948.6</v>
      </c>
      <c r="H925">
        <f t="shared" si="29"/>
        <v>5</v>
      </c>
    </row>
    <row r="926" spans="1:8" x14ac:dyDescent="0.25">
      <c r="A926" s="5">
        <v>44695</v>
      </c>
      <c r="B926" s="6" t="s">
        <v>4</v>
      </c>
      <c r="C926" s="6" t="s">
        <v>1</v>
      </c>
      <c r="D926" s="6" t="s">
        <v>44</v>
      </c>
      <c r="E926" s="7">
        <v>346</v>
      </c>
      <c r="F926">
        <f>VLOOKUP(B926,cennik!$A$2:$B$17,2,FALSE)</f>
        <v>3.5</v>
      </c>
      <c r="G926">
        <f t="shared" si="28"/>
        <v>1211</v>
      </c>
      <c r="H926">
        <f t="shared" si="29"/>
        <v>5</v>
      </c>
    </row>
    <row r="927" spans="1:8" x14ac:dyDescent="0.25">
      <c r="A927" s="8">
        <v>44695</v>
      </c>
      <c r="B927" s="9" t="s">
        <v>22</v>
      </c>
      <c r="C927" s="9" t="s">
        <v>1</v>
      </c>
      <c r="D927" s="9" t="s">
        <v>56</v>
      </c>
      <c r="E927" s="10">
        <v>358</v>
      </c>
      <c r="F927">
        <f>VLOOKUP(B927,cennik!$A$2:$B$17,2,FALSE)</f>
        <v>3.2</v>
      </c>
      <c r="G927">
        <f t="shared" si="28"/>
        <v>1145.6000000000001</v>
      </c>
      <c r="H927">
        <f t="shared" si="29"/>
        <v>5</v>
      </c>
    </row>
    <row r="928" spans="1:8" x14ac:dyDescent="0.25">
      <c r="A928" s="5">
        <v>44695</v>
      </c>
      <c r="B928" s="6" t="s">
        <v>11</v>
      </c>
      <c r="C928" s="6" t="s">
        <v>1</v>
      </c>
      <c r="D928" s="6" t="s">
        <v>25</v>
      </c>
      <c r="E928" s="7">
        <v>17</v>
      </c>
      <c r="F928">
        <f>VLOOKUP(B928,cennik!$A$2:$B$17,2,FALSE)</f>
        <v>3.4</v>
      </c>
      <c r="G928">
        <f t="shared" si="28"/>
        <v>57.8</v>
      </c>
      <c r="H928">
        <f t="shared" si="29"/>
        <v>5</v>
      </c>
    </row>
    <row r="929" spans="1:8" x14ac:dyDescent="0.25">
      <c r="A929" s="8">
        <v>44697</v>
      </c>
      <c r="B929" s="9" t="s">
        <v>0</v>
      </c>
      <c r="C929" s="9" t="s">
        <v>1</v>
      </c>
      <c r="D929" s="9" t="s">
        <v>7</v>
      </c>
      <c r="E929" s="10">
        <v>594</v>
      </c>
      <c r="F929">
        <f>VLOOKUP(B929,cennik!$A$2:$B$17,2,FALSE)</f>
        <v>3.4</v>
      </c>
      <c r="G929">
        <f t="shared" si="28"/>
        <v>2019.6</v>
      </c>
      <c r="H929">
        <f t="shared" si="29"/>
        <v>5</v>
      </c>
    </row>
    <row r="930" spans="1:8" x14ac:dyDescent="0.25">
      <c r="A930" s="5">
        <v>44697</v>
      </c>
      <c r="B930" s="6" t="s">
        <v>13</v>
      </c>
      <c r="C930" s="6" t="s">
        <v>1</v>
      </c>
      <c r="D930" s="6" t="s">
        <v>40</v>
      </c>
      <c r="E930" s="7">
        <v>770</v>
      </c>
      <c r="F930">
        <f>VLOOKUP(B930,cennik!$A$2:$B$17,2,FALSE)</f>
        <v>3.4</v>
      </c>
      <c r="G930">
        <f t="shared" si="28"/>
        <v>2618</v>
      </c>
      <c r="H930">
        <f t="shared" si="29"/>
        <v>5</v>
      </c>
    </row>
    <row r="931" spans="1:8" x14ac:dyDescent="0.25">
      <c r="A931" s="8">
        <v>44697</v>
      </c>
      <c r="B931" s="9" t="s">
        <v>13</v>
      </c>
      <c r="C931" s="9" t="s">
        <v>1</v>
      </c>
      <c r="D931" s="9" t="s">
        <v>57</v>
      </c>
      <c r="E931" s="10">
        <v>397</v>
      </c>
      <c r="F931">
        <f>VLOOKUP(B931,cennik!$A$2:$B$17,2,FALSE)</f>
        <v>3.4</v>
      </c>
      <c r="G931">
        <f t="shared" si="28"/>
        <v>1349.8</v>
      </c>
      <c r="H931">
        <f t="shared" si="29"/>
        <v>5</v>
      </c>
    </row>
    <row r="932" spans="1:8" x14ac:dyDescent="0.25">
      <c r="A932" s="5">
        <v>44697</v>
      </c>
      <c r="B932" s="6" t="s">
        <v>22</v>
      </c>
      <c r="C932" s="6" t="s">
        <v>1</v>
      </c>
      <c r="D932" s="6" t="s">
        <v>46</v>
      </c>
      <c r="E932" s="7">
        <v>193</v>
      </c>
      <c r="F932">
        <f>VLOOKUP(B932,cennik!$A$2:$B$17,2,FALSE)</f>
        <v>3.2</v>
      </c>
      <c r="G932">
        <f t="shared" si="28"/>
        <v>617.6</v>
      </c>
      <c r="H932">
        <f t="shared" si="29"/>
        <v>5</v>
      </c>
    </row>
    <row r="933" spans="1:8" x14ac:dyDescent="0.25">
      <c r="A933" s="8">
        <v>44697</v>
      </c>
      <c r="B933" s="9" t="s">
        <v>9</v>
      </c>
      <c r="C933" s="9" t="s">
        <v>1</v>
      </c>
      <c r="D933" s="9" t="s">
        <v>43</v>
      </c>
      <c r="E933" s="10">
        <v>381</v>
      </c>
      <c r="F933">
        <f>VLOOKUP(B933,cennik!$A$2:$B$17,2,FALSE)</f>
        <v>3.4</v>
      </c>
      <c r="G933">
        <f t="shared" si="28"/>
        <v>1295.3999999999999</v>
      </c>
      <c r="H933">
        <f t="shared" si="29"/>
        <v>5</v>
      </c>
    </row>
    <row r="934" spans="1:8" x14ac:dyDescent="0.25">
      <c r="A934" s="5">
        <v>44697</v>
      </c>
      <c r="B934" s="6" t="s">
        <v>17</v>
      </c>
      <c r="C934" s="6" t="s">
        <v>1</v>
      </c>
      <c r="D934" s="6" t="s">
        <v>52</v>
      </c>
      <c r="E934" s="7">
        <v>74</v>
      </c>
      <c r="F934">
        <f>VLOOKUP(B934,cennik!$A$2:$B$17,2,FALSE)</f>
        <v>3.4</v>
      </c>
      <c r="G934">
        <f t="shared" si="28"/>
        <v>251.6</v>
      </c>
      <c r="H934">
        <f t="shared" si="29"/>
        <v>5</v>
      </c>
    </row>
    <row r="935" spans="1:8" x14ac:dyDescent="0.25">
      <c r="A935" s="8">
        <v>44697</v>
      </c>
      <c r="B935" s="9" t="s">
        <v>17</v>
      </c>
      <c r="C935" s="9" t="s">
        <v>1</v>
      </c>
      <c r="D935" s="9" t="s">
        <v>12</v>
      </c>
      <c r="E935" s="10">
        <v>458</v>
      </c>
      <c r="F935">
        <f>VLOOKUP(B935,cennik!$A$2:$B$17,2,FALSE)</f>
        <v>3.4</v>
      </c>
      <c r="G935">
        <f t="shared" si="28"/>
        <v>1557.2</v>
      </c>
      <c r="H935">
        <f t="shared" si="29"/>
        <v>5</v>
      </c>
    </row>
    <row r="936" spans="1:8" x14ac:dyDescent="0.25">
      <c r="A936" s="5">
        <v>44697</v>
      </c>
      <c r="B936" s="6" t="s">
        <v>15</v>
      </c>
      <c r="C936" s="6" t="s">
        <v>1</v>
      </c>
      <c r="D936" s="6" t="s">
        <v>49</v>
      </c>
      <c r="E936" s="7">
        <v>126</v>
      </c>
      <c r="F936">
        <f>VLOOKUP(B936,cennik!$A$2:$B$17,2,FALSE)</f>
        <v>2.4</v>
      </c>
      <c r="G936">
        <f t="shared" si="28"/>
        <v>302.39999999999998</v>
      </c>
      <c r="H936">
        <f t="shared" si="29"/>
        <v>5</v>
      </c>
    </row>
    <row r="937" spans="1:8" x14ac:dyDescent="0.25">
      <c r="A937" s="8">
        <v>44697</v>
      </c>
      <c r="B937" s="9" t="s">
        <v>11</v>
      </c>
      <c r="C937" s="9" t="s">
        <v>1</v>
      </c>
      <c r="D937" s="9" t="s">
        <v>21</v>
      </c>
      <c r="E937" s="10">
        <v>58</v>
      </c>
      <c r="F937">
        <f>VLOOKUP(B937,cennik!$A$2:$B$17,2,FALSE)</f>
        <v>3.4</v>
      </c>
      <c r="G937">
        <f t="shared" si="28"/>
        <v>197.2</v>
      </c>
      <c r="H937">
        <f t="shared" si="29"/>
        <v>5</v>
      </c>
    </row>
    <row r="938" spans="1:8" x14ac:dyDescent="0.25">
      <c r="A938" s="5">
        <v>44697</v>
      </c>
      <c r="B938" s="6" t="s">
        <v>15</v>
      </c>
      <c r="C938" s="6" t="s">
        <v>1</v>
      </c>
      <c r="D938" s="6" t="s">
        <v>37</v>
      </c>
      <c r="E938" s="7">
        <v>206</v>
      </c>
      <c r="F938">
        <f>VLOOKUP(B938,cennik!$A$2:$B$17,2,FALSE)</f>
        <v>2.4</v>
      </c>
      <c r="G938">
        <f t="shared" si="28"/>
        <v>494.4</v>
      </c>
      <c r="H938">
        <f t="shared" si="29"/>
        <v>5</v>
      </c>
    </row>
    <row r="939" spans="1:8" x14ac:dyDescent="0.25">
      <c r="A939" s="8">
        <v>44697</v>
      </c>
      <c r="B939" s="9" t="s">
        <v>4</v>
      </c>
      <c r="C939" s="9" t="s">
        <v>1</v>
      </c>
      <c r="D939" s="9" t="s">
        <v>20</v>
      </c>
      <c r="E939" s="10">
        <v>380</v>
      </c>
      <c r="F939">
        <f>VLOOKUP(B939,cennik!$A$2:$B$17,2,FALSE)</f>
        <v>3.5</v>
      </c>
      <c r="G939">
        <f t="shared" si="28"/>
        <v>1330</v>
      </c>
      <c r="H939">
        <f t="shared" si="29"/>
        <v>5</v>
      </c>
    </row>
    <row r="940" spans="1:8" x14ac:dyDescent="0.25">
      <c r="A940" s="5">
        <v>44697</v>
      </c>
      <c r="B940" s="6" t="s">
        <v>11</v>
      </c>
      <c r="C940" s="6" t="s">
        <v>1</v>
      </c>
      <c r="D940" s="6" t="s">
        <v>21</v>
      </c>
      <c r="E940" s="7">
        <v>428</v>
      </c>
      <c r="F940">
        <f>VLOOKUP(B940,cennik!$A$2:$B$17,2,FALSE)</f>
        <v>3.4</v>
      </c>
      <c r="G940">
        <f t="shared" si="28"/>
        <v>1455.2</v>
      </c>
      <c r="H940">
        <f t="shared" si="29"/>
        <v>5</v>
      </c>
    </row>
    <row r="941" spans="1:8" x14ac:dyDescent="0.25">
      <c r="A941" s="8">
        <v>44698</v>
      </c>
      <c r="B941" s="9" t="s">
        <v>17</v>
      </c>
      <c r="C941" s="9" t="s">
        <v>1</v>
      </c>
      <c r="D941" s="9" t="s">
        <v>48</v>
      </c>
      <c r="E941" s="10">
        <v>43</v>
      </c>
      <c r="F941">
        <f>VLOOKUP(B941,cennik!$A$2:$B$17,2,FALSE)</f>
        <v>3.4</v>
      </c>
      <c r="G941">
        <f t="shared" si="28"/>
        <v>146.19999999999999</v>
      </c>
      <c r="H941">
        <f t="shared" si="29"/>
        <v>5</v>
      </c>
    </row>
    <row r="942" spans="1:8" x14ac:dyDescent="0.25">
      <c r="A942" s="5">
        <v>44698</v>
      </c>
      <c r="B942" s="6" t="s">
        <v>0</v>
      </c>
      <c r="C942" s="6" t="s">
        <v>1</v>
      </c>
      <c r="D942" s="6" t="s">
        <v>34</v>
      </c>
      <c r="E942" s="7">
        <v>357</v>
      </c>
      <c r="F942">
        <f>VLOOKUP(B942,cennik!$A$2:$B$17,2,FALSE)</f>
        <v>3.4</v>
      </c>
      <c r="G942">
        <f t="shared" si="28"/>
        <v>1213.8</v>
      </c>
      <c r="H942">
        <f t="shared" si="29"/>
        <v>5</v>
      </c>
    </row>
    <row r="943" spans="1:8" x14ac:dyDescent="0.25">
      <c r="A943" s="8">
        <v>44698</v>
      </c>
      <c r="B943" s="9" t="s">
        <v>0</v>
      </c>
      <c r="C943" s="9" t="s">
        <v>1</v>
      </c>
      <c r="D943" s="9" t="s">
        <v>30</v>
      </c>
      <c r="E943" s="10">
        <v>490</v>
      </c>
      <c r="F943">
        <f>VLOOKUP(B943,cennik!$A$2:$B$17,2,FALSE)</f>
        <v>3.4</v>
      </c>
      <c r="G943">
        <f t="shared" si="28"/>
        <v>1666</v>
      </c>
      <c r="H943">
        <f t="shared" si="29"/>
        <v>5</v>
      </c>
    </row>
    <row r="944" spans="1:8" x14ac:dyDescent="0.25">
      <c r="A944" s="5">
        <v>44698</v>
      </c>
      <c r="B944" s="6" t="s">
        <v>13</v>
      </c>
      <c r="C944" s="6" t="s">
        <v>1</v>
      </c>
      <c r="D944" s="6" t="s">
        <v>34</v>
      </c>
      <c r="E944" s="7">
        <v>592</v>
      </c>
      <c r="F944">
        <f>VLOOKUP(B944,cennik!$A$2:$B$17,2,FALSE)</f>
        <v>3.4</v>
      </c>
      <c r="G944">
        <f t="shared" si="28"/>
        <v>2012.8</v>
      </c>
      <c r="H944">
        <f t="shared" si="29"/>
        <v>5</v>
      </c>
    </row>
    <row r="945" spans="1:8" x14ac:dyDescent="0.25">
      <c r="A945" s="8">
        <v>44699</v>
      </c>
      <c r="B945" s="9" t="s">
        <v>13</v>
      </c>
      <c r="C945" s="9" t="s">
        <v>1</v>
      </c>
      <c r="D945" s="9" t="s">
        <v>42</v>
      </c>
      <c r="E945" s="10">
        <v>685</v>
      </c>
      <c r="F945">
        <f>VLOOKUP(B945,cennik!$A$2:$B$17,2,FALSE)</f>
        <v>3.4</v>
      </c>
      <c r="G945">
        <f t="shared" si="28"/>
        <v>2329</v>
      </c>
      <c r="H945">
        <f t="shared" si="29"/>
        <v>5</v>
      </c>
    </row>
    <row r="946" spans="1:8" x14ac:dyDescent="0.25">
      <c r="A946" s="5">
        <v>44699</v>
      </c>
      <c r="B946" s="6" t="s">
        <v>22</v>
      </c>
      <c r="C946" s="6" t="s">
        <v>1</v>
      </c>
      <c r="D946" s="6" t="s">
        <v>25</v>
      </c>
      <c r="E946" s="7">
        <v>404</v>
      </c>
      <c r="F946">
        <f>VLOOKUP(B946,cennik!$A$2:$B$17,2,FALSE)</f>
        <v>3.2</v>
      </c>
      <c r="G946">
        <f t="shared" si="28"/>
        <v>1292.8000000000002</v>
      </c>
      <c r="H946">
        <f t="shared" si="29"/>
        <v>5</v>
      </c>
    </row>
    <row r="947" spans="1:8" x14ac:dyDescent="0.25">
      <c r="A947" s="8">
        <v>44699</v>
      </c>
      <c r="B947" s="9" t="s">
        <v>22</v>
      </c>
      <c r="C947" s="9" t="s">
        <v>1</v>
      </c>
      <c r="D947" s="9" t="s">
        <v>49</v>
      </c>
      <c r="E947" s="10">
        <v>109</v>
      </c>
      <c r="F947">
        <f>VLOOKUP(B947,cennik!$A$2:$B$17,2,FALSE)</f>
        <v>3.2</v>
      </c>
      <c r="G947">
        <f t="shared" si="28"/>
        <v>348.8</v>
      </c>
      <c r="H947">
        <f t="shared" si="29"/>
        <v>5</v>
      </c>
    </row>
    <row r="948" spans="1:8" x14ac:dyDescent="0.25">
      <c r="A948" s="5">
        <v>44699</v>
      </c>
      <c r="B948" s="6" t="s">
        <v>11</v>
      </c>
      <c r="C948" s="6" t="s">
        <v>1</v>
      </c>
      <c r="D948" s="6" t="s">
        <v>55</v>
      </c>
      <c r="E948" s="7">
        <v>454</v>
      </c>
      <c r="F948">
        <f>VLOOKUP(B948,cennik!$A$2:$B$17,2,FALSE)</f>
        <v>3.4</v>
      </c>
      <c r="G948">
        <f t="shared" si="28"/>
        <v>1543.6</v>
      </c>
      <c r="H948">
        <f t="shared" si="29"/>
        <v>5</v>
      </c>
    </row>
    <row r="949" spans="1:8" x14ac:dyDescent="0.25">
      <c r="A949" s="8">
        <v>44699</v>
      </c>
      <c r="B949" s="9" t="s">
        <v>9</v>
      </c>
      <c r="C949" s="9" t="s">
        <v>1</v>
      </c>
      <c r="D949" s="9" t="s">
        <v>26</v>
      </c>
      <c r="E949" s="10">
        <v>206</v>
      </c>
      <c r="F949">
        <f>VLOOKUP(B949,cennik!$A$2:$B$17,2,FALSE)</f>
        <v>3.4</v>
      </c>
      <c r="G949">
        <f t="shared" si="28"/>
        <v>700.4</v>
      </c>
      <c r="H949">
        <f t="shared" si="29"/>
        <v>5</v>
      </c>
    </row>
    <row r="950" spans="1:8" x14ac:dyDescent="0.25">
      <c r="A950" s="5">
        <v>44699</v>
      </c>
      <c r="B950" s="6" t="s">
        <v>15</v>
      </c>
      <c r="C950" s="6" t="s">
        <v>1</v>
      </c>
      <c r="D950" s="6" t="s">
        <v>30</v>
      </c>
      <c r="E950" s="7">
        <v>585</v>
      </c>
      <c r="F950">
        <f>VLOOKUP(B950,cennik!$A$2:$B$17,2,FALSE)</f>
        <v>2.4</v>
      </c>
      <c r="G950">
        <f t="shared" si="28"/>
        <v>1404</v>
      </c>
      <c r="H950">
        <f t="shared" si="29"/>
        <v>5</v>
      </c>
    </row>
    <row r="951" spans="1:8" x14ac:dyDescent="0.25">
      <c r="A951" s="8">
        <v>44699</v>
      </c>
      <c r="B951" s="9" t="s">
        <v>13</v>
      </c>
      <c r="C951" s="9" t="s">
        <v>1</v>
      </c>
      <c r="D951" s="9" t="s">
        <v>53</v>
      </c>
      <c r="E951" s="10">
        <v>697</v>
      </c>
      <c r="F951">
        <f>VLOOKUP(B951,cennik!$A$2:$B$17,2,FALSE)</f>
        <v>3.4</v>
      </c>
      <c r="G951">
        <f t="shared" si="28"/>
        <v>2369.7999999999997</v>
      </c>
      <c r="H951">
        <f t="shared" si="29"/>
        <v>5</v>
      </c>
    </row>
    <row r="952" spans="1:8" x14ac:dyDescent="0.25">
      <c r="A952" s="5">
        <v>44699</v>
      </c>
      <c r="B952" s="6" t="s">
        <v>17</v>
      </c>
      <c r="C952" s="6" t="s">
        <v>1</v>
      </c>
      <c r="D952" s="6" t="s">
        <v>44</v>
      </c>
      <c r="E952" s="7">
        <v>176</v>
      </c>
      <c r="F952">
        <f>VLOOKUP(B952,cennik!$A$2:$B$17,2,FALSE)</f>
        <v>3.4</v>
      </c>
      <c r="G952">
        <f t="shared" si="28"/>
        <v>598.4</v>
      </c>
      <c r="H952">
        <f t="shared" si="29"/>
        <v>5</v>
      </c>
    </row>
    <row r="953" spans="1:8" x14ac:dyDescent="0.25">
      <c r="A953" s="8">
        <v>44700</v>
      </c>
      <c r="B953" s="9" t="s">
        <v>0</v>
      </c>
      <c r="C953" s="9" t="s">
        <v>1</v>
      </c>
      <c r="D953" s="9" t="s">
        <v>39</v>
      </c>
      <c r="E953" s="10">
        <v>383</v>
      </c>
      <c r="F953">
        <f>VLOOKUP(B953,cennik!$A$2:$B$17,2,FALSE)</f>
        <v>3.4</v>
      </c>
      <c r="G953">
        <f t="shared" si="28"/>
        <v>1302.2</v>
      </c>
      <c r="H953">
        <f t="shared" si="29"/>
        <v>5</v>
      </c>
    </row>
    <row r="954" spans="1:8" x14ac:dyDescent="0.25">
      <c r="A954" s="5">
        <v>44700</v>
      </c>
      <c r="B954" s="6" t="s">
        <v>11</v>
      </c>
      <c r="C954" s="6" t="s">
        <v>1</v>
      </c>
      <c r="D954" s="6" t="s">
        <v>28</v>
      </c>
      <c r="E954" s="7">
        <v>225</v>
      </c>
      <c r="F954">
        <f>VLOOKUP(B954,cennik!$A$2:$B$17,2,FALSE)</f>
        <v>3.4</v>
      </c>
      <c r="G954">
        <f t="shared" si="28"/>
        <v>765</v>
      </c>
      <c r="H954">
        <f t="shared" si="29"/>
        <v>5</v>
      </c>
    </row>
    <row r="955" spans="1:8" x14ac:dyDescent="0.25">
      <c r="A955" s="8">
        <v>44700</v>
      </c>
      <c r="B955" s="9" t="s">
        <v>15</v>
      </c>
      <c r="C955" s="9" t="s">
        <v>1</v>
      </c>
      <c r="D955" s="9" t="s">
        <v>48</v>
      </c>
      <c r="E955" s="10">
        <v>562</v>
      </c>
      <c r="F955">
        <f>VLOOKUP(B955,cennik!$A$2:$B$17,2,FALSE)</f>
        <v>2.4</v>
      </c>
      <c r="G955">
        <f t="shared" si="28"/>
        <v>1348.8</v>
      </c>
      <c r="H955">
        <f t="shared" si="29"/>
        <v>5</v>
      </c>
    </row>
    <row r="956" spans="1:8" x14ac:dyDescent="0.25">
      <c r="A956" s="5">
        <v>44700</v>
      </c>
      <c r="B956" s="6" t="s">
        <v>13</v>
      </c>
      <c r="C956" s="6" t="s">
        <v>1</v>
      </c>
      <c r="D956" s="6" t="s">
        <v>36</v>
      </c>
      <c r="E956" s="7">
        <v>387</v>
      </c>
      <c r="F956">
        <f>VLOOKUP(B956,cennik!$A$2:$B$17,2,FALSE)</f>
        <v>3.4</v>
      </c>
      <c r="G956">
        <f t="shared" si="28"/>
        <v>1315.8</v>
      </c>
      <c r="H956">
        <f t="shared" si="29"/>
        <v>5</v>
      </c>
    </row>
    <row r="957" spans="1:8" x14ac:dyDescent="0.25">
      <c r="A957" s="8">
        <v>44701</v>
      </c>
      <c r="B957" s="9" t="s">
        <v>0</v>
      </c>
      <c r="C957" s="9" t="s">
        <v>1</v>
      </c>
      <c r="D957" s="9" t="s">
        <v>57</v>
      </c>
      <c r="E957" s="10">
        <v>339</v>
      </c>
      <c r="F957">
        <f>VLOOKUP(B957,cennik!$A$2:$B$17,2,FALSE)</f>
        <v>3.4</v>
      </c>
      <c r="G957">
        <f t="shared" si="28"/>
        <v>1152.5999999999999</v>
      </c>
      <c r="H957">
        <f t="shared" si="29"/>
        <v>5</v>
      </c>
    </row>
    <row r="958" spans="1:8" x14ac:dyDescent="0.25">
      <c r="A958" s="5">
        <v>44701</v>
      </c>
      <c r="B958" s="6" t="s">
        <v>17</v>
      </c>
      <c r="C958" s="6" t="s">
        <v>1</v>
      </c>
      <c r="D958" s="6" t="s">
        <v>36</v>
      </c>
      <c r="E958" s="7">
        <v>456</v>
      </c>
      <c r="F958">
        <f>VLOOKUP(B958,cennik!$A$2:$B$17,2,FALSE)</f>
        <v>3.4</v>
      </c>
      <c r="G958">
        <f t="shared" si="28"/>
        <v>1550.3999999999999</v>
      </c>
      <c r="H958">
        <f t="shared" si="29"/>
        <v>5</v>
      </c>
    </row>
    <row r="959" spans="1:8" x14ac:dyDescent="0.25">
      <c r="A959" s="8">
        <v>44701</v>
      </c>
      <c r="B959" s="9" t="s">
        <v>13</v>
      </c>
      <c r="C959" s="9" t="s">
        <v>1</v>
      </c>
      <c r="D959" s="9" t="s">
        <v>33</v>
      </c>
      <c r="E959" s="10">
        <v>490</v>
      </c>
      <c r="F959">
        <f>VLOOKUP(B959,cennik!$A$2:$B$17,2,FALSE)</f>
        <v>3.4</v>
      </c>
      <c r="G959">
        <f t="shared" si="28"/>
        <v>1666</v>
      </c>
      <c r="H959">
        <f t="shared" si="29"/>
        <v>5</v>
      </c>
    </row>
    <row r="960" spans="1:8" x14ac:dyDescent="0.25">
      <c r="A960" s="5">
        <v>44701</v>
      </c>
      <c r="B960" s="6" t="s">
        <v>4</v>
      </c>
      <c r="C960" s="6" t="s">
        <v>1</v>
      </c>
      <c r="D960" s="6" t="s">
        <v>32</v>
      </c>
      <c r="E960" s="7">
        <v>599</v>
      </c>
      <c r="F960">
        <f>VLOOKUP(B960,cennik!$A$2:$B$17,2,FALSE)</f>
        <v>3.5</v>
      </c>
      <c r="G960">
        <f t="shared" si="28"/>
        <v>2096.5</v>
      </c>
      <c r="H960">
        <f t="shared" si="29"/>
        <v>5</v>
      </c>
    </row>
    <row r="961" spans="1:8" x14ac:dyDescent="0.25">
      <c r="A961" s="8">
        <v>44701</v>
      </c>
      <c r="B961" s="9" t="s">
        <v>17</v>
      </c>
      <c r="C961" s="9" t="s">
        <v>1</v>
      </c>
      <c r="D961" s="9" t="s">
        <v>34</v>
      </c>
      <c r="E961" s="10">
        <v>185</v>
      </c>
      <c r="F961">
        <f>VLOOKUP(B961,cennik!$A$2:$B$17,2,FALSE)</f>
        <v>3.4</v>
      </c>
      <c r="G961">
        <f t="shared" si="28"/>
        <v>629</v>
      </c>
      <c r="H961">
        <f t="shared" si="29"/>
        <v>5</v>
      </c>
    </row>
    <row r="962" spans="1:8" x14ac:dyDescent="0.25">
      <c r="A962" s="5">
        <v>44701</v>
      </c>
      <c r="B962" s="6" t="s">
        <v>13</v>
      </c>
      <c r="C962" s="6" t="s">
        <v>1</v>
      </c>
      <c r="D962" s="6" t="s">
        <v>47</v>
      </c>
      <c r="E962" s="7">
        <v>670</v>
      </c>
      <c r="F962">
        <f>VLOOKUP(B962,cennik!$A$2:$B$17,2,FALSE)</f>
        <v>3.4</v>
      </c>
      <c r="G962">
        <f t="shared" si="28"/>
        <v>2278</v>
      </c>
      <c r="H962">
        <f t="shared" si="29"/>
        <v>5</v>
      </c>
    </row>
    <row r="963" spans="1:8" x14ac:dyDescent="0.25">
      <c r="A963" s="8">
        <v>44701</v>
      </c>
      <c r="B963" s="9" t="s">
        <v>9</v>
      </c>
      <c r="C963" s="9" t="s">
        <v>1</v>
      </c>
      <c r="D963" s="9" t="s">
        <v>38</v>
      </c>
      <c r="E963" s="10">
        <v>280</v>
      </c>
      <c r="F963">
        <f>VLOOKUP(B963,cennik!$A$2:$B$17,2,FALSE)</f>
        <v>3.4</v>
      </c>
      <c r="G963">
        <f t="shared" ref="G963:G1026" si="30">E963*F963</f>
        <v>952</v>
      </c>
      <c r="H963">
        <f t="shared" ref="H963:H1026" si="31">MONTH(A963)</f>
        <v>5</v>
      </c>
    </row>
    <row r="964" spans="1:8" x14ac:dyDescent="0.25">
      <c r="A964" s="5">
        <v>44701</v>
      </c>
      <c r="B964" s="6" t="s">
        <v>17</v>
      </c>
      <c r="C964" s="6" t="s">
        <v>1</v>
      </c>
      <c r="D964" s="6" t="s">
        <v>56</v>
      </c>
      <c r="E964" s="7">
        <v>211</v>
      </c>
      <c r="F964">
        <f>VLOOKUP(B964,cennik!$A$2:$B$17,2,FALSE)</f>
        <v>3.4</v>
      </c>
      <c r="G964">
        <f t="shared" si="30"/>
        <v>717.4</v>
      </c>
      <c r="H964">
        <f t="shared" si="31"/>
        <v>5</v>
      </c>
    </row>
    <row r="965" spans="1:8" x14ac:dyDescent="0.25">
      <c r="A965" s="8">
        <v>44702</v>
      </c>
      <c r="B965" s="9" t="s">
        <v>15</v>
      </c>
      <c r="C965" s="9" t="s">
        <v>1</v>
      </c>
      <c r="D965" s="9" t="s">
        <v>41</v>
      </c>
      <c r="E965" s="10">
        <v>136</v>
      </c>
      <c r="F965">
        <f>VLOOKUP(B965,cennik!$A$2:$B$17,2,FALSE)</f>
        <v>2.4</v>
      </c>
      <c r="G965">
        <f t="shared" si="30"/>
        <v>326.39999999999998</v>
      </c>
      <c r="H965">
        <f t="shared" si="31"/>
        <v>5</v>
      </c>
    </row>
    <row r="966" spans="1:8" x14ac:dyDescent="0.25">
      <c r="A966" s="5">
        <v>44702</v>
      </c>
      <c r="B966" s="6" t="s">
        <v>13</v>
      </c>
      <c r="C966" s="6" t="s">
        <v>1</v>
      </c>
      <c r="D966" s="6" t="s">
        <v>52</v>
      </c>
      <c r="E966" s="7">
        <v>417</v>
      </c>
      <c r="F966">
        <f>VLOOKUP(B966,cennik!$A$2:$B$17,2,FALSE)</f>
        <v>3.4</v>
      </c>
      <c r="G966">
        <f t="shared" si="30"/>
        <v>1417.8</v>
      </c>
      <c r="H966">
        <f t="shared" si="31"/>
        <v>5</v>
      </c>
    </row>
    <row r="967" spans="1:8" x14ac:dyDescent="0.25">
      <c r="A967" s="8">
        <v>44702</v>
      </c>
      <c r="B967" s="9" t="s">
        <v>15</v>
      </c>
      <c r="C967" s="9" t="s">
        <v>1</v>
      </c>
      <c r="D967" s="9" t="s">
        <v>12</v>
      </c>
      <c r="E967" s="10">
        <v>381</v>
      </c>
      <c r="F967">
        <f>VLOOKUP(B967,cennik!$A$2:$B$17,2,FALSE)</f>
        <v>2.4</v>
      </c>
      <c r="G967">
        <f t="shared" si="30"/>
        <v>914.4</v>
      </c>
      <c r="H967">
        <f t="shared" si="31"/>
        <v>5</v>
      </c>
    </row>
    <row r="968" spans="1:8" x14ac:dyDescent="0.25">
      <c r="A968" s="5">
        <v>44702</v>
      </c>
      <c r="B968" s="6" t="s">
        <v>13</v>
      </c>
      <c r="C968" s="6" t="s">
        <v>1</v>
      </c>
      <c r="D968" s="6" t="s">
        <v>29</v>
      </c>
      <c r="E968" s="7">
        <v>546</v>
      </c>
      <c r="F968">
        <f>VLOOKUP(B968,cennik!$A$2:$B$17,2,FALSE)</f>
        <v>3.4</v>
      </c>
      <c r="G968">
        <f t="shared" si="30"/>
        <v>1856.3999999999999</v>
      </c>
      <c r="H968">
        <f t="shared" si="31"/>
        <v>5</v>
      </c>
    </row>
    <row r="969" spans="1:8" x14ac:dyDescent="0.25">
      <c r="A969" s="8">
        <v>44702</v>
      </c>
      <c r="B969" s="9" t="s">
        <v>8</v>
      </c>
      <c r="C969" s="9" t="s">
        <v>1</v>
      </c>
      <c r="D969" s="9" t="s">
        <v>58</v>
      </c>
      <c r="E969" s="10">
        <v>355</v>
      </c>
      <c r="F969">
        <f>VLOOKUP(B969,cennik!$A$2:$B$17,2,FALSE)</f>
        <v>2.9</v>
      </c>
      <c r="G969">
        <f t="shared" si="30"/>
        <v>1029.5</v>
      </c>
      <c r="H969">
        <f t="shared" si="31"/>
        <v>5</v>
      </c>
    </row>
    <row r="970" spans="1:8" x14ac:dyDescent="0.25">
      <c r="A970" s="5">
        <v>44704</v>
      </c>
      <c r="B970" s="6" t="s">
        <v>13</v>
      </c>
      <c r="C970" s="6" t="s">
        <v>1</v>
      </c>
      <c r="D970" s="6" t="s">
        <v>27</v>
      </c>
      <c r="E970" s="7">
        <v>592</v>
      </c>
      <c r="F970">
        <f>VLOOKUP(B970,cennik!$A$2:$B$17,2,FALSE)</f>
        <v>3.4</v>
      </c>
      <c r="G970">
        <f t="shared" si="30"/>
        <v>2012.8</v>
      </c>
      <c r="H970">
        <f t="shared" si="31"/>
        <v>5</v>
      </c>
    </row>
    <row r="971" spans="1:8" x14ac:dyDescent="0.25">
      <c r="A971" s="8">
        <v>44704</v>
      </c>
      <c r="B971" s="9" t="s">
        <v>13</v>
      </c>
      <c r="C971" s="9" t="s">
        <v>1</v>
      </c>
      <c r="D971" s="9" t="s">
        <v>27</v>
      </c>
      <c r="E971" s="10">
        <v>519</v>
      </c>
      <c r="F971">
        <f>VLOOKUP(B971,cennik!$A$2:$B$17,2,FALSE)</f>
        <v>3.4</v>
      </c>
      <c r="G971">
        <f t="shared" si="30"/>
        <v>1764.6</v>
      </c>
      <c r="H971">
        <f t="shared" si="31"/>
        <v>5</v>
      </c>
    </row>
    <row r="972" spans="1:8" x14ac:dyDescent="0.25">
      <c r="A972" s="5">
        <v>44704</v>
      </c>
      <c r="B972" s="6" t="s">
        <v>4</v>
      </c>
      <c r="C972" s="6" t="s">
        <v>1</v>
      </c>
      <c r="D972" s="6" t="s">
        <v>58</v>
      </c>
      <c r="E972" s="7">
        <v>441</v>
      </c>
      <c r="F972">
        <f>VLOOKUP(B972,cennik!$A$2:$B$17,2,FALSE)</f>
        <v>3.5</v>
      </c>
      <c r="G972">
        <f t="shared" si="30"/>
        <v>1543.5</v>
      </c>
      <c r="H972">
        <f t="shared" si="31"/>
        <v>5</v>
      </c>
    </row>
    <row r="973" spans="1:8" x14ac:dyDescent="0.25">
      <c r="A973" s="8">
        <v>44704</v>
      </c>
      <c r="B973" s="9" t="s">
        <v>15</v>
      </c>
      <c r="C973" s="9" t="s">
        <v>1</v>
      </c>
      <c r="D973" s="9" t="s">
        <v>7</v>
      </c>
      <c r="E973" s="10">
        <v>360</v>
      </c>
      <c r="F973">
        <f>VLOOKUP(B973,cennik!$A$2:$B$17,2,FALSE)</f>
        <v>2.4</v>
      </c>
      <c r="G973">
        <f t="shared" si="30"/>
        <v>864</v>
      </c>
      <c r="H973">
        <f t="shared" si="31"/>
        <v>5</v>
      </c>
    </row>
    <row r="974" spans="1:8" x14ac:dyDescent="0.25">
      <c r="A974" s="5">
        <v>44704</v>
      </c>
      <c r="B974" s="6" t="s">
        <v>4</v>
      </c>
      <c r="C974" s="6" t="s">
        <v>1</v>
      </c>
      <c r="D974" s="6" t="s">
        <v>37</v>
      </c>
      <c r="E974" s="7">
        <v>675</v>
      </c>
      <c r="F974">
        <f>VLOOKUP(B974,cennik!$A$2:$B$17,2,FALSE)</f>
        <v>3.5</v>
      </c>
      <c r="G974">
        <f t="shared" si="30"/>
        <v>2362.5</v>
      </c>
      <c r="H974">
        <f t="shared" si="31"/>
        <v>5</v>
      </c>
    </row>
    <row r="975" spans="1:8" x14ac:dyDescent="0.25">
      <c r="A975" s="8">
        <v>44704</v>
      </c>
      <c r="B975" s="9" t="s">
        <v>4</v>
      </c>
      <c r="C975" s="9" t="s">
        <v>1</v>
      </c>
      <c r="D975" s="9" t="s">
        <v>43</v>
      </c>
      <c r="E975" s="10">
        <v>567</v>
      </c>
      <c r="F975">
        <f>VLOOKUP(B975,cennik!$A$2:$B$17,2,FALSE)</f>
        <v>3.5</v>
      </c>
      <c r="G975">
        <f t="shared" si="30"/>
        <v>1984.5</v>
      </c>
      <c r="H975">
        <f t="shared" si="31"/>
        <v>5</v>
      </c>
    </row>
    <row r="976" spans="1:8" x14ac:dyDescent="0.25">
      <c r="A976" s="5">
        <v>44704</v>
      </c>
      <c r="B976" s="6" t="s">
        <v>15</v>
      </c>
      <c r="C976" s="6" t="s">
        <v>1</v>
      </c>
      <c r="D976" s="6" t="s">
        <v>33</v>
      </c>
      <c r="E976" s="7">
        <v>350</v>
      </c>
      <c r="F976">
        <f>VLOOKUP(B976,cennik!$A$2:$B$17,2,FALSE)</f>
        <v>2.4</v>
      </c>
      <c r="G976">
        <f t="shared" si="30"/>
        <v>840</v>
      </c>
      <c r="H976">
        <f t="shared" si="31"/>
        <v>5</v>
      </c>
    </row>
    <row r="977" spans="1:8" x14ac:dyDescent="0.25">
      <c r="A977" s="8">
        <v>44704</v>
      </c>
      <c r="B977" s="9" t="s">
        <v>13</v>
      </c>
      <c r="C977" s="9" t="s">
        <v>1</v>
      </c>
      <c r="D977" s="9" t="s">
        <v>31</v>
      </c>
      <c r="E977" s="10">
        <v>379</v>
      </c>
      <c r="F977">
        <f>VLOOKUP(B977,cennik!$A$2:$B$17,2,FALSE)</f>
        <v>3.4</v>
      </c>
      <c r="G977">
        <f t="shared" si="30"/>
        <v>1288.5999999999999</v>
      </c>
      <c r="H977">
        <f t="shared" si="31"/>
        <v>5</v>
      </c>
    </row>
    <row r="978" spans="1:8" x14ac:dyDescent="0.25">
      <c r="A978" s="5">
        <v>44704</v>
      </c>
      <c r="B978" s="6" t="s">
        <v>11</v>
      </c>
      <c r="C978" s="6" t="s">
        <v>1</v>
      </c>
      <c r="D978" s="6" t="s">
        <v>54</v>
      </c>
      <c r="E978" s="7">
        <v>135</v>
      </c>
      <c r="F978">
        <f>VLOOKUP(B978,cennik!$A$2:$B$17,2,FALSE)</f>
        <v>3.4</v>
      </c>
      <c r="G978">
        <f t="shared" si="30"/>
        <v>459</v>
      </c>
      <c r="H978">
        <f t="shared" si="31"/>
        <v>5</v>
      </c>
    </row>
    <row r="979" spans="1:8" x14ac:dyDescent="0.25">
      <c r="A979" s="8">
        <v>44704</v>
      </c>
      <c r="B979" s="9" t="s">
        <v>15</v>
      </c>
      <c r="C979" s="9" t="s">
        <v>1</v>
      </c>
      <c r="D979" s="9" t="s">
        <v>24</v>
      </c>
      <c r="E979" s="10">
        <v>502</v>
      </c>
      <c r="F979">
        <f>VLOOKUP(B979,cennik!$A$2:$B$17,2,FALSE)</f>
        <v>2.4</v>
      </c>
      <c r="G979">
        <f t="shared" si="30"/>
        <v>1204.8</v>
      </c>
      <c r="H979">
        <f t="shared" si="31"/>
        <v>5</v>
      </c>
    </row>
    <row r="980" spans="1:8" x14ac:dyDescent="0.25">
      <c r="A980" s="5">
        <v>44705</v>
      </c>
      <c r="B980" s="6" t="s">
        <v>8</v>
      </c>
      <c r="C980" s="6" t="s">
        <v>1</v>
      </c>
      <c r="D980" s="6" t="s">
        <v>38</v>
      </c>
      <c r="E980" s="7">
        <v>220</v>
      </c>
      <c r="F980">
        <f>VLOOKUP(B980,cennik!$A$2:$B$17,2,FALSE)</f>
        <v>2.9</v>
      </c>
      <c r="G980">
        <f t="shared" si="30"/>
        <v>638</v>
      </c>
      <c r="H980">
        <f t="shared" si="31"/>
        <v>5</v>
      </c>
    </row>
    <row r="981" spans="1:8" x14ac:dyDescent="0.25">
      <c r="A981" s="8">
        <v>44705</v>
      </c>
      <c r="B981" s="9" t="s">
        <v>22</v>
      </c>
      <c r="C981" s="9" t="s">
        <v>1</v>
      </c>
      <c r="D981" s="9" t="s">
        <v>45</v>
      </c>
      <c r="E981" s="10">
        <v>487</v>
      </c>
      <c r="F981">
        <f>VLOOKUP(B981,cennik!$A$2:$B$17,2,FALSE)</f>
        <v>3.2</v>
      </c>
      <c r="G981">
        <f t="shared" si="30"/>
        <v>1558.4</v>
      </c>
      <c r="H981">
        <f t="shared" si="31"/>
        <v>5</v>
      </c>
    </row>
    <row r="982" spans="1:8" x14ac:dyDescent="0.25">
      <c r="A982" s="5">
        <v>44705</v>
      </c>
      <c r="B982" s="6" t="s">
        <v>13</v>
      </c>
      <c r="C982" s="6" t="s">
        <v>1</v>
      </c>
      <c r="D982" s="6" t="s">
        <v>36</v>
      </c>
      <c r="E982" s="7">
        <v>578</v>
      </c>
      <c r="F982">
        <f>VLOOKUP(B982,cennik!$A$2:$B$17,2,FALSE)</f>
        <v>3.4</v>
      </c>
      <c r="G982">
        <f t="shared" si="30"/>
        <v>1965.2</v>
      </c>
      <c r="H982">
        <f t="shared" si="31"/>
        <v>5</v>
      </c>
    </row>
    <row r="983" spans="1:8" x14ac:dyDescent="0.25">
      <c r="A983" s="8">
        <v>44705</v>
      </c>
      <c r="B983" s="9" t="s">
        <v>4</v>
      </c>
      <c r="C983" s="9" t="s">
        <v>1</v>
      </c>
      <c r="D983" s="9" t="s">
        <v>24</v>
      </c>
      <c r="E983" s="10">
        <v>260</v>
      </c>
      <c r="F983">
        <f>VLOOKUP(B983,cennik!$A$2:$B$17,2,FALSE)</f>
        <v>3.5</v>
      </c>
      <c r="G983">
        <f t="shared" si="30"/>
        <v>910</v>
      </c>
      <c r="H983">
        <f t="shared" si="31"/>
        <v>5</v>
      </c>
    </row>
    <row r="984" spans="1:8" x14ac:dyDescent="0.25">
      <c r="A984" s="5">
        <v>44706</v>
      </c>
      <c r="B984" s="6" t="s">
        <v>8</v>
      </c>
      <c r="C984" s="6" t="s">
        <v>1</v>
      </c>
      <c r="D984" s="6" t="s">
        <v>25</v>
      </c>
      <c r="E984" s="7">
        <v>159</v>
      </c>
      <c r="F984">
        <f>VLOOKUP(B984,cennik!$A$2:$B$17,2,FALSE)</f>
        <v>2.9</v>
      </c>
      <c r="G984">
        <f t="shared" si="30"/>
        <v>461.09999999999997</v>
      </c>
      <c r="H984">
        <f t="shared" si="31"/>
        <v>5</v>
      </c>
    </row>
    <row r="985" spans="1:8" x14ac:dyDescent="0.25">
      <c r="A985" s="8">
        <v>44706</v>
      </c>
      <c r="B985" s="9" t="s">
        <v>11</v>
      </c>
      <c r="C985" s="9" t="s">
        <v>1</v>
      </c>
      <c r="D985" s="9" t="s">
        <v>26</v>
      </c>
      <c r="E985" s="10">
        <v>446</v>
      </c>
      <c r="F985">
        <f>VLOOKUP(B985,cennik!$A$2:$B$17,2,FALSE)</f>
        <v>3.4</v>
      </c>
      <c r="G985">
        <f t="shared" si="30"/>
        <v>1516.3999999999999</v>
      </c>
      <c r="H985">
        <f t="shared" si="31"/>
        <v>5</v>
      </c>
    </row>
    <row r="986" spans="1:8" x14ac:dyDescent="0.25">
      <c r="A986" s="5">
        <v>44706</v>
      </c>
      <c r="B986" s="6" t="s">
        <v>9</v>
      </c>
      <c r="C986" s="6" t="s">
        <v>1</v>
      </c>
      <c r="D986" s="6" t="s">
        <v>10</v>
      </c>
      <c r="E986" s="7">
        <v>313</v>
      </c>
      <c r="F986">
        <f>VLOOKUP(B986,cennik!$A$2:$B$17,2,FALSE)</f>
        <v>3.4</v>
      </c>
      <c r="G986">
        <f t="shared" si="30"/>
        <v>1064.2</v>
      </c>
      <c r="H986">
        <f t="shared" si="31"/>
        <v>5</v>
      </c>
    </row>
    <row r="987" spans="1:8" x14ac:dyDescent="0.25">
      <c r="A987" s="8">
        <v>44706</v>
      </c>
      <c r="B987" s="9" t="s">
        <v>17</v>
      </c>
      <c r="C987" s="9" t="s">
        <v>1</v>
      </c>
      <c r="D987" s="9" t="s">
        <v>41</v>
      </c>
      <c r="E987" s="10">
        <v>81</v>
      </c>
      <c r="F987">
        <f>VLOOKUP(B987,cennik!$A$2:$B$17,2,FALSE)</f>
        <v>3.4</v>
      </c>
      <c r="G987">
        <f t="shared" si="30"/>
        <v>275.39999999999998</v>
      </c>
      <c r="H987">
        <f t="shared" si="31"/>
        <v>5</v>
      </c>
    </row>
    <row r="988" spans="1:8" x14ac:dyDescent="0.25">
      <c r="A988" s="5">
        <v>44706</v>
      </c>
      <c r="B988" s="6" t="s">
        <v>4</v>
      </c>
      <c r="C988" s="6" t="s">
        <v>1</v>
      </c>
      <c r="D988" s="6" t="s">
        <v>24</v>
      </c>
      <c r="E988" s="7">
        <v>226</v>
      </c>
      <c r="F988">
        <f>VLOOKUP(B988,cennik!$A$2:$B$17,2,FALSE)</f>
        <v>3.5</v>
      </c>
      <c r="G988">
        <f t="shared" si="30"/>
        <v>791</v>
      </c>
      <c r="H988">
        <f t="shared" si="31"/>
        <v>5</v>
      </c>
    </row>
    <row r="989" spans="1:8" x14ac:dyDescent="0.25">
      <c r="A989" s="8">
        <v>44707</v>
      </c>
      <c r="B989" s="9" t="s">
        <v>13</v>
      </c>
      <c r="C989" s="9" t="s">
        <v>1</v>
      </c>
      <c r="D989" s="9" t="s">
        <v>20</v>
      </c>
      <c r="E989" s="10">
        <v>385</v>
      </c>
      <c r="F989">
        <f>VLOOKUP(B989,cennik!$A$2:$B$17,2,FALSE)</f>
        <v>3.4</v>
      </c>
      <c r="G989">
        <f t="shared" si="30"/>
        <v>1309</v>
      </c>
      <c r="H989">
        <f t="shared" si="31"/>
        <v>5</v>
      </c>
    </row>
    <row r="990" spans="1:8" x14ac:dyDescent="0.25">
      <c r="A990" s="5">
        <v>44707</v>
      </c>
      <c r="B990" s="6" t="s">
        <v>11</v>
      </c>
      <c r="C990" s="6" t="s">
        <v>1</v>
      </c>
      <c r="D990" s="6" t="s">
        <v>18</v>
      </c>
      <c r="E990" s="7">
        <v>308</v>
      </c>
      <c r="F990">
        <f>VLOOKUP(B990,cennik!$A$2:$B$17,2,FALSE)</f>
        <v>3.4</v>
      </c>
      <c r="G990">
        <f t="shared" si="30"/>
        <v>1047.2</v>
      </c>
      <c r="H990">
        <f t="shared" si="31"/>
        <v>5</v>
      </c>
    </row>
    <row r="991" spans="1:8" x14ac:dyDescent="0.25">
      <c r="A991" s="8">
        <v>44707</v>
      </c>
      <c r="B991" s="9" t="s">
        <v>17</v>
      </c>
      <c r="C991" s="9" t="s">
        <v>1</v>
      </c>
      <c r="D991" s="9" t="s">
        <v>29</v>
      </c>
      <c r="E991" s="10">
        <v>68</v>
      </c>
      <c r="F991">
        <f>VLOOKUP(B991,cennik!$A$2:$B$17,2,FALSE)</f>
        <v>3.4</v>
      </c>
      <c r="G991">
        <f t="shared" si="30"/>
        <v>231.2</v>
      </c>
      <c r="H991">
        <f t="shared" si="31"/>
        <v>5</v>
      </c>
    </row>
    <row r="992" spans="1:8" x14ac:dyDescent="0.25">
      <c r="A992" s="5">
        <v>44707</v>
      </c>
      <c r="B992" s="6" t="s">
        <v>4</v>
      </c>
      <c r="C992" s="6" t="s">
        <v>1</v>
      </c>
      <c r="D992" s="6" t="s">
        <v>42</v>
      </c>
      <c r="E992" s="7">
        <v>467</v>
      </c>
      <c r="F992">
        <f>VLOOKUP(B992,cennik!$A$2:$B$17,2,FALSE)</f>
        <v>3.5</v>
      </c>
      <c r="G992">
        <f t="shared" si="30"/>
        <v>1634.5</v>
      </c>
      <c r="H992">
        <f t="shared" si="31"/>
        <v>5</v>
      </c>
    </row>
    <row r="993" spans="1:8" x14ac:dyDescent="0.25">
      <c r="A993" s="8">
        <v>44707</v>
      </c>
      <c r="B993" s="9" t="s">
        <v>8</v>
      </c>
      <c r="C993" s="9" t="s">
        <v>1</v>
      </c>
      <c r="D993" s="9" t="s">
        <v>25</v>
      </c>
      <c r="E993" s="10">
        <v>465</v>
      </c>
      <c r="F993">
        <f>VLOOKUP(B993,cennik!$A$2:$B$17,2,FALSE)</f>
        <v>2.9</v>
      </c>
      <c r="G993">
        <f t="shared" si="30"/>
        <v>1348.5</v>
      </c>
      <c r="H993">
        <f t="shared" si="31"/>
        <v>5</v>
      </c>
    </row>
    <row r="994" spans="1:8" x14ac:dyDescent="0.25">
      <c r="A994" s="5">
        <v>44707</v>
      </c>
      <c r="B994" s="6" t="s">
        <v>8</v>
      </c>
      <c r="C994" s="6" t="s">
        <v>1</v>
      </c>
      <c r="D994" s="6" t="s">
        <v>34</v>
      </c>
      <c r="E994" s="7">
        <v>484</v>
      </c>
      <c r="F994">
        <f>VLOOKUP(B994,cennik!$A$2:$B$17,2,FALSE)</f>
        <v>2.9</v>
      </c>
      <c r="G994">
        <f t="shared" si="30"/>
        <v>1403.6</v>
      </c>
      <c r="H994">
        <f t="shared" si="31"/>
        <v>5</v>
      </c>
    </row>
    <row r="995" spans="1:8" x14ac:dyDescent="0.25">
      <c r="A995" s="8">
        <v>44708</v>
      </c>
      <c r="B995" s="9" t="s">
        <v>15</v>
      </c>
      <c r="C995" s="9" t="s">
        <v>1</v>
      </c>
      <c r="D995" s="9" t="s">
        <v>59</v>
      </c>
      <c r="E995" s="10">
        <v>384</v>
      </c>
      <c r="F995">
        <f>VLOOKUP(B995,cennik!$A$2:$B$17,2,FALSE)</f>
        <v>2.4</v>
      </c>
      <c r="G995">
        <f t="shared" si="30"/>
        <v>921.59999999999991</v>
      </c>
      <c r="H995">
        <f t="shared" si="31"/>
        <v>5</v>
      </c>
    </row>
    <row r="996" spans="1:8" x14ac:dyDescent="0.25">
      <c r="A996" s="5">
        <v>44708</v>
      </c>
      <c r="B996" s="6" t="s">
        <v>4</v>
      </c>
      <c r="C996" s="6" t="s">
        <v>1</v>
      </c>
      <c r="D996" s="6" t="s">
        <v>20</v>
      </c>
      <c r="E996" s="7">
        <v>296</v>
      </c>
      <c r="F996">
        <f>VLOOKUP(B996,cennik!$A$2:$B$17,2,FALSE)</f>
        <v>3.5</v>
      </c>
      <c r="G996">
        <f t="shared" si="30"/>
        <v>1036</v>
      </c>
      <c r="H996">
        <f t="shared" si="31"/>
        <v>5</v>
      </c>
    </row>
    <row r="997" spans="1:8" x14ac:dyDescent="0.25">
      <c r="A997" s="8">
        <v>44708</v>
      </c>
      <c r="B997" s="9" t="s">
        <v>4</v>
      </c>
      <c r="C997" s="9" t="s">
        <v>1</v>
      </c>
      <c r="D997" s="9" t="s">
        <v>47</v>
      </c>
      <c r="E997" s="10">
        <v>396</v>
      </c>
      <c r="F997">
        <f>VLOOKUP(B997,cennik!$A$2:$B$17,2,FALSE)</f>
        <v>3.5</v>
      </c>
      <c r="G997">
        <f t="shared" si="30"/>
        <v>1386</v>
      </c>
      <c r="H997">
        <f t="shared" si="31"/>
        <v>5</v>
      </c>
    </row>
    <row r="998" spans="1:8" x14ac:dyDescent="0.25">
      <c r="A998" s="5">
        <v>44708</v>
      </c>
      <c r="B998" s="6" t="s">
        <v>9</v>
      </c>
      <c r="C998" s="6" t="s">
        <v>1</v>
      </c>
      <c r="D998" s="6" t="s">
        <v>6</v>
      </c>
      <c r="E998" s="7">
        <v>37</v>
      </c>
      <c r="F998">
        <f>VLOOKUP(B998,cennik!$A$2:$B$17,2,FALSE)</f>
        <v>3.4</v>
      </c>
      <c r="G998">
        <f t="shared" si="30"/>
        <v>125.8</v>
      </c>
      <c r="H998">
        <f t="shared" si="31"/>
        <v>5</v>
      </c>
    </row>
    <row r="999" spans="1:8" x14ac:dyDescent="0.25">
      <c r="A999" s="8">
        <v>44708</v>
      </c>
      <c r="B999" s="9" t="s">
        <v>0</v>
      </c>
      <c r="C999" s="9" t="s">
        <v>1</v>
      </c>
      <c r="D999" s="9" t="s">
        <v>45</v>
      </c>
      <c r="E999" s="10">
        <v>315</v>
      </c>
      <c r="F999">
        <f>VLOOKUP(B999,cennik!$A$2:$B$17,2,FALSE)</f>
        <v>3.4</v>
      </c>
      <c r="G999">
        <f t="shared" si="30"/>
        <v>1071</v>
      </c>
      <c r="H999">
        <f t="shared" si="31"/>
        <v>5</v>
      </c>
    </row>
    <row r="1000" spans="1:8" x14ac:dyDescent="0.25">
      <c r="A1000" s="5">
        <v>44708</v>
      </c>
      <c r="B1000" s="6" t="s">
        <v>15</v>
      </c>
      <c r="C1000" s="6" t="s">
        <v>1</v>
      </c>
      <c r="D1000" s="6" t="s">
        <v>56</v>
      </c>
      <c r="E1000" s="7">
        <v>526</v>
      </c>
      <c r="F1000">
        <f>VLOOKUP(B1000,cennik!$A$2:$B$17,2,FALSE)</f>
        <v>2.4</v>
      </c>
      <c r="G1000">
        <f t="shared" si="30"/>
        <v>1262.3999999999999</v>
      </c>
      <c r="H1000">
        <f t="shared" si="31"/>
        <v>5</v>
      </c>
    </row>
    <row r="1001" spans="1:8" x14ac:dyDescent="0.25">
      <c r="A1001" s="8">
        <v>44708</v>
      </c>
      <c r="B1001" s="9" t="s">
        <v>11</v>
      </c>
      <c r="C1001" s="9" t="s">
        <v>1</v>
      </c>
      <c r="D1001" s="9" t="s">
        <v>2</v>
      </c>
      <c r="E1001" s="10">
        <v>433</v>
      </c>
      <c r="F1001">
        <f>VLOOKUP(B1001,cennik!$A$2:$B$17,2,FALSE)</f>
        <v>3.4</v>
      </c>
      <c r="G1001">
        <f t="shared" si="30"/>
        <v>1472.2</v>
      </c>
      <c r="H1001">
        <f t="shared" si="31"/>
        <v>5</v>
      </c>
    </row>
    <row r="1002" spans="1:8" x14ac:dyDescent="0.25">
      <c r="A1002" s="5">
        <v>44708</v>
      </c>
      <c r="B1002" s="6" t="s">
        <v>8</v>
      </c>
      <c r="C1002" s="6" t="s">
        <v>1</v>
      </c>
      <c r="D1002" s="6" t="s">
        <v>40</v>
      </c>
      <c r="E1002" s="7">
        <v>452</v>
      </c>
      <c r="F1002">
        <f>VLOOKUP(B1002,cennik!$A$2:$B$17,2,FALSE)</f>
        <v>2.9</v>
      </c>
      <c r="G1002">
        <f t="shared" si="30"/>
        <v>1310.8</v>
      </c>
      <c r="H1002">
        <f t="shared" si="31"/>
        <v>5</v>
      </c>
    </row>
    <row r="1003" spans="1:8" x14ac:dyDescent="0.25">
      <c r="A1003" s="8">
        <v>44708</v>
      </c>
      <c r="B1003" s="9" t="s">
        <v>9</v>
      </c>
      <c r="C1003" s="9" t="s">
        <v>1</v>
      </c>
      <c r="D1003" s="9" t="s">
        <v>41</v>
      </c>
      <c r="E1003" s="10">
        <v>117</v>
      </c>
      <c r="F1003">
        <f>VLOOKUP(B1003,cennik!$A$2:$B$17,2,FALSE)</f>
        <v>3.4</v>
      </c>
      <c r="G1003">
        <f t="shared" si="30"/>
        <v>397.8</v>
      </c>
      <c r="H1003">
        <f t="shared" si="31"/>
        <v>5</v>
      </c>
    </row>
    <row r="1004" spans="1:8" x14ac:dyDescent="0.25">
      <c r="A1004" s="5">
        <v>44708</v>
      </c>
      <c r="B1004" s="6" t="s">
        <v>4</v>
      </c>
      <c r="C1004" s="6" t="s">
        <v>1</v>
      </c>
      <c r="D1004" s="6" t="s">
        <v>45</v>
      </c>
      <c r="E1004" s="7">
        <v>355</v>
      </c>
      <c r="F1004">
        <f>VLOOKUP(B1004,cennik!$A$2:$B$17,2,FALSE)</f>
        <v>3.5</v>
      </c>
      <c r="G1004">
        <f t="shared" si="30"/>
        <v>1242.5</v>
      </c>
      <c r="H1004">
        <f t="shared" si="31"/>
        <v>5</v>
      </c>
    </row>
    <row r="1005" spans="1:8" x14ac:dyDescent="0.25">
      <c r="A1005" s="8">
        <v>44709</v>
      </c>
      <c r="B1005" s="9" t="s">
        <v>11</v>
      </c>
      <c r="C1005" s="9" t="s">
        <v>1</v>
      </c>
      <c r="D1005" s="9" t="s">
        <v>43</v>
      </c>
      <c r="E1005" s="10">
        <v>228</v>
      </c>
      <c r="F1005">
        <f>VLOOKUP(B1005,cennik!$A$2:$B$17,2,FALSE)</f>
        <v>3.4</v>
      </c>
      <c r="G1005">
        <f t="shared" si="30"/>
        <v>775.19999999999993</v>
      </c>
      <c r="H1005">
        <f t="shared" si="31"/>
        <v>5</v>
      </c>
    </row>
    <row r="1006" spans="1:8" x14ac:dyDescent="0.25">
      <c r="A1006" s="5">
        <v>44709</v>
      </c>
      <c r="B1006" s="6" t="s">
        <v>15</v>
      </c>
      <c r="C1006" s="6" t="s">
        <v>1</v>
      </c>
      <c r="D1006" s="6" t="s">
        <v>37</v>
      </c>
      <c r="E1006" s="7">
        <v>477</v>
      </c>
      <c r="F1006">
        <f>VLOOKUP(B1006,cennik!$A$2:$B$17,2,FALSE)</f>
        <v>2.4</v>
      </c>
      <c r="G1006">
        <f t="shared" si="30"/>
        <v>1144.8</v>
      </c>
      <c r="H1006">
        <f t="shared" si="31"/>
        <v>5</v>
      </c>
    </row>
    <row r="1007" spans="1:8" x14ac:dyDescent="0.25">
      <c r="A1007" s="8">
        <v>44709</v>
      </c>
      <c r="B1007" s="9" t="s">
        <v>4</v>
      </c>
      <c r="C1007" s="9" t="s">
        <v>1</v>
      </c>
      <c r="D1007" s="9" t="s">
        <v>40</v>
      </c>
      <c r="E1007" s="10">
        <v>636</v>
      </c>
      <c r="F1007">
        <f>VLOOKUP(B1007,cennik!$A$2:$B$17,2,FALSE)</f>
        <v>3.5</v>
      </c>
      <c r="G1007">
        <f t="shared" si="30"/>
        <v>2226</v>
      </c>
      <c r="H1007">
        <f t="shared" si="31"/>
        <v>5</v>
      </c>
    </row>
    <row r="1008" spans="1:8" x14ac:dyDescent="0.25">
      <c r="A1008" s="5">
        <v>44709</v>
      </c>
      <c r="B1008" s="6" t="s">
        <v>4</v>
      </c>
      <c r="C1008" s="6" t="s">
        <v>1</v>
      </c>
      <c r="D1008" s="6" t="s">
        <v>19</v>
      </c>
      <c r="E1008" s="7">
        <v>319</v>
      </c>
      <c r="F1008">
        <f>VLOOKUP(B1008,cennik!$A$2:$B$17,2,FALSE)</f>
        <v>3.5</v>
      </c>
      <c r="G1008">
        <f t="shared" si="30"/>
        <v>1116.5</v>
      </c>
      <c r="H1008">
        <f t="shared" si="31"/>
        <v>5</v>
      </c>
    </row>
    <row r="1009" spans="1:8" x14ac:dyDescent="0.25">
      <c r="A1009" s="8">
        <v>44709</v>
      </c>
      <c r="B1009" s="9" t="s">
        <v>22</v>
      </c>
      <c r="C1009" s="9" t="s">
        <v>1</v>
      </c>
      <c r="D1009" s="9" t="s">
        <v>40</v>
      </c>
      <c r="E1009" s="10">
        <v>18</v>
      </c>
      <c r="F1009">
        <f>VLOOKUP(B1009,cennik!$A$2:$B$17,2,FALSE)</f>
        <v>3.2</v>
      </c>
      <c r="G1009">
        <f t="shared" si="30"/>
        <v>57.6</v>
      </c>
      <c r="H1009">
        <f t="shared" si="31"/>
        <v>5</v>
      </c>
    </row>
    <row r="1010" spans="1:8" x14ac:dyDescent="0.25">
      <c r="A1010" s="5">
        <v>44709</v>
      </c>
      <c r="B1010" s="6" t="s">
        <v>15</v>
      </c>
      <c r="C1010" s="6" t="s">
        <v>1</v>
      </c>
      <c r="D1010" s="6" t="s">
        <v>42</v>
      </c>
      <c r="E1010" s="7">
        <v>542</v>
      </c>
      <c r="F1010">
        <f>VLOOKUP(B1010,cennik!$A$2:$B$17,2,FALSE)</f>
        <v>2.4</v>
      </c>
      <c r="G1010">
        <f t="shared" si="30"/>
        <v>1300.8</v>
      </c>
      <c r="H1010">
        <f t="shared" si="31"/>
        <v>5</v>
      </c>
    </row>
    <row r="1011" spans="1:8" x14ac:dyDescent="0.25">
      <c r="A1011" s="8">
        <v>44711</v>
      </c>
      <c r="B1011" s="9" t="s">
        <v>11</v>
      </c>
      <c r="C1011" s="9" t="s">
        <v>1</v>
      </c>
      <c r="D1011" s="9" t="s">
        <v>39</v>
      </c>
      <c r="E1011" s="10">
        <v>321</v>
      </c>
      <c r="F1011">
        <f>VLOOKUP(B1011,cennik!$A$2:$B$17,2,FALSE)</f>
        <v>3.4</v>
      </c>
      <c r="G1011">
        <f t="shared" si="30"/>
        <v>1091.3999999999999</v>
      </c>
      <c r="H1011">
        <f t="shared" si="31"/>
        <v>5</v>
      </c>
    </row>
    <row r="1012" spans="1:8" x14ac:dyDescent="0.25">
      <c r="A1012" s="5">
        <v>44711</v>
      </c>
      <c r="B1012" s="6" t="s">
        <v>13</v>
      </c>
      <c r="C1012" s="6" t="s">
        <v>1</v>
      </c>
      <c r="D1012" s="6" t="s">
        <v>35</v>
      </c>
      <c r="E1012" s="7">
        <v>359</v>
      </c>
      <c r="F1012">
        <f>VLOOKUP(B1012,cennik!$A$2:$B$17,2,FALSE)</f>
        <v>3.4</v>
      </c>
      <c r="G1012">
        <f t="shared" si="30"/>
        <v>1220.5999999999999</v>
      </c>
      <c r="H1012">
        <f t="shared" si="31"/>
        <v>5</v>
      </c>
    </row>
    <row r="1013" spans="1:8" x14ac:dyDescent="0.25">
      <c r="A1013" s="8">
        <v>44711</v>
      </c>
      <c r="B1013" s="9" t="s">
        <v>15</v>
      </c>
      <c r="C1013" s="9" t="s">
        <v>1</v>
      </c>
      <c r="D1013" s="9" t="s">
        <v>36</v>
      </c>
      <c r="E1013" s="10">
        <v>164</v>
      </c>
      <c r="F1013">
        <f>VLOOKUP(B1013,cennik!$A$2:$B$17,2,FALSE)</f>
        <v>2.4</v>
      </c>
      <c r="G1013">
        <f t="shared" si="30"/>
        <v>393.59999999999997</v>
      </c>
      <c r="H1013">
        <f t="shared" si="31"/>
        <v>5</v>
      </c>
    </row>
    <row r="1014" spans="1:8" x14ac:dyDescent="0.25">
      <c r="A1014" s="5">
        <v>44711</v>
      </c>
      <c r="B1014" s="6" t="s">
        <v>11</v>
      </c>
      <c r="C1014" s="6" t="s">
        <v>1</v>
      </c>
      <c r="D1014" s="6" t="s">
        <v>37</v>
      </c>
      <c r="E1014" s="7">
        <v>461</v>
      </c>
      <c r="F1014">
        <f>VLOOKUP(B1014,cennik!$A$2:$B$17,2,FALSE)</f>
        <v>3.4</v>
      </c>
      <c r="G1014">
        <f t="shared" si="30"/>
        <v>1567.3999999999999</v>
      </c>
      <c r="H1014">
        <f t="shared" si="31"/>
        <v>5</v>
      </c>
    </row>
    <row r="1015" spans="1:8" x14ac:dyDescent="0.25">
      <c r="A1015" s="8">
        <v>44711</v>
      </c>
      <c r="B1015" s="9" t="s">
        <v>22</v>
      </c>
      <c r="C1015" s="9" t="s">
        <v>1</v>
      </c>
      <c r="D1015" s="9" t="s">
        <v>23</v>
      </c>
      <c r="E1015" s="10">
        <v>173</v>
      </c>
      <c r="F1015">
        <f>VLOOKUP(B1015,cennik!$A$2:$B$17,2,FALSE)</f>
        <v>3.2</v>
      </c>
      <c r="G1015">
        <f t="shared" si="30"/>
        <v>553.6</v>
      </c>
      <c r="H1015">
        <f t="shared" si="31"/>
        <v>5</v>
      </c>
    </row>
    <row r="1016" spans="1:8" x14ac:dyDescent="0.25">
      <c r="A1016" s="5">
        <v>44711</v>
      </c>
      <c r="B1016" s="6" t="s">
        <v>17</v>
      </c>
      <c r="C1016" s="6" t="s">
        <v>1</v>
      </c>
      <c r="D1016" s="6" t="s">
        <v>40</v>
      </c>
      <c r="E1016" s="7">
        <v>463</v>
      </c>
      <c r="F1016">
        <f>VLOOKUP(B1016,cennik!$A$2:$B$17,2,FALSE)</f>
        <v>3.4</v>
      </c>
      <c r="G1016">
        <f t="shared" si="30"/>
        <v>1574.2</v>
      </c>
      <c r="H1016">
        <f t="shared" si="31"/>
        <v>5</v>
      </c>
    </row>
    <row r="1017" spans="1:8" x14ac:dyDescent="0.25">
      <c r="A1017" s="8">
        <v>44711</v>
      </c>
      <c r="B1017" s="9" t="s">
        <v>22</v>
      </c>
      <c r="C1017" s="9" t="s">
        <v>1</v>
      </c>
      <c r="D1017" s="9" t="s">
        <v>43</v>
      </c>
      <c r="E1017" s="10">
        <v>143</v>
      </c>
      <c r="F1017">
        <f>VLOOKUP(B1017,cennik!$A$2:$B$17,2,FALSE)</f>
        <v>3.2</v>
      </c>
      <c r="G1017">
        <f t="shared" si="30"/>
        <v>457.6</v>
      </c>
      <c r="H1017">
        <f t="shared" si="31"/>
        <v>5</v>
      </c>
    </row>
    <row r="1018" spans="1:8" x14ac:dyDescent="0.25">
      <c r="A1018" s="5">
        <v>44711</v>
      </c>
      <c r="B1018" s="6" t="s">
        <v>11</v>
      </c>
      <c r="C1018" s="6" t="s">
        <v>1</v>
      </c>
      <c r="D1018" s="6" t="s">
        <v>34</v>
      </c>
      <c r="E1018" s="7">
        <v>405</v>
      </c>
      <c r="F1018">
        <f>VLOOKUP(B1018,cennik!$A$2:$B$17,2,FALSE)</f>
        <v>3.4</v>
      </c>
      <c r="G1018">
        <f t="shared" si="30"/>
        <v>1377</v>
      </c>
      <c r="H1018">
        <f t="shared" si="31"/>
        <v>5</v>
      </c>
    </row>
    <row r="1019" spans="1:8" x14ac:dyDescent="0.25">
      <c r="A1019" s="8">
        <v>44711</v>
      </c>
      <c r="B1019" s="9" t="s">
        <v>8</v>
      </c>
      <c r="C1019" s="9" t="s">
        <v>1</v>
      </c>
      <c r="D1019" s="9" t="s">
        <v>7</v>
      </c>
      <c r="E1019" s="10">
        <v>99</v>
      </c>
      <c r="F1019">
        <f>VLOOKUP(B1019,cennik!$A$2:$B$17,2,FALSE)</f>
        <v>2.9</v>
      </c>
      <c r="G1019">
        <f t="shared" si="30"/>
        <v>287.09999999999997</v>
      </c>
      <c r="H1019">
        <f t="shared" si="31"/>
        <v>5</v>
      </c>
    </row>
    <row r="1020" spans="1:8" x14ac:dyDescent="0.25">
      <c r="A1020" s="5">
        <v>44711</v>
      </c>
      <c r="B1020" s="6" t="s">
        <v>15</v>
      </c>
      <c r="C1020" s="6" t="s">
        <v>1</v>
      </c>
      <c r="D1020" s="6" t="s">
        <v>40</v>
      </c>
      <c r="E1020" s="7">
        <v>234</v>
      </c>
      <c r="F1020">
        <f>VLOOKUP(B1020,cennik!$A$2:$B$17,2,FALSE)</f>
        <v>2.4</v>
      </c>
      <c r="G1020">
        <f t="shared" si="30"/>
        <v>561.6</v>
      </c>
      <c r="H1020">
        <f t="shared" si="31"/>
        <v>5</v>
      </c>
    </row>
    <row r="1021" spans="1:8" x14ac:dyDescent="0.25">
      <c r="A1021" s="8">
        <v>44711</v>
      </c>
      <c r="B1021" s="9" t="s">
        <v>0</v>
      </c>
      <c r="C1021" s="9" t="s">
        <v>1</v>
      </c>
      <c r="D1021" s="9" t="s">
        <v>52</v>
      </c>
      <c r="E1021" s="10">
        <v>532</v>
      </c>
      <c r="F1021">
        <f>VLOOKUP(B1021,cennik!$A$2:$B$17,2,FALSE)</f>
        <v>3.4</v>
      </c>
      <c r="G1021">
        <f t="shared" si="30"/>
        <v>1808.8</v>
      </c>
      <c r="H1021">
        <f t="shared" si="31"/>
        <v>5</v>
      </c>
    </row>
    <row r="1022" spans="1:8" x14ac:dyDescent="0.25">
      <c r="A1022" s="5">
        <v>44711</v>
      </c>
      <c r="B1022" s="6" t="s">
        <v>11</v>
      </c>
      <c r="C1022" s="6" t="s">
        <v>1</v>
      </c>
      <c r="D1022" s="6" t="s">
        <v>2</v>
      </c>
      <c r="E1022" s="7">
        <v>294</v>
      </c>
      <c r="F1022">
        <f>VLOOKUP(B1022,cennik!$A$2:$B$17,2,FALSE)</f>
        <v>3.4</v>
      </c>
      <c r="G1022">
        <f t="shared" si="30"/>
        <v>999.6</v>
      </c>
      <c r="H1022">
        <f t="shared" si="31"/>
        <v>5</v>
      </c>
    </row>
    <row r="1023" spans="1:8" x14ac:dyDescent="0.25">
      <c r="A1023" s="8">
        <v>44711</v>
      </c>
      <c r="B1023" s="9" t="s">
        <v>0</v>
      </c>
      <c r="C1023" s="9" t="s">
        <v>1</v>
      </c>
      <c r="D1023" s="9" t="s">
        <v>5</v>
      </c>
      <c r="E1023" s="10">
        <v>637</v>
      </c>
      <c r="F1023">
        <f>VLOOKUP(B1023,cennik!$A$2:$B$17,2,FALSE)</f>
        <v>3.4</v>
      </c>
      <c r="G1023">
        <f t="shared" si="30"/>
        <v>2165.7999999999997</v>
      </c>
      <c r="H1023">
        <f t="shared" si="31"/>
        <v>5</v>
      </c>
    </row>
    <row r="1024" spans="1:8" x14ac:dyDescent="0.25">
      <c r="A1024" s="5">
        <v>44711</v>
      </c>
      <c r="B1024" s="6" t="s">
        <v>9</v>
      </c>
      <c r="C1024" s="6" t="s">
        <v>1</v>
      </c>
      <c r="D1024" s="6" t="s">
        <v>36</v>
      </c>
      <c r="E1024" s="7">
        <v>258</v>
      </c>
      <c r="F1024">
        <f>VLOOKUP(B1024,cennik!$A$2:$B$17,2,FALSE)</f>
        <v>3.4</v>
      </c>
      <c r="G1024">
        <f t="shared" si="30"/>
        <v>877.19999999999993</v>
      </c>
      <c r="H1024">
        <f t="shared" si="31"/>
        <v>5</v>
      </c>
    </row>
    <row r="1025" spans="1:8" x14ac:dyDescent="0.25">
      <c r="A1025" s="8">
        <v>44711</v>
      </c>
      <c r="B1025" s="9" t="s">
        <v>4</v>
      </c>
      <c r="C1025" s="9" t="s">
        <v>1</v>
      </c>
      <c r="D1025" s="9" t="s">
        <v>32</v>
      </c>
      <c r="E1025" s="10">
        <v>674</v>
      </c>
      <c r="F1025">
        <f>VLOOKUP(B1025,cennik!$A$2:$B$17,2,FALSE)</f>
        <v>3.5</v>
      </c>
      <c r="G1025">
        <f t="shared" si="30"/>
        <v>2359</v>
      </c>
      <c r="H1025">
        <f t="shared" si="31"/>
        <v>5</v>
      </c>
    </row>
    <row r="1026" spans="1:8" x14ac:dyDescent="0.25">
      <c r="A1026" s="5">
        <v>44711</v>
      </c>
      <c r="B1026" s="6" t="s">
        <v>4</v>
      </c>
      <c r="C1026" s="6" t="s">
        <v>1</v>
      </c>
      <c r="D1026" s="6" t="s">
        <v>29</v>
      </c>
      <c r="E1026" s="7">
        <v>449</v>
      </c>
      <c r="F1026">
        <f>VLOOKUP(B1026,cennik!$A$2:$B$17,2,FALSE)</f>
        <v>3.5</v>
      </c>
      <c r="G1026">
        <f t="shared" si="30"/>
        <v>1571.5</v>
      </c>
      <c r="H1026">
        <f t="shared" si="31"/>
        <v>5</v>
      </c>
    </row>
    <row r="1027" spans="1:8" x14ac:dyDescent="0.25">
      <c r="A1027" s="8">
        <v>44712</v>
      </c>
      <c r="B1027" s="9" t="s">
        <v>4</v>
      </c>
      <c r="C1027" s="9" t="s">
        <v>1</v>
      </c>
      <c r="D1027" s="9" t="s">
        <v>38</v>
      </c>
      <c r="E1027" s="10">
        <v>413</v>
      </c>
      <c r="F1027">
        <f>VLOOKUP(B1027,cennik!$A$2:$B$17,2,FALSE)</f>
        <v>3.5</v>
      </c>
      <c r="G1027">
        <f t="shared" ref="G1027:G1090" si="32">E1027*F1027</f>
        <v>1445.5</v>
      </c>
      <c r="H1027">
        <f t="shared" ref="H1027:H1090" si="33">MONTH(A1027)</f>
        <v>5</v>
      </c>
    </row>
    <row r="1028" spans="1:8" x14ac:dyDescent="0.25">
      <c r="A1028" s="5">
        <v>44712</v>
      </c>
      <c r="B1028" s="6" t="s">
        <v>4</v>
      </c>
      <c r="C1028" s="6" t="s">
        <v>1</v>
      </c>
      <c r="D1028" s="6" t="s">
        <v>34</v>
      </c>
      <c r="E1028" s="7">
        <v>676</v>
      </c>
      <c r="F1028">
        <f>VLOOKUP(B1028,cennik!$A$2:$B$17,2,FALSE)</f>
        <v>3.5</v>
      </c>
      <c r="G1028">
        <f t="shared" si="32"/>
        <v>2366</v>
      </c>
      <c r="H1028">
        <f t="shared" si="33"/>
        <v>5</v>
      </c>
    </row>
    <row r="1029" spans="1:8" x14ac:dyDescent="0.25">
      <c r="A1029" s="8">
        <v>44712</v>
      </c>
      <c r="B1029" s="9" t="s">
        <v>13</v>
      </c>
      <c r="C1029" s="9" t="s">
        <v>1</v>
      </c>
      <c r="D1029" s="9" t="s">
        <v>31</v>
      </c>
      <c r="E1029" s="10">
        <v>409</v>
      </c>
      <c r="F1029">
        <f>VLOOKUP(B1029,cennik!$A$2:$B$17,2,FALSE)</f>
        <v>3.4</v>
      </c>
      <c r="G1029">
        <f t="shared" si="32"/>
        <v>1390.6</v>
      </c>
      <c r="H1029">
        <f t="shared" si="33"/>
        <v>5</v>
      </c>
    </row>
    <row r="1030" spans="1:8" x14ac:dyDescent="0.25">
      <c r="A1030" s="5">
        <v>44712</v>
      </c>
      <c r="B1030" s="6" t="s">
        <v>13</v>
      </c>
      <c r="C1030" s="6" t="s">
        <v>1</v>
      </c>
      <c r="D1030" s="6" t="s">
        <v>55</v>
      </c>
      <c r="E1030" s="7">
        <v>777</v>
      </c>
      <c r="F1030">
        <f>VLOOKUP(B1030,cennik!$A$2:$B$17,2,FALSE)</f>
        <v>3.4</v>
      </c>
      <c r="G1030">
        <f t="shared" si="32"/>
        <v>2641.7999999999997</v>
      </c>
      <c r="H1030">
        <f t="shared" si="33"/>
        <v>5</v>
      </c>
    </row>
    <row r="1031" spans="1:8" x14ac:dyDescent="0.25">
      <c r="A1031" s="8">
        <v>44712</v>
      </c>
      <c r="B1031" s="9" t="s">
        <v>22</v>
      </c>
      <c r="C1031" s="9" t="s">
        <v>1</v>
      </c>
      <c r="D1031" s="9" t="s">
        <v>48</v>
      </c>
      <c r="E1031" s="10">
        <v>49</v>
      </c>
      <c r="F1031">
        <f>VLOOKUP(B1031,cennik!$A$2:$B$17,2,FALSE)</f>
        <v>3.2</v>
      </c>
      <c r="G1031">
        <f t="shared" si="32"/>
        <v>156.80000000000001</v>
      </c>
      <c r="H1031">
        <f t="shared" si="33"/>
        <v>5</v>
      </c>
    </row>
    <row r="1032" spans="1:8" x14ac:dyDescent="0.25">
      <c r="A1032" s="5">
        <v>44712</v>
      </c>
      <c r="B1032" s="6" t="s">
        <v>13</v>
      </c>
      <c r="C1032" s="6" t="s">
        <v>1</v>
      </c>
      <c r="D1032" s="6" t="s">
        <v>56</v>
      </c>
      <c r="E1032" s="7">
        <v>575</v>
      </c>
      <c r="F1032">
        <f>VLOOKUP(B1032,cennik!$A$2:$B$17,2,FALSE)</f>
        <v>3.4</v>
      </c>
      <c r="G1032">
        <f t="shared" si="32"/>
        <v>1955</v>
      </c>
      <c r="H1032">
        <f t="shared" si="33"/>
        <v>5</v>
      </c>
    </row>
    <row r="1033" spans="1:8" x14ac:dyDescent="0.25">
      <c r="A1033" s="8">
        <v>44712</v>
      </c>
      <c r="B1033" s="9" t="s">
        <v>8</v>
      </c>
      <c r="C1033" s="9" t="s">
        <v>1</v>
      </c>
      <c r="D1033" s="9" t="s">
        <v>45</v>
      </c>
      <c r="E1033" s="10">
        <v>219</v>
      </c>
      <c r="F1033">
        <f>VLOOKUP(B1033,cennik!$A$2:$B$17,2,FALSE)</f>
        <v>2.9</v>
      </c>
      <c r="G1033">
        <f t="shared" si="32"/>
        <v>635.1</v>
      </c>
      <c r="H1033">
        <f t="shared" si="33"/>
        <v>5</v>
      </c>
    </row>
    <row r="1034" spans="1:8" x14ac:dyDescent="0.25">
      <c r="A1034" s="5">
        <v>44713</v>
      </c>
      <c r="B1034" s="6" t="s">
        <v>60</v>
      </c>
      <c r="C1034" s="6" t="s">
        <v>61</v>
      </c>
      <c r="D1034" s="6" t="s">
        <v>2</v>
      </c>
      <c r="E1034" s="7">
        <v>342</v>
      </c>
      <c r="F1034">
        <f>VLOOKUP(B1034,cennik!$A$2:$B$17,2,FALSE)</f>
        <v>3.5</v>
      </c>
      <c r="G1034">
        <f t="shared" si="32"/>
        <v>1197</v>
      </c>
      <c r="H1034">
        <f t="shared" si="33"/>
        <v>6</v>
      </c>
    </row>
    <row r="1035" spans="1:8" x14ac:dyDescent="0.25">
      <c r="A1035" s="8">
        <v>44713</v>
      </c>
      <c r="B1035" s="9" t="s">
        <v>62</v>
      </c>
      <c r="C1035" s="9" t="s">
        <v>63</v>
      </c>
      <c r="D1035" s="9" t="s">
        <v>24</v>
      </c>
      <c r="E1035" s="10">
        <v>447</v>
      </c>
      <c r="F1035">
        <f>VLOOKUP(B1035,cennik!$A$2:$B$17,2,FALSE)</f>
        <v>2.7</v>
      </c>
      <c r="G1035">
        <f t="shared" si="32"/>
        <v>1206.9000000000001</v>
      </c>
      <c r="H1035">
        <f t="shared" si="33"/>
        <v>6</v>
      </c>
    </row>
    <row r="1036" spans="1:8" x14ac:dyDescent="0.25">
      <c r="A1036" s="5">
        <v>44713</v>
      </c>
      <c r="B1036" s="6" t="s">
        <v>64</v>
      </c>
      <c r="C1036" s="6" t="s">
        <v>63</v>
      </c>
      <c r="D1036" s="6" t="s">
        <v>21</v>
      </c>
      <c r="E1036" s="7">
        <v>234</v>
      </c>
      <c r="F1036">
        <f>VLOOKUP(B1036,cennik!$A$2:$B$17,2,FALSE)</f>
        <v>3.2</v>
      </c>
      <c r="G1036">
        <f t="shared" si="32"/>
        <v>748.80000000000007</v>
      </c>
      <c r="H1036">
        <f t="shared" si="33"/>
        <v>6</v>
      </c>
    </row>
    <row r="1037" spans="1:8" x14ac:dyDescent="0.25">
      <c r="A1037" s="8">
        <v>44713</v>
      </c>
      <c r="B1037" s="9" t="s">
        <v>64</v>
      </c>
      <c r="C1037" s="9" t="s">
        <v>63</v>
      </c>
      <c r="D1037" s="9" t="s">
        <v>3</v>
      </c>
      <c r="E1037" s="10">
        <v>434</v>
      </c>
      <c r="F1037">
        <f>VLOOKUP(B1037,cennik!$A$2:$B$17,2,FALSE)</f>
        <v>3.2</v>
      </c>
      <c r="G1037">
        <f t="shared" si="32"/>
        <v>1388.8000000000002</v>
      </c>
      <c r="H1037">
        <f t="shared" si="33"/>
        <v>6</v>
      </c>
    </row>
    <row r="1038" spans="1:8" x14ac:dyDescent="0.25">
      <c r="A1038" s="5">
        <v>44713</v>
      </c>
      <c r="B1038" s="6" t="s">
        <v>64</v>
      </c>
      <c r="C1038" s="6" t="s">
        <v>63</v>
      </c>
      <c r="D1038" s="6" t="s">
        <v>43</v>
      </c>
      <c r="E1038" s="7">
        <v>428</v>
      </c>
      <c r="F1038">
        <f>VLOOKUP(B1038,cennik!$A$2:$B$17,2,FALSE)</f>
        <v>3.2</v>
      </c>
      <c r="G1038">
        <f t="shared" si="32"/>
        <v>1369.6000000000001</v>
      </c>
      <c r="H1038">
        <f t="shared" si="33"/>
        <v>6</v>
      </c>
    </row>
    <row r="1039" spans="1:8" x14ac:dyDescent="0.25">
      <c r="A1039" s="8">
        <v>44713</v>
      </c>
      <c r="B1039" s="9" t="s">
        <v>60</v>
      </c>
      <c r="C1039" s="9" t="s">
        <v>61</v>
      </c>
      <c r="D1039" s="9" t="s">
        <v>59</v>
      </c>
      <c r="E1039" s="10">
        <v>380</v>
      </c>
      <c r="F1039">
        <f>VLOOKUP(B1039,cennik!$A$2:$B$17,2,FALSE)</f>
        <v>3.5</v>
      </c>
      <c r="G1039">
        <f t="shared" si="32"/>
        <v>1330</v>
      </c>
      <c r="H1039">
        <f t="shared" si="33"/>
        <v>6</v>
      </c>
    </row>
    <row r="1040" spans="1:8" x14ac:dyDescent="0.25">
      <c r="A1040" s="5">
        <v>44713</v>
      </c>
      <c r="B1040" s="6" t="s">
        <v>64</v>
      </c>
      <c r="C1040" s="6" t="s">
        <v>63</v>
      </c>
      <c r="D1040" s="6" t="s">
        <v>14</v>
      </c>
      <c r="E1040" s="7">
        <v>354</v>
      </c>
      <c r="F1040">
        <f>VLOOKUP(B1040,cennik!$A$2:$B$17,2,FALSE)</f>
        <v>3.2</v>
      </c>
      <c r="G1040">
        <f t="shared" si="32"/>
        <v>1132.8</v>
      </c>
      <c r="H1040">
        <f t="shared" si="33"/>
        <v>6</v>
      </c>
    </row>
    <row r="1041" spans="1:8" x14ac:dyDescent="0.25">
      <c r="A1041" s="8">
        <v>44713</v>
      </c>
      <c r="B1041" s="9" t="s">
        <v>60</v>
      </c>
      <c r="C1041" s="9" t="s">
        <v>61</v>
      </c>
      <c r="D1041" s="9" t="s">
        <v>24</v>
      </c>
      <c r="E1041" s="10">
        <v>31</v>
      </c>
      <c r="F1041">
        <f>VLOOKUP(B1041,cennik!$A$2:$B$17,2,FALSE)</f>
        <v>3.5</v>
      </c>
      <c r="G1041">
        <f t="shared" si="32"/>
        <v>108.5</v>
      </c>
      <c r="H1041">
        <f t="shared" si="33"/>
        <v>6</v>
      </c>
    </row>
    <row r="1042" spans="1:8" x14ac:dyDescent="0.25">
      <c r="A1042" s="5">
        <v>44713</v>
      </c>
      <c r="B1042" s="6" t="s">
        <v>62</v>
      </c>
      <c r="C1042" s="6" t="s">
        <v>63</v>
      </c>
      <c r="D1042" s="6" t="s">
        <v>7</v>
      </c>
      <c r="E1042" s="7">
        <v>37</v>
      </c>
      <c r="F1042">
        <f>VLOOKUP(B1042,cennik!$A$2:$B$17,2,FALSE)</f>
        <v>2.7</v>
      </c>
      <c r="G1042">
        <f t="shared" si="32"/>
        <v>99.9</v>
      </c>
      <c r="H1042">
        <f t="shared" si="33"/>
        <v>6</v>
      </c>
    </row>
    <row r="1043" spans="1:8" x14ac:dyDescent="0.25">
      <c r="A1043" s="8">
        <v>44713</v>
      </c>
      <c r="B1043" s="9" t="s">
        <v>62</v>
      </c>
      <c r="C1043" s="9" t="s">
        <v>63</v>
      </c>
      <c r="D1043" s="9" t="s">
        <v>26</v>
      </c>
      <c r="E1043" s="10">
        <v>463</v>
      </c>
      <c r="F1043">
        <f>VLOOKUP(B1043,cennik!$A$2:$B$17,2,FALSE)</f>
        <v>2.7</v>
      </c>
      <c r="G1043">
        <f t="shared" si="32"/>
        <v>1250.1000000000001</v>
      </c>
      <c r="H1043">
        <f t="shared" si="33"/>
        <v>6</v>
      </c>
    </row>
    <row r="1044" spans="1:8" x14ac:dyDescent="0.25">
      <c r="A1044" s="5">
        <v>44714</v>
      </c>
      <c r="B1044" s="6" t="s">
        <v>62</v>
      </c>
      <c r="C1044" s="6" t="s">
        <v>63</v>
      </c>
      <c r="D1044" s="6" t="s">
        <v>35</v>
      </c>
      <c r="E1044" s="7">
        <v>499</v>
      </c>
      <c r="F1044">
        <f>VLOOKUP(B1044,cennik!$A$2:$B$17,2,FALSE)</f>
        <v>2.7</v>
      </c>
      <c r="G1044">
        <f t="shared" si="32"/>
        <v>1347.3000000000002</v>
      </c>
      <c r="H1044">
        <f t="shared" si="33"/>
        <v>6</v>
      </c>
    </row>
    <row r="1045" spans="1:8" x14ac:dyDescent="0.25">
      <c r="A1045" s="8">
        <v>44714</v>
      </c>
      <c r="B1045" s="9" t="s">
        <v>64</v>
      </c>
      <c r="C1045" s="9" t="s">
        <v>63</v>
      </c>
      <c r="D1045" s="9" t="s">
        <v>52</v>
      </c>
      <c r="E1045" s="10">
        <v>481</v>
      </c>
      <c r="F1045">
        <f>VLOOKUP(B1045,cennik!$A$2:$B$17,2,FALSE)</f>
        <v>3.2</v>
      </c>
      <c r="G1045">
        <f t="shared" si="32"/>
        <v>1539.2</v>
      </c>
      <c r="H1045">
        <f t="shared" si="33"/>
        <v>6</v>
      </c>
    </row>
    <row r="1046" spans="1:8" x14ac:dyDescent="0.25">
      <c r="A1046" s="5">
        <v>44714</v>
      </c>
      <c r="B1046" s="6" t="s">
        <v>62</v>
      </c>
      <c r="C1046" s="6" t="s">
        <v>63</v>
      </c>
      <c r="D1046" s="6" t="s">
        <v>3</v>
      </c>
      <c r="E1046" s="7">
        <v>174</v>
      </c>
      <c r="F1046">
        <f>VLOOKUP(B1046,cennik!$A$2:$B$17,2,FALSE)</f>
        <v>2.7</v>
      </c>
      <c r="G1046">
        <f t="shared" si="32"/>
        <v>469.8</v>
      </c>
      <c r="H1046">
        <f t="shared" si="33"/>
        <v>6</v>
      </c>
    </row>
    <row r="1047" spans="1:8" x14ac:dyDescent="0.25">
      <c r="A1047" s="8">
        <v>44714</v>
      </c>
      <c r="B1047" s="9" t="s">
        <v>60</v>
      </c>
      <c r="C1047" s="9" t="s">
        <v>61</v>
      </c>
      <c r="D1047" s="9" t="s">
        <v>29</v>
      </c>
      <c r="E1047" s="10">
        <v>45</v>
      </c>
      <c r="F1047">
        <f>VLOOKUP(B1047,cennik!$A$2:$B$17,2,FALSE)</f>
        <v>3.5</v>
      </c>
      <c r="G1047">
        <f t="shared" si="32"/>
        <v>157.5</v>
      </c>
      <c r="H1047">
        <f t="shared" si="33"/>
        <v>6</v>
      </c>
    </row>
    <row r="1048" spans="1:8" x14ac:dyDescent="0.25">
      <c r="A1048" s="5">
        <v>44714</v>
      </c>
      <c r="B1048" s="6" t="s">
        <v>62</v>
      </c>
      <c r="C1048" s="6" t="s">
        <v>63</v>
      </c>
      <c r="D1048" s="6" t="s">
        <v>59</v>
      </c>
      <c r="E1048" s="7">
        <v>324</v>
      </c>
      <c r="F1048">
        <f>VLOOKUP(B1048,cennik!$A$2:$B$17,2,FALSE)</f>
        <v>2.7</v>
      </c>
      <c r="G1048">
        <f t="shared" si="32"/>
        <v>874.80000000000007</v>
      </c>
      <c r="H1048">
        <f t="shared" si="33"/>
        <v>6</v>
      </c>
    </row>
    <row r="1049" spans="1:8" x14ac:dyDescent="0.25">
      <c r="A1049" s="8">
        <v>44714</v>
      </c>
      <c r="B1049" s="9" t="s">
        <v>62</v>
      </c>
      <c r="C1049" s="9" t="s">
        <v>63</v>
      </c>
      <c r="D1049" s="9" t="s">
        <v>23</v>
      </c>
      <c r="E1049" s="10">
        <v>94</v>
      </c>
      <c r="F1049">
        <f>VLOOKUP(B1049,cennik!$A$2:$B$17,2,FALSE)</f>
        <v>2.7</v>
      </c>
      <c r="G1049">
        <f t="shared" si="32"/>
        <v>253.8</v>
      </c>
      <c r="H1049">
        <f t="shared" si="33"/>
        <v>6</v>
      </c>
    </row>
    <row r="1050" spans="1:8" x14ac:dyDescent="0.25">
      <c r="A1050" s="5">
        <v>44714</v>
      </c>
      <c r="B1050" s="6" t="s">
        <v>60</v>
      </c>
      <c r="C1050" s="6" t="s">
        <v>61</v>
      </c>
      <c r="D1050" s="6" t="s">
        <v>46</v>
      </c>
      <c r="E1050" s="7">
        <v>453</v>
      </c>
      <c r="F1050">
        <f>VLOOKUP(B1050,cennik!$A$2:$B$17,2,FALSE)</f>
        <v>3.5</v>
      </c>
      <c r="G1050">
        <f t="shared" si="32"/>
        <v>1585.5</v>
      </c>
      <c r="H1050">
        <f t="shared" si="33"/>
        <v>6</v>
      </c>
    </row>
    <row r="1051" spans="1:8" x14ac:dyDescent="0.25">
      <c r="A1051" s="8">
        <v>44714</v>
      </c>
      <c r="B1051" s="9" t="s">
        <v>64</v>
      </c>
      <c r="C1051" s="9" t="s">
        <v>63</v>
      </c>
      <c r="D1051" s="9" t="s">
        <v>25</v>
      </c>
      <c r="E1051" s="10">
        <v>410</v>
      </c>
      <c r="F1051">
        <f>VLOOKUP(B1051,cennik!$A$2:$B$17,2,FALSE)</f>
        <v>3.2</v>
      </c>
      <c r="G1051">
        <f t="shared" si="32"/>
        <v>1312</v>
      </c>
      <c r="H1051">
        <f t="shared" si="33"/>
        <v>6</v>
      </c>
    </row>
    <row r="1052" spans="1:8" x14ac:dyDescent="0.25">
      <c r="A1052" s="5">
        <v>44715</v>
      </c>
      <c r="B1052" s="6" t="s">
        <v>60</v>
      </c>
      <c r="C1052" s="6" t="s">
        <v>61</v>
      </c>
      <c r="D1052" s="6" t="s">
        <v>37</v>
      </c>
      <c r="E1052" s="7">
        <v>181</v>
      </c>
      <c r="F1052">
        <f>VLOOKUP(B1052,cennik!$A$2:$B$17,2,FALSE)</f>
        <v>3.5</v>
      </c>
      <c r="G1052">
        <f t="shared" si="32"/>
        <v>633.5</v>
      </c>
      <c r="H1052">
        <f t="shared" si="33"/>
        <v>6</v>
      </c>
    </row>
    <row r="1053" spans="1:8" x14ac:dyDescent="0.25">
      <c r="A1053" s="8">
        <v>44715</v>
      </c>
      <c r="B1053" s="9" t="s">
        <v>64</v>
      </c>
      <c r="C1053" s="9" t="s">
        <v>63</v>
      </c>
      <c r="D1053" s="9" t="s">
        <v>30</v>
      </c>
      <c r="E1053" s="10">
        <v>303</v>
      </c>
      <c r="F1053">
        <f>VLOOKUP(B1053,cennik!$A$2:$B$17,2,FALSE)</f>
        <v>3.2</v>
      </c>
      <c r="G1053">
        <f t="shared" si="32"/>
        <v>969.6</v>
      </c>
      <c r="H1053">
        <f t="shared" si="33"/>
        <v>6</v>
      </c>
    </row>
    <row r="1054" spans="1:8" x14ac:dyDescent="0.25">
      <c r="A1054" s="5">
        <v>44715</v>
      </c>
      <c r="B1054" s="6" t="s">
        <v>64</v>
      </c>
      <c r="C1054" s="6" t="s">
        <v>63</v>
      </c>
      <c r="D1054" s="6" t="s">
        <v>51</v>
      </c>
      <c r="E1054" s="7">
        <v>256</v>
      </c>
      <c r="F1054">
        <f>VLOOKUP(B1054,cennik!$A$2:$B$17,2,FALSE)</f>
        <v>3.2</v>
      </c>
      <c r="G1054">
        <f t="shared" si="32"/>
        <v>819.2</v>
      </c>
      <c r="H1054">
        <f t="shared" si="33"/>
        <v>6</v>
      </c>
    </row>
    <row r="1055" spans="1:8" x14ac:dyDescent="0.25">
      <c r="A1055" s="8">
        <v>44715</v>
      </c>
      <c r="B1055" s="9" t="s">
        <v>64</v>
      </c>
      <c r="C1055" s="9" t="s">
        <v>63</v>
      </c>
      <c r="D1055" s="9" t="s">
        <v>25</v>
      </c>
      <c r="E1055" s="10">
        <v>201</v>
      </c>
      <c r="F1055">
        <f>VLOOKUP(B1055,cennik!$A$2:$B$17,2,FALSE)</f>
        <v>3.2</v>
      </c>
      <c r="G1055">
        <f t="shared" si="32"/>
        <v>643.20000000000005</v>
      </c>
      <c r="H1055">
        <f t="shared" si="33"/>
        <v>6</v>
      </c>
    </row>
    <row r="1056" spans="1:8" x14ac:dyDescent="0.25">
      <c r="A1056" s="5">
        <v>44715</v>
      </c>
      <c r="B1056" s="6" t="s">
        <v>60</v>
      </c>
      <c r="C1056" s="6" t="s">
        <v>61</v>
      </c>
      <c r="D1056" s="6" t="s">
        <v>49</v>
      </c>
      <c r="E1056" s="7">
        <v>473</v>
      </c>
      <c r="F1056">
        <f>VLOOKUP(B1056,cennik!$A$2:$B$17,2,FALSE)</f>
        <v>3.5</v>
      </c>
      <c r="G1056">
        <f t="shared" si="32"/>
        <v>1655.5</v>
      </c>
      <c r="H1056">
        <f t="shared" si="33"/>
        <v>6</v>
      </c>
    </row>
    <row r="1057" spans="1:8" x14ac:dyDescent="0.25">
      <c r="A1057" s="8">
        <v>44715</v>
      </c>
      <c r="B1057" s="9" t="s">
        <v>62</v>
      </c>
      <c r="C1057" s="9" t="s">
        <v>63</v>
      </c>
      <c r="D1057" s="9" t="s">
        <v>3</v>
      </c>
      <c r="E1057" s="10">
        <v>289</v>
      </c>
      <c r="F1057">
        <f>VLOOKUP(B1057,cennik!$A$2:$B$17,2,FALSE)</f>
        <v>2.7</v>
      </c>
      <c r="G1057">
        <f t="shared" si="32"/>
        <v>780.30000000000007</v>
      </c>
      <c r="H1057">
        <f t="shared" si="33"/>
        <v>6</v>
      </c>
    </row>
    <row r="1058" spans="1:8" x14ac:dyDescent="0.25">
      <c r="A1058" s="5">
        <v>44716</v>
      </c>
      <c r="B1058" s="6" t="s">
        <v>64</v>
      </c>
      <c r="C1058" s="6" t="s">
        <v>63</v>
      </c>
      <c r="D1058" s="6" t="s">
        <v>33</v>
      </c>
      <c r="E1058" s="7">
        <v>377</v>
      </c>
      <c r="F1058">
        <f>VLOOKUP(B1058,cennik!$A$2:$B$17,2,FALSE)</f>
        <v>3.2</v>
      </c>
      <c r="G1058">
        <f t="shared" si="32"/>
        <v>1206.4000000000001</v>
      </c>
      <c r="H1058">
        <f t="shared" si="33"/>
        <v>6</v>
      </c>
    </row>
    <row r="1059" spans="1:8" x14ac:dyDescent="0.25">
      <c r="A1059" s="8">
        <v>44716</v>
      </c>
      <c r="B1059" s="9" t="s">
        <v>62</v>
      </c>
      <c r="C1059" s="9" t="s">
        <v>63</v>
      </c>
      <c r="D1059" s="9" t="s">
        <v>12</v>
      </c>
      <c r="E1059" s="10">
        <v>300</v>
      </c>
      <c r="F1059">
        <f>VLOOKUP(B1059,cennik!$A$2:$B$17,2,FALSE)</f>
        <v>2.7</v>
      </c>
      <c r="G1059">
        <f t="shared" si="32"/>
        <v>810</v>
      </c>
      <c r="H1059">
        <f t="shared" si="33"/>
        <v>6</v>
      </c>
    </row>
    <row r="1060" spans="1:8" x14ac:dyDescent="0.25">
      <c r="A1060" s="5">
        <v>44716</v>
      </c>
      <c r="B1060" s="6" t="s">
        <v>62</v>
      </c>
      <c r="C1060" s="6" t="s">
        <v>63</v>
      </c>
      <c r="D1060" s="6" t="s">
        <v>59</v>
      </c>
      <c r="E1060" s="7">
        <v>198</v>
      </c>
      <c r="F1060">
        <f>VLOOKUP(B1060,cennik!$A$2:$B$17,2,FALSE)</f>
        <v>2.7</v>
      </c>
      <c r="G1060">
        <f t="shared" si="32"/>
        <v>534.6</v>
      </c>
      <c r="H1060">
        <f t="shared" si="33"/>
        <v>6</v>
      </c>
    </row>
    <row r="1061" spans="1:8" x14ac:dyDescent="0.25">
      <c r="A1061" s="8">
        <v>44716</v>
      </c>
      <c r="B1061" s="9" t="s">
        <v>62</v>
      </c>
      <c r="C1061" s="9" t="s">
        <v>63</v>
      </c>
      <c r="D1061" s="9" t="s">
        <v>23</v>
      </c>
      <c r="E1061" s="10">
        <v>86</v>
      </c>
      <c r="F1061">
        <f>VLOOKUP(B1061,cennik!$A$2:$B$17,2,FALSE)</f>
        <v>2.7</v>
      </c>
      <c r="G1061">
        <f t="shared" si="32"/>
        <v>232.20000000000002</v>
      </c>
      <c r="H1061">
        <f t="shared" si="33"/>
        <v>6</v>
      </c>
    </row>
    <row r="1062" spans="1:8" x14ac:dyDescent="0.25">
      <c r="A1062" s="5">
        <v>44716</v>
      </c>
      <c r="B1062" s="6" t="s">
        <v>62</v>
      </c>
      <c r="C1062" s="6" t="s">
        <v>63</v>
      </c>
      <c r="D1062" s="6" t="s">
        <v>10</v>
      </c>
      <c r="E1062" s="7">
        <v>101</v>
      </c>
      <c r="F1062">
        <f>VLOOKUP(B1062,cennik!$A$2:$B$17,2,FALSE)</f>
        <v>2.7</v>
      </c>
      <c r="G1062">
        <f t="shared" si="32"/>
        <v>272.70000000000005</v>
      </c>
      <c r="H1062">
        <f t="shared" si="33"/>
        <v>6</v>
      </c>
    </row>
    <row r="1063" spans="1:8" x14ac:dyDescent="0.25">
      <c r="A1063" s="8">
        <v>44716</v>
      </c>
      <c r="B1063" s="9" t="s">
        <v>62</v>
      </c>
      <c r="C1063" s="9" t="s">
        <v>63</v>
      </c>
      <c r="D1063" s="9" t="s">
        <v>53</v>
      </c>
      <c r="E1063" s="10">
        <v>235</v>
      </c>
      <c r="F1063">
        <f>VLOOKUP(B1063,cennik!$A$2:$B$17,2,FALSE)</f>
        <v>2.7</v>
      </c>
      <c r="G1063">
        <f t="shared" si="32"/>
        <v>634.5</v>
      </c>
      <c r="H1063">
        <f t="shared" si="33"/>
        <v>6</v>
      </c>
    </row>
    <row r="1064" spans="1:8" x14ac:dyDescent="0.25">
      <c r="A1064" s="5">
        <v>44718</v>
      </c>
      <c r="B1064" s="6" t="s">
        <v>62</v>
      </c>
      <c r="C1064" s="6" t="s">
        <v>63</v>
      </c>
      <c r="D1064" s="6" t="s">
        <v>2</v>
      </c>
      <c r="E1064" s="7">
        <v>245</v>
      </c>
      <c r="F1064">
        <f>VLOOKUP(B1064,cennik!$A$2:$B$17,2,FALSE)</f>
        <v>2.7</v>
      </c>
      <c r="G1064">
        <f t="shared" si="32"/>
        <v>661.5</v>
      </c>
      <c r="H1064">
        <f t="shared" si="33"/>
        <v>6</v>
      </c>
    </row>
    <row r="1065" spans="1:8" x14ac:dyDescent="0.25">
      <c r="A1065" s="8">
        <v>44718</v>
      </c>
      <c r="B1065" s="9" t="s">
        <v>60</v>
      </c>
      <c r="C1065" s="9" t="s">
        <v>61</v>
      </c>
      <c r="D1065" s="9" t="s">
        <v>31</v>
      </c>
      <c r="E1065" s="10">
        <v>204</v>
      </c>
      <c r="F1065">
        <f>VLOOKUP(B1065,cennik!$A$2:$B$17,2,FALSE)</f>
        <v>3.5</v>
      </c>
      <c r="G1065">
        <f t="shared" si="32"/>
        <v>714</v>
      </c>
      <c r="H1065">
        <f t="shared" si="33"/>
        <v>6</v>
      </c>
    </row>
    <row r="1066" spans="1:8" x14ac:dyDescent="0.25">
      <c r="A1066" s="5">
        <v>44718</v>
      </c>
      <c r="B1066" s="6" t="s">
        <v>60</v>
      </c>
      <c r="C1066" s="6" t="s">
        <v>61</v>
      </c>
      <c r="D1066" s="6" t="s">
        <v>35</v>
      </c>
      <c r="E1066" s="7">
        <v>30</v>
      </c>
      <c r="F1066">
        <f>VLOOKUP(B1066,cennik!$A$2:$B$17,2,FALSE)</f>
        <v>3.5</v>
      </c>
      <c r="G1066">
        <f t="shared" si="32"/>
        <v>105</v>
      </c>
      <c r="H1066">
        <f t="shared" si="33"/>
        <v>6</v>
      </c>
    </row>
    <row r="1067" spans="1:8" x14ac:dyDescent="0.25">
      <c r="A1067" s="8">
        <v>44718</v>
      </c>
      <c r="B1067" s="9" t="s">
        <v>62</v>
      </c>
      <c r="C1067" s="9" t="s">
        <v>63</v>
      </c>
      <c r="D1067" s="9" t="s">
        <v>19</v>
      </c>
      <c r="E1067" s="10">
        <v>50</v>
      </c>
      <c r="F1067">
        <f>VLOOKUP(B1067,cennik!$A$2:$B$17,2,FALSE)</f>
        <v>2.7</v>
      </c>
      <c r="G1067">
        <f t="shared" si="32"/>
        <v>135</v>
      </c>
      <c r="H1067">
        <f t="shared" si="33"/>
        <v>6</v>
      </c>
    </row>
    <row r="1068" spans="1:8" x14ac:dyDescent="0.25">
      <c r="A1068" s="5">
        <v>44718</v>
      </c>
      <c r="B1068" s="6" t="s">
        <v>64</v>
      </c>
      <c r="C1068" s="6" t="s">
        <v>63</v>
      </c>
      <c r="D1068" s="6" t="s">
        <v>6</v>
      </c>
      <c r="E1068" s="7">
        <v>58</v>
      </c>
      <c r="F1068">
        <f>VLOOKUP(B1068,cennik!$A$2:$B$17,2,FALSE)</f>
        <v>3.2</v>
      </c>
      <c r="G1068">
        <f t="shared" si="32"/>
        <v>185.60000000000002</v>
      </c>
      <c r="H1068">
        <f t="shared" si="33"/>
        <v>6</v>
      </c>
    </row>
    <row r="1069" spans="1:8" x14ac:dyDescent="0.25">
      <c r="A1069" s="8">
        <v>44718</v>
      </c>
      <c r="B1069" s="9" t="s">
        <v>64</v>
      </c>
      <c r="C1069" s="9" t="s">
        <v>63</v>
      </c>
      <c r="D1069" s="9" t="s">
        <v>43</v>
      </c>
      <c r="E1069" s="10">
        <v>290</v>
      </c>
      <c r="F1069">
        <f>VLOOKUP(B1069,cennik!$A$2:$B$17,2,FALSE)</f>
        <v>3.2</v>
      </c>
      <c r="G1069">
        <f t="shared" si="32"/>
        <v>928</v>
      </c>
      <c r="H1069">
        <f t="shared" si="33"/>
        <v>6</v>
      </c>
    </row>
    <row r="1070" spans="1:8" x14ac:dyDescent="0.25">
      <c r="A1070" s="5">
        <v>44718</v>
      </c>
      <c r="B1070" s="6" t="s">
        <v>60</v>
      </c>
      <c r="C1070" s="6" t="s">
        <v>61</v>
      </c>
      <c r="D1070" s="6" t="s">
        <v>32</v>
      </c>
      <c r="E1070" s="7">
        <v>426</v>
      </c>
      <c r="F1070">
        <f>VLOOKUP(B1070,cennik!$A$2:$B$17,2,FALSE)</f>
        <v>3.5</v>
      </c>
      <c r="G1070">
        <f t="shared" si="32"/>
        <v>1491</v>
      </c>
      <c r="H1070">
        <f t="shared" si="33"/>
        <v>6</v>
      </c>
    </row>
    <row r="1071" spans="1:8" x14ac:dyDescent="0.25">
      <c r="A1071" s="8">
        <v>44718</v>
      </c>
      <c r="B1071" s="9" t="s">
        <v>62</v>
      </c>
      <c r="C1071" s="9" t="s">
        <v>63</v>
      </c>
      <c r="D1071" s="9" t="s">
        <v>44</v>
      </c>
      <c r="E1071" s="10">
        <v>384</v>
      </c>
      <c r="F1071">
        <f>VLOOKUP(B1071,cennik!$A$2:$B$17,2,FALSE)</f>
        <v>2.7</v>
      </c>
      <c r="G1071">
        <f t="shared" si="32"/>
        <v>1036.8000000000002</v>
      </c>
      <c r="H1071">
        <f t="shared" si="33"/>
        <v>6</v>
      </c>
    </row>
    <row r="1072" spans="1:8" x14ac:dyDescent="0.25">
      <c r="A1072" s="5">
        <v>44718</v>
      </c>
      <c r="B1072" s="6" t="s">
        <v>62</v>
      </c>
      <c r="C1072" s="6" t="s">
        <v>63</v>
      </c>
      <c r="D1072" s="6" t="s">
        <v>47</v>
      </c>
      <c r="E1072" s="7">
        <v>102</v>
      </c>
      <c r="F1072">
        <f>VLOOKUP(B1072,cennik!$A$2:$B$17,2,FALSE)</f>
        <v>2.7</v>
      </c>
      <c r="G1072">
        <f t="shared" si="32"/>
        <v>275.40000000000003</v>
      </c>
      <c r="H1072">
        <f t="shared" si="33"/>
        <v>6</v>
      </c>
    </row>
    <row r="1073" spans="1:8" x14ac:dyDescent="0.25">
      <c r="A1073" s="8">
        <v>44718</v>
      </c>
      <c r="B1073" s="9" t="s">
        <v>62</v>
      </c>
      <c r="C1073" s="9" t="s">
        <v>63</v>
      </c>
      <c r="D1073" s="9" t="s">
        <v>38</v>
      </c>
      <c r="E1073" s="10">
        <v>448</v>
      </c>
      <c r="F1073">
        <f>VLOOKUP(B1073,cennik!$A$2:$B$17,2,FALSE)</f>
        <v>2.7</v>
      </c>
      <c r="G1073">
        <f t="shared" si="32"/>
        <v>1209.6000000000001</v>
      </c>
      <c r="H1073">
        <f t="shared" si="33"/>
        <v>6</v>
      </c>
    </row>
    <row r="1074" spans="1:8" x14ac:dyDescent="0.25">
      <c r="A1074" s="5">
        <v>44718</v>
      </c>
      <c r="B1074" s="6" t="s">
        <v>64</v>
      </c>
      <c r="C1074" s="6" t="s">
        <v>63</v>
      </c>
      <c r="D1074" s="6" t="s">
        <v>16</v>
      </c>
      <c r="E1074" s="7">
        <v>476</v>
      </c>
      <c r="F1074">
        <f>VLOOKUP(B1074,cennik!$A$2:$B$17,2,FALSE)</f>
        <v>3.2</v>
      </c>
      <c r="G1074">
        <f t="shared" si="32"/>
        <v>1523.2</v>
      </c>
      <c r="H1074">
        <f t="shared" si="33"/>
        <v>6</v>
      </c>
    </row>
    <row r="1075" spans="1:8" x14ac:dyDescent="0.25">
      <c r="A1075" s="8">
        <v>44718</v>
      </c>
      <c r="B1075" s="9" t="s">
        <v>62</v>
      </c>
      <c r="C1075" s="9" t="s">
        <v>63</v>
      </c>
      <c r="D1075" s="9" t="s">
        <v>29</v>
      </c>
      <c r="E1075" s="10">
        <v>287</v>
      </c>
      <c r="F1075">
        <f>VLOOKUP(B1075,cennik!$A$2:$B$17,2,FALSE)</f>
        <v>2.7</v>
      </c>
      <c r="G1075">
        <f t="shared" si="32"/>
        <v>774.90000000000009</v>
      </c>
      <c r="H1075">
        <f t="shared" si="33"/>
        <v>6</v>
      </c>
    </row>
    <row r="1076" spans="1:8" x14ac:dyDescent="0.25">
      <c r="A1076" s="5">
        <v>44718</v>
      </c>
      <c r="B1076" s="6" t="s">
        <v>60</v>
      </c>
      <c r="C1076" s="6" t="s">
        <v>61</v>
      </c>
      <c r="D1076" s="6" t="s">
        <v>26</v>
      </c>
      <c r="E1076" s="7">
        <v>482</v>
      </c>
      <c r="F1076">
        <f>VLOOKUP(B1076,cennik!$A$2:$B$17,2,FALSE)</f>
        <v>3.5</v>
      </c>
      <c r="G1076">
        <f t="shared" si="32"/>
        <v>1687</v>
      </c>
      <c r="H1076">
        <f t="shared" si="33"/>
        <v>6</v>
      </c>
    </row>
    <row r="1077" spans="1:8" x14ac:dyDescent="0.25">
      <c r="A1077" s="8">
        <v>44718</v>
      </c>
      <c r="B1077" s="9" t="s">
        <v>62</v>
      </c>
      <c r="C1077" s="9" t="s">
        <v>63</v>
      </c>
      <c r="D1077" s="9" t="s">
        <v>30</v>
      </c>
      <c r="E1077" s="10">
        <v>258</v>
      </c>
      <c r="F1077">
        <f>VLOOKUP(B1077,cennik!$A$2:$B$17,2,FALSE)</f>
        <v>2.7</v>
      </c>
      <c r="G1077">
        <f t="shared" si="32"/>
        <v>696.6</v>
      </c>
      <c r="H1077">
        <f t="shared" si="33"/>
        <v>6</v>
      </c>
    </row>
    <row r="1078" spans="1:8" x14ac:dyDescent="0.25">
      <c r="A1078" s="5">
        <v>44718</v>
      </c>
      <c r="B1078" s="6" t="s">
        <v>62</v>
      </c>
      <c r="C1078" s="6" t="s">
        <v>63</v>
      </c>
      <c r="D1078" s="6" t="s">
        <v>41</v>
      </c>
      <c r="E1078" s="7">
        <v>321</v>
      </c>
      <c r="F1078">
        <f>VLOOKUP(B1078,cennik!$A$2:$B$17,2,FALSE)</f>
        <v>2.7</v>
      </c>
      <c r="G1078">
        <f t="shared" si="32"/>
        <v>866.7</v>
      </c>
      <c r="H1078">
        <f t="shared" si="33"/>
        <v>6</v>
      </c>
    </row>
    <row r="1079" spans="1:8" x14ac:dyDescent="0.25">
      <c r="A1079" s="8">
        <v>44718</v>
      </c>
      <c r="B1079" s="9" t="s">
        <v>64</v>
      </c>
      <c r="C1079" s="9" t="s">
        <v>63</v>
      </c>
      <c r="D1079" s="9" t="s">
        <v>37</v>
      </c>
      <c r="E1079" s="10">
        <v>339</v>
      </c>
      <c r="F1079">
        <f>VLOOKUP(B1079,cennik!$A$2:$B$17,2,FALSE)</f>
        <v>3.2</v>
      </c>
      <c r="G1079">
        <f t="shared" si="32"/>
        <v>1084.8</v>
      </c>
      <c r="H1079">
        <f t="shared" si="33"/>
        <v>6</v>
      </c>
    </row>
    <row r="1080" spans="1:8" x14ac:dyDescent="0.25">
      <c r="A1080" s="5">
        <v>44719</v>
      </c>
      <c r="B1080" s="6" t="s">
        <v>60</v>
      </c>
      <c r="C1080" s="6" t="s">
        <v>61</v>
      </c>
      <c r="D1080" s="6" t="s">
        <v>54</v>
      </c>
      <c r="E1080" s="7">
        <v>466</v>
      </c>
      <c r="F1080">
        <f>VLOOKUP(B1080,cennik!$A$2:$B$17,2,FALSE)</f>
        <v>3.5</v>
      </c>
      <c r="G1080">
        <f t="shared" si="32"/>
        <v>1631</v>
      </c>
      <c r="H1080">
        <f t="shared" si="33"/>
        <v>6</v>
      </c>
    </row>
    <row r="1081" spans="1:8" x14ac:dyDescent="0.25">
      <c r="A1081" s="8">
        <v>44720</v>
      </c>
      <c r="B1081" s="9" t="s">
        <v>64</v>
      </c>
      <c r="C1081" s="9" t="s">
        <v>63</v>
      </c>
      <c r="D1081" s="9" t="s">
        <v>59</v>
      </c>
      <c r="E1081" s="10">
        <v>377</v>
      </c>
      <c r="F1081">
        <f>VLOOKUP(B1081,cennik!$A$2:$B$17,2,FALSE)</f>
        <v>3.2</v>
      </c>
      <c r="G1081">
        <f t="shared" si="32"/>
        <v>1206.4000000000001</v>
      </c>
      <c r="H1081">
        <f t="shared" si="33"/>
        <v>6</v>
      </c>
    </row>
    <row r="1082" spans="1:8" x14ac:dyDescent="0.25">
      <c r="A1082" s="5">
        <v>44720</v>
      </c>
      <c r="B1082" s="6" t="s">
        <v>64</v>
      </c>
      <c r="C1082" s="6" t="s">
        <v>63</v>
      </c>
      <c r="D1082" s="6" t="s">
        <v>57</v>
      </c>
      <c r="E1082" s="7">
        <v>201</v>
      </c>
      <c r="F1082">
        <f>VLOOKUP(B1082,cennik!$A$2:$B$17,2,FALSE)</f>
        <v>3.2</v>
      </c>
      <c r="G1082">
        <f t="shared" si="32"/>
        <v>643.20000000000005</v>
      </c>
      <c r="H1082">
        <f t="shared" si="33"/>
        <v>6</v>
      </c>
    </row>
    <row r="1083" spans="1:8" x14ac:dyDescent="0.25">
      <c r="A1083" s="8">
        <v>44720</v>
      </c>
      <c r="B1083" s="9" t="s">
        <v>60</v>
      </c>
      <c r="C1083" s="9" t="s">
        <v>61</v>
      </c>
      <c r="D1083" s="9" t="s">
        <v>40</v>
      </c>
      <c r="E1083" s="10">
        <v>97</v>
      </c>
      <c r="F1083">
        <f>VLOOKUP(B1083,cennik!$A$2:$B$17,2,FALSE)</f>
        <v>3.5</v>
      </c>
      <c r="G1083">
        <f t="shared" si="32"/>
        <v>339.5</v>
      </c>
      <c r="H1083">
        <f t="shared" si="33"/>
        <v>6</v>
      </c>
    </row>
    <row r="1084" spans="1:8" x14ac:dyDescent="0.25">
      <c r="A1084" s="5">
        <v>44720</v>
      </c>
      <c r="B1084" s="6" t="s">
        <v>64</v>
      </c>
      <c r="C1084" s="6" t="s">
        <v>63</v>
      </c>
      <c r="D1084" s="6" t="s">
        <v>37</v>
      </c>
      <c r="E1084" s="7">
        <v>256</v>
      </c>
      <c r="F1084">
        <f>VLOOKUP(B1084,cennik!$A$2:$B$17,2,FALSE)</f>
        <v>3.2</v>
      </c>
      <c r="G1084">
        <f t="shared" si="32"/>
        <v>819.2</v>
      </c>
      <c r="H1084">
        <f t="shared" si="33"/>
        <v>6</v>
      </c>
    </row>
    <row r="1085" spans="1:8" x14ac:dyDescent="0.25">
      <c r="A1085" s="8">
        <v>44720</v>
      </c>
      <c r="B1085" s="9" t="s">
        <v>60</v>
      </c>
      <c r="C1085" s="9" t="s">
        <v>61</v>
      </c>
      <c r="D1085" s="9" t="s">
        <v>45</v>
      </c>
      <c r="E1085" s="10">
        <v>402</v>
      </c>
      <c r="F1085">
        <f>VLOOKUP(B1085,cennik!$A$2:$B$17,2,FALSE)</f>
        <v>3.5</v>
      </c>
      <c r="G1085">
        <f t="shared" si="32"/>
        <v>1407</v>
      </c>
      <c r="H1085">
        <f t="shared" si="33"/>
        <v>6</v>
      </c>
    </row>
    <row r="1086" spans="1:8" x14ac:dyDescent="0.25">
      <c r="A1086" s="5">
        <v>44720</v>
      </c>
      <c r="B1086" s="6" t="s">
        <v>62</v>
      </c>
      <c r="C1086" s="6" t="s">
        <v>63</v>
      </c>
      <c r="D1086" s="6" t="s">
        <v>57</v>
      </c>
      <c r="E1086" s="7">
        <v>169</v>
      </c>
      <c r="F1086">
        <f>VLOOKUP(B1086,cennik!$A$2:$B$17,2,FALSE)</f>
        <v>2.7</v>
      </c>
      <c r="G1086">
        <f t="shared" si="32"/>
        <v>456.3</v>
      </c>
      <c r="H1086">
        <f t="shared" si="33"/>
        <v>6</v>
      </c>
    </row>
    <row r="1087" spans="1:8" x14ac:dyDescent="0.25">
      <c r="A1087" s="8">
        <v>44720</v>
      </c>
      <c r="B1087" s="9" t="s">
        <v>62</v>
      </c>
      <c r="C1087" s="9" t="s">
        <v>63</v>
      </c>
      <c r="D1087" s="9" t="s">
        <v>27</v>
      </c>
      <c r="E1087" s="10">
        <v>183</v>
      </c>
      <c r="F1087">
        <f>VLOOKUP(B1087,cennik!$A$2:$B$17,2,FALSE)</f>
        <v>2.7</v>
      </c>
      <c r="G1087">
        <f t="shared" si="32"/>
        <v>494.1</v>
      </c>
      <c r="H1087">
        <f t="shared" si="33"/>
        <v>6</v>
      </c>
    </row>
    <row r="1088" spans="1:8" x14ac:dyDescent="0.25">
      <c r="A1088" s="5">
        <v>44720</v>
      </c>
      <c r="B1088" s="6" t="s">
        <v>64</v>
      </c>
      <c r="C1088" s="6" t="s">
        <v>63</v>
      </c>
      <c r="D1088" s="6" t="s">
        <v>50</v>
      </c>
      <c r="E1088" s="7">
        <v>200</v>
      </c>
      <c r="F1088">
        <f>VLOOKUP(B1088,cennik!$A$2:$B$17,2,FALSE)</f>
        <v>3.2</v>
      </c>
      <c r="G1088">
        <f t="shared" si="32"/>
        <v>640</v>
      </c>
      <c r="H1088">
        <f t="shared" si="33"/>
        <v>6</v>
      </c>
    </row>
    <row r="1089" spans="1:8" x14ac:dyDescent="0.25">
      <c r="A1089" s="8">
        <v>44720</v>
      </c>
      <c r="B1089" s="9" t="s">
        <v>64</v>
      </c>
      <c r="C1089" s="9" t="s">
        <v>63</v>
      </c>
      <c r="D1089" s="9" t="s">
        <v>28</v>
      </c>
      <c r="E1089" s="10">
        <v>325</v>
      </c>
      <c r="F1089">
        <f>VLOOKUP(B1089,cennik!$A$2:$B$17,2,FALSE)</f>
        <v>3.2</v>
      </c>
      <c r="G1089">
        <f t="shared" si="32"/>
        <v>1040</v>
      </c>
      <c r="H1089">
        <f t="shared" si="33"/>
        <v>6</v>
      </c>
    </row>
    <row r="1090" spans="1:8" x14ac:dyDescent="0.25">
      <c r="A1090" s="5">
        <v>44721</v>
      </c>
      <c r="B1090" s="6" t="s">
        <v>60</v>
      </c>
      <c r="C1090" s="6" t="s">
        <v>61</v>
      </c>
      <c r="D1090" s="6" t="s">
        <v>59</v>
      </c>
      <c r="E1090" s="7">
        <v>286</v>
      </c>
      <c r="F1090">
        <f>VLOOKUP(B1090,cennik!$A$2:$B$17,2,FALSE)</f>
        <v>3.5</v>
      </c>
      <c r="G1090">
        <f t="shared" si="32"/>
        <v>1001</v>
      </c>
      <c r="H1090">
        <f t="shared" si="33"/>
        <v>6</v>
      </c>
    </row>
    <row r="1091" spans="1:8" x14ac:dyDescent="0.25">
      <c r="A1091" s="8">
        <v>44721</v>
      </c>
      <c r="B1091" s="9" t="s">
        <v>60</v>
      </c>
      <c r="C1091" s="9" t="s">
        <v>61</v>
      </c>
      <c r="D1091" s="9" t="s">
        <v>18</v>
      </c>
      <c r="E1091" s="10">
        <v>366</v>
      </c>
      <c r="F1091">
        <f>VLOOKUP(B1091,cennik!$A$2:$B$17,2,FALSE)</f>
        <v>3.5</v>
      </c>
      <c r="G1091">
        <f t="shared" ref="G1091:G1154" si="34">E1091*F1091</f>
        <v>1281</v>
      </c>
      <c r="H1091">
        <f t="shared" ref="H1091:H1154" si="35">MONTH(A1091)</f>
        <v>6</v>
      </c>
    </row>
    <row r="1092" spans="1:8" x14ac:dyDescent="0.25">
      <c r="A1092" s="5">
        <v>44721</v>
      </c>
      <c r="B1092" s="6" t="s">
        <v>60</v>
      </c>
      <c r="C1092" s="6" t="s">
        <v>61</v>
      </c>
      <c r="D1092" s="6" t="s">
        <v>57</v>
      </c>
      <c r="E1092" s="7">
        <v>483</v>
      </c>
      <c r="F1092">
        <f>VLOOKUP(B1092,cennik!$A$2:$B$17,2,FALSE)</f>
        <v>3.5</v>
      </c>
      <c r="G1092">
        <f t="shared" si="34"/>
        <v>1690.5</v>
      </c>
      <c r="H1092">
        <f t="shared" si="35"/>
        <v>6</v>
      </c>
    </row>
    <row r="1093" spans="1:8" x14ac:dyDescent="0.25">
      <c r="A1093" s="8">
        <v>44721</v>
      </c>
      <c r="B1093" s="9" t="s">
        <v>60</v>
      </c>
      <c r="C1093" s="9" t="s">
        <v>61</v>
      </c>
      <c r="D1093" s="9" t="s">
        <v>28</v>
      </c>
      <c r="E1093" s="10">
        <v>52</v>
      </c>
      <c r="F1093">
        <f>VLOOKUP(B1093,cennik!$A$2:$B$17,2,FALSE)</f>
        <v>3.5</v>
      </c>
      <c r="G1093">
        <f t="shared" si="34"/>
        <v>182</v>
      </c>
      <c r="H1093">
        <f t="shared" si="35"/>
        <v>6</v>
      </c>
    </row>
    <row r="1094" spans="1:8" x14ac:dyDescent="0.25">
      <c r="A1094" s="5">
        <v>44721</v>
      </c>
      <c r="B1094" s="6" t="s">
        <v>64</v>
      </c>
      <c r="C1094" s="6" t="s">
        <v>63</v>
      </c>
      <c r="D1094" s="6" t="s">
        <v>5</v>
      </c>
      <c r="E1094" s="7">
        <v>454</v>
      </c>
      <c r="F1094">
        <f>VLOOKUP(B1094,cennik!$A$2:$B$17,2,FALSE)</f>
        <v>3.2</v>
      </c>
      <c r="G1094">
        <f t="shared" si="34"/>
        <v>1452.8000000000002</v>
      </c>
      <c r="H1094">
        <f t="shared" si="35"/>
        <v>6</v>
      </c>
    </row>
    <row r="1095" spans="1:8" x14ac:dyDescent="0.25">
      <c r="A1095" s="8">
        <v>44722</v>
      </c>
      <c r="B1095" s="9" t="s">
        <v>62</v>
      </c>
      <c r="C1095" s="9" t="s">
        <v>63</v>
      </c>
      <c r="D1095" s="9" t="s">
        <v>7</v>
      </c>
      <c r="E1095" s="10">
        <v>483</v>
      </c>
      <c r="F1095">
        <f>VLOOKUP(B1095,cennik!$A$2:$B$17,2,FALSE)</f>
        <v>2.7</v>
      </c>
      <c r="G1095">
        <f t="shared" si="34"/>
        <v>1304.1000000000001</v>
      </c>
      <c r="H1095">
        <f t="shared" si="35"/>
        <v>6</v>
      </c>
    </row>
    <row r="1096" spans="1:8" x14ac:dyDescent="0.25">
      <c r="A1096" s="5">
        <v>44722</v>
      </c>
      <c r="B1096" s="6" t="s">
        <v>62</v>
      </c>
      <c r="C1096" s="6" t="s">
        <v>63</v>
      </c>
      <c r="D1096" s="6" t="s">
        <v>47</v>
      </c>
      <c r="E1096" s="7">
        <v>55</v>
      </c>
      <c r="F1096">
        <f>VLOOKUP(B1096,cennik!$A$2:$B$17,2,FALSE)</f>
        <v>2.7</v>
      </c>
      <c r="G1096">
        <f t="shared" si="34"/>
        <v>148.5</v>
      </c>
      <c r="H1096">
        <f t="shared" si="35"/>
        <v>6</v>
      </c>
    </row>
    <row r="1097" spans="1:8" x14ac:dyDescent="0.25">
      <c r="A1097" s="8">
        <v>44722</v>
      </c>
      <c r="B1097" s="9" t="s">
        <v>64</v>
      </c>
      <c r="C1097" s="9" t="s">
        <v>63</v>
      </c>
      <c r="D1097" s="9" t="s">
        <v>38</v>
      </c>
      <c r="E1097" s="10">
        <v>113</v>
      </c>
      <c r="F1097">
        <f>VLOOKUP(B1097,cennik!$A$2:$B$17,2,FALSE)</f>
        <v>3.2</v>
      </c>
      <c r="G1097">
        <f t="shared" si="34"/>
        <v>361.6</v>
      </c>
      <c r="H1097">
        <f t="shared" si="35"/>
        <v>6</v>
      </c>
    </row>
    <row r="1098" spans="1:8" x14ac:dyDescent="0.25">
      <c r="A1098" s="5">
        <v>44722</v>
      </c>
      <c r="B1098" s="6" t="s">
        <v>62</v>
      </c>
      <c r="C1098" s="6" t="s">
        <v>63</v>
      </c>
      <c r="D1098" s="6" t="s">
        <v>53</v>
      </c>
      <c r="E1098" s="7">
        <v>321</v>
      </c>
      <c r="F1098">
        <f>VLOOKUP(B1098,cennik!$A$2:$B$17,2,FALSE)</f>
        <v>2.7</v>
      </c>
      <c r="G1098">
        <f t="shared" si="34"/>
        <v>866.7</v>
      </c>
      <c r="H1098">
        <f t="shared" si="35"/>
        <v>6</v>
      </c>
    </row>
    <row r="1099" spans="1:8" x14ac:dyDescent="0.25">
      <c r="A1099" s="8">
        <v>44722</v>
      </c>
      <c r="B1099" s="9" t="s">
        <v>64</v>
      </c>
      <c r="C1099" s="9" t="s">
        <v>63</v>
      </c>
      <c r="D1099" s="9" t="s">
        <v>53</v>
      </c>
      <c r="E1099" s="10">
        <v>437</v>
      </c>
      <c r="F1099">
        <f>VLOOKUP(B1099,cennik!$A$2:$B$17,2,FALSE)</f>
        <v>3.2</v>
      </c>
      <c r="G1099">
        <f t="shared" si="34"/>
        <v>1398.4</v>
      </c>
      <c r="H1099">
        <f t="shared" si="35"/>
        <v>6</v>
      </c>
    </row>
    <row r="1100" spans="1:8" x14ac:dyDescent="0.25">
      <c r="A1100" s="5">
        <v>44723</v>
      </c>
      <c r="B1100" s="6" t="s">
        <v>62</v>
      </c>
      <c r="C1100" s="6" t="s">
        <v>63</v>
      </c>
      <c r="D1100" s="6" t="s">
        <v>6</v>
      </c>
      <c r="E1100" s="7">
        <v>363</v>
      </c>
      <c r="F1100">
        <f>VLOOKUP(B1100,cennik!$A$2:$B$17,2,FALSE)</f>
        <v>2.7</v>
      </c>
      <c r="G1100">
        <f t="shared" si="34"/>
        <v>980.1</v>
      </c>
      <c r="H1100">
        <f t="shared" si="35"/>
        <v>6</v>
      </c>
    </row>
    <row r="1101" spans="1:8" x14ac:dyDescent="0.25">
      <c r="A1101" s="8">
        <v>44723</v>
      </c>
      <c r="B1101" s="9" t="s">
        <v>60</v>
      </c>
      <c r="C1101" s="9" t="s">
        <v>61</v>
      </c>
      <c r="D1101" s="9" t="s">
        <v>21</v>
      </c>
      <c r="E1101" s="10">
        <v>39</v>
      </c>
      <c r="F1101">
        <f>VLOOKUP(B1101,cennik!$A$2:$B$17,2,FALSE)</f>
        <v>3.5</v>
      </c>
      <c r="G1101">
        <f t="shared" si="34"/>
        <v>136.5</v>
      </c>
      <c r="H1101">
        <f t="shared" si="35"/>
        <v>6</v>
      </c>
    </row>
    <row r="1102" spans="1:8" x14ac:dyDescent="0.25">
      <c r="A1102" s="5">
        <v>44723</v>
      </c>
      <c r="B1102" s="6" t="s">
        <v>60</v>
      </c>
      <c r="C1102" s="6" t="s">
        <v>61</v>
      </c>
      <c r="D1102" s="6" t="s">
        <v>30</v>
      </c>
      <c r="E1102" s="7">
        <v>221</v>
      </c>
      <c r="F1102">
        <f>VLOOKUP(B1102,cennik!$A$2:$B$17,2,FALSE)</f>
        <v>3.5</v>
      </c>
      <c r="G1102">
        <f t="shared" si="34"/>
        <v>773.5</v>
      </c>
      <c r="H1102">
        <f t="shared" si="35"/>
        <v>6</v>
      </c>
    </row>
    <row r="1103" spans="1:8" x14ac:dyDescent="0.25">
      <c r="A1103" s="8">
        <v>44725</v>
      </c>
      <c r="B1103" s="9" t="s">
        <v>64</v>
      </c>
      <c r="C1103" s="9" t="s">
        <v>63</v>
      </c>
      <c r="D1103" s="9" t="s">
        <v>48</v>
      </c>
      <c r="E1103" s="10">
        <v>27</v>
      </c>
      <c r="F1103">
        <f>VLOOKUP(B1103,cennik!$A$2:$B$17,2,FALSE)</f>
        <v>3.2</v>
      </c>
      <c r="G1103">
        <f t="shared" si="34"/>
        <v>86.4</v>
      </c>
      <c r="H1103">
        <f t="shared" si="35"/>
        <v>6</v>
      </c>
    </row>
    <row r="1104" spans="1:8" x14ac:dyDescent="0.25">
      <c r="A1104" s="5">
        <v>44725</v>
      </c>
      <c r="B1104" s="6" t="s">
        <v>64</v>
      </c>
      <c r="C1104" s="6" t="s">
        <v>63</v>
      </c>
      <c r="D1104" s="6" t="s">
        <v>24</v>
      </c>
      <c r="E1104" s="7">
        <v>466</v>
      </c>
      <c r="F1104">
        <f>VLOOKUP(B1104,cennik!$A$2:$B$17,2,FALSE)</f>
        <v>3.2</v>
      </c>
      <c r="G1104">
        <f t="shared" si="34"/>
        <v>1491.2</v>
      </c>
      <c r="H1104">
        <f t="shared" si="35"/>
        <v>6</v>
      </c>
    </row>
    <row r="1105" spans="1:8" x14ac:dyDescent="0.25">
      <c r="A1105" s="8">
        <v>44725</v>
      </c>
      <c r="B1105" s="9" t="s">
        <v>60</v>
      </c>
      <c r="C1105" s="9" t="s">
        <v>61</v>
      </c>
      <c r="D1105" s="9" t="s">
        <v>21</v>
      </c>
      <c r="E1105" s="10">
        <v>89</v>
      </c>
      <c r="F1105">
        <f>VLOOKUP(B1105,cennik!$A$2:$B$17,2,FALSE)</f>
        <v>3.5</v>
      </c>
      <c r="G1105">
        <f t="shared" si="34"/>
        <v>311.5</v>
      </c>
      <c r="H1105">
        <f t="shared" si="35"/>
        <v>6</v>
      </c>
    </row>
    <row r="1106" spans="1:8" x14ac:dyDescent="0.25">
      <c r="A1106" s="5">
        <v>44725</v>
      </c>
      <c r="B1106" s="6" t="s">
        <v>62</v>
      </c>
      <c r="C1106" s="6" t="s">
        <v>63</v>
      </c>
      <c r="D1106" s="6" t="s">
        <v>3</v>
      </c>
      <c r="E1106" s="7">
        <v>182</v>
      </c>
      <c r="F1106">
        <f>VLOOKUP(B1106,cennik!$A$2:$B$17,2,FALSE)</f>
        <v>2.7</v>
      </c>
      <c r="G1106">
        <f t="shared" si="34"/>
        <v>491.40000000000003</v>
      </c>
      <c r="H1106">
        <f t="shared" si="35"/>
        <v>6</v>
      </c>
    </row>
    <row r="1107" spans="1:8" x14ac:dyDescent="0.25">
      <c r="A1107" s="8">
        <v>44725</v>
      </c>
      <c r="B1107" s="9" t="s">
        <v>62</v>
      </c>
      <c r="C1107" s="9" t="s">
        <v>63</v>
      </c>
      <c r="D1107" s="9" t="s">
        <v>53</v>
      </c>
      <c r="E1107" s="10">
        <v>140</v>
      </c>
      <c r="F1107">
        <f>VLOOKUP(B1107,cennik!$A$2:$B$17,2,FALSE)</f>
        <v>2.7</v>
      </c>
      <c r="G1107">
        <f t="shared" si="34"/>
        <v>378</v>
      </c>
      <c r="H1107">
        <f t="shared" si="35"/>
        <v>6</v>
      </c>
    </row>
    <row r="1108" spans="1:8" x14ac:dyDescent="0.25">
      <c r="A1108" s="5">
        <v>44725</v>
      </c>
      <c r="B1108" s="6" t="s">
        <v>60</v>
      </c>
      <c r="C1108" s="6" t="s">
        <v>61</v>
      </c>
      <c r="D1108" s="6" t="s">
        <v>45</v>
      </c>
      <c r="E1108" s="7">
        <v>107</v>
      </c>
      <c r="F1108">
        <f>VLOOKUP(B1108,cennik!$A$2:$B$17,2,FALSE)</f>
        <v>3.5</v>
      </c>
      <c r="G1108">
        <f t="shared" si="34"/>
        <v>374.5</v>
      </c>
      <c r="H1108">
        <f t="shared" si="35"/>
        <v>6</v>
      </c>
    </row>
    <row r="1109" spans="1:8" x14ac:dyDescent="0.25">
      <c r="A1109" s="8">
        <v>44725</v>
      </c>
      <c r="B1109" s="9" t="s">
        <v>62</v>
      </c>
      <c r="C1109" s="9" t="s">
        <v>63</v>
      </c>
      <c r="D1109" s="9" t="s">
        <v>58</v>
      </c>
      <c r="E1109" s="10">
        <v>392</v>
      </c>
      <c r="F1109">
        <f>VLOOKUP(B1109,cennik!$A$2:$B$17,2,FALSE)</f>
        <v>2.7</v>
      </c>
      <c r="G1109">
        <f t="shared" si="34"/>
        <v>1058.4000000000001</v>
      </c>
      <c r="H1109">
        <f t="shared" si="35"/>
        <v>6</v>
      </c>
    </row>
    <row r="1110" spans="1:8" x14ac:dyDescent="0.25">
      <c r="A1110" s="5">
        <v>44725</v>
      </c>
      <c r="B1110" s="6" t="s">
        <v>60</v>
      </c>
      <c r="C1110" s="6" t="s">
        <v>61</v>
      </c>
      <c r="D1110" s="6" t="s">
        <v>7</v>
      </c>
      <c r="E1110" s="7">
        <v>221</v>
      </c>
      <c r="F1110">
        <f>VLOOKUP(B1110,cennik!$A$2:$B$17,2,FALSE)</f>
        <v>3.5</v>
      </c>
      <c r="G1110">
        <f t="shared" si="34"/>
        <v>773.5</v>
      </c>
      <c r="H1110">
        <f t="shared" si="35"/>
        <v>6</v>
      </c>
    </row>
    <row r="1111" spans="1:8" x14ac:dyDescent="0.25">
      <c r="A1111" s="8">
        <v>44725</v>
      </c>
      <c r="B1111" s="9" t="s">
        <v>64</v>
      </c>
      <c r="C1111" s="9" t="s">
        <v>63</v>
      </c>
      <c r="D1111" s="9" t="s">
        <v>35</v>
      </c>
      <c r="E1111" s="10">
        <v>230</v>
      </c>
      <c r="F1111">
        <f>VLOOKUP(B1111,cennik!$A$2:$B$17,2,FALSE)</f>
        <v>3.2</v>
      </c>
      <c r="G1111">
        <f t="shared" si="34"/>
        <v>736</v>
      </c>
      <c r="H1111">
        <f t="shared" si="35"/>
        <v>6</v>
      </c>
    </row>
    <row r="1112" spans="1:8" x14ac:dyDescent="0.25">
      <c r="A1112" s="5">
        <v>44725</v>
      </c>
      <c r="B1112" s="6" t="s">
        <v>64</v>
      </c>
      <c r="C1112" s="6" t="s">
        <v>63</v>
      </c>
      <c r="D1112" s="6" t="s">
        <v>25</v>
      </c>
      <c r="E1112" s="7">
        <v>301</v>
      </c>
      <c r="F1112">
        <f>VLOOKUP(B1112,cennik!$A$2:$B$17,2,FALSE)</f>
        <v>3.2</v>
      </c>
      <c r="G1112">
        <f t="shared" si="34"/>
        <v>963.2</v>
      </c>
      <c r="H1112">
        <f t="shared" si="35"/>
        <v>6</v>
      </c>
    </row>
    <row r="1113" spans="1:8" x14ac:dyDescent="0.25">
      <c r="A1113" s="8">
        <v>44725</v>
      </c>
      <c r="B1113" s="9" t="s">
        <v>62</v>
      </c>
      <c r="C1113" s="9" t="s">
        <v>63</v>
      </c>
      <c r="D1113" s="9" t="s">
        <v>46</v>
      </c>
      <c r="E1113" s="10">
        <v>366</v>
      </c>
      <c r="F1113">
        <f>VLOOKUP(B1113,cennik!$A$2:$B$17,2,FALSE)</f>
        <v>2.7</v>
      </c>
      <c r="G1113">
        <f t="shared" si="34"/>
        <v>988.2</v>
      </c>
      <c r="H1113">
        <f t="shared" si="35"/>
        <v>6</v>
      </c>
    </row>
    <row r="1114" spans="1:8" x14ac:dyDescent="0.25">
      <c r="A1114" s="5">
        <v>44725</v>
      </c>
      <c r="B1114" s="6" t="s">
        <v>60</v>
      </c>
      <c r="C1114" s="6" t="s">
        <v>61</v>
      </c>
      <c r="D1114" s="6" t="s">
        <v>14</v>
      </c>
      <c r="E1114" s="7">
        <v>73</v>
      </c>
      <c r="F1114">
        <f>VLOOKUP(B1114,cennik!$A$2:$B$17,2,FALSE)</f>
        <v>3.5</v>
      </c>
      <c r="G1114">
        <f t="shared" si="34"/>
        <v>255.5</v>
      </c>
      <c r="H1114">
        <f t="shared" si="35"/>
        <v>6</v>
      </c>
    </row>
    <row r="1115" spans="1:8" x14ac:dyDescent="0.25">
      <c r="A1115" s="8">
        <v>44725</v>
      </c>
      <c r="B1115" s="9" t="s">
        <v>62</v>
      </c>
      <c r="C1115" s="9" t="s">
        <v>63</v>
      </c>
      <c r="D1115" s="9" t="s">
        <v>14</v>
      </c>
      <c r="E1115" s="10">
        <v>302</v>
      </c>
      <c r="F1115">
        <f>VLOOKUP(B1115,cennik!$A$2:$B$17,2,FALSE)</f>
        <v>2.7</v>
      </c>
      <c r="G1115">
        <f t="shared" si="34"/>
        <v>815.40000000000009</v>
      </c>
      <c r="H1115">
        <f t="shared" si="35"/>
        <v>6</v>
      </c>
    </row>
    <row r="1116" spans="1:8" x14ac:dyDescent="0.25">
      <c r="A1116" s="5">
        <v>44725</v>
      </c>
      <c r="B1116" s="6" t="s">
        <v>62</v>
      </c>
      <c r="C1116" s="6" t="s">
        <v>63</v>
      </c>
      <c r="D1116" s="6" t="s">
        <v>20</v>
      </c>
      <c r="E1116" s="7">
        <v>449</v>
      </c>
      <c r="F1116">
        <f>VLOOKUP(B1116,cennik!$A$2:$B$17,2,FALSE)</f>
        <v>2.7</v>
      </c>
      <c r="G1116">
        <f t="shared" si="34"/>
        <v>1212.3000000000002</v>
      </c>
      <c r="H1116">
        <f t="shared" si="35"/>
        <v>6</v>
      </c>
    </row>
    <row r="1117" spans="1:8" x14ac:dyDescent="0.25">
      <c r="A1117" s="8">
        <v>44726</v>
      </c>
      <c r="B1117" s="9" t="s">
        <v>60</v>
      </c>
      <c r="C1117" s="9" t="s">
        <v>61</v>
      </c>
      <c r="D1117" s="9" t="s">
        <v>5</v>
      </c>
      <c r="E1117" s="10">
        <v>428</v>
      </c>
      <c r="F1117">
        <f>VLOOKUP(B1117,cennik!$A$2:$B$17,2,FALSE)</f>
        <v>3.5</v>
      </c>
      <c r="G1117">
        <f t="shared" si="34"/>
        <v>1498</v>
      </c>
      <c r="H1117">
        <f t="shared" si="35"/>
        <v>6</v>
      </c>
    </row>
    <row r="1118" spans="1:8" x14ac:dyDescent="0.25">
      <c r="A1118" s="5">
        <v>44726</v>
      </c>
      <c r="B1118" s="6" t="s">
        <v>62</v>
      </c>
      <c r="C1118" s="6" t="s">
        <v>63</v>
      </c>
      <c r="D1118" s="6" t="s">
        <v>34</v>
      </c>
      <c r="E1118" s="7">
        <v>285</v>
      </c>
      <c r="F1118">
        <f>VLOOKUP(B1118,cennik!$A$2:$B$17,2,FALSE)</f>
        <v>2.7</v>
      </c>
      <c r="G1118">
        <f t="shared" si="34"/>
        <v>769.5</v>
      </c>
      <c r="H1118">
        <f t="shared" si="35"/>
        <v>6</v>
      </c>
    </row>
    <row r="1119" spans="1:8" x14ac:dyDescent="0.25">
      <c r="A1119" s="8">
        <v>44726</v>
      </c>
      <c r="B1119" s="9" t="s">
        <v>60</v>
      </c>
      <c r="C1119" s="9" t="s">
        <v>61</v>
      </c>
      <c r="D1119" s="9" t="s">
        <v>34</v>
      </c>
      <c r="E1119" s="10">
        <v>400</v>
      </c>
      <c r="F1119">
        <f>VLOOKUP(B1119,cennik!$A$2:$B$17,2,FALSE)</f>
        <v>3.5</v>
      </c>
      <c r="G1119">
        <f t="shared" si="34"/>
        <v>1400</v>
      </c>
      <c r="H1119">
        <f t="shared" si="35"/>
        <v>6</v>
      </c>
    </row>
    <row r="1120" spans="1:8" x14ac:dyDescent="0.25">
      <c r="A1120" s="5">
        <v>44726</v>
      </c>
      <c r="B1120" s="6" t="s">
        <v>62</v>
      </c>
      <c r="C1120" s="6" t="s">
        <v>63</v>
      </c>
      <c r="D1120" s="6" t="s">
        <v>33</v>
      </c>
      <c r="E1120" s="7">
        <v>86</v>
      </c>
      <c r="F1120">
        <f>VLOOKUP(B1120,cennik!$A$2:$B$17,2,FALSE)</f>
        <v>2.7</v>
      </c>
      <c r="G1120">
        <f t="shared" si="34"/>
        <v>232.20000000000002</v>
      </c>
      <c r="H1120">
        <f t="shared" si="35"/>
        <v>6</v>
      </c>
    </row>
    <row r="1121" spans="1:8" x14ac:dyDescent="0.25">
      <c r="A1121" s="8">
        <v>44726</v>
      </c>
      <c r="B1121" s="9" t="s">
        <v>60</v>
      </c>
      <c r="C1121" s="9" t="s">
        <v>61</v>
      </c>
      <c r="D1121" s="9" t="s">
        <v>55</v>
      </c>
      <c r="E1121" s="10">
        <v>441</v>
      </c>
      <c r="F1121">
        <f>VLOOKUP(B1121,cennik!$A$2:$B$17,2,FALSE)</f>
        <v>3.5</v>
      </c>
      <c r="G1121">
        <f t="shared" si="34"/>
        <v>1543.5</v>
      </c>
      <c r="H1121">
        <f t="shared" si="35"/>
        <v>6</v>
      </c>
    </row>
    <row r="1122" spans="1:8" x14ac:dyDescent="0.25">
      <c r="A1122" s="5">
        <v>44727</v>
      </c>
      <c r="B1122" s="6" t="s">
        <v>64</v>
      </c>
      <c r="C1122" s="6" t="s">
        <v>63</v>
      </c>
      <c r="D1122" s="6" t="s">
        <v>29</v>
      </c>
      <c r="E1122" s="7">
        <v>73</v>
      </c>
      <c r="F1122">
        <f>VLOOKUP(B1122,cennik!$A$2:$B$17,2,FALSE)</f>
        <v>3.2</v>
      </c>
      <c r="G1122">
        <f t="shared" si="34"/>
        <v>233.60000000000002</v>
      </c>
      <c r="H1122">
        <f t="shared" si="35"/>
        <v>6</v>
      </c>
    </row>
    <row r="1123" spans="1:8" x14ac:dyDescent="0.25">
      <c r="A1123" s="8">
        <v>44727</v>
      </c>
      <c r="B1123" s="9" t="s">
        <v>64</v>
      </c>
      <c r="C1123" s="9" t="s">
        <v>63</v>
      </c>
      <c r="D1123" s="9" t="s">
        <v>31</v>
      </c>
      <c r="E1123" s="10">
        <v>35</v>
      </c>
      <c r="F1123">
        <f>VLOOKUP(B1123,cennik!$A$2:$B$17,2,FALSE)</f>
        <v>3.2</v>
      </c>
      <c r="G1123">
        <f t="shared" si="34"/>
        <v>112</v>
      </c>
      <c r="H1123">
        <f t="shared" si="35"/>
        <v>6</v>
      </c>
    </row>
    <row r="1124" spans="1:8" x14ac:dyDescent="0.25">
      <c r="A1124" s="5">
        <v>44727</v>
      </c>
      <c r="B1124" s="6" t="s">
        <v>64</v>
      </c>
      <c r="C1124" s="6" t="s">
        <v>63</v>
      </c>
      <c r="D1124" s="6" t="s">
        <v>38</v>
      </c>
      <c r="E1124" s="7">
        <v>206</v>
      </c>
      <c r="F1124">
        <f>VLOOKUP(B1124,cennik!$A$2:$B$17,2,FALSE)</f>
        <v>3.2</v>
      </c>
      <c r="G1124">
        <f t="shared" si="34"/>
        <v>659.2</v>
      </c>
      <c r="H1124">
        <f t="shared" si="35"/>
        <v>6</v>
      </c>
    </row>
    <row r="1125" spans="1:8" x14ac:dyDescent="0.25">
      <c r="A1125" s="8">
        <v>44727</v>
      </c>
      <c r="B1125" s="9" t="s">
        <v>62</v>
      </c>
      <c r="C1125" s="9" t="s">
        <v>63</v>
      </c>
      <c r="D1125" s="9" t="s">
        <v>55</v>
      </c>
      <c r="E1125" s="10">
        <v>100</v>
      </c>
      <c r="F1125">
        <f>VLOOKUP(B1125,cennik!$A$2:$B$17,2,FALSE)</f>
        <v>2.7</v>
      </c>
      <c r="G1125">
        <f t="shared" si="34"/>
        <v>270</v>
      </c>
      <c r="H1125">
        <f t="shared" si="35"/>
        <v>6</v>
      </c>
    </row>
    <row r="1126" spans="1:8" x14ac:dyDescent="0.25">
      <c r="A1126" s="5">
        <v>44727</v>
      </c>
      <c r="B1126" s="6" t="s">
        <v>60</v>
      </c>
      <c r="C1126" s="6" t="s">
        <v>61</v>
      </c>
      <c r="D1126" s="6" t="s">
        <v>48</v>
      </c>
      <c r="E1126" s="7">
        <v>69</v>
      </c>
      <c r="F1126">
        <f>VLOOKUP(B1126,cennik!$A$2:$B$17,2,FALSE)</f>
        <v>3.5</v>
      </c>
      <c r="G1126">
        <f t="shared" si="34"/>
        <v>241.5</v>
      </c>
      <c r="H1126">
        <f t="shared" si="35"/>
        <v>6</v>
      </c>
    </row>
    <row r="1127" spans="1:8" x14ac:dyDescent="0.25">
      <c r="A1127" s="8">
        <v>44727</v>
      </c>
      <c r="B1127" s="9" t="s">
        <v>60</v>
      </c>
      <c r="C1127" s="9" t="s">
        <v>61</v>
      </c>
      <c r="D1127" s="9" t="s">
        <v>16</v>
      </c>
      <c r="E1127" s="10">
        <v>372</v>
      </c>
      <c r="F1127">
        <f>VLOOKUP(B1127,cennik!$A$2:$B$17,2,FALSE)</f>
        <v>3.5</v>
      </c>
      <c r="G1127">
        <f t="shared" si="34"/>
        <v>1302</v>
      </c>
      <c r="H1127">
        <f t="shared" si="35"/>
        <v>6</v>
      </c>
    </row>
    <row r="1128" spans="1:8" x14ac:dyDescent="0.25">
      <c r="A1128" s="5">
        <v>44727</v>
      </c>
      <c r="B1128" s="6" t="s">
        <v>60</v>
      </c>
      <c r="C1128" s="6" t="s">
        <v>61</v>
      </c>
      <c r="D1128" s="6" t="s">
        <v>2</v>
      </c>
      <c r="E1128" s="7">
        <v>59</v>
      </c>
      <c r="F1128">
        <f>VLOOKUP(B1128,cennik!$A$2:$B$17,2,FALSE)</f>
        <v>3.5</v>
      </c>
      <c r="G1128">
        <f t="shared" si="34"/>
        <v>206.5</v>
      </c>
      <c r="H1128">
        <f t="shared" si="35"/>
        <v>6</v>
      </c>
    </row>
    <row r="1129" spans="1:8" x14ac:dyDescent="0.25">
      <c r="A1129" s="8">
        <v>44728</v>
      </c>
      <c r="B1129" s="9" t="s">
        <v>64</v>
      </c>
      <c r="C1129" s="9" t="s">
        <v>63</v>
      </c>
      <c r="D1129" s="9" t="s">
        <v>27</v>
      </c>
      <c r="E1129" s="10">
        <v>345</v>
      </c>
      <c r="F1129">
        <f>VLOOKUP(B1129,cennik!$A$2:$B$17,2,FALSE)</f>
        <v>3.2</v>
      </c>
      <c r="G1129">
        <f t="shared" si="34"/>
        <v>1104</v>
      </c>
      <c r="H1129">
        <f t="shared" si="35"/>
        <v>6</v>
      </c>
    </row>
    <row r="1130" spans="1:8" x14ac:dyDescent="0.25">
      <c r="A1130" s="5">
        <v>44728</v>
      </c>
      <c r="B1130" s="6" t="s">
        <v>62</v>
      </c>
      <c r="C1130" s="6" t="s">
        <v>63</v>
      </c>
      <c r="D1130" s="6" t="s">
        <v>39</v>
      </c>
      <c r="E1130" s="7">
        <v>28</v>
      </c>
      <c r="F1130">
        <f>VLOOKUP(B1130,cennik!$A$2:$B$17,2,FALSE)</f>
        <v>2.7</v>
      </c>
      <c r="G1130">
        <f t="shared" si="34"/>
        <v>75.600000000000009</v>
      </c>
      <c r="H1130">
        <f t="shared" si="35"/>
        <v>6</v>
      </c>
    </row>
    <row r="1131" spans="1:8" x14ac:dyDescent="0.25">
      <c r="A1131" s="8">
        <v>44728</v>
      </c>
      <c r="B1131" s="9" t="s">
        <v>64</v>
      </c>
      <c r="C1131" s="9" t="s">
        <v>63</v>
      </c>
      <c r="D1131" s="9" t="s">
        <v>52</v>
      </c>
      <c r="E1131" s="10">
        <v>343</v>
      </c>
      <c r="F1131">
        <f>VLOOKUP(B1131,cennik!$A$2:$B$17,2,FALSE)</f>
        <v>3.2</v>
      </c>
      <c r="G1131">
        <f t="shared" si="34"/>
        <v>1097.6000000000001</v>
      </c>
      <c r="H1131">
        <f t="shared" si="35"/>
        <v>6</v>
      </c>
    </row>
    <row r="1132" spans="1:8" x14ac:dyDescent="0.25">
      <c r="A1132" s="5">
        <v>44728</v>
      </c>
      <c r="B1132" s="6" t="s">
        <v>60</v>
      </c>
      <c r="C1132" s="6" t="s">
        <v>61</v>
      </c>
      <c r="D1132" s="6" t="s">
        <v>35</v>
      </c>
      <c r="E1132" s="7">
        <v>498</v>
      </c>
      <c r="F1132">
        <f>VLOOKUP(B1132,cennik!$A$2:$B$17,2,FALSE)</f>
        <v>3.5</v>
      </c>
      <c r="G1132">
        <f t="shared" si="34"/>
        <v>1743</v>
      </c>
      <c r="H1132">
        <f t="shared" si="35"/>
        <v>6</v>
      </c>
    </row>
    <row r="1133" spans="1:8" x14ac:dyDescent="0.25">
      <c r="A1133" s="8">
        <v>44729</v>
      </c>
      <c r="B1133" s="9" t="s">
        <v>64</v>
      </c>
      <c r="C1133" s="9" t="s">
        <v>63</v>
      </c>
      <c r="D1133" s="9" t="s">
        <v>48</v>
      </c>
      <c r="E1133" s="10">
        <v>160</v>
      </c>
      <c r="F1133">
        <f>VLOOKUP(B1133,cennik!$A$2:$B$17,2,FALSE)</f>
        <v>3.2</v>
      </c>
      <c r="G1133">
        <f t="shared" si="34"/>
        <v>512</v>
      </c>
      <c r="H1133">
        <f t="shared" si="35"/>
        <v>6</v>
      </c>
    </row>
    <row r="1134" spans="1:8" x14ac:dyDescent="0.25">
      <c r="A1134" s="5">
        <v>44729</v>
      </c>
      <c r="B1134" s="6" t="s">
        <v>62</v>
      </c>
      <c r="C1134" s="6" t="s">
        <v>63</v>
      </c>
      <c r="D1134" s="6" t="s">
        <v>34</v>
      </c>
      <c r="E1134" s="7">
        <v>269</v>
      </c>
      <c r="F1134">
        <f>VLOOKUP(B1134,cennik!$A$2:$B$17,2,FALSE)</f>
        <v>2.7</v>
      </c>
      <c r="G1134">
        <f t="shared" si="34"/>
        <v>726.30000000000007</v>
      </c>
      <c r="H1134">
        <f t="shared" si="35"/>
        <v>6</v>
      </c>
    </row>
    <row r="1135" spans="1:8" x14ac:dyDescent="0.25">
      <c r="A1135" s="8">
        <v>44729</v>
      </c>
      <c r="B1135" s="9" t="s">
        <v>64</v>
      </c>
      <c r="C1135" s="9" t="s">
        <v>63</v>
      </c>
      <c r="D1135" s="9" t="s">
        <v>56</v>
      </c>
      <c r="E1135" s="10">
        <v>314</v>
      </c>
      <c r="F1135">
        <f>VLOOKUP(B1135,cennik!$A$2:$B$17,2,FALSE)</f>
        <v>3.2</v>
      </c>
      <c r="G1135">
        <f t="shared" si="34"/>
        <v>1004.8000000000001</v>
      </c>
      <c r="H1135">
        <f t="shared" si="35"/>
        <v>6</v>
      </c>
    </row>
    <row r="1136" spans="1:8" x14ac:dyDescent="0.25">
      <c r="A1136" s="5">
        <v>44729</v>
      </c>
      <c r="B1136" s="6" t="s">
        <v>64</v>
      </c>
      <c r="C1136" s="6" t="s">
        <v>63</v>
      </c>
      <c r="D1136" s="6" t="s">
        <v>42</v>
      </c>
      <c r="E1136" s="7">
        <v>451</v>
      </c>
      <c r="F1136">
        <f>VLOOKUP(B1136,cennik!$A$2:$B$17,2,FALSE)</f>
        <v>3.2</v>
      </c>
      <c r="G1136">
        <f t="shared" si="34"/>
        <v>1443.2</v>
      </c>
      <c r="H1136">
        <f t="shared" si="35"/>
        <v>6</v>
      </c>
    </row>
    <row r="1137" spans="1:8" x14ac:dyDescent="0.25">
      <c r="A1137" s="8">
        <v>44729</v>
      </c>
      <c r="B1137" s="9" t="s">
        <v>60</v>
      </c>
      <c r="C1137" s="9" t="s">
        <v>61</v>
      </c>
      <c r="D1137" s="9" t="s">
        <v>42</v>
      </c>
      <c r="E1137" s="10">
        <v>414</v>
      </c>
      <c r="F1137">
        <f>VLOOKUP(B1137,cennik!$A$2:$B$17,2,FALSE)</f>
        <v>3.5</v>
      </c>
      <c r="G1137">
        <f t="shared" si="34"/>
        <v>1449</v>
      </c>
      <c r="H1137">
        <f t="shared" si="35"/>
        <v>6</v>
      </c>
    </row>
    <row r="1138" spans="1:8" x14ac:dyDescent="0.25">
      <c r="A1138" s="5">
        <v>44729</v>
      </c>
      <c r="B1138" s="6" t="s">
        <v>62</v>
      </c>
      <c r="C1138" s="6" t="s">
        <v>63</v>
      </c>
      <c r="D1138" s="6" t="s">
        <v>45</v>
      </c>
      <c r="E1138" s="7">
        <v>93</v>
      </c>
      <c r="F1138">
        <f>VLOOKUP(B1138,cennik!$A$2:$B$17,2,FALSE)</f>
        <v>2.7</v>
      </c>
      <c r="G1138">
        <f t="shared" si="34"/>
        <v>251.10000000000002</v>
      </c>
      <c r="H1138">
        <f t="shared" si="35"/>
        <v>6</v>
      </c>
    </row>
    <row r="1139" spans="1:8" x14ac:dyDescent="0.25">
      <c r="A1139" s="8">
        <v>44729</v>
      </c>
      <c r="B1139" s="9" t="s">
        <v>62</v>
      </c>
      <c r="C1139" s="9" t="s">
        <v>63</v>
      </c>
      <c r="D1139" s="9" t="s">
        <v>51</v>
      </c>
      <c r="E1139" s="10">
        <v>282</v>
      </c>
      <c r="F1139">
        <f>VLOOKUP(B1139,cennik!$A$2:$B$17,2,FALSE)</f>
        <v>2.7</v>
      </c>
      <c r="G1139">
        <f t="shared" si="34"/>
        <v>761.40000000000009</v>
      </c>
      <c r="H1139">
        <f t="shared" si="35"/>
        <v>6</v>
      </c>
    </row>
    <row r="1140" spans="1:8" x14ac:dyDescent="0.25">
      <c r="A1140" s="5">
        <v>44729</v>
      </c>
      <c r="B1140" s="6" t="s">
        <v>64</v>
      </c>
      <c r="C1140" s="6" t="s">
        <v>63</v>
      </c>
      <c r="D1140" s="6" t="s">
        <v>52</v>
      </c>
      <c r="E1140" s="7">
        <v>137</v>
      </c>
      <c r="F1140">
        <f>VLOOKUP(B1140,cennik!$A$2:$B$17,2,FALSE)</f>
        <v>3.2</v>
      </c>
      <c r="G1140">
        <f t="shared" si="34"/>
        <v>438.40000000000003</v>
      </c>
      <c r="H1140">
        <f t="shared" si="35"/>
        <v>6</v>
      </c>
    </row>
    <row r="1141" spans="1:8" x14ac:dyDescent="0.25">
      <c r="A1141" s="8">
        <v>44729</v>
      </c>
      <c r="B1141" s="9" t="s">
        <v>60</v>
      </c>
      <c r="C1141" s="9" t="s">
        <v>61</v>
      </c>
      <c r="D1141" s="9" t="s">
        <v>41</v>
      </c>
      <c r="E1141" s="10">
        <v>491</v>
      </c>
      <c r="F1141">
        <f>VLOOKUP(B1141,cennik!$A$2:$B$17,2,FALSE)</f>
        <v>3.5</v>
      </c>
      <c r="G1141">
        <f t="shared" si="34"/>
        <v>1718.5</v>
      </c>
      <c r="H1141">
        <f t="shared" si="35"/>
        <v>6</v>
      </c>
    </row>
    <row r="1142" spans="1:8" x14ac:dyDescent="0.25">
      <c r="A1142" s="5">
        <v>44729</v>
      </c>
      <c r="B1142" s="6" t="s">
        <v>60</v>
      </c>
      <c r="C1142" s="6" t="s">
        <v>61</v>
      </c>
      <c r="D1142" s="6" t="s">
        <v>49</v>
      </c>
      <c r="E1142" s="7">
        <v>32</v>
      </c>
      <c r="F1142">
        <f>VLOOKUP(B1142,cennik!$A$2:$B$17,2,FALSE)</f>
        <v>3.5</v>
      </c>
      <c r="G1142">
        <f t="shared" si="34"/>
        <v>112</v>
      </c>
      <c r="H1142">
        <f t="shared" si="35"/>
        <v>6</v>
      </c>
    </row>
    <row r="1143" spans="1:8" x14ac:dyDescent="0.25">
      <c r="A1143" s="8">
        <v>44730</v>
      </c>
      <c r="B1143" s="9" t="s">
        <v>64</v>
      </c>
      <c r="C1143" s="9" t="s">
        <v>63</v>
      </c>
      <c r="D1143" s="9" t="s">
        <v>41</v>
      </c>
      <c r="E1143" s="10">
        <v>315</v>
      </c>
      <c r="F1143">
        <f>VLOOKUP(B1143,cennik!$A$2:$B$17,2,FALSE)</f>
        <v>3.2</v>
      </c>
      <c r="G1143">
        <f t="shared" si="34"/>
        <v>1008</v>
      </c>
      <c r="H1143">
        <f t="shared" si="35"/>
        <v>6</v>
      </c>
    </row>
    <row r="1144" spans="1:8" x14ac:dyDescent="0.25">
      <c r="A1144" s="5">
        <v>44730</v>
      </c>
      <c r="B1144" s="6" t="s">
        <v>62</v>
      </c>
      <c r="C1144" s="6" t="s">
        <v>63</v>
      </c>
      <c r="D1144" s="6" t="s">
        <v>50</v>
      </c>
      <c r="E1144" s="7">
        <v>43</v>
      </c>
      <c r="F1144">
        <f>VLOOKUP(B1144,cennik!$A$2:$B$17,2,FALSE)</f>
        <v>2.7</v>
      </c>
      <c r="G1144">
        <f t="shared" si="34"/>
        <v>116.10000000000001</v>
      </c>
      <c r="H1144">
        <f t="shared" si="35"/>
        <v>6</v>
      </c>
    </row>
    <row r="1145" spans="1:8" x14ac:dyDescent="0.25">
      <c r="A1145" s="8">
        <v>44730</v>
      </c>
      <c r="B1145" s="9" t="s">
        <v>64</v>
      </c>
      <c r="C1145" s="9" t="s">
        <v>63</v>
      </c>
      <c r="D1145" s="9" t="s">
        <v>53</v>
      </c>
      <c r="E1145" s="10">
        <v>256</v>
      </c>
      <c r="F1145">
        <f>VLOOKUP(B1145,cennik!$A$2:$B$17,2,FALSE)</f>
        <v>3.2</v>
      </c>
      <c r="G1145">
        <f t="shared" si="34"/>
        <v>819.2</v>
      </c>
      <c r="H1145">
        <f t="shared" si="35"/>
        <v>6</v>
      </c>
    </row>
    <row r="1146" spans="1:8" x14ac:dyDescent="0.25">
      <c r="A1146" s="5">
        <v>44730</v>
      </c>
      <c r="B1146" s="6" t="s">
        <v>64</v>
      </c>
      <c r="C1146" s="6" t="s">
        <v>63</v>
      </c>
      <c r="D1146" s="6" t="s">
        <v>39</v>
      </c>
      <c r="E1146" s="7">
        <v>38</v>
      </c>
      <c r="F1146">
        <f>VLOOKUP(B1146,cennik!$A$2:$B$17,2,FALSE)</f>
        <v>3.2</v>
      </c>
      <c r="G1146">
        <f t="shared" si="34"/>
        <v>121.60000000000001</v>
      </c>
      <c r="H1146">
        <f t="shared" si="35"/>
        <v>6</v>
      </c>
    </row>
    <row r="1147" spans="1:8" x14ac:dyDescent="0.25">
      <c r="A1147" s="8">
        <v>44730</v>
      </c>
      <c r="B1147" s="9" t="s">
        <v>62</v>
      </c>
      <c r="C1147" s="9" t="s">
        <v>63</v>
      </c>
      <c r="D1147" s="9" t="s">
        <v>37</v>
      </c>
      <c r="E1147" s="10">
        <v>492</v>
      </c>
      <c r="F1147">
        <f>VLOOKUP(B1147,cennik!$A$2:$B$17,2,FALSE)</f>
        <v>2.7</v>
      </c>
      <c r="G1147">
        <f t="shared" si="34"/>
        <v>1328.4</v>
      </c>
      <c r="H1147">
        <f t="shared" si="35"/>
        <v>6</v>
      </c>
    </row>
    <row r="1148" spans="1:8" x14ac:dyDescent="0.25">
      <c r="A1148" s="5">
        <v>44730</v>
      </c>
      <c r="B1148" s="6" t="s">
        <v>60</v>
      </c>
      <c r="C1148" s="6" t="s">
        <v>61</v>
      </c>
      <c r="D1148" s="6" t="s">
        <v>50</v>
      </c>
      <c r="E1148" s="7">
        <v>206</v>
      </c>
      <c r="F1148">
        <f>VLOOKUP(B1148,cennik!$A$2:$B$17,2,FALSE)</f>
        <v>3.5</v>
      </c>
      <c r="G1148">
        <f t="shared" si="34"/>
        <v>721</v>
      </c>
      <c r="H1148">
        <f t="shared" si="35"/>
        <v>6</v>
      </c>
    </row>
    <row r="1149" spans="1:8" x14ac:dyDescent="0.25">
      <c r="A1149" s="8">
        <v>44730</v>
      </c>
      <c r="B1149" s="9" t="s">
        <v>60</v>
      </c>
      <c r="C1149" s="9" t="s">
        <v>61</v>
      </c>
      <c r="D1149" s="9" t="s">
        <v>39</v>
      </c>
      <c r="E1149" s="10">
        <v>252</v>
      </c>
      <c r="F1149">
        <f>VLOOKUP(B1149,cennik!$A$2:$B$17,2,FALSE)</f>
        <v>3.5</v>
      </c>
      <c r="G1149">
        <f t="shared" si="34"/>
        <v>882</v>
      </c>
      <c r="H1149">
        <f t="shared" si="35"/>
        <v>6</v>
      </c>
    </row>
    <row r="1150" spans="1:8" x14ac:dyDescent="0.25">
      <c r="A1150" s="5">
        <v>44730</v>
      </c>
      <c r="B1150" s="6" t="s">
        <v>60</v>
      </c>
      <c r="C1150" s="6" t="s">
        <v>61</v>
      </c>
      <c r="D1150" s="6" t="s">
        <v>39</v>
      </c>
      <c r="E1150" s="7">
        <v>397</v>
      </c>
      <c r="F1150">
        <f>VLOOKUP(B1150,cennik!$A$2:$B$17,2,FALSE)</f>
        <v>3.5</v>
      </c>
      <c r="G1150">
        <f t="shared" si="34"/>
        <v>1389.5</v>
      </c>
      <c r="H1150">
        <f t="shared" si="35"/>
        <v>6</v>
      </c>
    </row>
    <row r="1151" spans="1:8" x14ac:dyDescent="0.25">
      <c r="A1151" s="8">
        <v>44730</v>
      </c>
      <c r="B1151" s="9" t="s">
        <v>62</v>
      </c>
      <c r="C1151" s="9" t="s">
        <v>63</v>
      </c>
      <c r="D1151" s="9" t="s">
        <v>39</v>
      </c>
      <c r="E1151" s="10">
        <v>295</v>
      </c>
      <c r="F1151">
        <f>VLOOKUP(B1151,cennik!$A$2:$B$17,2,FALSE)</f>
        <v>2.7</v>
      </c>
      <c r="G1151">
        <f t="shared" si="34"/>
        <v>796.5</v>
      </c>
      <c r="H1151">
        <f t="shared" si="35"/>
        <v>6</v>
      </c>
    </row>
    <row r="1152" spans="1:8" x14ac:dyDescent="0.25">
      <c r="A1152" s="5">
        <v>44732</v>
      </c>
      <c r="B1152" s="6" t="s">
        <v>62</v>
      </c>
      <c r="C1152" s="6" t="s">
        <v>63</v>
      </c>
      <c r="D1152" s="6" t="s">
        <v>39</v>
      </c>
      <c r="E1152" s="7">
        <v>12</v>
      </c>
      <c r="F1152">
        <f>VLOOKUP(B1152,cennik!$A$2:$B$17,2,FALSE)</f>
        <v>2.7</v>
      </c>
      <c r="G1152">
        <f t="shared" si="34"/>
        <v>32.400000000000006</v>
      </c>
      <c r="H1152">
        <f t="shared" si="35"/>
        <v>6</v>
      </c>
    </row>
    <row r="1153" spans="1:8" x14ac:dyDescent="0.25">
      <c r="A1153" s="8">
        <v>44732</v>
      </c>
      <c r="B1153" s="9" t="s">
        <v>62</v>
      </c>
      <c r="C1153" s="9" t="s">
        <v>63</v>
      </c>
      <c r="D1153" s="9" t="s">
        <v>57</v>
      </c>
      <c r="E1153" s="10">
        <v>14</v>
      </c>
      <c r="F1153">
        <f>VLOOKUP(B1153,cennik!$A$2:$B$17,2,FALSE)</f>
        <v>2.7</v>
      </c>
      <c r="G1153">
        <f t="shared" si="34"/>
        <v>37.800000000000004</v>
      </c>
      <c r="H1153">
        <f t="shared" si="35"/>
        <v>6</v>
      </c>
    </row>
    <row r="1154" spans="1:8" x14ac:dyDescent="0.25">
      <c r="A1154" s="5">
        <v>44732</v>
      </c>
      <c r="B1154" s="6" t="s">
        <v>64</v>
      </c>
      <c r="C1154" s="6" t="s">
        <v>63</v>
      </c>
      <c r="D1154" s="6" t="s">
        <v>56</v>
      </c>
      <c r="E1154" s="7">
        <v>177</v>
      </c>
      <c r="F1154">
        <f>VLOOKUP(B1154,cennik!$A$2:$B$17,2,FALSE)</f>
        <v>3.2</v>
      </c>
      <c r="G1154">
        <f t="shared" si="34"/>
        <v>566.4</v>
      </c>
      <c r="H1154">
        <f t="shared" si="35"/>
        <v>6</v>
      </c>
    </row>
    <row r="1155" spans="1:8" x14ac:dyDescent="0.25">
      <c r="A1155" s="8">
        <v>44732</v>
      </c>
      <c r="B1155" s="9" t="s">
        <v>64</v>
      </c>
      <c r="C1155" s="9" t="s">
        <v>63</v>
      </c>
      <c r="D1155" s="9" t="s">
        <v>29</v>
      </c>
      <c r="E1155" s="10">
        <v>103</v>
      </c>
      <c r="F1155">
        <f>VLOOKUP(B1155,cennik!$A$2:$B$17,2,FALSE)</f>
        <v>3.2</v>
      </c>
      <c r="G1155">
        <f t="shared" ref="G1155:G1218" si="36">E1155*F1155</f>
        <v>329.6</v>
      </c>
      <c r="H1155">
        <f t="shared" ref="H1155:H1218" si="37">MONTH(A1155)</f>
        <v>6</v>
      </c>
    </row>
    <row r="1156" spans="1:8" x14ac:dyDescent="0.25">
      <c r="A1156" s="5">
        <v>44733</v>
      </c>
      <c r="B1156" s="6" t="s">
        <v>60</v>
      </c>
      <c r="C1156" s="6" t="s">
        <v>61</v>
      </c>
      <c r="D1156" s="6" t="s">
        <v>43</v>
      </c>
      <c r="E1156" s="7">
        <v>440</v>
      </c>
      <c r="F1156">
        <f>VLOOKUP(B1156,cennik!$A$2:$B$17,2,FALSE)</f>
        <v>3.5</v>
      </c>
      <c r="G1156">
        <f t="shared" si="36"/>
        <v>1540</v>
      </c>
      <c r="H1156">
        <f t="shared" si="37"/>
        <v>6</v>
      </c>
    </row>
    <row r="1157" spans="1:8" x14ac:dyDescent="0.25">
      <c r="A1157" s="8">
        <v>44733</v>
      </c>
      <c r="B1157" s="9" t="s">
        <v>60</v>
      </c>
      <c r="C1157" s="9" t="s">
        <v>61</v>
      </c>
      <c r="D1157" s="9" t="s">
        <v>37</v>
      </c>
      <c r="E1157" s="10">
        <v>287</v>
      </c>
      <c r="F1157">
        <f>VLOOKUP(B1157,cennik!$A$2:$B$17,2,FALSE)</f>
        <v>3.5</v>
      </c>
      <c r="G1157">
        <f t="shared" si="36"/>
        <v>1004.5</v>
      </c>
      <c r="H1157">
        <f t="shared" si="37"/>
        <v>6</v>
      </c>
    </row>
    <row r="1158" spans="1:8" x14ac:dyDescent="0.25">
      <c r="A1158" s="5">
        <v>44733</v>
      </c>
      <c r="B1158" s="6" t="s">
        <v>64</v>
      </c>
      <c r="C1158" s="6" t="s">
        <v>63</v>
      </c>
      <c r="D1158" s="6" t="s">
        <v>14</v>
      </c>
      <c r="E1158" s="7">
        <v>55</v>
      </c>
      <c r="F1158">
        <f>VLOOKUP(B1158,cennik!$A$2:$B$17,2,FALSE)</f>
        <v>3.2</v>
      </c>
      <c r="G1158">
        <f t="shared" si="36"/>
        <v>176</v>
      </c>
      <c r="H1158">
        <f t="shared" si="37"/>
        <v>6</v>
      </c>
    </row>
    <row r="1159" spans="1:8" x14ac:dyDescent="0.25">
      <c r="A1159" s="8">
        <v>44733</v>
      </c>
      <c r="B1159" s="9" t="s">
        <v>64</v>
      </c>
      <c r="C1159" s="9" t="s">
        <v>63</v>
      </c>
      <c r="D1159" s="9" t="s">
        <v>36</v>
      </c>
      <c r="E1159" s="10">
        <v>83</v>
      </c>
      <c r="F1159">
        <f>VLOOKUP(B1159,cennik!$A$2:$B$17,2,FALSE)</f>
        <v>3.2</v>
      </c>
      <c r="G1159">
        <f t="shared" si="36"/>
        <v>265.60000000000002</v>
      </c>
      <c r="H1159">
        <f t="shared" si="37"/>
        <v>6</v>
      </c>
    </row>
    <row r="1160" spans="1:8" x14ac:dyDescent="0.25">
      <c r="A1160" s="5">
        <v>44733</v>
      </c>
      <c r="B1160" s="6" t="s">
        <v>64</v>
      </c>
      <c r="C1160" s="6" t="s">
        <v>63</v>
      </c>
      <c r="D1160" s="6" t="s">
        <v>52</v>
      </c>
      <c r="E1160" s="7">
        <v>75</v>
      </c>
      <c r="F1160">
        <f>VLOOKUP(B1160,cennik!$A$2:$B$17,2,FALSE)</f>
        <v>3.2</v>
      </c>
      <c r="G1160">
        <f t="shared" si="36"/>
        <v>240</v>
      </c>
      <c r="H1160">
        <f t="shared" si="37"/>
        <v>6</v>
      </c>
    </row>
    <row r="1161" spans="1:8" x14ac:dyDescent="0.25">
      <c r="A1161" s="8">
        <v>44733</v>
      </c>
      <c r="B1161" s="9" t="s">
        <v>64</v>
      </c>
      <c r="C1161" s="9" t="s">
        <v>63</v>
      </c>
      <c r="D1161" s="9" t="s">
        <v>5</v>
      </c>
      <c r="E1161" s="10">
        <v>358</v>
      </c>
      <c r="F1161">
        <f>VLOOKUP(B1161,cennik!$A$2:$B$17,2,FALSE)</f>
        <v>3.2</v>
      </c>
      <c r="G1161">
        <f t="shared" si="36"/>
        <v>1145.6000000000001</v>
      </c>
      <c r="H1161">
        <f t="shared" si="37"/>
        <v>6</v>
      </c>
    </row>
    <row r="1162" spans="1:8" x14ac:dyDescent="0.25">
      <c r="A1162" s="5">
        <v>44734</v>
      </c>
      <c r="B1162" s="6" t="s">
        <v>62</v>
      </c>
      <c r="C1162" s="6" t="s">
        <v>63</v>
      </c>
      <c r="D1162" s="6" t="s">
        <v>6</v>
      </c>
      <c r="E1162" s="7">
        <v>288</v>
      </c>
      <c r="F1162">
        <f>VLOOKUP(B1162,cennik!$A$2:$B$17,2,FALSE)</f>
        <v>2.7</v>
      </c>
      <c r="G1162">
        <f t="shared" si="36"/>
        <v>777.6</v>
      </c>
      <c r="H1162">
        <f t="shared" si="37"/>
        <v>6</v>
      </c>
    </row>
    <row r="1163" spans="1:8" x14ac:dyDescent="0.25">
      <c r="A1163" s="8">
        <v>44734</v>
      </c>
      <c r="B1163" s="9" t="s">
        <v>64</v>
      </c>
      <c r="C1163" s="9" t="s">
        <v>63</v>
      </c>
      <c r="D1163" s="9" t="s">
        <v>32</v>
      </c>
      <c r="E1163" s="10">
        <v>266</v>
      </c>
      <c r="F1163">
        <f>VLOOKUP(B1163,cennik!$A$2:$B$17,2,FALSE)</f>
        <v>3.2</v>
      </c>
      <c r="G1163">
        <f t="shared" si="36"/>
        <v>851.2</v>
      </c>
      <c r="H1163">
        <f t="shared" si="37"/>
        <v>6</v>
      </c>
    </row>
    <row r="1164" spans="1:8" x14ac:dyDescent="0.25">
      <c r="A1164" s="5">
        <v>44734</v>
      </c>
      <c r="B1164" s="6" t="s">
        <v>60</v>
      </c>
      <c r="C1164" s="6" t="s">
        <v>61</v>
      </c>
      <c r="D1164" s="6" t="s">
        <v>29</v>
      </c>
      <c r="E1164" s="7">
        <v>480</v>
      </c>
      <c r="F1164">
        <f>VLOOKUP(B1164,cennik!$A$2:$B$17,2,FALSE)</f>
        <v>3.5</v>
      </c>
      <c r="G1164">
        <f t="shared" si="36"/>
        <v>1680</v>
      </c>
      <c r="H1164">
        <f t="shared" si="37"/>
        <v>6</v>
      </c>
    </row>
    <row r="1165" spans="1:8" x14ac:dyDescent="0.25">
      <c r="A1165" s="8">
        <v>44734</v>
      </c>
      <c r="B1165" s="9" t="s">
        <v>60</v>
      </c>
      <c r="C1165" s="9" t="s">
        <v>61</v>
      </c>
      <c r="D1165" s="9" t="s">
        <v>44</v>
      </c>
      <c r="E1165" s="10">
        <v>174</v>
      </c>
      <c r="F1165">
        <f>VLOOKUP(B1165,cennik!$A$2:$B$17,2,FALSE)</f>
        <v>3.5</v>
      </c>
      <c r="G1165">
        <f t="shared" si="36"/>
        <v>609</v>
      </c>
      <c r="H1165">
        <f t="shared" si="37"/>
        <v>6</v>
      </c>
    </row>
    <row r="1166" spans="1:8" x14ac:dyDescent="0.25">
      <c r="A1166" s="5">
        <v>44734</v>
      </c>
      <c r="B1166" s="6" t="s">
        <v>60</v>
      </c>
      <c r="C1166" s="6" t="s">
        <v>61</v>
      </c>
      <c r="D1166" s="6" t="s">
        <v>20</v>
      </c>
      <c r="E1166" s="7">
        <v>247</v>
      </c>
      <c r="F1166">
        <f>VLOOKUP(B1166,cennik!$A$2:$B$17,2,FALSE)</f>
        <v>3.5</v>
      </c>
      <c r="G1166">
        <f t="shared" si="36"/>
        <v>864.5</v>
      </c>
      <c r="H1166">
        <f t="shared" si="37"/>
        <v>6</v>
      </c>
    </row>
    <row r="1167" spans="1:8" x14ac:dyDescent="0.25">
      <c r="A1167" s="8">
        <v>44735</v>
      </c>
      <c r="B1167" s="9" t="s">
        <v>64</v>
      </c>
      <c r="C1167" s="9" t="s">
        <v>63</v>
      </c>
      <c r="D1167" s="9" t="s">
        <v>7</v>
      </c>
      <c r="E1167" s="10">
        <v>461</v>
      </c>
      <c r="F1167">
        <f>VLOOKUP(B1167,cennik!$A$2:$B$17,2,FALSE)</f>
        <v>3.2</v>
      </c>
      <c r="G1167">
        <f t="shared" si="36"/>
        <v>1475.2</v>
      </c>
      <c r="H1167">
        <f t="shared" si="37"/>
        <v>6</v>
      </c>
    </row>
    <row r="1168" spans="1:8" x14ac:dyDescent="0.25">
      <c r="A1168" s="5">
        <v>44735</v>
      </c>
      <c r="B1168" s="6" t="s">
        <v>62</v>
      </c>
      <c r="C1168" s="6" t="s">
        <v>63</v>
      </c>
      <c r="D1168" s="6" t="s">
        <v>20</v>
      </c>
      <c r="E1168" s="7">
        <v>230</v>
      </c>
      <c r="F1168">
        <f>VLOOKUP(B1168,cennik!$A$2:$B$17,2,FALSE)</f>
        <v>2.7</v>
      </c>
      <c r="G1168">
        <f t="shared" si="36"/>
        <v>621</v>
      </c>
      <c r="H1168">
        <f t="shared" si="37"/>
        <v>6</v>
      </c>
    </row>
    <row r="1169" spans="1:8" x14ac:dyDescent="0.25">
      <c r="A1169" s="8">
        <v>44735</v>
      </c>
      <c r="B1169" s="9" t="s">
        <v>60</v>
      </c>
      <c r="C1169" s="9" t="s">
        <v>61</v>
      </c>
      <c r="D1169" s="9" t="s">
        <v>24</v>
      </c>
      <c r="E1169" s="10">
        <v>339</v>
      </c>
      <c r="F1169">
        <f>VLOOKUP(B1169,cennik!$A$2:$B$17,2,FALSE)</f>
        <v>3.5</v>
      </c>
      <c r="G1169">
        <f t="shared" si="36"/>
        <v>1186.5</v>
      </c>
      <c r="H1169">
        <f t="shared" si="37"/>
        <v>6</v>
      </c>
    </row>
    <row r="1170" spans="1:8" x14ac:dyDescent="0.25">
      <c r="A1170" s="5">
        <v>44735</v>
      </c>
      <c r="B1170" s="6" t="s">
        <v>64</v>
      </c>
      <c r="C1170" s="6" t="s">
        <v>63</v>
      </c>
      <c r="D1170" s="6" t="s">
        <v>56</v>
      </c>
      <c r="E1170" s="7">
        <v>435</v>
      </c>
      <c r="F1170">
        <f>VLOOKUP(B1170,cennik!$A$2:$B$17,2,FALSE)</f>
        <v>3.2</v>
      </c>
      <c r="G1170">
        <f t="shared" si="36"/>
        <v>1392</v>
      </c>
      <c r="H1170">
        <f t="shared" si="37"/>
        <v>6</v>
      </c>
    </row>
    <row r="1171" spans="1:8" x14ac:dyDescent="0.25">
      <c r="A1171" s="8">
        <v>44735</v>
      </c>
      <c r="B1171" s="9" t="s">
        <v>60</v>
      </c>
      <c r="C1171" s="9" t="s">
        <v>61</v>
      </c>
      <c r="D1171" s="9" t="s">
        <v>27</v>
      </c>
      <c r="E1171" s="10">
        <v>352</v>
      </c>
      <c r="F1171">
        <f>VLOOKUP(B1171,cennik!$A$2:$B$17,2,FALSE)</f>
        <v>3.5</v>
      </c>
      <c r="G1171">
        <f t="shared" si="36"/>
        <v>1232</v>
      </c>
      <c r="H1171">
        <f t="shared" si="37"/>
        <v>6</v>
      </c>
    </row>
    <row r="1172" spans="1:8" x14ac:dyDescent="0.25">
      <c r="A1172" s="5">
        <v>44735</v>
      </c>
      <c r="B1172" s="6" t="s">
        <v>62</v>
      </c>
      <c r="C1172" s="6" t="s">
        <v>63</v>
      </c>
      <c r="D1172" s="6" t="s">
        <v>12</v>
      </c>
      <c r="E1172" s="7">
        <v>345</v>
      </c>
      <c r="F1172">
        <f>VLOOKUP(B1172,cennik!$A$2:$B$17,2,FALSE)</f>
        <v>2.7</v>
      </c>
      <c r="G1172">
        <f t="shared" si="36"/>
        <v>931.50000000000011</v>
      </c>
      <c r="H1172">
        <f t="shared" si="37"/>
        <v>6</v>
      </c>
    </row>
    <row r="1173" spans="1:8" x14ac:dyDescent="0.25">
      <c r="A1173" s="8">
        <v>44735</v>
      </c>
      <c r="B1173" s="9" t="s">
        <v>62</v>
      </c>
      <c r="C1173" s="9" t="s">
        <v>63</v>
      </c>
      <c r="D1173" s="9" t="s">
        <v>29</v>
      </c>
      <c r="E1173" s="10">
        <v>124</v>
      </c>
      <c r="F1173">
        <f>VLOOKUP(B1173,cennik!$A$2:$B$17,2,FALSE)</f>
        <v>2.7</v>
      </c>
      <c r="G1173">
        <f t="shared" si="36"/>
        <v>334.8</v>
      </c>
      <c r="H1173">
        <f t="shared" si="37"/>
        <v>6</v>
      </c>
    </row>
    <row r="1174" spans="1:8" x14ac:dyDescent="0.25">
      <c r="A1174" s="5">
        <v>44735</v>
      </c>
      <c r="B1174" s="6" t="s">
        <v>60</v>
      </c>
      <c r="C1174" s="6" t="s">
        <v>61</v>
      </c>
      <c r="D1174" s="6" t="s">
        <v>39</v>
      </c>
      <c r="E1174" s="7">
        <v>189</v>
      </c>
      <c r="F1174">
        <f>VLOOKUP(B1174,cennik!$A$2:$B$17,2,FALSE)</f>
        <v>3.5</v>
      </c>
      <c r="G1174">
        <f t="shared" si="36"/>
        <v>661.5</v>
      </c>
      <c r="H1174">
        <f t="shared" si="37"/>
        <v>6</v>
      </c>
    </row>
    <row r="1175" spans="1:8" x14ac:dyDescent="0.25">
      <c r="A1175" s="8">
        <v>44735</v>
      </c>
      <c r="B1175" s="9" t="s">
        <v>64</v>
      </c>
      <c r="C1175" s="9" t="s">
        <v>63</v>
      </c>
      <c r="D1175" s="9" t="s">
        <v>21</v>
      </c>
      <c r="E1175" s="10">
        <v>115</v>
      </c>
      <c r="F1175">
        <f>VLOOKUP(B1175,cennik!$A$2:$B$17,2,FALSE)</f>
        <v>3.2</v>
      </c>
      <c r="G1175">
        <f t="shared" si="36"/>
        <v>368</v>
      </c>
      <c r="H1175">
        <f t="shared" si="37"/>
        <v>6</v>
      </c>
    </row>
    <row r="1176" spans="1:8" x14ac:dyDescent="0.25">
      <c r="A1176" s="5">
        <v>44736</v>
      </c>
      <c r="B1176" s="6" t="s">
        <v>60</v>
      </c>
      <c r="C1176" s="6" t="s">
        <v>61</v>
      </c>
      <c r="D1176" s="6" t="s">
        <v>40</v>
      </c>
      <c r="E1176" s="7">
        <v>485</v>
      </c>
      <c r="F1176">
        <f>VLOOKUP(B1176,cennik!$A$2:$B$17,2,FALSE)</f>
        <v>3.5</v>
      </c>
      <c r="G1176">
        <f t="shared" si="36"/>
        <v>1697.5</v>
      </c>
      <c r="H1176">
        <f t="shared" si="37"/>
        <v>6</v>
      </c>
    </row>
    <row r="1177" spans="1:8" x14ac:dyDescent="0.25">
      <c r="A1177" s="8">
        <v>44736</v>
      </c>
      <c r="B1177" s="9" t="s">
        <v>60</v>
      </c>
      <c r="C1177" s="9" t="s">
        <v>61</v>
      </c>
      <c r="D1177" s="9" t="s">
        <v>7</v>
      </c>
      <c r="E1177" s="10">
        <v>330</v>
      </c>
      <c r="F1177">
        <f>VLOOKUP(B1177,cennik!$A$2:$B$17,2,FALSE)</f>
        <v>3.5</v>
      </c>
      <c r="G1177">
        <f t="shared" si="36"/>
        <v>1155</v>
      </c>
      <c r="H1177">
        <f t="shared" si="37"/>
        <v>6</v>
      </c>
    </row>
    <row r="1178" spans="1:8" x14ac:dyDescent="0.25">
      <c r="A1178" s="5">
        <v>44736</v>
      </c>
      <c r="B1178" s="6" t="s">
        <v>64</v>
      </c>
      <c r="C1178" s="6" t="s">
        <v>63</v>
      </c>
      <c r="D1178" s="6" t="s">
        <v>19</v>
      </c>
      <c r="E1178" s="7">
        <v>53</v>
      </c>
      <c r="F1178">
        <f>VLOOKUP(B1178,cennik!$A$2:$B$17,2,FALSE)</f>
        <v>3.2</v>
      </c>
      <c r="G1178">
        <f t="shared" si="36"/>
        <v>169.60000000000002</v>
      </c>
      <c r="H1178">
        <f t="shared" si="37"/>
        <v>6</v>
      </c>
    </row>
    <row r="1179" spans="1:8" x14ac:dyDescent="0.25">
      <c r="A1179" s="8">
        <v>44736</v>
      </c>
      <c r="B1179" s="9" t="s">
        <v>62</v>
      </c>
      <c r="C1179" s="9" t="s">
        <v>63</v>
      </c>
      <c r="D1179" s="9" t="s">
        <v>46</v>
      </c>
      <c r="E1179" s="10">
        <v>264</v>
      </c>
      <c r="F1179">
        <f>VLOOKUP(B1179,cennik!$A$2:$B$17,2,FALSE)</f>
        <v>2.7</v>
      </c>
      <c r="G1179">
        <f t="shared" si="36"/>
        <v>712.80000000000007</v>
      </c>
      <c r="H1179">
        <f t="shared" si="37"/>
        <v>6</v>
      </c>
    </row>
    <row r="1180" spans="1:8" x14ac:dyDescent="0.25">
      <c r="A1180" s="5">
        <v>44736</v>
      </c>
      <c r="B1180" s="6" t="s">
        <v>60</v>
      </c>
      <c r="C1180" s="6" t="s">
        <v>61</v>
      </c>
      <c r="D1180" s="6" t="s">
        <v>37</v>
      </c>
      <c r="E1180" s="7">
        <v>166</v>
      </c>
      <c r="F1180">
        <f>VLOOKUP(B1180,cennik!$A$2:$B$17,2,FALSE)</f>
        <v>3.5</v>
      </c>
      <c r="G1180">
        <f t="shared" si="36"/>
        <v>581</v>
      </c>
      <c r="H1180">
        <f t="shared" si="37"/>
        <v>6</v>
      </c>
    </row>
    <row r="1181" spans="1:8" x14ac:dyDescent="0.25">
      <c r="A1181" s="8">
        <v>44736</v>
      </c>
      <c r="B1181" s="9" t="s">
        <v>62</v>
      </c>
      <c r="C1181" s="9" t="s">
        <v>63</v>
      </c>
      <c r="D1181" s="9" t="s">
        <v>44</v>
      </c>
      <c r="E1181" s="10">
        <v>277</v>
      </c>
      <c r="F1181">
        <f>VLOOKUP(B1181,cennik!$A$2:$B$17,2,FALSE)</f>
        <v>2.7</v>
      </c>
      <c r="G1181">
        <f t="shared" si="36"/>
        <v>747.90000000000009</v>
      </c>
      <c r="H1181">
        <f t="shared" si="37"/>
        <v>6</v>
      </c>
    </row>
    <row r="1182" spans="1:8" x14ac:dyDescent="0.25">
      <c r="A1182" s="5">
        <v>44736</v>
      </c>
      <c r="B1182" s="6" t="s">
        <v>60</v>
      </c>
      <c r="C1182" s="6" t="s">
        <v>61</v>
      </c>
      <c r="D1182" s="6" t="s">
        <v>32</v>
      </c>
      <c r="E1182" s="7">
        <v>249</v>
      </c>
      <c r="F1182">
        <f>VLOOKUP(B1182,cennik!$A$2:$B$17,2,FALSE)</f>
        <v>3.5</v>
      </c>
      <c r="G1182">
        <f t="shared" si="36"/>
        <v>871.5</v>
      </c>
      <c r="H1182">
        <f t="shared" si="37"/>
        <v>6</v>
      </c>
    </row>
    <row r="1183" spans="1:8" x14ac:dyDescent="0.25">
      <c r="A1183" s="8">
        <v>44736</v>
      </c>
      <c r="B1183" s="9" t="s">
        <v>60</v>
      </c>
      <c r="C1183" s="9" t="s">
        <v>61</v>
      </c>
      <c r="D1183" s="9" t="s">
        <v>23</v>
      </c>
      <c r="E1183" s="10">
        <v>109</v>
      </c>
      <c r="F1183">
        <f>VLOOKUP(B1183,cennik!$A$2:$B$17,2,FALSE)</f>
        <v>3.5</v>
      </c>
      <c r="G1183">
        <f t="shared" si="36"/>
        <v>381.5</v>
      </c>
      <c r="H1183">
        <f t="shared" si="37"/>
        <v>6</v>
      </c>
    </row>
    <row r="1184" spans="1:8" x14ac:dyDescent="0.25">
      <c r="A1184" s="5">
        <v>44736</v>
      </c>
      <c r="B1184" s="6" t="s">
        <v>60</v>
      </c>
      <c r="C1184" s="6" t="s">
        <v>61</v>
      </c>
      <c r="D1184" s="6" t="s">
        <v>6</v>
      </c>
      <c r="E1184" s="7">
        <v>337</v>
      </c>
      <c r="F1184">
        <f>VLOOKUP(B1184,cennik!$A$2:$B$17,2,FALSE)</f>
        <v>3.5</v>
      </c>
      <c r="G1184">
        <f t="shared" si="36"/>
        <v>1179.5</v>
      </c>
      <c r="H1184">
        <f t="shared" si="37"/>
        <v>6</v>
      </c>
    </row>
    <row r="1185" spans="1:8" x14ac:dyDescent="0.25">
      <c r="A1185" s="8">
        <v>44736</v>
      </c>
      <c r="B1185" s="9" t="s">
        <v>62</v>
      </c>
      <c r="C1185" s="9" t="s">
        <v>63</v>
      </c>
      <c r="D1185" s="9" t="s">
        <v>3</v>
      </c>
      <c r="E1185" s="10">
        <v>58</v>
      </c>
      <c r="F1185">
        <f>VLOOKUP(B1185,cennik!$A$2:$B$17,2,FALSE)</f>
        <v>2.7</v>
      </c>
      <c r="G1185">
        <f t="shared" si="36"/>
        <v>156.60000000000002</v>
      </c>
      <c r="H1185">
        <f t="shared" si="37"/>
        <v>6</v>
      </c>
    </row>
    <row r="1186" spans="1:8" x14ac:dyDescent="0.25">
      <c r="A1186" s="5">
        <v>44736</v>
      </c>
      <c r="B1186" s="6" t="s">
        <v>62</v>
      </c>
      <c r="C1186" s="6" t="s">
        <v>63</v>
      </c>
      <c r="D1186" s="6" t="s">
        <v>57</v>
      </c>
      <c r="E1186" s="7">
        <v>473</v>
      </c>
      <c r="F1186">
        <f>VLOOKUP(B1186,cennik!$A$2:$B$17,2,FALSE)</f>
        <v>2.7</v>
      </c>
      <c r="G1186">
        <f t="shared" si="36"/>
        <v>1277.1000000000001</v>
      </c>
      <c r="H1186">
        <f t="shared" si="37"/>
        <v>6</v>
      </c>
    </row>
    <row r="1187" spans="1:8" x14ac:dyDescent="0.25">
      <c r="A1187" s="8">
        <v>44736</v>
      </c>
      <c r="B1187" s="9" t="s">
        <v>62</v>
      </c>
      <c r="C1187" s="9" t="s">
        <v>63</v>
      </c>
      <c r="D1187" s="9" t="s">
        <v>6</v>
      </c>
      <c r="E1187" s="10">
        <v>269</v>
      </c>
      <c r="F1187">
        <f>VLOOKUP(B1187,cennik!$A$2:$B$17,2,FALSE)</f>
        <v>2.7</v>
      </c>
      <c r="G1187">
        <f t="shared" si="36"/>
        <v>726.30000000000007</v>
      </c>
      <c r="H1187">
        <f t="shared" si="37"/>
        <v>6</v>
      </c>
    </row>
    <row r="1188" spans="1:8" x14ac:dyDescent="0.25">
      <c r="A1188" s="5">
        <v>44736</v>
      </c>
      <c r="B1188" s="6" t="s">
        <v>64</v>
      </c>
      <c r="C1188" s="6" t="s">
        <v>63</v>
      </c>
      <c r="D1188" s="6" t="s">
        <v>37</v>
      </c>
      <c r="E1188" s="7">
        <v>52</v>
      </c>
      <c r="F1188">
        <f>VLOOKUP(B1188,cennik!$A$2:$B$17,2,FALSE)</f>
        <v>3.2</v>
      </c>
      <c r="G1188">
        <f t="shared" si="36"/>
        <v>166.4</v>
      </c>
      <c r="H1188">
        <f t="shared" si="37"/>
        <v>6</v>
      </c>
    </row>
    <row r="1189" spans="1:8" x14ac:dyDescent="0.25">
      <c r="A1189" s="8">
        <v>44736</v>
      </c>
      <c r="B1189" s="9" t="s">
        <v>64</v>
      </c>
      <c r="C1189" s="9" t="s">
        <v>63</v>
      </c>
      <c r="D1189" s="9" t="s">
        <v>42</v>
      </c>
      <c r="E1189" s="10">
        <v>384</v>
      </c>
      <c r="F1189">
        <f>VLOOKUP(B1189,cennik!$A$2:$B$17,2,FALSE)</f>
        <v>3.2</v>
      </c>
      <c r="G1189">
        <f t="shared" si="36"/>
        <v>1228.8000000000002</v>
      </c>
      <c r="H1189">
        <f t="shared" si="37"/>
        <v>6</v>
      </c>
    </row>
    <row r="1190" spans="1:8" x14ac:dyDescent="0.25">
      <c r="A1190" s="5">
        <v>44737</v>
      </c>
      <c r="B1190" s="6" t="s">
        <v>64</v>
      </c>
      <c r="C1190" s="6" t="s">
        <v>63</v>
      </c>
      <c r="D1190" s="6" t="s">
        <v>47</v>
      </c>
      <c r="E1190" s="7">
        <v>320</v>
      </c>
      <c r="F1190">
        <f>VLOOKUP(B1190,cennik!$A$2:$B$17,2,FALSE)</f>
        <v>3.2</v>
      </c>
      <c r="G1190">
        <f t="shared" si="36"/>
        <v>1024</v>
      </c>
      <c r="H1190">
        <f t="shared" si="37"/>
        <v>6</v>
      </c>
    </row>
    <row r="1191" spans="1:8" x14ac:dyDescent="0.25">
      <c r="A1191" s="8">
        <v>44737</v>
      </c>
      <c r="B1191" s="9" t="s">
        <v>60</v>
      </c>
      <c r="C1191" s="9" t="s">
        <v>61</v>
      </c>
      <c r="D1191" s="9" t="s">
        <v>55</v>
      </c>
      <c r="E1191" s="10">
        <v>269</v>
      </c>
      <c r="F1191">
        <f>VLOOKUP(B1191,cennik!$A$2:$B$17,2,FALSE)</f>
        <v>3.5</v>
      </c>
      <c r="G1191">
        <f t="shared" si="36"/>
        <v>941.5</v>
      </c>
      <c r="H1191">
        <f t="shared" si="37"/>
        <v>6</v>
      </c>
    </row>
    <row r="1192" spans="1:8" x14ac:dyDescent="0.25">
      <c r="A1192" s="5">
        <v>44737</v>
      </c>
      <c r="B1192" s="6" t="s">
        <v>60</v>
      </c>
      <c r="C1192" s="6" t="s">
        <v>61</v>
      </c>
      <c r="D1192" s="6" t="s">
        <v>57</v>
      </c>
      <c r="E1192" s="7">
        <v>387</v>
      </c>
      <c r="F1192">
        <f>VLOOKUP(B1192,cennik!$A$2:$B$17,2,FALSE)</f>
        <v>3.5</v>
      </c>
      <c r="G1192">
        <f t="shared" si="36"/>
        <v>1354.5</v>
      </c>
      <c r="H1192">
        <f t="shared" si="37"/>
        <v>6</v>
      </c>
    </row>
    <row r="1193" spans="1:8" x14ac:dyDescent="0.25">
      <c r="A1193" s="8">
        <v>44737</v>
      </c>
      <c r="B1193" s="9" t="s">
        <v>64</v>
      </c>
      <c r="C1193" s="9" t="s">
        <v>63</v>
      </c>
      <c r="D1193" s="9" t="s">
        <v>46</v>
      </c>
      <c r="E1193" s="10">
        <v>452</v>
      </c>
      <c r="F1193">
        <f>VLOOKUP(B1193,cennik!$A$2:$B$17,2,FALSE)</f>
        <v>3.2</v>
      </c>
      <c r="G1193">
        <f t="shared" si="36"/>
        <v>1446.4</v>
      </c>
      <c r="H1193">
        <f t="shared" si="37"/>
        <v>6</v>
      </c>
    </row>
    <row r="1194" spans="1:8" x14ac:dyDescent="0.25">
      <c r="A1194" s="5">
        <v>44737</v>
      </c>
      <c r="B1194" s="6" t="s">
        <v>62</v>
      </c>
      <c r="C1194" s="6" t="s">
        <v>63</v>
      </c>
      <c r="D1194" s="6" t="s">
        <v>38</v>
      </c>
      <c r="E1194" s="7">
        <v>61</v>
      </c>
      <c r="F1194">
        <f>VLOOKUP(B1194,cennik!$A$2:$B$17,2,FALSE)</f>
        <v>2.7</v>
      </c>
      <c r="G1194">
        <f t="shared" si="36"/>
        <v>164.70000000000002</v>
      </c>
      <c r="H1194">
        <f t="shared" si="37"/>
        <v>6</v>
      </c>
    </row>
    <row r="1195" spans="1:8" x14ac:dyDescent="0.25">
      <c r="A1195" s="8">
        <v>44737</v>
      </c>
      <c r="B1195" s="9" t="s">
        <v>60</v>
      </c>
      <c r="C1195" s="9" t="s">
        <v>61</v>
      </c>
      <c r="D1195" s="9" t="s">
        <v>53</v>
      </c>
      <c r="E1195" s="10">
        <v>52</v>
      </c>
      <c r="F1195">
        <f>VLOOKUP(B1195,cennik!$A$2:$B$17,2,FALSE)</f>
        <v>3.5</v>
      </c>
      <c r="G1195">
        <f t="shared" si="36"/>
        <v>182</v>
      </c>
      <c r="H1195">
        <f t="shared" si="37"/>
        <v>6</v>
      </c>
    </row>
    <row r="1196" spans="1:8" x14ac:dyDescent="0.25">
      <c r="A1196" s="5">
        <v>44737</v>
      </c>
      <c r="B1196" s="6" t="s">
        <v>64</v>
      </c>
      <c r="C1196" s="6" t="s">
        <v>63</v>
      </c>
      <c r="D1196" s="6" t="s">
        <v>35</v>
      </c>
      <c r="E1196" s="7">
        <v>182</v>
      </c>
      <c r="F1196">
        <f>VLOOKUP(B1196,cennik!$A$2:$B$17,2,FALSE)</f>
        <v>3.2</v>
      </c>
      <c r="G1196">
        <f t="shared" si="36"/>
        <v>582.4</v>
      </c>
      <c r="H1196">
        <f t="shared" si="37"/>
        <v>6</v>
      </c>
    </row>
    <row r="1197" spans="1:8" x14ac:dyDescent="0.25">
      <c r="A1197" s="8">
        <v>44737</v>
      </c>
      <c r="B1197" s="9" t="s">
        <v>64</v>
      </c>
      <c r="C1197" s="9" t="s">
        <v>63</v>
      </c>
      <c r="D1197" s="9" t="s">
        <v>25</v>
      </c>
      <c r="E1197" s="10">
        <v>50</v>
      </c>
      <c r="F1197">
        <f>VLOOKUP(B1197,cennik!$A$2:$B$17,2,FALSE)</f>
        <v>3.2</v>
      </c>
      <c r="G1197">
        <f t="shared" si="36"/>
        <v>160</v>
      </c>
      <c r="H1197">
        <f t="shared" si="37"/>
        <v>6</v>
      </c>
    </row>
    <row r="1198" spans="1:8" x14ac:dyDescent="0.25">
      <c r="A1198" s="5">
        <v>44739</v>
      </c>
      <c r="B1198" s="6" t="s">
        <v>62</v>
      </c>
      <c r="C1198" s="6" t="s">
        <v>63</v>
      </c>
      <c r="D1198" s="6" t="s">
        <v>5</v>
      </c>
      <c r="E1198" s="7">
        <v>200</v>
      </c>
      <c r="F1198">
        <f>VLOOKUP(B1198,cennik!$A$2:$B$17,2,FALSE)</f>
        <v>2.7</v>
      </c>
      <c r="G1198">
        <f t="shared" si="36"/>
        <v>540</v>
      </c>
      <c r="H1198">
        <f t="shared" si="37"/>
        <v>6</v>
      </c>
    </row>
    <row r="1199" spans="1:8" x14ac:dyDescent="0.25">
      <c r="A1199" s="8">
        <v>44739</v>
      </c>
      <c r="B1199" s="9" t="s">
        <v>64</v>
      </c>
      <c r="C1199" s="9" t="s">
        <v>63</v>
      </c>
      <c r="D1199" s="9" t="s">
        <v>24</v>
      </c>
      <c r="E1199" s="10">
        <v>132</v>
      </c>
      <c r="F1199">
        <f>VLOOKUP(B1199,cennik!$A$2:$B$17,2,FALSE)</f>
        <v>3.2</v>
      </c>
      <c r="G1199">
        <f t="shared" si="36"/>
        <v>422.40000000000003</v>
      </c>
      <c r="H1199">
        <f t="shared" si="37"/>
        <v>6</v>
      </c>
    </row>
    <row r="1200" spans="1:8" x14ac:dyDescent="0.25">
      <c r="A1200" s="5">
        <v>44739</v>
      </c>
      <c r="B1200" s="6" t="s">
        <v>60</v>
      </c>
      <c r="C1200" s="6" t="s">
        <v>61</v>
      </c>
      <c r="D1200" s="6" t="s">
        <v>25</v>
      </c>
      <c r="E1200" s="7">
        <v>44</v>
      </c>
      <c r="F1200">
        <f>VLOOKUP(B1200,cennik!$A$2:$B$17,2,FALSE)</f>
        <v>3.5</v>
      </c>
      <c r="G1200">
        <f t="shared" si="36"/>
        <v>154</v>
      </c>
      <c r="H1200">
        <f t="shared" si="37"/>
        <v>6</v>
      </c>
    </row>
    <row r="1201" spans="1:8" x14ac:dyDescent="0.25">
      <c r="A1201" s="8">
        <v>44739</v>
      </c>
      <c r="B1201" s="9" t="s">
        <v>62</v>
      </c>
      <c r="C1201" s="9" t="s">
        <v>63</v>
      </c>
      <c r="D1201" s="9" t="s">
        <v>39</v>
      </c>
      <c r="E1201" s="10">
        <v>65</v>
      </c>
      <c r="F1201">
        <f>VLOOKUP(B1201,cennik!$A$2:$B$17,2,FALSE)</f>
        <v>2.7</v>
      </c>
      <c r="G1201">
        <f t="shared" si="36"/>
        <v>175.5</v>
      </c>
      <c r="H1201">
        <f t="shared" si="37"/>
        <v>6</v>
      </c>
    </row>
    <row r="1202" spans="1:8" x14ac:dyDescent="0.25">
      <c r="A1202" s="5">
        <v>44739</v>
      </c>
      <c r="B1202" s="6" t="s">
        <v>62</v>
      </c>
      <c r="C1202" s="6" t="s">
        <v>63</v>
      </c>
      <c r="D1202" s="6" t="s">
        <v>52</v>
      </c>
      <c r="E1202" s="7">
        <v>183</v>
      </c>
      <c r="F1202">
        <f>VLOOKUP(B1202,cennik!$A$2:$B$17,2,FALSE)</f>
        <v>2.7</v>
      </c>
      <c r="G1202">
        <f t="shared" si="36"/>
        <v>494.1</v>
      </c>
      <c r="H1202">
        <f t="shared" si="37"/>
        <v>6</v>
      </c>
    </row>
    <row r="1203" spans="1:8" x14ac:dyDescent="0.25">
      <c r="A1203" s="8">
        <v>44739</v>
      </c>
      <c r="B1203" s="9" t="s">
        <v>62</v>
      </c>
      <c r="C1203" s="9" t="s">
        <v>63</v>
      </c>
      <c r="D1203" s="9" t="s">
        <v>24</v>
      </c>
      <c r="E1203" s="10">
        <v>403</v>
      </c>
      <c r="F1203">
        <f>VLOOKUP(B1203,cennik!$A$2:$B$17,2,FALSE)</f>
        <v>2.7</v>
      </c>
      <c r="G1203">
        <f t="shared" si="36"/>
        <v>1088.1000000000001</v>
      </c>
      <c r="H1203">
        <f t="shared" si="37"/>
        <v>6</v>
      </c>
    </row>
    <row r="1204" spans="1:8" x14ac:dyDescent="0.25">
      <c r="A1204" s="5">
        <v>44739</v>
      </c>
      <c r="B1204" s="6" t="s">
        <v>64</v>
      </c>
      <c r="C1204" s="6" t="s">
        <v>63</v>
      </c>
      <c r="D1204" s="6" t="s">
        <v>10</v>
      </c>
      <c r="E1204" s="7">
        <v>132</v>
      </c>
      <c r="F1204">
        <f>VLOOKUP(B1204,cennik!$A$2:$B$17,2,FALSE)</f>
        <v>3.2</v>
      </c>
      <c r="G1204">
        <f t="shared" si="36"/>
        <v>422.40000000000003</v>
      </c>
      <c r="H1204">
        <f t="shared" si="37"/>
        <v>6</v>
      </c>
    </row>
    <row r="1205" spans="1:8" x14ac:dyDescent="0.25">
      <c r="A1205" s="8">
        <v>44739</v>
      </c>
      <c r="B1205" s="9" t="s">
        <v>62</v>
      </c>
      <c r="C1205" s="9" t="s">
        <v>63</v>
      </c>
      <c r="D1205" s="9" t="s">
        <v>56</v>
      </c>
      <c r="E1205" s="10">
        <v>177</v>
      </c>
      <c r="F1205">
        <f>VLOOKUP(B1205,cennik!$A$2:$B$17,2,FALSE)</f>
        <v>2.7</v>
      </c>
      <c r="G1205">
        <f t="shared" si="36"/>
        <v>477.90000000000003</v>
      </c>
      <c r="H1205">
        <f t="shared" si="37"/>
        <v>6</v>
      </c>
    </row>
    <row r="1206" spans="1:8" x14ac:dyDescent="0.25">
      <c r="A1206" s="5">
        <v>44739</v>
      </c>
      <c r="B1206" s="6" t="s">
        <v>64</v>
      </c>
      <c r="C1206" s="6" t="s">
        <v>63</v>
      </c>
      <c r="D1206" s="6" t="s">
        <v>41</v>
      </c>
      <c r="E1206" s="7">
        <v>499</v>
      </c>
      <c r="F1206">
        <f>VLOOKUP(B1206,cennik!$A$2:$B$17,2,FALSE)</f>
        <v>3.2</v>
      </c>
      <c r="G1206">
        <f t="shared" si="36"/>
        <v>1596.8000000000002</v>
      </c>
      <c r="H1206">
        <f t="shared" si="37"/>
        <v>6</v>
      </c>
    </row>
    <row r="1207" spans="1:8" x14ac:dyDescent="0.25">
      <c r="A1207" s="8">
        <v>44739</v>
      </c>
      <c r="B1207" s="9" t="s">
        <v>62</v>
      </c>
      <c r="C1207" s="9" t="s">
        <v>63</v>
      </c>
      <c r="D1207" s="9" t="s">
        <v>31</v>
      </c>
      <c r="E1207" s="10">
        <v>20</v>
      </c>
      <c r="F1207">
        <f>VLOOKUP(B1207,cennik!$A$2:$B$17,2,FALSE)</f>
        <v>2.7</v>
      </c>
      <c r="G1207">
        <f t="shared" si="36"/>
        <v>54</v>
      </c>
      <c r="H1207">
        <f t="shared" si="37"/>
        <v>6</v>
      </c>
    </row>
    <row r="1208" spans="1:8" x14ac:dyDescent="0.25">
      <c r="A1208" s="5">
        <v>44739</v>
      </c>
      <c r="B1208" s="6" t="s">
        <v>60</v>
      </c>
      <c r="C1208" s="6" t="s">
        <v>61</v>
      </c>
      <c r="D1208" s="6" t="s">
        <v>10</v>
      </c>
      <c r="E1208" s="7">
        <v>181</v>
      </c>
      <c r="F1208">
        <f>VLOOKUP(B1208,cennik!$A$2:$B$17,2,FALSE)</f>
        <v>3.5</v>
      </c>
      <c r="G1208">
        <f t="shared" si="36"/>
        <v>633.5</v>
      </c>
      <c r="H1208">
        <f t="shared" si="37"/>
        <v>6</v>
      </c>
    </row>
    <row r="1209" spans="1:8" x14ac:dyDescent="0.25">
      <c r="A1209" s="8">
        <v>44739</v>
      </c>
      <c r="B1209" s="9" t="s">
        <v>60</v>
      </c>
      <c r="C1209" s="9" t="s">
        <v>61</v>
      </c>
      <c r="D1209" s="9" t="s">
        <v>55</v>
      </c>
      <c r="E1209" s="10">
        <v>315</v>
      </c>
      <c r="F1209">
        <f>VLOOKUP(B1209,cennik!$A$2:$B$17,2,FALSE)</f>
        <v>3.5</v>
      </c>
      <c r="G1209">
        <f t="shared" si="36"/>
        <v>1102.5</v>
      </c>
      <c r="H1209">
        <f t="shared" si="37"/>
        <v>6</v>
      </c>
    </row>
    <row r="1210" spans="1:8" x14ac:dyDescent="0.25">
      <c r="A1210" s="5">
        <v>44739</v>
      </c>
      <c r="B1210" s="6" t="s">
        <v>62</v>
      </c>
      <c r="C1210" s="6" t="s">
        <v>63</v>
      </c>
      <c r="D1210" s="6" t="s">
        <v>52</v>
      </c>
      <c r="E1210" s="7">
        <v>126</v>
      </c>
      <c r="F1210">
        <f>VLOOKUP(B1210,cennik!$A$2:$B$17,2,FALSE)</f>
        <v>2.7</v>
      </c>
      <c r="G1210">
        <f t="shared" si="36"/>
        <v>340.20000000000005</v>
      </c>
      <c r="H1210">
        <f t="shared" si="37"/>
        <v>6</v>
      </c>
    </row>
    <row r="1211" spans="1:8" x14ac:dyDescent="0.25">
      <c r="A1211" s="8">
        <v>44740</v>
      </c>
      <c r="B1211" s="9" t="s">
        <v>60</v>
      </c>
      <c r="C1211" s="9" t="s">
        <v>61</v>
      </c>
      <c r="D1211" s="9" t="s">
        <v>59</v>
      </c>
      <c r="E1211" s="10">
        <v>317</v>
      </c>
      <c r="F1211">
        <f>VLOOKUP(B1211,cennik!$A$2:$B$17,2,FALSE)</f>
        <v>3.5</v>
      </c>
      <c r="G1211">
        <f t="shared" si="36"/>
        <v>1109.5</v>
      </c>
      <c r="H1211">
        <f t="shared" si="37"/>
        <v>6</v>
      </c>
    </row>
    <row r="1212" spans="1:8" x14ac:dyDescent="0.25">
      <c r="A1212" s="5">
        <v>44740</v>
      </c>
      <c r="B1212" s="6" t="s">
        <v>60</v>
      </c>
      <c r="C1212" s="6" t="s">
        <v>61</v>
      </c>
      <c r="D1212" s="6" t="s">
        <v>14</v>
      </c>
      <c r="E1212" s="7">
        <v>495</v>
      </c>
      <c r="F1212">
        <f>VLOOKUP(B1212,cennik!$A$2:$B$17,2,FALSE)</f>
        <v>3.5</v>
      </c>
      <c r="G1212">
        <f t="shared" si="36"/>
        <v>1732.5</v>
      </c>
      <c r="H1212">
        <f t="shared" si="37"/>
        <v>6</v>
      </c>
    </row>
    <row r="1213" spans="1:8" x14ac:dyDescent="0.25">
      <c r="A1213" s="8">
        <v>44740</v>
      </c>
      <c r="B1213" s="9" t="s">
        <v>64</v>
      </c>
      <c r="C1213" s="9" t="s">
        <v>63</v>
      </c>
      <c r="D1213" s="9" t="s">
        <v>25</v>
      </c>
      <c r="E1213" s="10">
        <v>87</v>
      </c>
      <c r="F1213">
        <f>VLOOKUP(B1213,cennik!$A$2:$B$17,2,FALSE)</f>
        <v>3.2</v>
      </c>
      <c r="G1213">
        <f t="shared" si="36"/>
        <v>278.40000000000003</v>
      </c>
      <c r="H1213">
        <f t="shared" si="37"/>
        <v>6</v>
      </c>
    </row>
    <row r="1214" spans="1:8" x14ac:dyDescent="0.25">
      <c r="A1214" s="5">
        <v>44740</v>
      </c>
      <c r="B1214" s="6" t="s">
        <v>60</v>
      </c>
      <c r="C1214" s="6" t="s">
        <v>61</v>
      </c>
      <c r="D1214" s="6" t="s">
        <v>59</v>
      </c>
      <c r="E1214" s="7">
        <v>126</v>
      </c>
      <c r="F1214">
        <f>VLOOKUP(B1214,cennik!$A$2:$B$17,2,FALSE)</f>
        <v>3.5</v>
      </c>
      <c r="G1214">
        <f t="shared" si="36"/>
        <v>441</v>
      </c>
      <c r="H1214">
        <f t="shared" si="37"/>
        <v>6</v>
      </c>
    </row>
    <row r="1215" spans="1:8" x14ac:dyDescent="0.25">
      <c r="A1215" s="8">
        <v>44740</v>
      </c>
      <c r="B1215" s="9" t="s">
        <v>62</v>
      </c>
      <c r="C1215" s="9" t="s">
        <v>63</v>
      </c>
      <c r="D1215" s="9" t="s">
        <v>7</v>
      </c>
      <c r="E1215" s="10">
        <v>177</v>
      </c>
      <c r="F1215">
        <f>VLOOKUP(B1215,cennik!$A$2:$B$17,2,FALSE)</f>
        <v>2.7</v>
      </c>
      <c r="G1215">
        <f t="shared" si="36"/>
        <v>477.90000000000003</v>
      </c>
      <c r="H1215">
        <f t="shared" si="37"/>
        <v>6</v>
      </c>
    </row>
    <row r="1216" spans="1:8" x14ac:dyDescent="0.25">
      <c r="A1216" s="5">
        <v>44740</v>
      </c>
      <c r="B1216" s="6" t="s">
        <v>64</v>
      </c>
      <c r="C1216" s="6" t="s">
        <v>63</v>
      </c>
      <c r="D1216" s="6" t="s">
        <v>6</v>
      </c>
      <c r="E1216" s="7">
        <v>439</v>
      </c>
      <c r="F1216">
        <f>VLOOKUP(B1216,cennik!$A$2:$B$17,2,FALSE)</f>
        <v>3.2</v>
      </c>
      <c r="G1216">
        <f t="shared" si="36"/>
        <v>1404.8000000000002</v>
      </c>
      <c r="H1216">
        <f t="shared" si="37"/>
        <v>6</v>
      </c>
    </row>
    <row r="1217" spans="1:8" x14ac:dyDescent="0.25">
      <c r="A1217" s="8">
        <v>44740</v>
      </c>
      <c r="B1217" s="9" t="s">
        <v>60</v>
      </c>
      <c r="C1217" s="9" t="s">
        <v>61</v>
      </c>
      <c r="D1217" s="9" t="s">
        <v>14</v>
      </c>
      <c r="E1217" s="10">
        <v>266</v>
      </c>
      <c r="F1217">
        <f>VLOOKUP(B1217,cennik!$A$2:$B$17,2,FALSE)</f>
        <v>3.5</v>
      </c>
      <c r="G1217">
        <f t="shared" si="36"/>
        <v>931</v>
      </c>
      <c r="H1217">
        <f t="shared" si="37"/>
        <v>6</v>
      </c>
    </row>
    <row r="1218" spans="1:8" x14ac:dyDescent="0.25">
      <c r="A1218" s="5">
        <v>44740</v>
      </c>
      <c r="B1218" s="6" t="s">
        <v>64</v>
      </c>
      <c r="C1218" s="6" t="s">
        <v>63</v>
      </c>
      <c r="D1218" s="6" t="s">
        <v>55</v>
      </c>
      <c r="E1218" s="7">
        <v>330</v>
      </c>
      <c r="F1218">
        <f>VLOOKUP(B1218,cennik!$A$2:$B$17,2,FALSE)</f>
        <v>3.2</v>
      </c>
      <c r="G1218">
        <f t="shared" si="36"/>
        <v>1056</v>
      </c>
      <c r="H1218">
        <f t="shared" si="37"/>
        <v>6</v>
      </c>
    </row>
    <row r="1219" spans="1:8" x14ac:dyDescent="0.25">
      <c r="A1219" s="8">
        <v>44740</v>
      </c>
      <c r="B1219" s="9" t="s">
        <v>62</v>
      </c>
      <c r="C1219" s="9" t="s">
        <v>63</v>
      </c>
      <c r="D1219" s="9" t="s">
        <v>19</v>
      </c>
      <c r="E1219" s="10">
        <v>29</v>
      </c>
      <c r="F1219">
        <f>VLOOKUP(B1219,cennik!$A$2:$B$17,2,FALSE)</f>
        <v>2.7</v>
      </c>
      <c r="G1219">
        <f t="shared" ref="G1219:G1282" si="38">E1219*F1219</f>
        <v>78.300000000000011</v>
      </c>
      <c r="H1219">
        <f t="shared" ref="H1219:H1282" si="39">MONTH(A1219)</f>
        <v>6</v>
      </c>
    </row>
    <row r="1220" spans="1:8" x14ac:dyDescent="0.25">
      <c r="A1220" s="5">
        <v>44740</v>
      </c>
      <c r="B1220" s="6" t="s">
        <v>62</v>
      </c>
      <c r="C1220" s="6" t="s">
        <v>63</v>
      </c>
      <c r="D1220" s="6" t="s">
        <v>52</v>
      </c>
      <c r="E1220" s="7">
        <v>249</v>
      </c>
      <c r="F1220">
        <f>VLOOKUP(B1220,cennik!$A$2:$B$17,2,FALSE)</f>
        <v>2.7</v>
      </c>
      <c r="G1220">
        <f t="shared" si="38"/>
        <v>672.30000000000007</v>
      </c>
      <c r="H1220">
        <f t="shared" si="39"/>
        <v>6</v>
      </c>
    </row>
    <row r="1221" spans="1:8" x14ac:dyDescent="0.25">
      <c r="A1221" s="8">
        <v>44740</v>
      </c>
      <c r="B1221" s="9" t="s">
        <v>60</v>
      </c>
      <c r="C1221" s="9" t="s">
        <v>61</v>
      </c>
      <c r="D1221" s="9" t="s">
        <v>20</v>
      </c>
      <c r="E1221" s="10">
        <v>364</v>
      </c>
      <c r="F1221">
        <f>VLOOKUP(B1221,cennik!$A$2:$B$17,2,FALSE)</f>
        <v>3.5</v>
      </c>
      <c r="G1221">
        <f t="shared" si="38"/>
        <v>1274</v>
      </c>
      <c r="H1221">
        <f t="shared" si="39"/>
        <v>6</v>
      </c>
    </row>
    <row r="1222" spans="1:8" x14ac:dyDescent="0.25">
      <c r="A1222" s="5">
        <v>44740</v>
      </c>
      <c r="B1222" s="6" t="s">
        <v>60</v>
      </c>
      <c r="C1222" s="6" t="s">
        <v>61</v>
      </c>
      <c r="D1222" s="6" t="s">
        <v>40</v>
      </c>
      <c r="E1222" s="7">
        <v>208</v>
      </c>
      <c r="F1222">
        <f>VLOOKUP(B1222,cennik!$A$2:$B$17,2,FALSE)</f>
        <v>3.5</v>
      </c>
      <c r="G1222">
        <f t="shared" si="38"/>
        <v>728</v>
      </c>
      <c r="H1222">
        <f t="shared" si="39"/>
        <v>6</v>
      </c>
    </row>
    <row r="1223" spans="1:8" x14ac:dyDescent="0.25">
      <c r="A1223" s="8">
        <v>44740</v>
      </c>
      <c r="B1223" s="9" t="s">
        <v>64</v>
      </c>
      <c r="C1223" s="9" t="s">
        <v>63</v>
      </c>
      <c r="D1223" s="9" t="s">
        <v>41</v>
      </c>
      <c r="E1223" s="10">
        <v>139</v>
      </c>
      <c r="F1223">
        <f>VLOOKUP(B1223,cennik!$A$2:$B$17,2,FALSE)</f>
        <v>3.2</v>
      </c>
      <c r="G1223">
        <f t="shared" si="38"/>
        <v>444.8</v>
      </c>
      <c r="H1223">
        <f t="shared" si="39"/>
        <v>6</v>
      </c>
    </row>
    <row r="1224" spans="1:8" x14ac:dyDescent="0.25">
      <c r="A1224" s="5">
        <v>44740</v>
      </c>
      <c r="B1224" s="6" t="s">
        <v>60</v>
      </c>
      <c r="C1224" s="6" t="s">
        <v>61</v>
      </c>
      <c r="D1224" s="6" t="s">
        <v>21</v>
      </c>
      <c r="E1224" s="7">
        <v>377</v>
      </c>
      <c r="F1224">
        <f>VLOOKUP(B1224,cennik!$A$2:$B$17,2,FALSE)</f>
        <v>3.5</v>
      </c>
      <c r="G1224">
        <f t="shared" si="38"/>
        <v>1319.5</v>
      </c>
      <c r="H1224">
        <f t="shared" si="39"/>
        <v>6</v>
      </c>
    </row>
    <row r="1225" spans="1:8" x14ac:dyDescent="0.25">
      <c r="A1225" s="8">
        <v>44741</v>
      </c>
      <c r="B1225" s="9" t="s">
        <v>60</v>
      </c>
      <c r="C1225" s="9" t="s">
        <v>61</v>
      </c>
      <c r="D1225" s="9" t="s">
        <v>47</v>
      </c>
      <c r="E1225" s="10">
        <v>25</v>
      </c>
      <c r="F1225">
        <f>VLOOKUP(B1225,cennik!$A$2:$B$17,2,FALSE)</f>
        <v>3.5</v>
      </c>
      <c r="G1225">
        <f t="shared" si="38"/>
        <v>87.5</v>
      </c>
      <c r="H1225">
        <f t="shared" si="39"/>
        <v>6</v>
      </c>
    </row>
    <row r="1226" spans="1:8" x14ac:dyDescent="0.25">
      <c r="A1226" s="5">
        <v>44741</v>
      </c>
      <c r="B1226" s="6" t="s">
        <v>62</v>
      </c>
      <c r="C1226" s="6" t="s">
        <v>63</v>
      </c>
      <c r="D1226" s="6" t="s">
        <v>59</v>
      </c>
      <c r="E1226" s="7">
        <v>246</v>
      </c>
      <c r="F1226">
        <f>VLOOKUP(B1226,cennik!$A$2:$B$17,2,FALSE)</f>
        <v>2.7</v>
      </c>
      <c r="G1226">
        <f t="shared" si="38"/>
        <v>664.2</v>
      </c>
      <c r="H1226">
        <f t="shared" si="39"/>
        <v>6</v>
      </c>
    </row>
    <row r="1227" spans="1:8" x14ac:dyDescent="0.25">
      <c r="A1227" s="8">
        <v>44741</v>
      </c>
      <c r="B1227" s="9" t="s">
        <v>64</v>
      </c>
      <c r="C1227" s="9" t="s">
        <v>63</v>
      </c>
      <c r="D1227" s="9" t="s">
        <v>2</v>
      </c>
      <c r="E1227" s="10">
        <v>210</v>
      </c>
      <c r="F1227">
        <f>VLOOKUP(B1227,cennik!$A$2:$B$17,2,FALSE)</f>
        <v>3.2</v>
      </c>
      <c r="G1227">
        <f t="shared" si="38"/>
        <v>672</v>
      </c>
      <c r="H1227">
        <f t="shared" si="39"/>
        <v>6</v>
      </c>
    </row>
    <row r="1228" spans="1:8" x14ac:dyDescent="0.25">
      <c r="A1228" s="5">
        <v>44741</v>
      </c>
      <c r="B1228" s="6" t="s">
        <v>62</v>
      </c>
      <c r="C1228" s="6" t="s">
        <v>63</v>
      </c>
      <c r="D1228" s="6" t="s">
        <v>31</v>
      </c>
      <c r="E1228" s="7">
        <v>330</v>
      </c>
      <c r="F1228">
        <f>VLOOKUP(B1228,cennik!$A$2:$B$17,2,FALSE)</f>
        <v>2.7</v>
      </c>
      <c r="G1228">
        <f t="shared" si="38"/>
        <v>891.00000000000011</v>
      </c>
      <c r="H1228">
        <f t="shared" si="39"/>
        <v>6</v>
      </c>
    </row>
    <row r="1229" spans="1:8" x14ac:dyDescent="0.25">
      <c r="A1229" s="8">
        <v>44741</v>
      </c>
      <c r="B1229" s="9" t="s">
        <v>64</v>
      </c>
      <c r="C1229" s="9" t="s">
        <v>63</v>
      </c>
      <c r="D1229" s="9" t="s">
        <v>59</v>
      </c>
      <c r="E1229" s="10">
        <v>493</v>
      </c>
      <c r="F1229">
        <f>VLOOKUP(B1229,cennik!$A$2:$B$17,2,FALSE)</f>
        <v>3.2</v>
      </c>
      <c r="G1229">
        <f t="shared" si="38"/>
        <v>1577.6000000000001</v>
      </c>
      <c r="H1229">
        <f t="shared" si="39"/>
        <v>6</v>
      </c>
    </row>
    <row r="1230" spans="1:8" x14ac:dyDescent="0.25">
      <c r="A1230" s="5">
        <v>44741</v>
      </c>
      <c r="B1230" s="6" t="s">
        <v>60</v>
      </c>
      <c r="C1230" s="6" t="s">
        <v>61</v>
      </c>
      <c r="D1230" s="6" t="s">
        <v>6</v>
      </c>
      <c r="E1230" s="7">
        <v>461</v>
      </c>
      <c r="F1230">
        <f>VLOOKUP(B1230,cennik!$A$2:$B$17,2,FALSE)</f>
        <v>3.5</v>
      </c>
      <c r="G1230">
        <f t="shared" si="38"/>
        <v>1613.5</v>
      </c>
      <c r="H1230">
        <f t="shared" si="39"/>
        <v>6</v>
      </c>
    </row>
    <row r="1231" spans="1:8" x14ac:dyDescent="0.25">
      <c r="A1231" s="8">
        <v>44741</v>
      </c>
      <c r="B1231" s="9" t="s">
        <v>64</v>
      </c>
      <c r="C1231" s="9" t="s">
        <v>63</v>
      </c>
      <c r="D1231" s="9" t="s">
        <v>21</v>
      </c>
      <c r="E1231" s="10">
        <v>148</v>
      </c>
      <c r="F1231">
        <f>VLOOKUP(B1231,cennik!$A$2:$B$17,2,FALSE)</f>
        <v>3.2</v>
      </c>
      <c r="G1231">
        <f t="shared" si="38"/>
        <v>473.6</v>
      </c>
      <c r="H1231">
        <f t="shared" si="39"/>
        <v>6</v>
      </c>
    </row>
    <row r="1232" spans="1:8" x14ac:dyDescent="0.25">
      <c r="A1232" s="5">
        <v>44741</v>
      </c>
      <c r="B1232" s="6" t="s">
        <v>64</v>
      </c>
      <c r="C1232" s="6" t="s">
        <v>63</v>
      </c>
      <c r="D1232" s="6" t="s">
        <v>27</v>
      </c>
      <c r="E1232" s="7">
        <v>19</v>
      </c>
      <c r="F1232">
        <f>VLOOKUP(B1232,cennik!$A$2:$B$17,2,FALSE)</f>
        <v>3.2</v>
      </c>
      <c r="G1232">
        <f t="shared" si="38"/>
        <v>60.800000000000004</v>
      </c>
      <c r="H1232">
        <f t="shared" si="39"/>
        <v>6</v>
      </c>
    </row>
    <row r="1233" spans="1:8" x14ac:dyDescent="0.25">
      <c r="A1233" s="8">
        <v>44741</v>
      </c>
      <c r="B1233" s="9" t="s">
        <v>60</v>
      </c>
      <c r="C1233" s="9" t="s">
        <v>61</v>
      </c>
      <c r="D1233" s="9" t="s">
        <v>16</v>
      </c>
      <c r="E1233" s="10">
        <v>456</v>
      </c>
      <c r="F1233">
        <f>VLOOKUP(B1233,cennik!$A$2:$B$17,2,FALSE)</f>
        <v>3.5</v>
      </c>
      <c r="G1233">
        <f t="shared" si="38"/>
        <v>1596</v>
      </c>
      <c r="H1233">
        <f t="shared" si="39"/>
        <v>6</v>
      </c>
    </row>
    <row r="1234" spans="1:8" x14ac:dyDescent="0.25">
      <c r="A1234" s="5">
        <v>44742</v>
      </c>
      <c r="B1234" s="6" t="s">
        <v>64</v>
      </c>
      <c r="C1234" s="6" t="s">
        <v>63</v>
      </c>
      <c r="D1234" s="6" t="s">
        <v>51</v>
      </c>
      <c r="E1234" s="7">
        <v>201</v>
      </c>
      <c r="F1234">
        <f>VLOOKUP(B1234,cennik!$A$2:$B$17,2,FALSE)</f>
        <v>3.2</v>
      </c>
      <c r="G1234">
        <f t="shared" si="38"/>
        <v>643.20000000000005</v>
      </c>
      <c r="H1234">
        <f t="shared" si="39"/>
        <v>6</v>
      </c>
    </row>
    <row r="1235" spans="1:8" x14ac:dyDescent="0.25">
      <c r="A1235" s="8">
        <v>44742</v>
      </c>
      <c r="B1235" s="9" t="s">
        <v>62</v>
      </c>
      <c r="C1235" s="9" t="s">
        <v>63</v>
      </c>
      <c r="D1235" s="9" t="s">
        <v>46</v>
      </c>
      <c r="E1235" s="10">
        <v>276</v>
      </c>
      <c r="F1235">
        <f>VLOOKUP(B1235,cennik!$A$2:$B$17,2,FALSE)</f>
        <v>2.7</v>
      </c>
      <c r="G1235">
        <f t="shared" si="38"/>
        <v>745.2</v>
      </c>
      <c r="H1235">
        <f t="shared" si="39"/>
        <v>6</v>
      </c>
    </row>
    <row r="1236" spans="1:8" x14ac:dyDescent="0.25">
      <c r="A1236" s="5">
        <v>44742</v>
      </c>
      <c r="B1236" s="6" t="s">
        <v>60</v>
      </c>
      <c r="C1236" s="6" t="s">
        <v>61</v>
      </c>
      <c r="D1236" s="6" t="s">
        <v>46</v>
      </c>
      <c r="E1236" s="7">
        <v>126</v>
      </c>
      <c r="F1236">
        <f>VLOOKUP(B1236,cennik!$A$2:$B$17,2,FALSE)</f>
        <v>3.5</v>
      </c>
      <c r="G1236">
        <f t="shared" si="38"/>
        <v>441</v>
      </c>
      <c r="H1236">
        <f t="shared" si="39"/>
        <v>6</v>
      </c>
    </row>
    <row r="1237" spans="1:8" x14ac:dyDescent="0.25">
      <c r="A1237" s="8">
        <v>44742</v>
      </c>
      <c r="B1237" s="9" t="s">
        <v>62</v>
      </c>
      <c r="C1237" s="9" t="s">
        <v>63</v>
      </c>
      <c r="D1237" s="9" t="s">
        <v>26</v>
      </c>
      <c r="E1237" s="10">
        <v>25</v>
      </c>
      <c r="F1237">
        <f>VLOOKUP(B1237,cennik!$A$2:$B$17,2,FALSE)</f>
        <v>2.7</v>
      </c>
      <c r="G1237">
        <f t="shared" si="38"/>
        <v>67.5</v>
      </c>
      <c r="H1237">
        <f t="shared" si="39"/>
        <v>6</v>
      </c>
    </row>
    <row r="1238" spans="1:8" x14ac:dyDescent="0.25">
      <c r="A1238" s="5">
        <v>44742</v>
      </c>
      <c r="B1238" s="6" t="s">
        <v>62</v>
      </c>
      <c r="C1238" s="6" t="s">
        <v>63</v>
      </c>
      <c r="D1238" s="6" t="s">
        <v>59</v>
      </c>
      <c r="E1238" s="7">
        <v>280</v>
      </c>
      <c r="F1238">
        <f>VLOOKUP(B1238,cennik!$A$2:$B$17,2,FALSE)</f>
        <v>2.7</v>
      </c>
      <c r="G1238">
        <f t="shared" si="38"/>
        <v>756</v>
      </c>
      <c r="H1238">
        <f t="shared" si="39"/>
        <v>6</v>
      </c>
    </row>
    <row r="1239" spans="1:8" x14ac:dyDescent="0.25">
      <c r="A1239" s="8">
        <v>44742</v>
      </c>
      <c r="B1239" s="9" t="s">
        <v>62</v>
      </c>
      <c r="C1239" s="9" t="s">
        <v>63</v>
      </c>
      <c r="D1239" s="9" t="s">
        <v>14</v>
      </c>
      <c r="E1239" s="10">
        <v>66</v>
      </c>
      <c r="F1239">
        <f>VLOOKUP(B1239,cennik!$A$2:$B$17,2,FALSE)</f>
        <v>2.7</v>
      </c>
      <c r="G1239">
        <f t="shared" si="38"/>
        <v>178.20000000000002</v>
      </c>
      <c r="H1239">
        <f t="shared" si="39"/>
        <v>6</v>
      </c>
    </row>
    <row r="1240" spans="1:8" x14ac:dyDescent="0.25">
      <c r="A1240" s="5">
        <v>44742</v>
      </c>
      <c r="B1240" s="6" t="s">
        <v>64</v>
      </c>
      <c r="C1240" s="6" t="s">
        <v>63</v>
      </c>
      <c r="D1240" s="6" t="s">
        <v>6</v>
      </c>
      <c r="E1240" s="7">
        <v>314</v>
      </c>
      <c r="F1240">
        <f>VLOOKUP(B1240,cennik!$A$2:$B$17,2,FALSE)</f>
        <v>3.2</v>
      </c>
      <c r="G1240">
        <f t="shared" si="38"/>
        <v>1004.8000000000001</v>
      </c>
      <c r="H1240">
        <f t="shared" si="39"/>
        <v>6</v>
      </c>
    </row>
    <row r="1241" spans="1:8" x14ac:dyDescent="0.25">
      <c r="A1241" s="8">
        <v>44743</v>
      </c>
      <c r="B1241" s="9" t="s">
        <v>62</v>
      </c>
      <c r="C1241" s="9" t="s">
        <v>63</v>
      </c>
      <c r="D1241" s="9" t="s">
        <v>33</v>
      </c>
      <c r="E1241" s="10">
        <v>298</v>
      </c>
      <c r="F1241">
        <f>VLOOKUP(B1241,cennik!$A$2:$B$17,2,FALSE)</f>
        <v>2.7</v>
      </c>
      <c r="G1241">
        <f t="shared" si="38"/>
        <v>804.6</v>
      </c>
      <c r="H1241">
        <f t="shared" si="39"/>
        <v>7</v>
      </c>
    </row>
    <row r="1242" spans="1:8" x14ac:dyDescent="0.25">
      <c r="A1242" s="5">
        <v>44743</v>
      </c>
      <c r="B1242" s="6" t="s">
        <v>60</v>
      </c>
      <c r="C1242" s="6" t="s">
        <v>61</v>
      </c>
      <c r="D1242" s="6" t="s">
        <v>16</v>
      </c>
      <c r="E1242" s="7">
        <v>191</v>
      </c>
      <c r="F1242">
        <f>VLOOKUP(B1242,cennik!$A$2:$B$17,2,FALSE)</f>
        <v>3.5</v>
      </c>
      <c r="G1242">
        <f t="shared" si="38"/>
        <v>668.5</v>
      </c>
      <c r="H1242">
        <f t="shared" si="39"/>
        <v>7</v>
      </c>
    </row>
    <row r="1243" spans="1:8" x14ac:dyDescent="0.25">
      <c r="A1243" s="8">
        <v>44743</v>
      </c>
      <c r="B1243" s="9" t="s">
        <v>62</v>
      </c>
      <c r="C1243" s="9" t="s">
        <v>63</v>
      </c>
      <c r="D1243" s="9" t="s">
        <v>54</v>
      </c>
      <c r="E1243" s="10">
        <v>412</v>
      </c>
      <c r="F1243">
        <f>VLOOKUP(B1243,cennik!$A$2:$B$17,2,FALSE)</f>
        <v>2.7</v>
      </c>
      <c r="G1243">
        <f t="shared" si="38"/>
        <v>1112.4000000000001</v>
      </c>
      <c r="H1243">
        <f t="shared" si="39"/>
        <v>7</v>
      </c>
    </row>
    <row r="1244" spans="1:8" x14ac:dyDescent="0.25">
      <c r="A1244" s="5">
        <v>44743</v>
      </c>
      <c r="B1244" s="6" t="s">
        <v>62</v>
      </c>
      <c r="C1244" s="6" t="s">
        <v>63</v>
      </c>
      <c r="D1244" s="6" t="s">
        <v>44</v>
      </c>
      <c r="E1244" s="7">
        <v>126</v>
      </c>
      <c r="F1244">
        <f>VLOOKUP(B1244,cennik!$A$2:$B$17,2,FALSE)</f>
        <v>2.7</v>
      </c>
      <c r="G1244">
        <f t="shared" si="38"/>
        <v>340.20000000000005</v>
      </c>
      <c r="H1244">
        <f t="shared" si="39"/>
        <v>7</v>
      </c>
    </row>
    <row r="1245" spans="1:8" x14ac:dyDescent="0.25">
      <c r="A1245" s="8">
        <v>44743</v>
      </c>
      <c r="B1245" s="9" t="s">
        <v>60</v>
      </c>
      <c r="C1245" s="9" t="s">
        <v>61</v>
      </c>
      <c r="D1245" s="9" t="s">
        <v>52</v>
      </c>
      <c r="E1245" s="10">
        <v>466</v>
      </c>
      <c r="F1245">
        <f>VLOOKUP(B1245,cennik!$A$2:$B$17,2,FALSE)</f>
        <v>3.5</v>
      </c>
      <c r="G1245">
        <f t="shared" si="38"/>
        <v>1631</v>
      </c>
      <c r="H1245">
        <f t="shared" si="39"/>
        <v>7</v>
      </c>
    </row>
    <row r="1246" spans="1:8" x14ac:dyDescent="0.25">
      <c r="A1246" s="5">
        <v>44743</v>
      </c>
      <c r="B1246" s="6" t="s">
        <v>64</v>
      </c>
      <c r="C1246" s="6" t="s">
        <v>63</v>
      </c>
      <c r="D1246" s="6" t="s">
        <v>55</v>
      </c>
      <c r="E1246" s="7">
        <v>117</v>
      </c>
      <c r="F1246">
        <f>VLOOKUP(B1246,cennik!$A$2:$B$17,2,FALSE)</f>
        <v>3.2</v>
      </c>
      <c r="G1246">
        <f t="shared" si="38"/>
        <v>374.40000000000003</v>
      </c>
      <c r="H1246">
        <f t="shared" si="39"/>
        <v>7</v>
      </c>
    </row>
    <row r="1247" spans="1:8" x14ac:dyDescent="0.25">
      <c r="A1247" s="8">
        <v>44743</v>
      </c>
      <c r="B1247" s="9" t="s">
        <v>60</v>
      </c>
      <c r="C1247" s="9" t="s">
        <v>61</v>
      </c>
      <c r="D1247" s="9" t="s">
        <v>47</v>
      </c>
      <c r="E1247" s="10">
        <v>16</v>
      </c>
      <c r="F1247">
        <f>VLOOKUP(B1247,cennik!$A$2:$B$17,2,FALSE)</f>
        <v>3.5</v>
      </c>
      <c r="G1247">
        <f t="shared" si="38"/>
        <v>56</v>
      </c>
      <c r="H1247">
        <f t="shared" si="39"/>
        <v>7</v>
      </c>
    </row>
    <row r="1248" spans="1:8" x14ac:dyDescent="0.25">
      <c r="A1248" s="5">
        <v>44743</v>
      </c>
      <c r="B1248" s="6" t="s">
        <v>62</v>
      </c>
      <c r="C1248" s="6" t="s">
        <v>63</v>
      </c>
      <c r="D1248" s="6" t="s">
        <v>20</v>
      </c>
      <c r="E1248" s="7">
        <v>52</v>
      </c>
      <c r="F1248">
        <f>VLOOKUP(B1248,cennik!$A$2:$B$17,2,FALSE)</f>
        <v>2.7</v>
      </c>
      <c r="G1248">
        <f t="shared" si="38"/>
        <v>140.4</v>
      </c>
      <c r="H1248">
        <f t="shared" si="39"/>
        <v>7</v>
      </c>
    </row>
    <row r="1249" spans="1:8" x14ac:dyDescent="0.25">
      <c r="A1249" s="8">
        <v>44743</v>
      </c>
      <c r="B1249" s="9" t="s">
        <v>60</v>
      </c>
      <c r="C1249" s="9" t="s">
        <v>61</v>
      </c>
      <c r="D1249" s="9" t="s">
        <v>58</v>
      </c>
      <c r="E1249" s="10">
        <v>338</v>
      </c>
      <c r="F1249">
        <f>VLOOKUP(B1249,cennik!$A$2:$B$17,2,FALSE)</f>
        <v>3.5</v>
      </c>
      <c r="G1249">
        <f t="shared" si="38"/>
        <v>1183</v>
      </c>
      <c r="H1249">
        <f t="shared" si="39"/>
        <v>7</v>
      </c>
    </row>
    <row r="1250" spans="1:8" x14ac:dyDescent="0.25">
      <c r="A1250" s="5">
        <v>44743</v>
      </c>
      <c r="B1250" s="6" t="s">
        <v>60</v>
      </c>
      <c r="C1250" s="6" t="s">
        <v>61</v>
      </c>
      <c r="D1250" s="6" t="s">
        <v>43</v>
      </c>
      <c r="E1250" s="7">
        <v>472</v>
      </c>
      <c r="F1250">
        <f>VLOOKUP(B1250,cennik!$A$2:$B$17,2,FALSE)</f>
        <v>3.5</v>
      </c>
      <c r="G1250">
        <f t="shared" si="38"/>
        <v>1652</v>
      </c>
      <c r="H1250">
        <f t="shared" si="39"/>
        <v>7</v>
      </c>
    </row>
    <row r="1251" spans="1:8" x14ac:dyDescent="0.25">
      <c r="A1251" s="8">
        <v>44743</v>
      </c>
      <c r="B1251" s="9" t="s">
        <v>64</v>
      </c>
      <c r="C1251" s="9" t="s">
        <v>63</v>
      </c>
      <c r="D1251" s="9" t="s">
        <v>37</v>
      </c>
      <c r="E1251" s="10">
        <v>438</v>
      </c>
      <c r="F1251">
        <f>VLOOKUP(B1251,cennik!$A$2:$B$17,2,FALSE)</f>
        <v>3.2</v>
      </c>
      <c r="G1251">
        <f t="shared" si="38"/>
        <v>1401.6000000000001</v>
      </c>
      <c r="H1251">
        <f t="shared" si="39"/>
        <v>7</v>
      </c>
    </row>
    <row r="1252" spans="1:8" x14ac:dyDescent="0.25">
      <c r="A1252" s="5">
        <v>44744</v>
      </c>
      <c r="B1252" s="6" t="s">
        <v>62</v>
      </c>
      <c r="C1252" s="6" t="s">
        <v>63</v>
      </c>
      <c r="D1252" s="6" t="s">
        <v>38</v>
      </c>
      <c r="E1252" s="7">
        <v>392</v>
      </c>
      <c r="F1252">
        <f>VLOOKUP(B1252,cennik!$A$2:$B$17,2,FALSE)</f>
        <v>2.7</v>
      </c>
      <c r="G1252">
        <f t="shared" si="38"/>
        <v>1058.4000000000001</v>
      </c>
      <c r="H1252">
        <f t="shared" si="39"/>
        <v>7</v>
      </c>
    </row>
    <row r="1253" spans="1:8" x14ac:dyDescent="0.25">
      <c r="A1253" s="8">
        <v>44744</v>
      </c>
      <c r="B1253" s="9" t="s">
        <v>64</v>
      </c>
      <c r="C1253" s="9" t="s">
        <v>63</v>
      </c>
      <c r="D1253" s="9" t="s">
        <v>44</v>
      </c>
      <c r="E1253" s="10">
        <v>128</v>
      </c>
      <c r="F1253">
        <f>VLOOKUP(B1253,cennik!$A$2:$B$17,2,FALSE)</f>
        <v>3.2</v>
      </c>
      <c r="G1253">
        <f t="shared" si="38"/>
        <v>409.6</v>
      </c>
      <c r="H1253">
        <f t="shared" si="39"/>
        <v>7</v>
      </c>
    </row>
    <row r="1254" spans="1:8" x14ac:dyDescent="0.25">
      <c r="A1254" s="5">
        <v>44744</v>
      </c>
      <c r="B1254" s="6" t="s">
        <v>60</v>
      </c>
      <c r="C1254" s="6" t="s">
        <v>61</v>
      </c>
      <c r="D1254" s="6" t="s">
        <v>44</v>
      </c>
      <c r="E1254" s="7">
        <v>27</v>
      </c>
      <c r="F1254">
        <f>VLOOKUP(B1254,cennik!$A$2:$B$17,2,FALSE)</f>
        <v>3.5</v>
      </c>
      <c r="G1254">
        <f t="shared" si="38"/>
        <v>94.5</v>
      </c>
      <c r="H1254">
        <f t="shared" si="39"/>
        <v>7</v>
      </c>
    </row>
    <row r="1255" spans="1:8" x14ac:dyDescent="0.25">
      <c r="A1255" s="8">
        <v>44744</v>
      </c>
      <c r="B1255" s="9" t="s">
        <v>64</v>
      </c>
      <c r="C1255" s="9" t="s">
        <v>63</v>
      </c>
      <c r="D1255" s="9" t="s">
        <v>44</v>
      </c>
      <c r="E1255" s="10">
        <v>363</v>
      </c>
      <c r="F1255">
        <f>VLOOKUP(B1255,cennik!$A$2:$B$17,2,FALSE)</f>
        <v>3.2</v>
      </c>
      <c r="G1255">
        <f t="shared" si="38"/>
        <v>1161.6000000000001</v>
      </c>
      <c r="H1255">
        <f t="shared" si="39"/>
        <v>7</v>
      </c>
    </row>
    <row r="1256" spans="1:8" x14ac:dyDescent="0.25">
      <c r="A1256" s="5">
        <v>44744</v>
      </c>
      <c r="B1256" s="6" t="s">
        <v>62</v>
      </c>
      <c r="C1256" s="6" t="s">
        <v>63</v>
      </c>
      <c r="D1256" s="6" t="s">
        <v>40</v>
      </c>
      <c r="E1256" s="7">
        <v>105</v>
      </c>
      <c r="F1256">
        <f>VLOOKUP(B1256,cennik!$A$2:$B$17,2,FALSE)</f>
        <v>2.7</v>
      </c>
      <c r="G1256">
        <f t="shared" si="38"/>
        <v>283.5</v>
      </c>
      <c r="H1256">
        <f t="shared" si="39"/>
        <v>7</v>
      </c>
    </row>
    <row r="1257" spans="1:8" x14ac:dyDescent="0.25">
      <c r="A1257" s="8">
        <v>44744</v>
      </c>
      <c r="B1257" s="9" t="s">
        <v>60</v>
      </c>
      <c r="C1257" s="9" t="s">
        <v>61</v>
      </c>
      <c r="D1257" s="9" t="s">
        <v>39</v>
      </c>
      <c r="E1257" s="10">
        <v>377</v>
      </c>
      <c r="F1257">
        <f>VLOOKUP(B1257,cennik!$A$2:$B$17,2,FALSE)</f>
        <v>3.5</v>
      </c>
      <c r="G1257">
        <f t="shared" si="38"/>
        <v>1319.5</v>
      </c>
      <c r="H1257">
        <f t="shared" si="39"/>
        <v>7</v>
      </c>
    </row>
    <row r="1258" spans="1:8" x14ac:dyDescent="0.25">
      <c r="A1258" s="5">
        <v>44744</v>
      </c>
      <c r="B1258" s="6" t="s">
        <v>64</v>
      </c>
      <c r="C1258" s="6" t="s">
        <v>63</v>
      </c>
      <c r="D1258" s="6" t="s">
        <v>23</v>
      </c>
      <c r="E1258" s="7">
        <v>277</v>
      </c>
      <c r="F1258">
        <f>VLOOKUP(B1258,cennik!$A$2:$B$17,2,FALSE)</f>
        <v>3.2</v>
      </c>
      <c r="G1258">
        <f t="shared" si="38"/>
        <v>886.40000000000009</v>
      </c>
      <c r="H1258">
        <f t="shared" si="39"/>
        <v>7</v>
      </c>
    </row>
    <row r="1259" spans="1:8" x14ac:dyDescent="0.25">
      <c r="A1259" s="8">
        <v>44746</v>
      </c>
      <c r="B1259" s="9" t="s">
        <v>62</v>
      </c>
      <c r="C1259" s="9" t="s">
        <v>63</v>
      </c>
      <c r="D1259" s="9" t="s">
        <v>41</v>
      </c>
      <c r="E1259" s="10">
        <v>453</v>
      </c>
      <c r="F1259">
        <f>VLOOKUP(B1259,cennik!$A$2:$B$17,2,FALSE)</f>
        <v>2.7</v>
      </c>
      <c r="G1259">
        <f t="shared" si="38"/>
        <v>1223.1000000000001</v>
      </c>
      <c r="H1259">
        <f t="shared" si="39"/>
        <v>7</v>
      </c>
    </row>
    <row r="1260" spans="1:8" x14ac:dyDescent="0.25">
      <c r="A1260" s="5">
        <v>44746</v>
      </c>
      <c r="B1260" s="6" t="s">
        <v>62</v>
      </c>
      <c r="C1260" s="6" t="s">
        <v>63</v>
      </c>
      <c r="D1260" s="6" t="s">
        <v>7</v>
      </c>
      <c r="E1260" s="7">
        <v>33</v>
      </c>
      <c r="F1260">
        <f>VLOOKUP(B1260,cennik!$A$2:$B$17,2,FALSE)</f>
        <v>2.7</v>
      </c>
      <c r="G1260">
        <f t="shared" si="38"/>
        <v>89.100000000000009</v>
      </c>
      <c r="H1260">
        <f t="shared" si="39"/>
        <v>7</v>
      </c>
    </row>
    <row r="1261" spans="1:8" x14ac:dyDescent="0.25">
      <c r="A1261" s="8">
        <v>44746</v>
      </c>
      <c r="B1261" s="9" t="s">
        <v>64</v>
      </c>
      <c r="C1261" s="9" t="s">
        <v>63</v>
      </c>
      <c r="D1261" s="9" t="s">
        <v>23</v>
      </c>
      <c r="E1261" s="10">
        <v>165</v>
      </c>
      <c r="F1261">
        <f>VLOOKUP(B1261,cennik!$A$2:$B$17,2,FALSE)</f>
        <v>3.2</v>
      </c>
      <c r="G1261">
        <f t="shared" si="38"/>
        <v>528</v>
      </c>
      <c r="H1261">
        <f t="shared" si="39"/>
        <v>7</v>
      </c>
    </row>
    <row r="1262" spans="1:8" x14ac:dyDescent="0.25">
      <c r="A1262" s="5">
        <v>44746</v>
      </c>
      <c r="B1262" s="6" t="s">
        <v>64</v>
      </c>
      <c r="C1262" s="6" t="s">
        <v>63</v>
      </c>
      <c r="D1262" s="6" t="s">
        <v>6</v>
      </c>
      <c r="E1262" s="7">
        <v>265</v>
      </c>
      <c r="F1262">
        <f>VLOOKUP(B1262,cennik!$A$2:$B$17,2,FALSE)</f>
        <v>3.2</v>
      </c>
      <c r="G1262">
        <f t="shared" si="38"/>
        <v>848</v>
      </c>
      <c r="H1262">
        <f t="shared" si="39"/>
        <v>7</v>
      </c>
    </row>
    <row r="1263" spans="1:8" x14ac:dyDescent="0.25">
      <c r="A1263" s="8">
        <v>44746</v>
      </c>
      <c r="B1263" s="9" t="s">
        <v>60</v>
      </c>
      <c r="C1263" s="9" t="s">
        <v>61</v>
      </c>
      <c r="D1263" s="9" t="s">
        <v>23</v>
      </c>
      <c r="E1263" s="10">
        <v>179</v>
      </c>
      <c r="F1263">
        <f>VLOOKUP(B1263,cennik!$A$2:$B$17,2,FALSE)</f>
        <v>3.5</v>
      </c>
      <c r="G1263">
        <f t="shared" si="38"/>
        <v>626.5</v>
      </c>
      <c r="H1263">
        <f t="shared" si="39"/>
        <v>7</v>
      </c>
    </row>
    <row r="1264" spans="1:8" x14ac:dyDescent="0.25">
      <c r="A1264" s="5">
        <v>44746</v>
      </c>
      <c r="B1264" s="6" t="s">
        <v>64</v>
      </c>
      <c r="C1264" s="6" t="s">
        <v>63</v>
      </c>
      <c r="D1264" s="6" t="s">
        <v>29</v>
      </c>
      <c r="E1264" s="7">
        <v>178</v>
      </c>
      <c r="F1264">
        <f>VLOOKUP(B1264,cennik!$A$2:$B$17,2,FALSE)</f>
        <v>3.2</v>
      </c>
      <c r="G1264">
        <f t="shared" si="38"/>
        <v>569.6</v>
      </c>
      <c r="H1264">
        <f t="shared" si="39"/>
        <v>7</v>
      </c>
    </row>
    <row r="1265" spans="1:8" x14ac:dyDescent="0.25">
      <c r="A1265" s="8">
        <v>44746</v>
      </c>
      <c r="B1265" s="9" t="s">
        <v>62</v>
      </c>
      <c r="C1265" s="9" t="s">
        <v>63</v>
      </c>
      <c r="D1265" s="9" t="s">
        <v>29</v>
      </c>
      <c r="E1265" s="10">
        <v>326</v>
      </c>
      <c r="F1265">
        <f>VLOOKUP(B1265,cennik!$A$2:$B$17,2,FALSE)</f>
        <v>2.7</v>
      </c>
      <c r="G1265">
        <f t="shared" si="38"/>
        <v>880.2</v>
      </c>
      <c r="H1265">
        <f t="shared" si="39"/>
        <v>7</v>
      </c>
    </row>
    <row r="1266" spans="1:8" x14ac:dyDescent="0.25">
      <c r="A1266" s="5">
        <v>44746</v>
      </c>
      <c r="B1266" s="6" t="s">
        <v>60</v>
      </c>
      <c r="C1266" s="6" t="s">
        <v>61</v>
      </c>
      <c r="D1266" s="6" t="s">
        <v>32</v>
      </c>
      <c r="E1266" s="7">
        <v>239</v>
      </c>
      <c r="F1266">
        <f>VLOOKUP(B1266,cennik!$A$2:$B$17,2,FALSE)</f>
        <v>3.5</v>
      </c>
      <c r="G1266">
        <f t="shared" si="38"/>
        <v>836.5</v>
      </c>
      <c r="H1266">
        <f t="shared" si="39"/>
        <v>7</v>
      </c>
    </row>
    <row r="1267" spans="1:8" x14ac:dyDescent="0.25">
      <c r="A1267" s="8">
        <v>44746</v>
      </c>
      <c r="B1267" s="9" t="s">
        <v>60</v>
      </c>
      <c r="C1267" s="9" t="s">
        <v>61</v>
      </c>
      <c r="D1267" s="9" t="s">
        <v>44</v>
      </c>
      <c r="E1267" s="10">
        <v>183</v>
      </c>
      <c r="F1267">
        <f>VLOOKUP(B1267,cennik!$A$2:$B$17,2,FALSE)</f>
        <v>3.5</v>
      </c>
      <c r="G1267">
        <f t="shared" si="38"/>
        <v>640.5</v>
      </c>
      <c r="H1267">
        <f t="shared" si="39"/>
        <v>7</v>
      </c>
    </row>
    <row r="1268" spans="1:8" x14ac:dyDescent="0.25">
      <c r="A1268" s="5">
        <v>44746</v>
      </c>
      <c r="B1268" s="6" t="s">
        <v>60</v>
      </c>
      <c r="C1268" s="6" t="s">
        <v>61</v>
      </c>
      <c r="D1268" s="6" t="s">
        <v>54</v>
      </c>
      <c r="E1268" s="7">
        <v>124</v>
      </c>
      <c r="F1268">
        <f>VLOOKUP(B1268,cennik!$A$2:$B$17,2,FALSE)</f>
        <v>3.5</v>
      </c>
      <c r="G1268">
        <f t="shared" si="38"/>
        <v>434</v>
      </c>
      <c r="H1268">
        <f t="shared" si="39"/>
        <v>7</v>
      </c>
    </row>
    <row r="1269" spans="1:8" x14ac:dyDescent="0.25">
      <c r="A1269" s="8">
        <v>44746</v>
      </c>
      <c r="B1269" s="9" t="s">
        <v>62</v>
      </c>
      <c r="C1269" s="9" t="s">
        <v>63</v>
      </c>
      <c r="D1269" s="9" t="s">
        <v>45</v>
      </c>
      <c r="E1269" s="10">
        <v>227</v>
      </c>
      <c r="F1269">
        <f>VLOOKUP(B1269,cennik!$A$2:$B$17,2,FALSE)</f>
        <v>2.7</v>
      </c>
      <c r="G1269">
        <f t="shared" si="38"/>
        <v>612.90000000000009</v>
      </c>
      <c r="H1269">
        <f t="shared" si="39"/>
        <v>7</v>
      </c>
    </row>
    <row r="1270" spans="1:8" x14ac:dyDescent="0.25">
      <c r="A1270" s="5">
        <v>44746</v>
      </c>
      <c r="B1270" s="6" t="s">
        <v>62</v>
      </c>
      <c r="C1270" s="6" t="s">
        <v>63</v>
      </c>
      <c r="D1270" s="6" t="s">
        <v>55</v>
      </c>
      <c r="E1270" s="7">
        <v>445</v>
      </c>
      <c r="F1270">
        <f>VLOOKUP(B1270,cennik!$A$2:$B$17,2,FALSE)</f>
        <v>2.7</v>
      </c>
      <c r="G1270">
        <f t="shared" si="38"/>
        <v>1201.5</v>
      </c>
      <c r="H1270">
        <f t="shared" si="39"/>
        <v>7</v>
      </c>
    </row>
    <row r="1271" spans="1:8" x14ac:dyDescent="0.25">
      <c r="A1271" s="8">
        <v>44746</v>
      </c>
      <c r="B1271" s="9" t="s">
        <v>62</v>
      </c>
      <c r="C1271" s="9" t="s">
        <v>63</v>
      </c>
      <c r="D1271" s="9" t="s">
        <v>54</v>
      </c>
      <c r="E1271" s="10">
        <v>407</v>
      </c>
      <c r="F1271">
        <f>VLOOKUP(B1271,cennik!$A$2:$B$17,2,FALSE)</f>
        <v>2.7</v>
      </c>
      <c r="G1271">
        <f t="shared" si="38"/>
        <v>1098.9000000000001</v>
      </c>
      <c r="H1271">
        <f t="shared" si="39"/>
        <v>7</v>
      </c>
    </row>
    <row r="1272" spans="1:8" x14ac:dyDescent="0.25">
      <c r="A1272" s="5">
        <v>44746</v>
      </c>
      <c r="B1272" s="6" t="s">
        <v>60</v>
      </c>
      <c r="C1272" s="6" t="s">
        <v>61</v>
      </c>
      <c r="D1272" s="6" t="s">
        <v>35</v>
      </c>
      <c r="E1272" s="7">
        <v>307</v>
      </c>
      <c r="F1272">
        <f>VLOOKUP(B1272,cennik!$A$2:$B$17,2,FALSE)</f>
        <v>3.5</v>
      </c>
      <c r="G1272">
        <f t="shared" si="38"/>
        <v>1074.5</v>
      </c>
      <c r="H1272">
        <f t="shared" si="39"/>
        <v>7</v>
      </c>
    </row>
    <row r="1273" spans="1:8" x14ac:dyDescent="0.25">
      <c r="A1273" s="8">
        <v>44747</v>
      </c>
      <c r="B1273" s="9" t="s">
        <v>64</v>
      </c>
      <c r="C1273" s="9" t="s">
        <v>63</v>
      </c>
      <c r="D1273" s="9" t="s">
        <v>44</v>
      </c>
      <c r="E1273" s="10">
        <v>83</v>
      </c>
      <c r="F1273">
        <f>VLOOKUP(B1273,cennik!$A$2:$B$17,2,FALSE)</f>
        <v>3.2</v>
      </c>
      <c r="G1273">
        <f t="shared" si="38"/>
        <v>265.60000000000002</v>
      </c>
      <c r="H1273">
        <f t="shared" si="39"/>
        <v>7</v>
      </c>
    </row>
    <row r="1274" spans="1:8" x14ac:dyDescent="0.25">
      <c r="A1274" s="5">
        <v>44747</v>
      </c>
      <c r="B1274" s="6" t="s">
        <v>62</v>
      </c>
      <c r="C1274" s="6" t="s">
        <v>63</v>
      </c>
      <c r="D1274" s="6" t="s">
        <v>31</v>
      </c>
      <c r="E1274" s="7">
        <v>151</v>
      </c>
      <c r="F1274">
        <f>VLOOKUP(B1274,cennik!$A$2:$B$17,2,FALSE)</f>
        <v>2.7</v>
      </c>
      <c r="G1274">
        <f t="shared" si="38"/>
        <v>407.70000000000005</v>
      </c>
      <c r="H1274">
        <f t="shared" si="39"/>
        <v>7</v>
      </c>
    </row>
    <row r="1275" spans="1:8" x14ac:dyDescent="0.25">
      <c r="A1275" s="8">
        <v>44747</v>
      </c>
      <c r="B1275" s="9" t="s">
        <v>64</v>
      </c>
      <c r="C1275" s="9" t="s">
        <v>63</v>
      </c>
      <c r="D1275" s="9" t="s">
        <v>46</v>
      </c>
      <c r="E1275" s="10">
        <v>374</v>
      </c>
      <c r="F1275">
        <f>VLOOKUP(B1275,cennik!$A$2:$B$17,2,FALSE)</f>
        <v>3.2</v>
      </c>
      <c r="G1275">
        <f t="shared" si="38"/>
        <v>1196.8</v>
      </c>
      <c r="H1275">
        <f t="shared" si="39"/>
        <v>7</v>
      </c>
    </row>
    <row r="1276" spans="1:8" x14ac:dyDescent="0.25">
      <c r="A1276" s="5">
        <v>44747</v>
      </c>
      <c r="B1276" s="6" t="s">
        <v>64</v>
      </c>
      <c r="C1276" s="6" t="s">
        <v>63</v>
      </c>
      <c r="D1276" s="6" t="s">
        <v>55</v>
      </c>
      <c r="E1276" s="7">
        <v>409</v>
      </c>
      <c r="F1276">
        <f>VLOOKUP(B1276,cennik!$A$2:$B$17,2,FALSE)</f>
        <v>3.2</v>
      </c>
      <c r="G1276">
        <f t="shared" si="38"/>
        <v>1308.8000000000002</v>
      </c>
      <c r="H1276">
        <f t="shared" si="39"/>
        <v>7</v>
      </c>
    </row>
    <row r="1277" spans="1:8" x14ac:dyDescent="0.25">
      <c r="A1277" s="8">
        <v>44747</v>
      </c>
      <c r="B1277" s="9" t="s">
        <v>62</v>
      </c>
      <c r="C1277" s="9" t="s">
        <v>63</v>
      </c>
      <c r="D1277" s="9" t="s">
        <v>6</v>
      </c>
      <c r="E1277" s="10">
        <v>179</v>
      </c>
      <c r="F1277">
        <f>VLOOKUP(B1277,cennik!$A$2:$B$17,2,FALSE)</f>
        <v>2.7</v>
      </c>
      <c r="G1277">
        <f t="shared" si="38"/>
        <v>483.3</v>
      </c>
      <c r="H1277">
        <f t="shared" si="39"/>
        <v>7</v>
      </c>
    </row>
    <row r="1278" spans="1:8" x14ac:dyDescent="0.25">
      <c r="A1278" s="5">
        <v>44747</v>
      </c>
      <c r="B1278" s="6" t="s">
        <v>64</v>
      </c>
      <c r="C1278" s="6" t="s">
        <v>63</v>
      </c>
      <c r="D1278" s="6" t="s">
        <v>2</v>
      </c>
      <c r="E1278" s="7">
        <v>103</v>
      </c>
      <c r="F1278">
        <f>VLOOKUP(B1278,cennik!$A$2:$B$17,2,FALSE)</f>
        <v>3.2</v>
      </c>
      <c r="G1278">
        <f t="shared" si="38"/>
        <v>329.6</v>
      </c>
      <c r="H1278">
        <f t="shared" si="39"/>
        <v>7</v>
      </c>
    </row>
    <row r="1279" spans="1:8" x14ac:dyDescent="0.25">
      <c r="A1279" s="8">
        <v>44747</v>
      </c>
      <c r="B1279" s="9" t="s">
        <v>62</v>
      </c>
      <c r="C1279" s="9" t="s">
        <v>63</v>
      </c>
      <c r="D1279" s="9" t="s">
        <v>20</v>
      </c>
      <c r="E1279" s="10">
        <v>152</v>
      </c>
      <c r="F1279">
        <f>VLOOKUP(B1279,cennik!$A$2:$B$17,2,FALSE)</f>
        <v>2.7</v>
      </c>
      <c r="G1279">
        <f t="shared" si="38"/>
        <v>410.40000000000003</v>
      </c>
      <c r="H1279">
        <f t="shared" si="39"/>
        <v>7</v>
      </c>
    </row>
    <row r="1280" spans="1:8" x14ac:dyDescent="0.25">
      <c r="A1280" s="5">
        <v>44747</v>
      </c>
      <c r="B1280" s="6" t="s">
        <v>60</v>
      </c>
      <c r="C1280" s="6" t="s">
        <v>61</v>
      </c>
      <c r="D1280" s="6" t="s">
        <v>29</v>
      </c>
      <c r="E1280" s="7">
        <v>74</v>
      </c>
      <c r="F1280">
        <f>VLOOKUP(B1280,cennik!$A$2:$B$17,2,FALSE)</f>
        <v>3.5</v>
      </c>
      <c r="G1280">
        <f t="shared" si="38"/>
        <v>259</v>
      </c>
      <c r="H1280">
        <f t="shared" si="39"/>
        <v>7</v>
      </c>
    </row>
    <row r="1281" spans="1:8" x14ac:dyDescent="0.25">
      <c r="A1281" s="8">
        <v>44748</v>
      </c>
      <c r="B1281" s="9" t="s">
        <v>60</v>
      </c>
      <c r="C1281" s="9" t="s">
        <v>61</v>
      </c>
      <c r="D1281" s="9" t="s">
        <v>5</v>
      </c>
      <c r="E1281" s="10">
        <v>385</v>
      </c>
      <c r="F1281">
        <f>VLOOKUP(B1281,cennik!$A$2:$B$17,2,FALSE)</f>
        <v>3.5</v>
      </c>
      <c r="G1281">
        <f t="shared" si="38"/>
        <v>1347.5</v>
      </c>
      <c r="H1281">
        <f t="shared" si="39"/>
        <v>7</v>
      </c>
    </row>
    <row r="1282" spans="1:8" x14ac:dyDescent="0.25">
      <c r="A1282" s="5">
        <v>44748</v>
      </c>
      <c r="B1282" s="6" t="s">
        <v>60</v>
      </c>
      <c r="C1282" s="6" t="s">
        <v>61</v>
      </c>
      <c r="D1282" s="6" t="s">
        <v>20</v>
      </c>
      <c r="E1282" s="7">
        <v>324</v>
      </c>
      <c r="F1282">
        <f>VLOOKUP(B1282,cennik!$A$2:$B$17,2,FALSE)</f>
        <v>3.5</v>
      </c>
      <c r="G1282">
        <f t="shared" si="38"/>
        <v>1134</v>
      </c>
      <c r="H1282">
        <f t="shared" si="39"/>
        <v>7</v>
      </c>
    </row>
    <row r="1283" spans="1:8" x14ac:dyDescent="0.25">
      <c r="A1283" s="8">
        <v>44748</v>
      </c>
      <c r="B1283" s="9" t="s">
        <v>62</v>
      </c>
      <c r="C1283" s="9" t="s">
        <v>63</v>
      </c>
      <c r="D1283" s="9" t="s">
        <v>20</v>
      </c>
      <c r="E1283" s="10">
        <v>252</v>
      </c>
      <c r="F1283">
        <f>VLOOKUP(B1283,cennik!$A$2:$B$17,2,FALSE)</f>
        <v>2.7</v>
      </c>
      <c r="G1283">
        <f t="shared" ref="G1283:G1346" si="40">E1283*F1283</f>
        <v>680.40000000000009</v>
      </c>
      <c r="H1283">
        <f t="shared" ref="H1283:H1346" si="41">MONTH(A1283)</f>
        <v>7</v>
      </c>
    </row>
    <row r="1284" spans="1:8" x14ac:dyDescent="0.25">
      <c r="A1284" s="5">
        <v>44748</v>
      </c>
      <c r="B1284" s="6" t="s">
        <v>64</v>
      </c>
      <c r="C1284" s="6" t="s">
        <v>63</v>
      </c>
      <c r="D1284" s="6" t="s">
        <v>30</v>
      </c>
      <c r="E1284" s="7">
        <v>329</v>
      </c>
      <c r="F1284">
        <f>VLOOKUP(B1284,cennik!$A$2:$B$17,2,FALSE)</f>
        <v>3.2</v>
      </c>
      <c r="G1284">
        <f t="shared" si="40"/>
        <v>1052.8</v>
      </c>
      <c r="H1284">
        <f t="shared" si="41"/>
        <v>7</v>
      </c>
    </row>
    <row r="1285" spans="1:8" x14ac:dyDescent="0.25">
      <c r="A1285" s="8">
        <v>44748</v>
      </c>
      <c r="B1285" s="9" t="s">
        <v>64</v>
      </c>
      <c r="C1285" s="9" t="s">
        <v>63</v>
      </c>
      <c r="D1285" s="9" t="s">
        <v>59</v>
      </c>
      <c r="E1285" s="10">
        <v>239</v>
      </c>
      <c r="F1285">
        <f>VLOOKUP(B1285,cennik!$A$2:$B$17,2,FALSE)</f>
        <v>3.2</v>
      </c>
      <c r="G1285">
        <f t="shared" si="40"/>
        <v>764.80000000000007</v>
      </c>
      <c r="H1285">
        <f t="shared" si="41"/>
        <v>7</v>
      </c>
    </row>
    <row r="1286" spans="1:8" x14ac:dyDescent="0.25">
      <c r="A1286" s="5">
        <v>44748</v>
      </c>
      <c r="B1286" s="6" t="s">
        <v>64</v>
      </c>
      <c r="C1286" s="6" t="s">
        <v>63</v>
      </c>
      <c r="D1286" s="6" t="s">
        <v>3</v>
      </c>
      <c r="E1286" s="7">
        <v>433</v>
      </c>
      <c r="F1286">
        <f>VLOOKUP(B1286,cennik!$A$2:$B$17,2,FALSE)</f>
        <v>3.2</v>
      </c>
      <c r="G1286">
        <f t="shared" si="40"/>
        <v>1385.6000000000001</v>
      </c>
      <c r="H1286">
        <f t="shared" si="41"/>
        <v>7</v>
      </c>
    </row>
    <row r="1287" spans="1:8" x14ac:dyDescent="0.25">
      <c r="A1287" s="8">
        <v>44748</v>
      </c>
      <c r="B1287" s="9" t="s">
        <v>62</v>
      </c>
      <c r="C1287" s="9" t="s">
        <v>63</v>
      </c>
      <c r="D1287" s="9" t="s">
        <v>37</v>
      </c>
      <c r="E1287" s="10">
        <v>240</v>
      </c>
      <c r="F1287">
        <f>VLOOKUP(B1287,cennik!$A$2:$B$17,2,FALSE)</f>
        <v>2.7</v>
      </c>
      <c r="G1287">
        <f t="shared" si="40"/>
        <v>648</v>
      </c>
      <c r="H1287">
        <f t="shared" si="41"/>
        <v>7</v>
      </c>
    </row>
    <row r="1288" spans="1:8" x14ac:dyDescent="0.25">
      <c r="A1288" s="5">
        <v>44748</v>
      </c>
      <c r="B1288" s="6" t="s">
        <v>60</v>
      </c>
      <c r="C1288" s="6" t="s">
        <v>61</v>
      </c>
      <c r="D1288" s="6" t="s">
        <v>57</v>
      </c>
      <c r="E1288" s="7">
        <v>60</v>
      </c>
      <c r="F1288">
        <f>VLOOKUP(B1288,cennik!$A$2:$B$17,2,FALSE)</f>
        <v>3.5</v>
      </c>
      <c r="G1288">
        <f t="shared" si="40"/>
        <v>210</v>
      </c>
      <c r="H1288">
        <f t="shared" si="41"/>
        <v>7</v>
      </c>
    </row>
    <row r="1289" spans="1:8" x14ac:dyDescent="0.25">
      <c r="A1289" s="8">
        <v>44749</v>
      </c>
      <c r="B1289" s="9" t="s">
        <v>60</v>
      </c>
      <c r="C1289" s="9" t="s">
        <v>61</v>
      </c>
      <c r="D1289" s="9" t="s">
        <v>12</v>
      </c>
      <c r="E1289" s="10">
        <v>182</v>
      </c>
      <c r="F1289">
        <f>VLOOKUP(B1289,cennik!$A$2:$B$17,2,FALSE)</f>
        <v>3.5</v>
      </c>
      <c r="G1289">
        <f t="shared" si="40"/>
        <v>637</v>
      </c>
      <c r="H1289">
        <f t="shared" si="41"/>
        <v>7</v>
      </c>
    </row>
    <row r="1290" spans="1:8" x14ac:dyDescent="0.25">
      <c r="A1290" s="5">
        <v>44749</v>
      </c>
      <c r="B1290" s="6" t="s">
        <v>62</v>
      </c>
      <c r="C1290" s="6" t="s">
        <v>63</v>
      </c>
      <c r="D1290" s="6" t="s">
        <v>48</v>
      </c>
      <c r="E1290" s="7">
        <v>213</v>
      </c>
      <c r="F1290">
        <f>VLOOKUP(B1290,cennik!$A$2:$B$17,2,FALSE)</f>
        <v>2.7</v>
      </c>
      <c r="G1290">
        <f t="shared" si="40"/>
        <v>575.1</v>
      </c>
      <c r="H1290">
        <f t="shared" si="41"/>
        <v>7</v>
      </c>
    </row>
    <row r="1291" spans="1:8" x14ac:dyDescent="0.25">
      <c r="A1291" s="8">
        <v>44749</v>
      </c>
      <c r="B1291" s="9" t="s">
        <v>62</v>
      </c>
      <c r="C1291" s="9" t="s">
        <v>63</v>
      </c>
      <c r="D1291" s="9" t="s">
        <v>33</v>
      </c>
      <c r="E1291" s="10">
        <v>329</v>
      </c>
      <c r="F1291">
        <f>VLOOKUP(B1291,cennik!$A$2:$B$17,2,FALSE)</f>
        <v>2.7</v>
      </c>
      <c r="G1291">
        <f t="shared" si="40"/>
        <v>888.30000000000007</v>
      </c>
      <c r="H1291">
        <f t="shared" si="41"/>
        <v>7</v>
      </c>
    </row>
    <row r="1292" spans="1:8" x14ac:dyDescent="0.25">
      <c r="A1292" s="5">
        <v>44749</v>
      </c>
      <c r="B1292" s="6" t="s">
        <v>62</v>
      </c>
      <c r="C1292" s="6" t="s">
        <v>63</v>
      </c>
      <c r="D1292" s="6" t="s">
        <v>55</v>
      </c>
      <c r="E1292" s="7">
        <v>442</v>
      </c>
      <c r="F1292">
        <f>VLOOKUP(B1292,cennik!$A$2:$B$17,2,FALSE)</f>
        <v>2.7</v>
      </c>
      <c r="G1292">
        <f t="shared" si="40"/>
        <v>1193.4000000000001</v>
      </c>
      <c r="H1292">
        <f t="shared" si="41"/>
        <v>7</v>
      </c>
    </row>
    <row r="1293" spans="1:8" x14ac:dyDescent="0.25">
      <c r="A1293" s="8">
        <v>44750</v>
      </c>
      <c r="B1293" s="9" t="s">
        <v>60</v>
      </c>
      <c r="C1293" s="9" t="s">
        <v>61</v>
      </c>
      <c r="D1293" s="9" t="s">
        <v>35</v>
      </c>
      <c r="E1293" s="10">
        <v>317</v>
      </c>
      <c r="F1293">
        <f>VLOOKUP(B1293,cennik!$A$2:$B$17,2,FALSE)</f>
        <v>3.5</v>
      </c>
      <c r="G1293">
        <f t="shared" si="40"/>
        <v>1109.5</v>
      </c>
      <c r="H1293">
        <f t="shared" si="41"/>
        <v>7</v>
      </c>
    </row>
    <row r="1294" spans="1:8" x14ac:dyDescent="0.25">
      <c r="A1294" s="5">
        <v>44750</v>
      </c>
      <c r="B1294" s="6" t="s">
        <v>62</v>
      </c>
      <c r="C1294" s="6" t="s">
        <v>63</v>
      </c>
      <c r="D1294" s="6" t="s">
        <v>48</v>
      </c>
      <c r="E1294" s="7">
        <v>441</v>
      </c>
      <c r="F1294">
        <f>VLOOKUP(B1294,cennik!$A$2:$B$17,2,FALSE)</f>
        <v>2.7</v>
      </c>
      <c r="G1294">
        <f t="shared" si="40"/>
        <v>1190.7</v>
      </c>
      <c r="H1294">
        <f t="shared" si="41"/>
        <v>7</v>
      </c>
    </row>
    <row r="1295" spans="1:8" x14ac:dyDescent="0.25">
      <c r="A1295" s="8">
        <v>44750</v>
      </c>
      <c r="B1295" s="9" t="s">
        <v>60</v>
      </c>
      <c r="C1295" s="9" t="s">
        <v>61</v>
      </c>
      <c r="D1295" s="9" t="s">
        <v>18</v>
      </c>
      <c r="E1295" s="10">
        <v>228</v>
      </c>
      <c r="F1295">
        <f>VLOOKUP(B1295,cennik!$A$2:$B$17,2,FALSE)</f>
        <v>3.5</v>
      </c>
      <c r="G1295">
        <f t="shared" si="40"/>
        <v>798</v>
      </c>
      <c r="H1295">
        <f t="shared" si="41"/>
        <v>7</v>
      </c>
    </row>
    <row r="1296" spans="1:8" x14ac:dyDescent="0.25">
      <c r="A1296" s="5">
        <v>44750</v>
      </c>
      <c r="B1296" s="6" t="s">
        <v>60</v>
      </c>
      <c r="C1296" s="6" t="s">
        <v>61</v>
      </c>
      <c r="D1296" s="6" t="s">
        <v>37</v>
      </c>
      <c r="E1296" s="7">
        <v>233</v>
      </c>
      <c r="F1296">
        <f>VLOOKUP(B1296,cennik!$A$2:$B$17,2,FALSE)</f>
        <v>3.5</v>
      </c>
      <c r="G1296">
        <f t="shared" si="40"/>
        <v>815.5</v>
      </c>
      <c r="H1296">
        <f t="shared" si="41"/>
        <v>7</v>
      </c>
    </row>
    <row r="1297" spans="1:8" x14ac:dyDescent="0.25">
      <c r="A1297" s="8">
        <v>44750</v>
      </c>
      <c r="B1297" s="9" t="s">
        <v>64</v>
      </c>
      <c r="C1297" s="9" t="s">
        <v>63</v>
      </c>
      <c r="D1297" s="9" t="s">
        <v>39</v>
      </c>
      <c r="E1297" s="10">
        <v>85</v>
      </c>
      <c r="F1297">
        <f>VLOOKUP(B1297,cennik!$A$2:$B$17,2,FALSE)</f>
        <v>3.2</v>
      </c>
      <c r="G1297">
        <f t="shared" si="40"/>
        <v>272</v>
      </c>
      <c r="H1297">
        <f t="shared" si="41"/>
        <v>7</v>
      </c>
    </row>
    <row r="1298" spans="1:8" x14ac:dyDescent="0.25">
      <c r="A1298" s="5">
        <v>44751</v>
      </c>
      <c r="B1298" s="6" t="s">
        <v>60</v>
      </c>
      <c r="C1298" s="6" t="s">
        <v>61</v>
      </c>
      <c r="D1298" s="6" t="s">
        <v>57</v>
      </c>
      <c r="E1298" s="7">
        <v>215</v>
      </c>
      <c r="F1298">
        <f>VLOOKUP(B1298,cennik!$A$2:$B$17,2,FALSE)</f>
        <v>3.5</v>
      </c>
      <c r="G1298">
        <f t="shared" si="40"/>
        <v>752.5</v>
      </c>
      <c r="H1298">
        <f t="shared" si="41"/>
        <v>7</v>
      </c>
    </row>
    <row r="1299" spans="1:8" x14ac:dyDescent="0.25">
      <c r="A1299" s="8">
        <v>44751</v>
      </c>
      <c r="B1299" s="9" t="s">
        <v>62</v>
      </c>
      <c r="C1299" s="9" t="s">
        <v>63</v>
      </c>
      <c r="D1299" s="9" t="s">
        <v>50</v>
      </c>
      <c r="E1299" s="10">
        <v>58</v>
      </c>
      <c r="F1299">
        <f>VLOOKUP(B1299,cennik!$A$2:$B$17,2,FALSE)</f>
        <v>2.7</v>
      </c>
      <c r="G1299">
        <f t="shared" si="40"/>
        <v>156.60000000000002</v>
      </c>
      <c r="H1299">
        <f t="shared" si="41"/>
        <v>7</v>
      </c>
    </row>
    <row r="1300" spans="1:8" x14ac:dyDescent="0.25">
      <c r="A1300" s="5">
        <v>44751</v>
      </c>
      <c r="B1300" s="6" t="s">
        <v>60</v>
      </c>
      <c r="C1300" s="6" t="s">
        <v>61</v>
      </c>
      <c r="D1300" s="6" t="s">
        <v>23</v>
      </c>
      <c r="E1300" s="7">
        <v>161</v>
      </c>
      <c r="F1300">
        <f>VLOOKUP(B1300,cennik!$A$2:$B$17,2,FALSE)</f>
        <v>3.5</v>
      </c>
      <c r="G1300">
        <f t="shared" si="40"/>
        <v>563.5</v>
      </c>
      <c r="H1300">
        <f t="shared" si="41"/>
        <v>7</v>
      </c>
    </row>
    <row r="1301" spans="1:8" x14ac:dyDescent="0.25">
      <c r="A1301" s="8">
        <v>44751</v>
      </c>
      <c r="B1301" s="9" t="s">
        <v>60</v>
      </c>
      <c r="C1301" s="9" t="s">
        <v>61</v>
      </c>
      <c r="D1301" s="9" t="s">
        <v>6</v>
      </c>
      <c r="E1301" s="10">
        <v>479</v>
      </c>
      <c r="F1301">
        <f>VLOOKUP(B1301,cennik!$A$2:$B$17,2,FALSE)</f>
        <v>3.5</v>
      </c>
      <c r="G1301">
        <f t="shared" si="40"/>
        <v>1676.5</v>
      </c>
      <c r="H1301">
        <f t="shared" si="41"/>
        <v>7</v>
      </c>
    </row>
    <row r="1302" spans="1:8" x14ac:dyDescent="0.25">
      <c r="A1302" s="5">
        <v>44753</v>
      </c>
      <c r="B1302" s="6" t="s">
        <v>60</v>
      </c>
      <c r="C1302" s="6" t="s">
        <v>61</v>
      </c>
      <c r="D1302" s="6" t="s">
        <v>2</v>
      </c>
      <c r="E1302" s="7">
        <v>147</v>
      </c>
      <c r="F1302">
        <f>VLOOKUP(B1302,cennik!$A$2:$B$17,2,FALSE)</f>
        <v>3.5</v>
      </c>
      <c r="G1302">
        <f t="shared" si="40"/>
        <v>514.5</v>
      </c>
      <c r="H1302">
        <f t="shared" si="41"/>
        <v>7</v>
      </c>
    </row>
    <row r="1303" spans="1:8" x14ac:dyDescent="0.25">
      <c r="A1303" s="8">
        <v>44753</v>
      </c>
      <c r="B1303" s="9" t="s">
        <v>60</v>
      </c>
      <c r="C1303" s="9" t="s">
        <v>61</v>
      </c>
      <c r="D1303" s="9" t="s">
        <v>43</v>
      </c>
      <c r="E1303" s="10">
        <v>223</v>
      </c>
      <c r="F1303">
        <f>VLOOKUP(B1303,cennik!$A$2:$B$17,2,FALSE)</f>
        <v>3.5</v>
      </c>
      <c r="G1303">
        <f t="shared" si="40"/>
        <v>780.5</v>
      </c>
      <c r="H1303">
        <f t="shared" si="41"/>
        <v>7</v>
      </c>
    </row>
    <row r="1304" spans="1:8" x14ac:dyDescent="0.25">
      <c r="A1304" s="5">
        <v>44753</v>
      </c>
      <c r="B1304" s="6" t="s">
        <v>64</v>
      </c>
      <c r="C1304" s="6" t="s">
        <v>63</v>
      </c>
      <c r="D1304" s="6" t="s">
        <v>21</v>
      </c>
      <c r="E1304" s="7">
        <v>62</v>
      </c>
      <c r="F1304">
        <f>VLOOKUP(B1304,cennik!$A$2:$B$17,2,FALSE)</f>
        <v>3.2</v>
      </c>
      <c r="G1304">
        <f t="shared" si="40"/>
        <v>198.4</v>
      </c>
      <c r="H1304">
        <f t="shared" si="41"/>
        <v>7</v>
      </c>
    </row>
    <row r="1305" spans="1:8" x14ac:dyDescent="0.25">
      <c r="A1305" s="8">
        <v>44753</v>
      </c>
      <c r="B1305" s="9" t="s">
        <v>60</v>
      </c>
      <c r="C1305" s="9" t="s">
        <v>61</v>
      </c>
      <c r="D1305" s="9" t="s">
        <v>49</v>
      </c>
      <c r="E1305" s="10">
        <v>163</v>
      </c>
      <c r="F1305">
        <f>VLOOKUP(B1305,cennik!$A$2:$B$17,2,FALSE)</f>
        <v>3.5</v>
      </c>
      <c r="G1305">
        <f t="shared" si="40"/>
        <v>570.5</v>
      </c>
      <c r="H1305">
        <f t="shared" si="41"/>
        <v>7</v>
      </c>
    </row>
    <row r="1306" spans="1:8" x14ac:dyDescent="0.25">
      <c r="A1306" s="5">
        <v>44753</v>
      </c>
      <c r="B1306" s="6" t="s">
        <v>60</v>
      </c>
      <c r="C1306" s="6" t="s">
        <v>61</v>
      </c>
      <c r="D1306" s="6" t="s">
        <v>49</v>
      </c>
      <c r="E1306" s="7">
        <v>463</v>
      </c>
      <c r="F1306">
        <f>VLOOKUP(B1306,cennik!$A$2:$B$17,2,FALSE)</f>
        <v>3.5</v>
      </c>
      <c r="G1306">
        <f t="shared" si="40"/>
        <v>1620.5</v>
      </c>
      <c r="H1306">
        <f t="shared" si="41"/>
        <v>7</v>
      </c>
    </row>
    <row r="1307" spans="1:8" x14ac:dyDescent="0.25">
      <c r="A1307" s="8">
        <v>44753</v>
      </c>
      <c r="B1307" s="9" t="s">
        <v>64</v>
      </c>
      <c r="C1307" s="9" t="s">
        <v>63</v>
      </c>
      <c r="D1307" s="9" t="s">
        <v>53</v>
      </c>
      <c r="E1307" s="10">
        <v>353</v>
      </c>
      <c r="F1307">
        <f>VLOOKUP(B1307,cennik!$A$2:$B$17,2,FALSE)</f>
        <v>3.2</v>
      </c>
      <c r="G1307">
        <f t="shared" si="40"/>
        <v>1129.6000000000001</v>
      </c>
      <c r="H1307">
        <f t="shared" si="41"/>
        <v>7</v>
      </c>
    </row>
    <row r="1308" spans="1:8" x14ac:dyDescent="0.25">
      <c r="A1308" s="5">
        <v>44753</v>
      </c>
      <c r="B1308" s="6" t="s">
        <v>62</v>
      </c>
      <c r="C1308" s="6" t="s">
        <v>63</v>
      </c>
      <c r="D1308" s="6" t="s">
        <v>27</v>
      </c>
      <c r="E1308" s="7">
        <v>427</v>
      </c>
      <c r="F1308">
        <f>VLOOKUP(B1308,cennik!$A$2:$B$17,2,FALSE)</f>
        <v>2.7</v>
      </c>
      <c r="G1308">
        <f t="shared" si="40"/>
        <v>1152.9000000000001</v>
      </c>
      <c r="H1308">
        <f t="shared" si="41"/>
        <v>7</v>
      </c>
    </row>
    <row r="1309" spans="1:8" x14ac:dyDescent="0.25">
      <c r="A1309" s="8">
        <v>44753</v>
      </c>
      <c r="B1309" s="9" t="s">
        <v>64</v>
      </c>
      <c r="C1309" s="9" t="s">
        <v>63</v>
      </c>
      <c r="D1309" s="9" t="s">
        <v>48</v>
      </c>
      <c r="E1309" s="10">
        <v>149</v>
      </c>
      <c r="F1309">
        <f>VLOOKUP(B1309,cennik!$A$2:$B$17,2,FALSE)</f>
        <v>3.2</v>
      </c>
      <c r="G1309">
        <f t="shared" si="40"/>
        <v>476.8</v>
      </c>
      <c r="H1309">
        <f t="shared" si="41"/>
        <v>7</v>
      </c>
    </row>
    <row r="1310" spans="1:8" x14ac:dyDescent="0.25">
      <c r="A1310" s="5">
        <v>44753</v>
      </c>
      <c r="B1310" s="6" t="s">
        <v>60</v>
      </c>
      <c r="C1310" s="6" t="s">
        <v>61</v>
      </c>
      <c r="D1310" s="6" t="s">
        <v>30</v>
      </c>
      <c r="E1310" s="7">
        <v>69</v>
      </c>
      <c r="F1310">
        <f>VLOOKUP(B1310,cennik!$A$2:$B$17,2,FALSE)</f>
        <v>3.5</v>
      </c>
      <c r="G1310">
        <f t="shared" si="40"/>
        <v>241.5</v>
      </c>
      <c r="H1310">
        <f t="shared" si="41"/>
        <v>7</v>
      </c>
    </row>
    <row r="1311" spans="1:8" x14ac:dyDescent="0.25">
      <c r="A1311" s="8">
        <v>44753</v>
      </c>
      <c r="B1311" s="9" t="s">
        <v>64</v>
      </c>
      <c r="C1311" s="9" t="s">
        <v>63</v>
      </c>
      <c r="D1311" s="9" t="s">
        <v>50</v>
      </c>
      <c r="E1311" s="10">
        <v>310</v>
      </c>
      <c r="F1311">
        <f>VLOOKUP(B1311,cennik!$A$2:$B$17,2,FALSE)</f>
        <v>3.2</v>
      </c>
      <c r="G1311">
        <f t="shared" si="40"/>
        <v>992</v>
      </c>
      <c r="H1311">
        <f t="shared" si="41"/>
        <v>7</v>
      </c>
    </row>
    <row r="1312" spans="1:8" x14ac:dyDescent="0.25">
      <c r="A1312" s="5">
        <v>44753</v>
      </c>
      <c r="B1312" s="6" t="s">
        <v>62</v>
      </c>
      <c r="C1312" s="6" t="s">
        <v>63</v>
      </c>
      <c r="D1312" s="6" t="s">
        <v>54</v>
      </c>
      <c r="E1312" s="7">
        <v>155</v>
      </c>
      <c r="F1312">
        <f>VLOOKUP(B1312,cennik!$A$2:$B$17,2,FALSE)</f>
        <v>2.7</v>
      </c>
      <c r="G1312">
        <f t="shared" si="40"/>
        <v>418.5</v>
      </c>
      <c r="H1312">
        <f t="shared" si="41"/>
        <v>7</v>
      </c>
    </row>
    <row r="1313" spans="1:8" x14ac:dyDescent="0.25">
      <c r="A1313" s="8">
        <v>44753</v>
      </c>
      <c r="B1313" s="9" t="s">
        <v>62</v>
      </c>
      <c r="C1313" s="9" t="s">
        <v>63</v>
      </c>
      <c r="D1313" s="9" t="s">
        <v>3</v>
      </c>
      <c r="E1313" s="10">
        <v>231</v>
      </c>
      <c r="F1313">
        <f>VLOOKUP(B1313,cennik!$A$2:$B$17,2,FALSE)</f>
        <v>2.7</v>
      </c>
      <c r="G1313">
        <f t="shared" si="40"/>
        <v>623.70000000000005</v>
      </c>
      <c r="H1313">
        <f t="shared" si="41"/>
        <v>7</v>
      </c>
    </row>
    <row r="1314" spans="1:8" x14ac:dyDescent="0.25">
      <c r="A1314" s="5">
        <v>44753</v>
      </c>
      <c r="B1314" s="6" t="s">
        <v>62</v>
      </c>
      <c r="C1314" s="6" t="s">
        <v>63</v>
      </c>
      <c r="D1314" s="6" t="s">
        <v>57</v>
      </c>
      <c r="E1314" s="7">
        <v>170</v>
      </c>
      <c r="F1314">
        <f>VLOOKUP(B1314,cennik!$A$2:$B$17,2,FALSE)</f>
        <v>2.7</v>
      </c>
      <c r="G1314">
        <f t="shared" si="40"/>
        <v>459.00000000000006</v>
      </c>
      <c r="H1314">
        <f t="shared" si="41"/>
        <v>7</v>
      </c>
    </row>
    <row r="1315" spans="1:8" x14ac:dyDescent="0.25">
      <c r="A1315" s="8">
        <v>44754</v>
      </c>
      <c r="B1315" s="9" t="s">
        <v>64</v>
      </c>
      <c r="C1315" s="9" t="s">
        <v>63</v>
      </c>
      <c r="D1315" s="9" t="s">
        <v>33</v>
      </c>
      <c r="E1315" s="10">
        <v>342</v>
      </c>
      <c r="F1315">
        <f>VLOOKUP(B1315,cennik!$A$2:$B$17,2,FALSE)</f>
        <v>3.2</v>
      </c>
      <c r="G1315">
        <f t="shared" si="40"/>
        <v>1094.4000000000001</v>
      </c>
      <c r="H1315">
        <f t="shared" si="41"/>
        <v>7</v>
      </c>
    </row>
    <row r="1316" spans="1:8" x14ac:dyDescent="0.25">
      <c r="A1316" s="5">
        <v>44754</v>
      </c>
      <c r="B1316" s="6" t="s">
        <v>62</v>
      </c>
      <c r="C1316" s="6" t="s">
        <v>63</v>
      </c>
      <c r="D1316" s="6" t="s">
        <v>23</v>
      </c>
      <c r="E1316" s="7">
        <v>343</v>
      </c>
      <c r="F1316">
        <f>VLOOKUP(B1316,cennik!$A$2:$B$17,2,FALSE)</f>
        <v>2.7</v>
      </c>
      <c r="G1316">
        <f t="shared" si="40"/>
        <v>926.1</v>
      </c>
      <c r="H1316">
        <f t="shared" si="41"/>
        <v>7</v>
      </c>
    </row>
    <row r="1317" spans="1:8" x14ac:dyDescent="0.25">
      <c r="A1317" s="8">
        <v>44754</v>
      </c>
      <c r="B1317" s="9" t="s">
        <v>62</v>
      </c>
      <c r="C1317" s="9" t="s">
        <v>63</v>
      </c>
      <c r="D1317" s="9" t="s">
        <v>41</v>
      </c>
      <c r="E1317" s="10">
        <v>221</v>
      </c>
      <c r="F1317">
        <f>VLOOKUP(B1317,cennik!$A$2:$B$17,2,FALSE)</f>
        <v>2.7</v>
      </c>
      <c r="G1317">
        <f t="shared" si="40"/>
        <v>596.70000000000005</v>
      </c>
      <c r="H1317">
        <f t="shared" si="41"/>
        <v>7</v>
      </c>
    </row>
    <row r="1318" spans="1:8" x14ac:dyDescent="0.25">
      <c r="A1318" s="5">
        <v>44754</v>
      </c>
      <c r="B1318" s="6" t="s">
        <v>64</v>
      </c>
      <c r="C1318" s="6" t="s">
        <v>63</v>
      </c>
      <c r="D1318" s="6" t="s">
        <v>55</v>
      </c>
      <c r="E1318" s="7">
        <v>405</v>
      </c>
      <c r="F1318">
        <f>VLOOKUP(B1318,cennik!$A$2:$B$17,2,FALSE)</f>
        <v>3.2</v>
      </c>
      <c r="G1318">
        <f t="shared" si="40"/>
        <v>1296</v>
      </c>
      <c r="H1318">
        <f t="shared" si="41"/>
        <v>7</v>
      </c>
    </row>
    <row r="1319" spans="1:8" x14ac:dyDescent="0.25">
      <c r="A1319" s="8">
        <v>44754</v>
      </c>
      <c r="B1319" s="9" t="s">
        <v>60</v>
      </c>
      <c r="C1319" s="9" t="s">
        <v>61</v>
      </c>
      <c r="D1319" s="9" t="s">
        <v>36</v>
      </c>
      <c r="E1319" s="10">
        <v>238</v>
      </c>
      <c r="F1319">
        <f>VLOOKUP(B1319,cennik!$A$2:$B$17,2,FALSE)</f>
        <v>3.5</v>
      </c>
      <c r="G1319">
        <f t="shared" si="40"/>
        <v>833</v>
      </c>
      <c r="H1319">
        <f t="shared" si="41"/>
        <v>7</v>
      </c>
    </row>
    <row r="1320" spans="1:8" x14ac:dyDescent="0.25">
      <c r="A1320" s="5">
        <v>44754</v>
      </c>
      <c r="B1320" s="6" t="s">
        <v>60</v>
      </c>
      <c r="C1320" s="6" t="s">
        <v>61</v>
      </c>
      <c r="D1320" s="6" t="s">
        <v>33</v>
      </c>
      <c r="E1320" s="7">
        <v>497</v>
      </c>
      <c r="F1320">
        <f>VLOOKUP(B1320,cennik!$A$2:$B$17,2,FALSE)</f>
        <v>3.5</v>
      </c>
      <c r="G1320">
        <f t="shared" si="40"/>
        <v>1739.5</v>
      </c>
      <c r="H1320">
        <f t="shared" si="41"/>
        <v>7</v>
      </c>
    </row>
    <row r="1321" spans="1:8" x14ac:dyDescent="0.25">
      <c r="A1321" s="8">
        <v>44755</v>
      </c>
      <c r="B1321" s="9" t="s">
        <v>62</v>
      </c>
      <c r="C1321" s="9" t="s">
        <v>63</v>
      </c>
      <c r="D1321" s="9" t="s">
        <v>52</v>
      </c>
      <c r="E1321" s="10">
        <v>438</v>
      </c>
      <c r="F1321">
        <f>VLOOKUP(B1321,cennik!$A$2:$B$17,2,FALSE)</f>
        <v>2.7</v>
      </c>
      <c r="G1321">
        <f t="shared" si="40"/>
        <v>1182.6000000000001</v>
      </c>
      <c r="H1321">
        <f t="shared" si="41"/>
        <v>7</v>
      </c>
    </row>
    <row r="1322" spans="1:8" x14ac:dyDescent="0.25">
      <c r="A1322" s="5">
        <v>44755</v>
      </c>
      <c r="B1322" s="6" t="s">
        <v>62</v>
      </c>
      <c r="C1322" s="6" t="s">
        <v>63</v>
      </c>
      <c r="D1322" s="6" t="s">
        <v>42</v>
      </c>
      <c r="E1322" s="7">
        <v>150</v>
      </c>
      <c r="F1322">
        <f>VLOOKUP(B1322,cennik!$A$2:$B$17,2,FALSE)</f>
        <v>2.7</v>
      </c>
      <c r="G1322">
        <f t="shared" si="40"/>
        <v>405</v>
      </c>
      <c r="H1322">
        <f t="shared" si="41"/>
        <v>7</v>
      </c>
    </row>
    <row r="1323" spans="1:8" x14ac:dyDescent="0.25">
      <c r="A1323" s="8">
        <v>44755</v>
      </c>
      <c r="B1323" s="9" t="s">
        <v>60</v>
      </c>
      <c r="C1323" s="9" t="s">
        <v>61</v>
      </c>
      <c r="D1323" s="9" t="s">
        <v>40</v>
      </c>
      <c r="E1323" s="10">
        <v>396</v>
      </c>
      <c r="F1323">
        <f>VLOOKUP(B1323,cennik!$A$2:$B$17,2,FALSE)</f>
        <v>3.5</v>
      </c>
      <c r="G1323">
        <f t="shared" si="40"/>
        <v>1386</v>
      </c>
      <c r="H1323">
        <f t="shared" si="41"/>
        <v>7</v>
      </c>
    </row>
    <row r="1324" spans="1:8" x14ac:dyDescent="0.25">
      <c r="A1324" s="5">
        <v>44755</v>
      </c>
      <c r="B1324" s="6" t="s">
        <v>60</v>
      </c>
      <c r="C1324" s="6" t="s">
        <v>61</v>
      </c>
      <c r="D1324" s="6" t="s">
        <v>58</v>
      </c>
      <c r="E1324" s="7">
        <v>233</v>
      </c>
      <c r="F1324">
        <f>VLOOKUP(B1324,cennik!$A$2:$B$17,2,FALSE)</f>
        <v>3.5</v>
      </c>
      <c r="G1324">
        <f t="shared" si="40"/>
        <v>815.5</v>
      </c>
      <c r="H1324">
        <f t="shared" si="41"/>
        <v>7</v>
      </c>
    </row>
    <row r="1325" spans="1:8" x14ac:dyDescent="0.25">
      <c r="A1325" s="8">
        <v>44755</v>
      </c>
      <c r="B1325" s="9" t="s">
        <v>60</v>
      </c>
      <c r="C1325" s="9" t="s">
        <v>61</v>
      </c>
      <c r="D1325" s="9" t="s">
        <v>25</v>
      </c>
      <c r="E1325" s="10">
        <v>104</v>
      </c>
      <c r="F1325">
        <f>VLOOKUP(B1325,cennik!$A$2:$B$17,2,FALSE)</f>
        <v>3.5</v>
      </c>
      <c r="G1325">
        <f t="shared" si="40"/>
        <v>364</v>
      </c>
      <c r="H1325">
        <f t="shared" si="41"/>
        <v>7</v>
      </c>
    </row>
    <row r="1326" spans="1:8" x14ac:dyDescent="0.25">
      <c r="A1326" s="5">
        <v>44755</v>
      </c>
      <c r="B1326" s="6" t="s">
        <v>60</v>
      </c>
      <c r="C1326" s="6" t="s">
        <v>61</v>
      </c>
      <c r="D1326" s="6" t="s">
        <v>45</v>
      </c>
      <c r="E1326" s="7">
        <v>236</v>
      </c>
      <c r="F1326">
        <f>VLOOKUP(B1326,cennik!$A$2:$B$17,2,FALSE)</f>
        <v>3.5</v>
      </c>
      <c r="G1326">
        <f t="shared" si="40"/>
        <v>826</v>
      </c>
      <c r="H1326">
        <f t="shared" si="41"/>
        <v>7</v>
      </c>
    </row>
    <row r="1327" spans="1:8" x14ac:dyDescent="0.25">
      <c r="A1327" s="8">
        <v>44755</v>
      </c>
      <c r="B1327" s="9" t="s">
        <v>64</v>
      </c>
      <c r="C1327" s="9" t="s">
        <v>63</v>
      </c>
      <c r="D1327" s="9" t="s">
        <v>41</v>
      </c>
      <c r="E1327" s="10">
        <v>276</v>
      </c>
      <c r="F1327">
        <f>VLOOKUP(B1327,cennik!$A$2:$B$17,2,FALSE)</f>
        <v>3.2</v>
      </c>
      <c r="G1327">
        <f t="shared" si="40"/>
        <v>883.2</v>
      </c>
      <c r="H1327">
        <f t="shared" si="41"/>
        <v>7</v>
      </c>
    </row>
    <row r="1328" spans="1:8" x14ac:dyDescent="0.25">
      <c r="A1328" s="5">
        <v>44756</v>
      </c>
      <c r="B1328" s="6" t="s">
        <v>64</v>
      </c>
      <c r="C1328" s="6" t="s">
        <v>63</v>
      </c>
      <c r="D1328" s="6" t="s">
        <v>57</v>
      </c>
      <c r="E1328" s="7">
        <v>130</v>
      </c>
      <c r="F1328">
        <f>VLOOKUP(B1328,cennik!$A$2:$B$17,2,FALSE)</f>
        <v>3.2</v>
      </c>
      <c r="G1328">
        <f t="shared" si="40"/>
        <v>416</v>
      </c>
      <c r="H1328">
        <f t="shared" si="41"/>
        <v>7</v>
      </c>
    </row>
    <row r="1329" spans="1:8" x14ac:dyDescent="0.25">
      <c r="A1329" s="8">
        <v>44756</v>
      </c>
      <c r="B1329" s="9" t="s">
        <v>62</v>
      </c>
      <c r="C1329" s="9" t="s">
        <v>63</v>
      </c>
      <c r="D1329" s="9" t="s">
        <v>21</v>
      </c>
      <c r="E1329" s="10">
        <v>275</v>
      </c>
      <c r="F1329">
        <f>VLOOKUP(B1329,cennik!$A$2:$B$17,2,FALSE)</f>
        <v>2.7</v>
      </c>
      <c r="G1329">
        <f t="shared" si="40"/>
        <v>742.5</v>
      </c>
      <c r="H1329">
        <f t="shared" si="41"/>
        <v>7</v>
      </c>
    </row>
    <row r="1330" spans="1:8" x14ac:dyDescent="0.25">
      <c r="A1330" s="5">
        <v>44756</v>
      </c>
      <c r="B1330" s="6" t="s">
        <v>62</v>
      </c>
      <c r="C1330" s="6" t="s">
        <v>63</v>
      </c>
      <c r="D1330" s="6" t="s">
        <v>10</v>
      </c>
      <c r="E1330" s="7">
        <v>373</v>
      </c>
      <c r="F1330">
        <f>VLOOKUP(B1330,cennik!$A$2:$B$17,2,FALSE)</f>
        <v>2.7</v>
      </c>
      <c r="G1330">
        <f t="shared" si="40"/>
        <v>1007.1</v>
      </c>
      <c r="H1330">
        <f t="shared" si="41"/>
        <v>7</v>
      </c>
    </row>
    <row r="1331" spans="1:8" x14ac:dyDescent="0.25">
      <c r="A1331" s="8">
        <v>44756</v>
      </c>
      <c r="B1331" s="9" t="s">
        <v>60</v>
      </c>
      <c r="C1331" s="9" t="s">
        <v>61</v>
      </c>
      <c r="D1331" s="9" t="s">
        <v>44</v>
      </c>
      <c r="E1331" s="10">
        <v>408</v>
      </c>
      <c r="F1331">
        <f>VLOOKUP(B1331,cennik!$A$2:$B$17,2,FALSE)</f>
        <v>3.5</v>
      </c>
      <c r="G1331">
        <f t="shared" si="40"/>
        <v>1428</v>
      </c>
      <c r="H1331">
        <f t="shared" si="41"/>
        <v>7</v>
      </c>
    </row>
    <row r="1332" spans="1:8" x14ac:dyDescent="0.25">
      <c r="A1332" s="5">
        <v>44757</v>
      </c>
      <c r="B1332" s="6" t="s">
        <v>64</v>
      </c>
      <c r="C1332" s="6" t="s">
        <v>63</v>
      </c>
      <c r="D1332" s="6" t="s">
        <v>54</v>
      </c>
      <c r="E1332" s="7">
        <v>414</v>
      </c>
      <c r="F1332">
        <f>VLOOKUP(B1332,cennik!$A$2:$B$17,2,FALSE)</f>
        <v>3.2</v>
      </c>
      <c r="G1332">
        <f t="shared" si="40"/>
        <v>1324.8000000000002</v>
      </c>
      <c r="H1332">
        <f t="shared" si="41"/>
        <v>7</v>
      </c>
    </row>
    <row r="1333" spans="1:8" x14ac:dyDescent="0.25">
      <c r="A1333" s="8">
        <v>44757</v>
      </c>
      <c r="B1333" s="9" t="s">
        <v>62</v>
      </c>
      <c r="C1333" s="9" t="s">
        <v>63</v>
      </c>
      <c r="D1333" s="9" t="s">
        <v>29</v>
      </c>
      <c r="E1333" s="10">
        <v>313</v>
      </c>
      <c r="F1333">
        <f>VLOOKUP(B1333,cennik!$A$2:$B$17,2,FALSE)</f>
        <v>2.7</v>
      </c>
      <c r="G1333">
        <f t="shared" si="40"/>
        <v>845.1</v>
      </c>
      <c r="H1333">
        <f t="shared" si="41"/>
        <v>7</v>
      </c>
    </row>
    <row r="1334" spans="1:8" x14ac:dyDescent="0.25">
      <c r="A1334" s="5">
        <v>44757</v>
      </c>
      <c r="B1334" s="6" t="s">
        <v>60</v>
      </c>
      <c r="C1334" s="6" t="s">
        <v>61</v>
      </c>
      <c r="D1334" s="6" t="s">
        <v>42</v>
      </c>
      <c r="E1334" s="7">
        <v>227</v>
      </c>
      <c r="F1334">
        <f>VLOOKUP(B1334,cennik!$A$2:$B$17,2,FALSE)</f>
        <v>3.5</v>
      </c>
      <c r="G1334">
        <f t="shared" si="40"/>
        <v>794.5</v>
      </c>
      <c r="H1334">
        <f t="shared" si="41"/>
        <v>7</v>
      </c>
    </row>
    <row r="1335" spans="1:8" x14ac:dyDescent="0.25">
      <c r="A1335" s="8">
        <v>44757</v>
      </c>
      <c r="B1335" s="9" t="s">
        <v>62</v>
      </c>
      <c r="C1335" s="9" t="s">
        <v>63</v>
      </c>
      <c r="D1335" s="9" t="s">
        <v>5</v>
      </c>
      <c r="E1335" s="10">
        <v>144</v>
      </c>
      <c r="F1335">
        <f>VLOOKUP(B1335,cennik!$A$2:$B$17,2,FALSE)</f>
        <v>2.7</v>
      </c>
      <c r="G1335">
        <f t="shared" si="40"/>
        <v>388.8</v>
      </c>
      <c r="H1335">
        <f t="shared" si="41"/>
        <v>7</v>
      </c>
    </row>
    <row r="1336" spans="1:8" x14ac:dyDescent="0.25">
      <c r="A1336" s="5">
        <v>44757</v>
      </c>
      <c r="B1336" s="6" t="s">
        <v>62</v>
      </c>
      <c r="C1336" s="6" t="s">
        <v>63</v>
      </c>
      <c r="D1336" s="6" t="s">
        <v>23</v>
      </c>
      <c r="E1336" s="7">
        <v>230</v>
      </c>
      <c r="F1336">
        <f>VLOOKUP(B1336,cennik!$A$2:$B$17,2,FALSE)</f>
        <v>2.7</v>
      </c>
      <c r="G1336">
        <f t="shared" si="40"/>
        <v>621</v>
      </c>
      <c r="H1336">
        <f t="shared" si="41"/>
        <v>7</v>
      </c>
    </row>
    <row r="1337" spans="1:8" x14ac:dyDescent="0.25">
      <c r="A1337" s="8">
        <v>44757</v>
      </c>
      <c r="B1337" s="9" t="s">
        <v>62</v>
      </c>
      <c r="C1337" s="9" t="s">
        <v>63</v>
      </c>
      <c r="D1337" s="9" t="s">
        <v>55</v>
      </c>
      <c r="E1337" s="10">
        <v>249</v>
      </c>
      <c r="F1337">
        <f>VLOOKUP(B1337,cennik!$A$2:$B$17,2,FALSE)</f>
        <v>2.7</v>
      </c>
      <c r="G1337">
        <f t="shared" si="40"/>
        <v>672.30000000000007</v>
      </c>
      <c r="H1337">
        <f t="shared" si="41"/>
        <v>7</v>
      </c>
    </row>
    <row r="1338" spans="1:8" x14ac:dyDescent="0.25">
      <c r="A1338" s="5">
        <v>44757</v>
      </c>
      <c r="B1338" s="6" t="s">
        <v>64</v>
      </c>
      <c r="C1338" s="6" t="s">
        <v>63</v>
      </c>
      <c r="D1338" s="6" t="s">
        <v>35</v>
      </c>
      <c r="E1338" s="7">
        <v>421</v>
      </c>
      <c r="F1338">
        <f>VLOOKUP(B1338,cennik!$A$2:$B$17,2,FALSE)</f>
        <v>3.2</v>
      </c>
      <c r="G1338">
        <f t="shared" si="40"/>
        <v>1347.2</v>
      </c>
      <c r="H1338">
        <f t="shared" si="41"/>
        <v>7</v>
      </c>
    </row>
    <row r="1339" spans="1:8" x14ac:dyDescent="0.25">
      <c r="A1339" s="8">
        <v>44758</v>
      </c>
      <c r="B1339" s="9" t="s">
        <v>64</v>
      </c>
      <c r="C1339" s="9" t="s">
        <v>63</v>
      </c>
      <c r="D1339" s="9" t="s">
        <v>40</v>
      </c>
      <c r="E1339" s="10">
        <v>296</v>
      </c>
      <c r="F1339">
        <f>VLOOKUP(B1339,cennik!$A$2:$B$17,2,FALSE)</f>
        <v>3.2</v>
      </c>
      <c r="G1339">
        <f t="shared" si="40"/>
        <v>947.2</v>
      </c>
      <c r="H1339">
        <f t="shared" si="41"/>
        <v>7</v>
      </c>
    </row>
    <row r="1340" spans="1:8" x14ac:dyDescent="0.25">
      <c r="A1340" s="5">
        <v>44758</v>
      </c>
      <c r="B1340" s="6" t="s">
        <v>64</v>
      </c>
      <c r="C1340" s="6" t="s">
        <v>63</v>
      </c>
      <c r="D1340" s="6" t="s">
        <v>53</v>
      </c>
      <c r="E1340" s="7">
        <v>30</v>
      </c>
      <c r="F1340">
        <f>VLOOKUP(B1340,cennik!$A$2:$B$17,2,FALSE)</f>
        <v>3.2</v>
      </c>
      <c r="G1340">
        <f t="shared" si="40"/>
        <v>96</v>
      </c>
      <c r="H1340">
        <f t="shared" si="41"/>
        <v>7</v>
      </c>
    </row>
    <row r="1341" spans="1:8" x14ac:dyDescent="0.25">
      <c r="A1341" s="8">
        <v>44758</v>
      </c>
      <c r="B1341" s="9" t="s">
        <v>62</v>
      </c>
      <c r="C1341" s="9" t="s">
        <v>63</v>
      </c>
      <c r="D1341" s="9" t="s">
        <v>27</v>
      </c>
      <c r="E1341" s="10">
        <v>162</v>
      </c>
      <c r="F1341">
        <f>VLOOKUP(B1341,cennik!$A$2:$B$17,2,FALSE)</f>
        <v>2.7</v>
      </c>
      <c r="G1341">
        <f t="shared" si="40"/>
        <v>437.40000000000003</v>
      </c>
      <c r="H1341">
        <f t="shared" si="41"/>
        <v>7</v>
      </c>
    </row>
    <row r="1342" spans="1:8" x14ac:dyDescent="0.25">
      <c r="A1342" s="5">
        <v>44758</v>
      </c>
      <c r="B1342" s="6" t="s">
        <v>60</v>
      </c>
      <c r="C1342" s="6" t="s">
        <v>61</v>
      </c>
      <c r="D1342" s="6" t="s">
        <v>39</v>
      </c>
      <c r="E1342" s="7">
        <v>326</v>
      </c>
      <c r="F1342">
        <f>VLOOKUP(B1342,cennik!$A$2:$B$17,2,FALSE)</f>
        <v>3.5</v>
      </c>
      <c r="G1342">
        <f t="shared" si="40"/>
        <v>1141</v>
      </c>
      <c r="H1342">
        <f t="shared" si="41"/>
        <v>7</v>
      </c>
    </row>
    <row r="1343" spans="1:8" x14ac:dyDescent="0.25">
      <c r="A1343" s="8">
        <v>44758</v>
      </c>
      <c r="B1343" s="9" t="s">
        <v>62</v>
      </c>
      <c r="C1343" s="9" t="s">
        <v>63</v>
      </c>
      <c r="D1343" s="9" t="s">
        <v>50</v>
      </c>
      <c r="E1343" s="10">
        <v>302</v>
      </c>
      <c r="F1343">
        <f>VLOOKUP(B1343,cennik!$A$2:$B$17,2,FALSE)</f>
        <v>2.7</v>
      </c>
      <c r="G1343">
        <f t="shared" si="40"/>
        <v>815.40000000000009</v>
      </c>
      <c r="H1343">
        <f t="shared" si="41"/>
        <v>7</v>
      </c>
    </row>
    <row r="1344" spans="1:8" x14ac:dyDescent="0.25">
      <c r="A1344" s="5">
        <v>44758</v>
      </c>
      <c r="B1344" s="6" t="s">
        <v>62</v>
      </c>
      <c r="C1344" s="6" t="s">
        <v>63</v>
      </c>
      <c r="D1344" s="6" t="s">
        <v>14</v>
      </c>
      <c r="E1344" s="7">
        <v>355</v>
      </c>
      <c r="F1344">
        <f>VLOOKUP(B1344,cennik!$A$2:$B$17,2,FALSE)</f>
        <v>2.7</v>
      </c>
      <c r="G1344">
        <f t="shared" si="40"/>
        <v>958.50000000000011</v>
      </c>
      <c r="H1344">
        <f t="shared" si="41"/>
        <v>7</v>
      </c>
    </row>
    <row r="1345" spans="1:8" x14ac:dyDescent="0.25">
      <c r="A1345" s="8">
        <v>44760</v>
      </c>
      <c r="B1345" s="9" t="s">
        <v>62</v>
      </c>
      <c r="C1345" s="9" t="s">
        <v>63</v>
      </c>
      <c r="D1345" s="9" t="s">
        <v>41</v>
      </c>
      <c r="E1345" s="10">
        <v>403</v>
      </c>
      <c r="F1345">
        <f>VLOOKUP(B1345,cennik!$A$2:$B$17,2,FALSE)</f>
        <v>2.7</v>
      </c>
      <c r="G1345">
        <f t="shared" si="40"/>
        <v>1088.1000000000001</v>
      </c>
      <c r="H1345">
        <f t="shared" si="41"/>
        <v>7</v>
      </c>
    </row>
    <row r="1346" spans="1:8" x14ac:dyDescent="0.25">
      <c r="A1346" s="5">
        <v>44760</v>
      </c>
      <c r="B1346" s="6" t="s">
        <v>60</v>
      </c>
      <c r="C1346" s="6" t="s">
        <v>61</v>
      </c>
      <c r="D1346" s="6" t="s">
        <v>16</v>
      </c>
      <c r="E1346" s="7">
        <v>77</v>
      </c>
      <c r="F1346">
        <f>VLOOKUP(B1346,cennik!$A$2:$B$17,2,FALSE)</f>
        <v>3.5</v>
      </c>
      <c r="G1346">
        <f t="shared" si="40"/>
        <v>269.5</v>
      </c>
      <c r="H1346">
        <f t="shared" si="41"/>
        <v>7</v>
      </c>
    </row>
    <row r="1347" spans="1:8" x14ac:dyDescent="0.25">
      <c r="A1347" s="8">
        <v>44760</v>
      </c>
      <c r="B1347" s="9" t="s">
        <v>62</v>
      </c>
      <c r="C1347" s="9" t="s">
        <v>63</v>
      </c>
      <c r="D1347" s="9" t="s">
        <v>29</v>
      </c>
      <c r="E1347" s="10">
        <v>365</v>
      </c>
      <c r="F1347">
        <f>VLOOKUP(B1347,cennik!$A$2:$B$17,2,FALSE)</f>
        <v>2.7</v>
      </c>
      <c r="G1347">
        <f t="shared" ref="G1347:G1410" si="42">E1347*F1347</f>
        <v>985.50000000000011</v>
      </c>
      <c r="H1347">
        <f t="shared" ref="H1347:H1410" si="43">MONTH(A1347)</f>
        <v>7</v>
      </c>
    </row>
    <row r="1348" spans="1:8" x14ac:dyDescent="0.25">
      <c r="A1348" s="5">
        <v>44760</v>
      </c>
      <c r="B1348" s="6" t="s">
        <v>62</v>
      </c>
      <c r="C1348" s="6" t="s">
        <v>63</v>
      </c>
      <c r="D1348" s="6" t="s">
        <v>50</v>
      </c>
      <c r="E1348" s="7">
        <v>43</v>
      </c>
      <c r="F1348">
        <f>VLOOKUP(B1348,cennik!$A$2:$B$17,2,FALSE)</f>
        <v>2.7</v>
      </c>
      <c r="G1348">
        <f t="shared" si="42"/>
        <v>116.10000000000001</v>
      </c>
      <c r="H1348">
        <f t="shared" si="43"/>
        <v>7</v>
      </c>
    </row>
    <row r="1349" spans="1:8" x14ac:dyDescent="0.25">
      <c r="A1349" s="8">
        <v>44760</v>
      </c>
      <c r="B1349" s="9" t="s">
        <v>62</v>
      </c>
      <c r="C1349" s="9" t="s">
        <v>63</v>
      </c>
      <c r="D1349" s="9" t="s">
        <v>50</v>
      </c>
      <c r="E1349" s="10">
        <v>230</v>
      </c>
      <c r="F1349">
        <f>VLOOKUP(B1349,cennik!$A$2:$B$17,2,FALSE)</f>
        <v>2.7</v>
      </c>
      <c r="G1349">
        <f t="shared" si="42"/>
        <v>621</v>
      </c>
      <c r="H1349">
        <f t="shared" si="43"/>
        <v>7</v>
      </c>
    </row>
    <row r="1350" spans="1:8" x14ac:dyDescent="0.25">
      <c r="A1350" s="5">
        <v>44760</v>
      </c>
      <c r="B1350" s="6" t="s">
        <v>60</v>
      </c>
      <c r="C1350" s="6" t="s">
        <v>61</v>
      </c>
      <c r="D1350" s="6" t="s">
        <v>2</v>
      </c>
      <c r="E1350" s="7">
        <v>99</v>
      </c>
      <c r="F1350">
        <f>VLOOKUP(B1350,cennik!$A$2:$B$17,2,FALSE)</f>
        <v>3.5</v>
      </c>
      <c r="G1350">
        <f t="shared" si="42"/>
        <v>346.5</v>
      </c>
      <c r="H1350">
        <f t="shared" si="43"/>
        <v>7</v>
      </c>
    </row>
    <row r="1351" spans="1:8" x14ac:dyDescent="0.25">
      <c r="A1351" s="8">
        <v>44760</v>
      </c>
      <c r="B1351" s="9" t="s">
        <v>62</v>
      </c>
      <c r="C1351" s="9" t="s">
        <v>63</v>
      </c>
      <c r="D1351" s="9" t="s">
        <v>44</v>
      </c>
      <c r="E1351" s="10">
        <v>224</v>
      </c>
      <c r="F1351">
        <f>VLOOKUP(B1351,cennik!$A$2:$B$17,2,FALSE)</f>
        <v>2.7</v>
      </c>
      <c r="G1351">
        <f t="shared" si="42"/>
        <v>604.80000000000007</v>
      </c>
      <c r="H1351">
        <f t="shared" si="43"/>
        <v>7</v>
      </c>
    </row>
    <row r="1352" spans="1:8" x14ac:dyDescent="0.25">
      <c r="A1352" s="5">
        <v>44760</v>
      </c>
      <c r="B1352" s="6" t="s">
        <v>62</v>
      </c>
      <c r="C1352" s="6" t="s">
        <v>63</v>
      </c>
      <c r="D1352" s="6" t="s">
        <v>48</v>
      </c>
      <c r="E1352" s="7">
        <v>316</v>
      </c>
      <c r="F1352">
        <f>VLOOKUP(B1352,cennik!$A$2:$B$17,2,FALSE)</f>
        <v>2.7</v>
      </c>
      <c r="G1352">
        <f t="shared" si="42"/>
        <v>853.2</v>
      </c>
      <c r="H1352">
        <f t="shared" si="43"/>
        <v>7</v>
      </c>
    </row>
    <row r="1353" spans="1:8" x14ac:dyDescent="0.25">
      <c r="A1353" s="8">
        <v>44760</v>
      </c>
      <c r="B1353" s="9" t="s">
        <v>62</v>
      </c>
      <c r="C1353" s="9" t="s">
        <v>63</v>
      </c>
      <c r="D1353" s="9" t="s">
        <v>56</v>
      </c>
      <c r="E1353" s="10">
        <v>293</v>
      </c>
      <c r="F1353">
        <f>VLOOKUP(B1353,cennik!$A$2:$B$17,2,FALSE)</f>
        <v>2.7</v>
      </c>
      <c r="G1353">
        <f t="shared" si="42"/>
        <v>791.1</v>
      </c>
      <c r="H1353">
        <f t="shared" si="43"/>
        <v>7</v>
      </c>
    </row>
    <row r="1354" spans="1:8" x14ac:dyDescent="0.25">
      <c r="A1354" s="5">
        <v>44760</v>
      </c>
      <c r="B1354" s="6" t="s">
        <v>62</v>
      </c>
      <c r="C1354" s="6" t="s">
        <v>63</v>
      </c>
      <c r="D1354" s="6" t="s">
        <v>36</v>
      </c>
      <c r="E1354" s="7">
        <v>28</v>
      </c>
      <c r="F1354">
        <f>VLOOKUP(B1354,cennik!$A$2:$B$17,2,FALSE)</f>
        <v>2.7</v>
      </c>
      <c r="G1354">
        <f t="shared" si="42"/>
        <v>75.600000000000009</v>
      </c>
      <c r="H1354">
        <f t="shared" si="43"/>
        <v>7</v>
      </c>
    </row>
    <row r="1355" spans="1:8" x14ac:dyDescent="0.25">
      <c r="A1355" s="8">
        <v>44760</v>
      </c>
      <c r="B1355" s="9" t="s">
        <v>64</v>
      </c>
      <c r="C1355" s="9" t="s">
        <v>63</v>
      </c>
      <c r="D1355" s="9" t="s">
        <v>36</v>
      </c>
      <c r="E1355" s="10">
        <v>21</v>
      </c>
      <c r="F1355">
        <f>VLOOKUP(B1355,cennik!$A$2:$B$17,2,FALSE)</f>
        <v>3.2</v>
      </c>
      <c r="G1355">
        <f t="shared" si="42"/>
        <v>67.2</v>
      </c>
      <c r="H1355">
        <f t="shared" si="43"/>
        <v>7</v>
      </c>
    </row>
    <row r="1356" spans="1:8" x14ac:dyDescent="0.25">
      <c r="A1356" s="5">
        <v>44760</v>
      </c>
      <c r="B1356" s="6" t="s">
        <v>62</v>
      </c>
      <c r="C1356" s="6" t="s">
        <v>63</v>
      </c>
      <c r="D1356" s="6" t="s">
        <v>44</v>
      </c>
      <c r="E1356" s="7">
        <v>110</v>
      </c>
      <c r="F1356">
        <f>VLOOKUP(B1356,cennik!$A$2:$B$17,2,FALSE)</f>
        <v>2.7</v>
      </c>
      <c r="G1356">
        <f t="shared" si="42"/>
        <v>297</v>
      </c>
      <c r="H1356">
        <f t="shared" si="43"/>
        <v>7</v>
      </c>
    </row>
    <row r="1357" spans="1:8" x14ac:dyDescent="0.25">
      <c r="A1357" s="8">
        <v>44760</v>
      </c>
      <c r="B1357" s="9" t="s">
        <v>62</v>
      </c>
      <c r="C1357" s="9" t="s">
        <v>63</v>
      </c>
      <c r="D1357" s="9" t="s">
        <v>38</v>
      </c>
      <c r="E1357" s="10">
        <v>230</v>
      </c>
      <c r="F1357">
        <f>VLOOKUP(B1357,cennik!$A$2:$B$17,2,FALSE)</f>
        <v>2.7</v>
      </c>
      <c r="G1357">
        <f t="shared" si="42"/>
        <v>621</v>
      </c>
      <c r="H1357">
        <f t="shared" si="43"/>
        <v>7</v>
      </c>
    </row>
    <row r="1358" spans="1:8" x14ac:dyDescent="0.25">
      <c r="A1358" s="5">
        <v>44760</v>
      </c>
      <c r="B1358" s="6" t="s">
        <v>62</v>
      </c>
      <c r="C1358" s="6" t="s">
        <v>63</v>
      </c>
      <c r="D1358" s="6" t="s">
        <v>43</v>
      </c>
      <c r="E1358" s="7">
        <v>407</v>
      </c>
      <c r="F1358">
        <f>VLOOKUP(B1358,cennik!$A$2:$B$17,2,FALSE)</f>
        <v>2.7</v>
      </c>
      <c r="G1358">
        <f t="shared" si="42"/>
        <v>1098.9000000000001</v>
      </c>
      <c r="H1358">
        <f t="shared" si="43"/>
        <v>7</v>
      </c>
    </row>
    <row r="1359" spans="1:8" x14ac:dyDescent="0.25">
      <c r="A1359" s="8">
        <v>44760</v>
      </c>
      <c r="B1359" s="9" t="s">
        <v>60</v>
      </c>
      <c r="C1359" s="9" t="s">
        <v>61</v>
      </c>
      <c r="D1359" s="9" t="s">
        <v>28</v>
      </c>
      <c r="E1359" s="10">
        <v>343</v>
      </c>
      <c r="F1359">
        <f>VLOOKUP(B1359,cennik!$A$2:$B$17,2,FALSE)</f>
        <v>3.5</v>
      </c>
      <c r="G1359">
        <f t="shared" si="42"/>
        <v>1200.5</v>
      </c>
      <c r="H1359">
        <f t="shared" si="43"/>
        <v>7</v>
      </c>
    </row>
    <row r="1360" spans="1:8" x14ac:dyDescent="0.25">
      <c r="A1360" s="5">
        <v>44760</v>
      </c>
      <c r="B1360" s="6" t="s">
        <v>64</v>
      </c>
      <c r="C1360" s="6" t="s">
        <v>63</v>
      </c>
      <c r="D1360" s="6" t="s">
        <v>19</v>
      </c>
      <c r="E1360" s="7">
        <v>120</v>
      </c>
      <c r="F1360">
        <f>VLOOKUP(B1360,cennik!$A$2:$B$17,2,FALSE)</f>
        <v>3.2</v>
      </c>
      <c r="G1360">
        <f t="shared" si="42"/>
        <v>384</v>
      </c>
      <c r="H1360">
        <f t="shared" si="43"/>
        <v>7</v>
      </c>
    </row>
    <row r="1361" spans="1:8" x14ac:dyDescent="0.25">
      <c r="A1361" s="8">
        <v>44760</v>
      </c>
      <c r="B1361" s="9" t="s">
        <v>60</v>
      </c>
      <c r="C1361" s="9" t="s">
        <v>61</v>
      </c>
      <c r="D1361" s="9" t="s">
        <v>37</v>
      </c>
      <c r="E1361" s="10">
        <v>37</v>
      </c>
      <c r="F1361">
        <f>VLOOKUP(B1361,cennik!$A$2:$B$17,2,FALSE)</f>
        <v>3.5</v>
      </c>
      <c r="G1361">
        <f t="shared" si="42"/>
        <v>129.5</v>
      </c>
      <c r="H1361">
        <f t="shared" si="43"/>
        <v>7</v>
      </c>
    </row>
    <row r="1362" spans="1:8" x14ac:dyDescent="0.25">
      <c r="A1362" s="5">
        <v>44761</v>
      </c>
      <c r="B1362" s="6" t="s">
        <v>60</v>
      </c>
      <c r="C1362" s="6" t="s">
        <v>61</v>
      </c>
      <c r="D1362" s="6" t="s">
        <v>56</v>
      </c>
      <c r="E1362" s="7">
        <v>201</v>
      </c>
      <c r="F1362">
        <f>VLOOKUP(B1362,cennik!$A$2:$B$17,2,FALSE)</f>
        <v>3.5</v>
      </c>
      <c r="G1362">
        <f t="shared" si="42"/>
        <v>703.5</v>
      </c>
      <c r="H1362">
        <f t="shared" si="43"/>
        <v>7</v>
      </c>
    </row>
    <row r="1363" spans="1:8" x14ac:dyDescent="0.25">
      <c r="A1363" s="8">
        <v>44761</v>
      </c>
      <c r="B1363" s="9" t="s">
        <v>64</v>
      </c>
      <c r="C1363" s="9" t="s">
        <v>63</v>
      </c>
      <c r="D1363" s="9" t="s">
        <v>21</v>
      </c>
      <c r="E1363" s="10">
        <v>389</v>
      </c>
      <c r="F1363">
        <f>VLOOKUP(B1363,cennik!$A$2:$B$17,2,FALSE)</f>
        <v>3.2</v>
      </c>
      <c r="G1363">
        <f t="shared" si="42"/>
        <v>1244.8000000000002</v>
      </c>
      <c r="H1363">
        <f t="shared" si="43"/>
        <v>7</v>
      </c>
    </row>
    <row r="1364" spans="1:8" x14ac:dyDescent="0.25">
      <c r="A1364" s="5">
        <v>44761</v>
      </c>
      <c r="B1364" s="6" t="s">
        <v>64</v>
      </c>
      <c r="C1364" s="6" t="s">
        <v>63</v>
      </c>
      <c r="D1364" s="6" t="s">
        <v>23</v>
      </c>
      <c r="E1364" s="7">
        <v>485</v>
      </c>
      <c r="F1364">
        <f>VLOOKUP(B1364,cennik!$A$2:$B$17,2,FALSE)</f>
        <v>3.2</v>
      </c>
      <c r="G1364">
        <f t="shared" si="42"/>
        <v>1552</v>
      </c>
      <c r="H1364">
        <f t="shared" si="43"/>
        <v>7</v>
      </c>
    </row>
    <row r="1365" spans="1:8" x14ac:dyDescent="0.25">
      <c r="A1365" s="8">
        <v>44761</v>
      </c>
      <c r="B1365" s="9" t="s">
        <v>62</v>
      </c>
      <c r="C1365" s="9" t="s">
        <v>63</v>
      </c>
      <c r="D1365" s="9" t="s">
        <v>47</v>
      </c>
      <c r="E1365" s="10">
        <v>52</v>
      </c>
      <c r="F1365">
        <f>VLOOKUP(B1365,cennik!$A$2:$B$17,2,FALSE)</f>
        <v>2.7</v>
      </c>
      <c r="G1365">
        <f t="shared" si="42"/>
        <v>140.4</v>
      </c>
      <c r="H1365">
        <f t="shared" si="43"/>
        <v>7</v>
      </c>
    </row>
    <row r="1366" spans="1:8" x14ac:dyDescent="0.25">
      <c r="A1366" s="5">
        <v>44762</v>
      </c>
      <c r="B1366" s="6" t="s">
        <v>64</v>
      </c>
      <c r="C1366" s="6" t="s">
        <v>63</v>
      </c>
      <c r="D1366" s="6" t="s">
        <v>44</v>
      </c>
      <c r="E1366" s="7">
        <v>33</v>
      </c>
      <c r="F1366">
        <f>VLOOKUP(B1366,cennik!$A$2:$B$17,2,FALSE)</f>
        <v>3.2</v>
      </c>
      <c r="G1366">
        <f t="shared" si="42"/>
        <v>105.60000000000001</v>
      </c>
      <c r="H1366">
        <f t="shared" si="43"/>
        <v>7</v>
      </c>
    </row>
    <row r="1367" spans="1:8" x14ac:dyDescent="0.25">
      <c r="A1367" s="8">
        <v>44762</v>
      </c>
      <c r="B1367" s="9" t="s">
        <v>64</v>
      </c>
      <c r="C1367" s="9" t="s">
        <v>63</v>
      </c>
      <c r="D1367" s="9" t="s">
        <v>43</v>
      </c>
      <c r="E1367" s="10">
        <v>119</v>
      </c>
      <c r="F1367">
        <f>VLOOKUP(B1367,cennik!$A$2:$B$17,2,FALSE)</f>
        <v>3.2</v>
      </c>
      <c r="G1367">
        <f t="shared" si="42"/>
        <v>380.8</v>
      </c>
      <c r="H1367">
        <f t="shared" si="43"/>
        <v>7</v>
      </c>
    </row>
    <row r="1368" spans="1:8" x14ac:dyDescent="0.25">
      <c r="A1368" s="5">
        <v>44762</v>
      </c>
      <c r="B1368" s="6" t="s">
        <v>64</v>
      </c>
      <c r="C1368" s="6" t="s">
        <v>63</v>
      </c>
      <c r="D1368" s="6" t="s">
        <v>7</v>
      </c>
      <c r="E1368" s="7">
        <v>455</v>
      </c>
      <c r="F1368">
        <f>VLOOKUP(B1368,cennik!$A$2:$B$17,2,FALSE)</f>
        <v>3.2</v>
      </c>
      <c r="G1368">
        <f t="shared" si="42"/>
        <v>1456</v>
      </c>
      <c r="H1368">
        <f t="shared" si="43"/>
        <v>7</v>
      </c>
    </row>
    <row r="1369" spans="1:8" x14ac:dyDescent="0.25">
      <c r="A1369" s="8">
        <v>44762</v>
      </c>
      <c r="B1369" s="9" t="s">
        <v>64</v>
      </c>
      <c r="C1369" s="9" t="s">
        <v>63</v>
      </c>
      <c r="D1369" s="9" t="s">
        <v>53</v>
      </c>
      <c r="E1369" s="10">
        <v>498</v>
      </c>
      <c r="F1369">
        <f>VLOOKUP(B1369,cennik!$A$2:$B$17,2,FALSE)</f>
        <v>3.2</v>
      </c>
      <c r="G1369">
        <f t="shared" si="42"/>
        <v>1593.6000000000001</v>
      </c>
      <c r="H1369">
        <f t="shared" si="43"/>
        <v>7</v>
      </c>
    </row>
    <row r="1370" spans="1:8" x14ac:dyDescent="0.25">
      <c r="A1370" s="5">
        <v>44762</v>
      </c>
      <c r="B1370" s="6" t="s">
        <v>64</v>
      </c>
      <c r="C1370" s="6" t="s">
        <v>63</v>
      </c>
      <c r="D1370" s="6" t="s">
        <v>3</v>
      </c>
      <c r="E1370" s="7">
        <v>280</v>
      </c>
      <c r="F1370">
        <f>VLOOKUP(B1370,cennik!$A$2:$B$17,2,FALSE)</f>
        <v>3.2</v>
      </c>
      <c r="G1370">
        <f t="shared" si="42"/>
        <v>896</v>
      </c>
      <c r="H1370">
        <f t="shared" si="43"/>
        <v>7</v>
      </c>
    </row>
    <row r="1371" spans="1:8" x14ac:dyDescent="0.25">
      <c r="A1371" s="8">
        <v>44762</v>
      </c>
      <c r="B1371" s="9" t="s">
        <v>60</v>
      </c>
      <c r="C1371" s="9" t="s">
        <v>61</v>
      </c>
      <c r="D1371" s="9" t="s">
        <v>16</v>
      </c>
      <c r="E1371" s="10">
        <v>154</v>
      </c>
      <c r="F1371">
        <f>VLOOKUP(B1371,cennik!$A$2:$B$17,2,FALSE)</f>
        <v>3.5</v>
      </c>
      <c r="G1371">
        <f t="shared" si="42"/>
        <v>539</v>
      </c>
      <c r="H1371">
        <f t="shared" si="43"/>
        <v>7</v>
      </c>
    </row>
    <row r="1372" spans="1:8" x14ac:dyDescent="0.25">
      <c r="A1372" s="5">
        <v>44762</v>
      </c>
      <c r="B1372" s="6" t="s">
        <v>62</v>
      </c>
      <c r="C1372" s="6" t="s">
        <v>63</v>
      </c>
      <c r="D1372" s="6" t="s">
        <v>29</v>
      </c>
      <c r="E1372" s="7">
        <v>397</v>
      </c>
      <c r="F1372">
        <f>VLOOKUP(B1372,cennik!$A$2:$B$17,2,FALSE)</f>
        <v>2.7</v>
      </c>
      <c r="G1372">
        <f t="shared" si="42"/>
        <v>1071.9000000000001</v>
      </c>
      <c r="H1372">
        <f t="shared" si="43"/>
        <v>7</v>
      </c>
    </row>
    <row r="1373" spans="1:8" x14ac:dyDescent="0.25">
      <c r="A1373" s="8">
        <v>44762</v>
      </c>
      <c r="B1373" s="9" t="s">
        <v>64</v>
      </c>
      <c r="C1373" s="9" t="s">
        <v>63</v>
      </c>
      <c r="D1373" s="9" t="s">
        <v>10</v>
      </c>
      <c r="E1373" s="10">
        <v>352</v>
      </c>
      <c r="F1373">
        <f>VLOOKUP(B1373,cennik!$A$2:$B$17,2,FALSE)</f>
        <v>3.2</v>
      </c>
      <c r="G1373">
        <f t="shared" si="42"/>
        <v>1126.4000000000001</v>
      </c>
      <c r="H1373">
        <f t="shared" si="43"/>
        <v>7</v>
      </c>
    </row>
    <row r="1374" spans="1:8" x14ac:dyDescent="0.25">
      <c r="A1374" s="5">
        <v>44762</v>
      </c>
      <c r="B1374" s="6" t="s">
        <v>64</v>
      </c>
      <c r="C1374" s="6" t="s">
        <v>63</v>
      </c>
      <c r="D1374" s="6" t="s">
        <v>5</v>
      </c>
      <c r="E1374" s="7">
        <v>147</v>
      </c>
      <c r="F1374">
        <f>VLOOKUP(B1374,cennik!$A$2:$B$17,2,FALSE)</f>
        <v>3.2</v>
      </c>
      <c r="G1374">
        <f t="shared" si="42"/>
        <v>470.40000000000003</v>
      </c>
      <c r="H1374">
        <f t="shared" si="43"/>
        <v>7</v>
      </c>
    </row>
    <row r="1375" spans="1:8" x14ac:dyDescent="0.25">
      <c r="A1375" s="8">
        <v>44762</v>
      </c>
      <c r="B1375" s="9" t="s">
        <v>60</v>
      </c>
      <c r="C1375" s="9" t="s">
        <v>61</v>
      </c>
      <c r="D1375" s="9" t="s">
        <v>45</v>
      </c>
      <c r="E1375" s="10">
        <v>303</v>
      </c>
      <c r="F1375">
        <f>VLOOKUP(B1375,cennik!$A$2:$B$17,2,FALSE)</f>
        <v>3.5</v>
      </c>
      <c r="G1375">
        <f t="shared" si="42"/>
        <v>1060.5</v>
      </c>
      <c r="H1375">
        <f t="shared" si="43"/>
        <v>7</v>
      </c>
    </row>
    <row r="1376" spans="1:8" x14ac:dyDescent="0.25">
      <c r="A1376" s="5">
        <v>44763</v>
      </c>
      <c r="B1376" s="6" t="s">
        <v>64</v>
      </c>
      <c r="C1376" s="6" t="s">
        <v>63</v>
      </c>
      <c r="D1376" s="6" t="s">
        <v>51</v>
      </c>
      <c r="E1376" s="7">
        <v>153</v>
      </c>
      <c r="F1376">
        <f>VLOOKUP(B1376,cennik!$A$2:$B$17,2,FALSE)</f>
        <v>3.2</v>
      </c>
      <c r="G1376">
        <f t="shared" si="42"/>
        <v>489.6</v>
      </c>
      <c r="H1376">
        <f t="shared" si="43"/>
        <v>7</v>
      </c>
    </row>
    <row r="1377" spans="1:8" x14ac:dyDescent="0.25">
      <c r="A1377" s="8">
        <v>44763</v>
      </c>
      <c r="B1377" s="9" t="s">
        <v>60</v>
      </c>
      <c r="C1377" s="9" t="s">
        <v>61</v>
      </c>
      <c r="D1377" s="9" t="s">
        <v>19</v>
      </c>
      <c r="E1377" s="10">
        <v>73</v>
      </c>
      <c r="F1377">
        <f>VLOOKUP(B1377,cennik!$A$2:$B$17,2,FALSE)</f>
        <v>3.5</v>
      </c>
      <c r="G1377">
        <f t="shared" si="42"/>
        <v>255.5</v>
      </c>
      <c r="H1377">
        <f t="shared" si="43"/>
        <v>7</v>
      </c>
    </row>
    <row r="1378" spans="1:8" x14ac:dyDescent="0.25">
      <c r="A1378" s="5">
        <v>44763</v>
      </c>
      <c r="B1378" s="6" t="s">
        <v>60</v>
      </c>
      <c r="C1378" s="6" t="s">
        <v>61</v>
      </c>
      <c r="D1378" s="6" t="s">
        <v>55</v>
      </c>
      <c r="E1378" s="7">
        <v>97</v>
      </c>
      <c r="F1378">
        <f>VLOOKUP(B1378,cennik!$A$2:$B$17,2,FALSE)</f>
        <v>3.5</v>
      </c>
      <c r="G1378">
        <f t="shared" si="42"/>
        <v>339.5</v>
      </c>
      <c r="H1378">
        <f t="shared" si="43"/>
        <v>7</v>
      </c>
    </row>
    <row r="1379" spans="1:8" x14ac:dyDescent="0.25">
      <c r="A1379" s="8">
        <v>44763</v>
      </c>
      <c r="B1379" s="9" t="s">
        <v>62</v>
      </c>
      <c r="C1379" s="9" t="s">
        <v>63</v>
      </c>
      <c r="D1379" s="9" t="s">
        <v>18</v>
      </c>
      <c r="E1379" s="10">
        <v>123</v>
      </c>
      <c r="F1379">
        <f>VLOOKUP(B1379,cennik!$A$2:$B$17,2,FALSE)</f>
        <v>2.7</v>
      </c>
      <c r="G1379">
        <f t="shared" si="42"/>
        <v>332.1</v>
      </c>
      <c r="H1379">
        <f t="shared" si="43"/>
        <v>7</v>
      </c>
    </row>
    <row r="1380" spans="1:8" x14ac:dyDescent="0.25">
      <c r="A1380" s="5">
        <v>44764</v>
      </c>
      <c r="B1380" s="6" t="s">
        <v>64</v>
      </c>
      <c r="C1380" s="6" t="s">
        <v>63</v>
      </c>
      <c r="D1380" s="6" t="s">
        <v>10</v>
      </c>
      <c r="E1380" s="7">
        <v>262</v>
      </c>
      <c r="F1380">
        <f>VLOOKUP(B1380,cennik!$A$2:$B$17,2,FALSE)</f>
        <v>3.2</v>
      </c>
      <c r="G1380">
        <f t="shared" si="42"/>
        <v>838.40000000000009</v>
      </c>
      <c r="H1380">
        <f t="shared" si="43"/>
        <v>7</v>
      </c>
    </row>
    <row r="1381" spans="1:8" x14ac:dyDescent="0.25">
      <c r="A1381" s="8">
        <v>44764</v>
      </c>
      <c r="B1381" s="9" t="s">
        <v>62</v>
      </c>
      <c r="C1381" s="9" t="s">
        <v>63</v>
      </c>
      <c r="D1381" s="9" t="s">
        <v>20</v>
      </c>
      <c r="E1381" s="10">
        <v>345</v>
      </c>
      <c r="F1381">
        <f>VLOOKUP(B1381,cennik!$A$2:$B$17,2,FALSE)</f>
        <v>2.7</v>
      </c>
      <c r="G1381">
        <f t="shared" si="42"/>
        <v>931.50000000000011</v>
      </c>
      <c r="H1381">
        <f t="shared" si="43"/>
        <v>7</v>
      </c>
    </row>
    <row r="1382" spans="1:8" x14ac:dyDescent="0.25">
      <c r="A1382" s="5">
        <v>44764</v>
      </c>
      <c r="B1382" s="6" t="s">
        <v>64</v>
      </c>
      <c r="C1382" s="6" t="s">
        <v>63</v>
      </c>
      <c r="D1382" s="6" t="s">
        <v>5</v>
      </c>
      <c r="E1382" s="7">
        <v>481</v>
      </c>
      <c r="F1382">
        <f>VLOOKUP(B1382,cennik!$A$2:$B$17,2,FALSE)</f>
        <v>3.2</v>
      </c>
      <c r="G1382">
        <f t="shared" si="42"/>
        <v>1539.2</v>
      </c>
      <c r="H1382">
        <f t="shared" si="43"/>
        <v>7</v>
      </c>
    </row>
    <row r="1383" spans="1:8" x14ac:dyDescent="0.25">
      <c r="A1383" s="8">
        <v>44764</v>
      </c>
      <c r="B1383" s="9" t="s">
        <v>60</v>
      </c>
      <c r="C1383" s="9" t="s">
        <v>61</v>
      </c>
      <c r="D1383" s="9" t="s">
        <v>29</v>
      </c>
      <c r="E1383" s="10">
        <v>302</v>
      </c>
      <c r="F1383">
        <f>VLOOKUP(B1383,cennik!$A$2:$B$17,2,FALSE)</f>
        <v>3.5</v>
      </c>
      <c r="G1383">
        <f t="shared" si="42"/>
        <v>1057</v>
      </c>
      <c r="H1383">
        <f t="shared" si="43"/>
        <v>7</v>
      </c>
    </row>
    <row r="1384" spans="1:8" x14ac:dyDescent="0.25">
      <c r="A1384" s="5">
        <v>44764</v>
      </c>
      <c r="B1384" s="6" t="s">
        <v>64</v>
      </c>
      <c r="C1384" s="6" t="s">
        <v>63</v>
      </c>
      <c r="D1384" s="6" t="s">
        <v>50</v>
      </c>
      <c r="E1384" s="7">
        <v>357</v>
      </c>
      <c r="F1384">
        <f>VLOOKUP(B1384,cennik!$A$2:$B$17,2,FALSE)</f>
        <v>3.2</v>
      </c>
      <c r="G1384">
        <f t="shared" si="42"/>
        <v>1142.4000000000001</v>
      </c>
      <c r="H1384">
        <f t="shared" si="43"/>
        <v>7</v>
      </c>
    </row>
    <row r="1385" spans="1:8" x14ac:dyDescent="0.25">
      <c r="A1385" s="8">
        <v>44764</v>
      </c>
      <c r="B1385" s="9" t="s">
        <v>62</v>
      </c>
      <c r="C1385" s="9" t="s">
        <v>63</v>
      </c>
      <c r="D1385" s="9" t="s">
        <v>36</v>
      </c>
      <c r="E1385" s="10">
        <v>192</v>
      </c>
      <c r="F1385">
        <f>VLOOKUP(B1385,cennik!$A$2:$B$17,2,FALSE)</f>
        <v>2.7</v>
      </c>
      <c r="G1385">
        <f t="shared" si="42"/>
        <v>518.40000000000009</v>
      </c>
      <c r="H1385">
        <f t="shared" si="43"/>
        <v>7</v>
      </c>
    </row>
    <row r="1386" spans="1:8" x14ac:dyDescent="0.25">
      <c r="A1386" s="5">
        <v>44764</v>
      </c>
      <c r="B1386" s="6" t="s">
        <v>60</v>
      </c>
      <c r="C1386" s="6" t="s">
        <v>61</v>
      </c>
      <c r="D1386" s="6" t="s">
        <v>6</v>
      </c>
      <c r="E1386" s="7">
        <v>392</v>
      </c>
      <c r="F1386">
        <f>VLOOKUP(B1386,cennik!$A$2:$B$17,2,FALSE)</f>
        <v>3.5</v>
      </c>
      <c r="G1386">
        <f t="shared" si="42"/>
        <v>1372</v>
      </c>
      <c r="H1386">
        <f t="shared" si="43"/>
        <v>7</v>
      </c>
    </row>
    <row r="1387" spans="1:8" x14ac:dyDescent="0.25">
      <c r="A1387" s="8">
        <v>44764</v>
      </c>
      <c r="B1387" s="9" t="s">
        <v>62</v>
      </c>
      <c r="C1387" s="9" t="s">
        <v>63</v>
      </c>
      <c r="D1387" s="9" t="s">
        <v>20</v>
      </c>
      <c r="E1387" s="10">
        <v>147</v>
      </c>
      <c r="F1387">
        <f>VLOOKUP(B1387,cennik!$A$2:$B$17,2,FALSE)</f>
        <v>2.7</v>
      </c>
      <c r="G1387">
        <f t="shared" si="42"/>
        <v>396.90000000000003</v>
      </c>
      <c r="H1387">
        <f t="shared" si="43"/>
        <v>7</v>
      </c>
    </row>
    <row r="1388" spans="1:8" x14ac:dyDescent="0.25">
      <c r="A1388" s="5">
        <v>44764</v>
      </c>
      <c r="B1388" s="6" t="s">
        <v>62</v>
      </c>
      <c r="C1388" s="6" t="s">
        <v>63</v>
      </c>
      <c r="D1388" s="6" t="s">
        <v>20</v>
      </c>
      <c r="E1388" s="7">
        <v>419</v>
      </c>
      <c r="F1388">
        <f>VLOOKUP(B1388,cennik!$A$2:$B$17,2,FALSE)</f>
        <v>2.7</v>
      </c>
      <c r="G1388">
        <f t="shared" si="42"/>
        <v>1131.3000000000002</v>
      </c>
      <c r="H1388">
        <f t="shared" si="43"/>
        <v>7</v>
      </c>
    </row>
    <row r="1389" spans="1:8" x14ac:dyDescent="0.25">
      <c r="A1389" s="8">
        <v>44765</v>
      </c>
      <c r="B1389" s="9" t="s">
        <v>60</v>
      </c>
      <c r="C1389" s="9" t="s">
        <v>61</v>
      </c>
      <c r="D1389" s="9" t="s">
        <v>49</v>
      </c>
      <c r="E1389" s="10">
        <v>347</v>
      </c>
      <c r="F1389">
        <f>VLOOKUP(B1389,cennik!$A$2:$B$17,2,FALSE)</f>
        <v>3.5</v>
      </c>
      <c r="G1389">
        <f t="shared" si="42"/>
        <v>1214.5</v>
      </c>
      <c r="H1389">
        <f t="shared" si="43"/>
        <v>7</v>
      </c>
    </row>
    <row r="1390" spans="1:8" x14ac:dyDescent="0.25">
      <c r="A1390" s="5">
        <v>44765</v>
      </c>
      <c r="B1390" s="6" t="s">
        <v>62</v>
      </c>
      <c r="C1390" s="6" t="s">
        <v>63</v>
      </c>
      <c r="D1390" s="6" t="s">
        <v>31</v>
      </c>
      <c r="E1390" s="7">
        <v>500</v>
      </c>
      <c r="F1390">
        <f>VLOOKUP(B1390,cennik!$A$2:$B$17,2,FALSE)</f>
        <v>2.7</v>
      </c>
      <c r="G1390">
        <f t="shared" si="42"/>
        <v>1350</v>
      </c>
      <c r="H1390">
        <f t="shared" si="43"/>
        <v>7</v>
      </c>
    </row>
    <row r="1391" spans="1:8" x14ac:dyDescent="0.25">
      <c r="A1391" s="8">
        <v>44765</v>
      </c>
      <c r="B1391" s="9" t="s">
        <v>64</v>
      </c>
      <c r="C1391" s="9" t="s">
        <v>63</v>
      </c>
      <c r="D1391" s="9" t="s">
        <v>54</v>
      </c>
      <c r="E1391" s="10">
        <v>126</v>
      </c>
      <c r="F1391">
        <f>VLOOKUP(B1391,cennik!$A$2:$B$17,2,FALSE)</f>
        <v>3.2</v>
      </c>
      <c r="G1391">
        <f t="shared" si="42"/>
        <v>403.20000000000005</v>
      </c>
      <c r="H1391">
        <f t="shared" si="43"/>
        <v>7</v>
      </c>
    </row>
    <row r="1392" spans="1:8" x14ac:dyDescent="0.25">
      <c r="A1392" s="5">
        <v>44765</v>
      </c>
      <c r="B1392" s="6" t="s">
        <v>62</v>
      </c>
      <c r="C1392" s="6" t="s">
        <v>63</v>
      </c>
      <c r="D1392" s="6" t="s">
        <v>18</v>
      </c>
      <c r="E1392" s="7">
        <v>457</v>
      </c>
      <c r="F1392">
        <f>VLOOKUP(B1392,cennik!$A$2:$B$17,2,FALSE)</f>
        <v>2.7</v>
      </c>
      <c r="G1392">
        <f t="shared" si="42"/>
        <v>1233.9000000000001</v>
      </c>
      <c r="H1392">
        <f t="shared" si="43"/>
        <v>7</v>
      </c>
    </row>
    <row r="1393" spans="1:8" x14ac:dyDescent="0.25">
      <c r="A1393" s="8">
        <v>44765</v>
      </c>
      <c r="B1393" s="9" t="s">
        <v>60</v>
      </c>
      <c r="C1393" s="9" t="s">
        <v>61</v>
      </c>
      <c r="D1393" s="9" t="s">
        <v>28</v>
      </c>
      <c r="E1393" s="10">
        <v>449</v>
      </c>
      <c r="F1393">
        <f>VLOOKUP(B1393,cennik!$A$2:$B$17,2,FALSE)</f>
        <v>3.5</v>
      </c>
      <c r="G1393">
        <f t="shared" si="42"/>
        <v>1571.5</v>
      </c>
      <c r="H1393">
        <f t="shared" si="43"/>
        <v>7</v>
      </c>
    </row>
    <row r="1394" spans="1:8" x14ac:dyDescent="0.25">
      <c r="A1394" s="5">
        <v>44765</v>
      </c>
      <c r="B1394" s="6" t="s">
        <v>62</v>
      </c>
      <c r="C1394" s="6" t="s">
        <v>63</v>
      </c>
      <c r="D1394" s="6" t="s">
        <v>24</v>
      </c>
      <c r="E1394" s="7">
        <v>310</v>
      </c>
      <c r="F1394">
        <f>VLOOKUP(B1394,cennik!$A$2:$B$17,2,FALSE)</f>
        <v>2.7</v>
      </c>
      <c r="G1394">
        <f t="shared" si="42"/>
        <v>837</v>
      </c>
      <c r="H1394">
        <f t="shared" si="43"/>
        <v>7</v>
      </c>
    </row>
    <row r="1395" spans="1:8" x14ac:dyDescent="0.25">
      <c r="A1395" s="8">
        <v>44767</v>
      </c>
      <c r="B1395" s="9" t="s">
        <v>60</v>
      </c>
      <c r="C1395" s="9" t="s">
        <v>61</v>
      </c>
      <c r="D1395" s="9" t="s">
        <v>37</v>
      </c>
      <c r="E1395" s="10">
        <v>214</v>
      </c>
      <c r="F1395">
        <f>VLOOKUP(B1395,cennik!$A$2:$B$17,2,FALSE)</f>
        <v>3.5</v>
      </c>
      <c r="G1395">
        <f t="shared" si="42"/>
        <v>749</v>
      </c>
      <c r="H1395">
        <f t="shared" si="43"/>
        <v>7</v>
      </c>
    </row>
    <row r="1396" spans="1:8" x14ac:dyDescent="0.25">
      <c r="A1396" s="5">
        <v>44767</v>
      </c>
      <c r="B1396" s="6" t="s">
        <v>62</v>
      </c>
      <c r="C1396" s="6" t="s">
        <v>63</v>
      </c>
      <c r="D1396" s="6" t="s">
        <v>42</v>
      </c>
      <c r="E1396" s="7">
        <v>432</v>
      </c>
      <c r="F1396">
        <f>VLOOKUP(B1396,cennik!$A$2:$B$17,2,FALSE)</f>
        <v>2.7</v>
      </c>
      <c r="G1396">
        <f t="shared" si="42"/>
        <v>1166.4000000000001</v>
      </c>
      <c r="H1396">
        <f t="shared" si="43"/>
        <v>7</v>
      </c>
    </row>
    <row r="1397" spans="1:8" x14ac:dyDescent="0.25">
      <c r="A1397" s="8">
        <v>44767</v>
      </c>
      <c r="B1397" s="9" t="s">
        <v>62</v>
      </c>
      <c r="C1397" s="9" t="s">
        <v>63</v>
      </c>
      <c r="D1397" s="9" t="s">
        <v>38</v>
      </c>
      <c r="E1397" s="10">
        <v>81</v>
      </c>
      <c r="F1397">
        <f>VLOOKUP(B1397,cennik!$A$2:$B$17,2,FALSE)</f>
        <v>2.7</v>
      </c>
      <c r="G1397">
        <f t="shared" si="42"/>
        <v>218.70000000000002</v>
      </c>
      <c r="H1397">
        <f t="shared" si="43"/>
        <v>7</v>
      </c>
    </row>
    <row r="1398" spans="1:8" x14ac:dyDescent="0.25">
      <c r="A1398" s="5">
        <v>44767</v>
      </c>
      <c r="B1398" s="6" t="s">
        <v>62</v>
      </c>
      <c r="C1398" s="6" t="s">
        <v>63</v>
      </c>
      <c r="D1398" s="6" t="s">
        <v>2</v>
      </c>
      <c r="E1398" s="7">
        <v>180</v>
      </c>
      <c r="F1398">
        <f>VLOOKUP(B1398,cennik!$A$2:$B$17,2,FALSE)</f>
        <v>2.7</v>
      </c>
      <c r="G1398">
        <f t="shared" si="42"/>
        <v>486.00000000000006</v>
      </c>
      <c r="H1398">
        <f t="shared" si="43"/>
        <v>7</v>
      </c>
    </row>
    <row r="1399" spans="1:8" x14ac:dyDescent="0.25">
      <c r="A1399" s="8">
        <v>44767</v>
      </c>
      <c r="B1399" s="9" t="s">
        <v>64</v>
      </c>
      <c r="C1399" s="9" t="s">
        <v>63</v>
      </c>
      <c r="D1399" s="9" t="s">
        <v>37</v>
      </c>
      <c r="E1399" s="10">
        <v>68</v>
      </c>
      <c r="F1399">
        <f>VLOOKUP(B1399,cennik!$A$2:$B$17,2,FALSE)</f>
        <v>3.2</v>
      </c>
      <c r="G1399">
        <f t="shared" si="42"/>
        <v>217.60000000000002</v>
      </c>
      <c r="H1399">
        <f t="shared" si="43"/>
        <v>7</v>
      </c>
    </row>
    <row r="1400" spans="1:8" x14ac:dyDescent="0.25">
      <c r="A1400" s="5">
        <v>44767</v>
      </c>
      <c r="B1400" s="6" t="s">
        <v>60</v>
      </c>
      <c r="C1400" s="6" t="s">
        <v>61</v>
      </c>
      <c r="D1400" s="6" t="s">
        <v>43</v>
      </c>
      <c r="E1400" s="7">
        <v>333</v>
      </c>
      <c r="F1400">
        <f>VLOOKUP(B1400,cennik!$A$2:$B$17,2,FALSE)</f>
        <v>3.5</v>
      </c>
      <c r="G1400">
        <f t="shared" si="42"/>
        <v>1165.5</v>
      </c>
      <c r="H1400">
        <f t="shared" si="43"/>
        <v>7</v>
      </c>
    </row>
    <row r="1401" spans="1:8" x14ac:dyDescent="0.25">
      <c r="A1401" s="8">
        <v>44767</v>
      </c>
      <c r="B1401" s="9" t="s">
        <v>64</v>
      </c>
      <c r="C1401" s="9" t="s">
        <v>63</v>
      </c>
      <c r="D1401" s="9" t="s">
        <v>6</v>
      </c>
      <c r="E1401" s="10">
        <v>112</v>
      </c>
      <c r="F1401">
        <f>VLOOKUP(B1401,cennik!$A$2:$B$17,2,FALSE)</f>
        <v>3.2</v>
      </c>
      <c r="G1401">
        <f t="shared" si="42"/>
        <v>358.40000000000003</v>
      </c>
      <c r="H1401">
        <f t="shared" si="43"/>
        <v>7</v>
      </c>
    </row>
    <row r="1402" spans="1:8" x14ac:dyDescent="0.25">
      <c r="A1402" s="5">
        <v>44767</v>
      </c>
      <c r="B1402" s="6" t="s">
        <v>62</v>
      </c>
      <c r="C1402" s="6" t="s">
        <v>63</v>
      </c>
      <c r="D1402" s="6" t="s">
        <v>48</v>
      </c>
      <c r="E1402" s="7">
        <v>54</v>
      </c>
      <c r="F1402">
        <f>VLOOKUP(B1402,cennik!$A$2:$B$17,2,FALSE)</f>
        <v>2.7</v>
      </c>
      <c r="G1402">
        <f t="shared" si="42"/>
        <v>145.80000000000001</v>
      </c>
      <c r="H1402">
        <f t="shared" si="43"/>
        <v>7</v>
      </c>
    </row>
    <row r="1403" spans="1:8" x14ac:dyDescent="0.25">
      <c r="A1403" s="8">
        <v>44767</v>
      </c>
      <c r="B1403" s="9" t="s">
        <v>60</v>
      </c>
      <c r="C1403" s="9" t="s">
        <v>61</v>
      </c>
      <c r="D1403" s="9" t="s">
        <v>42</v>
      </c>
      <c r="E1403" s="10">
        <v>316</v>
      </c>
      <c r="F1403">
        <f>VLOOKUP(B1403,cennik!$A$2:$B$17,2,FALSE)</f>
        <v>3.5</v>
      </c>
      <c r="G1403">
        <f t="shared" si="42"/>
        <v>1106</v>
      </c>
      <c r="H1403">
        <f t="shared" si="43"/>
        <v>7</v>
      </c>
    </row>
    <row r="1404" spans="1:8" x14ac:dyDescent="0.25">
      <c r="A1404" s="5">
        <v>44767</v>
      </c>
      <c r="B1404" s="6" t="s">
        <v>62</v>
      </c>
      <c r="C1404" s="6" t="s">
        <v>63</v>
      </c>
      <c r="D1404" s="6" t="s">
        <v>5</v>
      </c>
      <c r="E1404" s="7">
        <v>497</v>
      </c>
      <c r="F1404">
        <f>VLOOKUP(B1404,cennik!$A$2:$B$17,2,FALSE)</f>
        <v>2.7</v>
      </c>
      <c r="G1404">
        <f t="shared" si="42"/>
        <v>1341.9</v>
      </c>
      <c r="H1404">
        <f t="shared" si="43"/>
        <v>7</v>
      </c>
    </row>
    <row r="1405" spans="1:8" x14ac:dyDescent="0.25">
      <c r="A1405" s="8">
        <v>44767</v>
      </c>
      <c r="B1405" s="9" t="s">
        <v>62</v>
      </c>
      <c r="C1405" s="9" t="s">
        <v>63</v>
      </c>
      <c r="D1405" s="9" t="s">
        <v>55</v>
      </c>
      <c r="E1405" s="10">
        <v>227</v>
      </c>
      <c r="F1405">
        <f>VLOOKUP(B1405,cennik!$A$2:$B$17,2,FALSE)</f>
        <v>2.7</v>
      </c>
      <c r="G1405">
        <f t="shared" si="42"/>
        <v>612.90000000000009</v>
      </c>
      <c r="H1405">
        <f t="shared" si="43"/>
        <v>7</v>
      </c>
    </row>
    <row r="1406" spans="1:8" x14ac:dyDescent="0.25">
      <c r="A1406" s="5">
        <v>44767</v>
      </c>
      <c r="B1406" s="6" t="s">
        <v>60</v>
      </c>
      <c r="C1406" s="6" t="s">
        <v>61</v>
      </c>
      <c r="D1406" s="6" t="s">
        <v>25</v>
      </c>
      <c r="E1406" s="7">
        <v>419</v>
      </c>
      <c r="F1406">
        <f>VLOOKUP(B1406,cennik!$A$2:$B$17,2,FALSE)</f>
        <v>3.5</v>
      </c>
      <c r="G1406">
        <f t="shared" si="42"/>
        <v>1466.5</v>
      </c>
      <c r="H1406">
        <f t="shared" si="43"/>
        <v>7</v>
      </c>
    </row>
    <row r="1407" spans="1:8" x14ac:dyDescent="0.25">
      <c r="A1407" s="8">
        <v>44767</v>
      </c>
      <c r="B1407" s="9" t="s">
        <v>64</v>
      </c>
      <c r="C1407" s="9" t="s">
        <v>63</v>
      </c>
      <c r="D1407" s="9" t="s">
        <v>51</v>
      </c>
      <c r="E1407" s="10">
        <v>380</v>
      </c>
      <c r="F1407">
        <f>VLOOKUP(B1407,cennik!$A$2:$B$17,2,FALSE)</f>
        <v>3.2</v>
      </c>
      <c r="G1407">
        <f t="shared" si="42"/>
        <v>1216</v>
      </c>
      <c r="H1407">
        <f t="shared" si="43"/>
        <v>7</v>
      </c>
    </row>
    <row r="1408" spans="1:8" x14ac:dyDescent="0.25">
      <c r="A1408" s="5">
        <v>44767</v>
      </c>
      <c r="B1408" s="6" t="s">
        <v>64</v>
      </c>
      <c r="C1408" s="6" t="s">
        <v>63</v>
      </c>
      <c r="D1408" s="6" t="s">
        <v>49</v>
      </c>
      <c r="E1408" s="7">
        <v>314</v>
      </c>
      <c r="F1408">
        <f>VLOOKUP(B1408,cennik!$A$2:$B$17,2,FALSE)</f>
        <v>3.2</v>
      </c>
      <c r="G1408">
        <f t="shared" si="42"/>
        <v>1004.8000000000001</v>
      </c>
      <c r="H1408">
        <f t="shared" si="43"/>
        <v>7</v>
      </c>
    </row>
    <row r="1409" spans="1:8" x14ac:dyDescent="0.25">
      <c r="A1409" s="8">
        <v>44768</v>
      </c>
      <c r="B1409" s="9" t="s">
        <v>64</v>
      </c>
      <c r="C1409" s="9" t="s">
        <v>63</v>
      </c>
      <c r="D1409" s="9" t="s">
        <v>57</v>
      </c>
      <c r="E1409" s="10">
        <v>254</v>
      </c>
      <c r="F1409">
        <f>VLOOKUP(B1409,cennik!$A$2:$B$17,2,FALSE)</f>
        <v>3.2</v>
      </c>
      <c r="G1409">
        <f t="shared" si="42"/>
        <v>812.80000000000007</v>
      </c>
      <c r="H1409">
        <f t="shared" si="43"/>
        <v>7</v>
      </c>
    </row>
    <row r="1410" spans="1:8" x14ac:dyDescent="0.25">
      <c r="A1410" s="5">
        <v>44768</v>
      </c>
      <c r="B1410" s="6" t="s">
        <v>64</v>
      </c>
      <c r="C1410" s="6" t="s">
        <v>63</v>
      </c>
      <c r="D1410" s="6" t="s">
        <v>50</v>
      </c>
      <c r="E1410" s="7">
        <v>453</v>
      </c>
      <c r="F1410">
        <f>VLOOKUP(B1410,cennik!$A$2:$B$17,2,FALSE)</f>
        <v>3.2</v>
      </c>
      <c r="G1410">
        <f t="shared" si="42"/>
        <v>1449.6000000000001</v>
      </c>
      <c r="H1410">
        <f t="shared" si="43"/>
        <v>7</v>
      </c>
    </row>
    <row r="1411" spans="1:8" x14ac:dyDescent="0.25">
      <c r="A1411" s="8">
        <v>44768</v>
      </c>
      <c r="B1411" s="9" t="s">
        <v>60</v>
      </c>
      <c r="C1411" s="9" t="s">
        <v>61</v>
      </c>
      <c r="D1411" s="9" t="s">
        <v>45</v>
      </c>
      <c r="E1411" s="10">
        <v>252</v>
      </c>
      <c r="F1411">
        <f>VLOOKUP(B1411,cennik!$A$2:$B$17,2,FALSE)</f>
        <v>3.5</v>
      </c>
      <c r="G1411">
        <f t="shared" ref="G1411:G1474" si="44">E1411*F1411</f>
        <v>882</v>
      </c>
      <c r="H1411">
        <f t="shared" ref="H1411:H1474" si="45">MONTH(A1411)</f>
        <v>7</v>
      </c>
    </row>
    <row r="1412" spans="1:8" x14ac:dyDescent="0.25">
      <c r="A1412" s="5">
        <v>44768</v>
      </c>
      <c r="B1412" s="6" t="s">
        <v>64</v>
      </c>
      <c r="C1412" s="6" t="s">
        <v>63</v>
      </c>
      <c r="D1412" s="6" t="s">
        <v>23</v>
      </c>
      <c r="E1412" s="7">
        <v>243</v>
      </c>
      <c r="F1412">
        <f>VLOOKUP(B1412,cennik!$A$2:$B$17,2,FALSE)</f>
        <v>3.2</v>
      </c>
      <c r="G1412">
        <f t="shared" si="44"/>
        <v>777.6</v>
      </c>
      <c r="H1412">
        <f t="shared" si="45"/>
        <v>7</v>
      </c>
    </row>
    <row r="1413" spans="1:8" x14ac:dyDescent="0.25">
      <c r="A1413" s="8">
        <v>44769</v>
      </c>
      <c r="B1413" s="9" t="s">
        <v>64</v>
      </c>
      <c r="C1413" s="9" t="s">
        <v>63</v>
      </c>
      <c r="D1413" s="9" t="s">
        <v>34</v>
      </c>
      <c r="E1413" s="10">
        <v>430</v>
      </c>
      <c r="F1413">
        <f>VLOOKUP(B1413,cennik!$A$2:$B$17,2,FALSE)</f>
        <v>3.2</v>
      </c>
      <c r="G1413">
        <f t="shared" si="44"/>
        <v>1376</v>
      </c>
      <c r="H1413">
        <f t="shared" si="45"/>
        <v>7</v>
      </c>
    </row>
    <row r="1414" spans="1:8" x14ac:dyDescent="0.25">
      <c r="A1414" s="5">
        <v>44769</v>
      </c>
      <c r="B1414" s="6" t="s">
        <v>62</v>
      </c>
      <c r="C1414" s="6" t="s">
        <v>63</v>
      </c>
      <c r="D1414" s="6" t="s">
        <v>40</v>
      </c>
      <c r="E1414" s="7">
        <v>435</v>
      </c>
      <c r="F1414">
        <f>VLOOKUP(B1414,cennik!$A$2:$B$17,2,FALSE)</f>
        <v>2.7</v>
      </c>
      <c r="G1414">
        <f t="shared" si="44"/>
        <v>1174.5</v>
      </c>
      <c r="H1414">
        <f t="shared" si="45"/>
        <v>7</v>
      </c>
    </row>
    <row r="1415" spans="1:8" x14ac:dyDescent="0.25">
      <c r="A1415" s="8">
        <v>44769</v>
      </c>
      <c r="B1415" s="9" t="s">
        <v>64</v>
      </c>
      <c r="C1415" s="9" t="s">
        <v>63</v>
      </c>
      <c r="D1415" s="9" t="s">
        <v>29</v>
      </c>
      <c r="E1415" s="10">
        <v>428</v>
      </c>
      <c r="F1415">
        <f>VLOOKUP(B1415,cennik!$A$2:$B$17,2,FALSE)</f>
        <v>3.2</v>
      </c>
      <c r="G1415">
        <f t="shared" si="44"/>
        <v>1369.6000000000001</v>
      </c>
      <c r="H1415">
        <f t="shared" si="45"/>
        <v>7</v>
      </c>
    </row>
    <row r="1416" spans="1:8" x14ac:dyDescent="0.25">
      <c r="A1416" s="5">
        <v>44769</v>
      </c>
      <c r="B1416" s="6" t="s">
        <v>62</v>
      </c>
      <c r="C1416" s="6" t="s">
        <v>63</v>
      </c>
      <c r="D1416" s="6" t="s">
        <v>33</v>
      </c>
      <c r="E1416" s="7">
        <v>408</v>
      </c>
      <c r="F1416">
        <f>VLOOKUP(B1416,cennik!$A$2:$B$17,2,FALSE)</f>
        <v>2.7</v>
      </c>
      <c r="G1416">
        <f t="shared" si="44"/>
        <v>1101.6000000000001</v>
      </c>
      <c r="H1416">
        <f t="shared" si="45"/>
        <v>7</v>
      </c>
    </row>
    <row r="1417" spans="1:8" x14ac:dyDescent="0.25">
      <c r="A1417" s="8">
        <v>44769</v>
      </c>
      <c r="B1417" s="9" t="s">
        <v>60</v>
      </c>
      <c r="C1417" s="9" t="s">
        <v>61</v>
      </c>
      <c r="D1417" s="9" t="s">
        <v>10</v>
      </c>
      <c r="E1417" s="10">
        <v>40</v>
      </c>
      <c r="F1417">
        <f>VLOOKUP(B1417,cennik!$A$2:$B$17,2,FALSE)</f>
        <v>3.5</v>
      </c>
      <c r="G1417">
        <f t="shared" si="44"/>
        <v>140</v>
      </c>
      <c r="H1417">
        <f t="shared" si="45"/>
        <v>7</v>
      </c>
    </row>
    <row r="1418" spans="1:8" x14ac:dyDescent="0.25">
      <c r="A1418" s="5">
        <v>44769</v>
      </c>
      <c r="B1418" s="6" t="s">
        <v>64</v>
      </c>
      <c r="C1418" s="6" t="s">
        <v>63</v>
      </c>
      <c r="D1418" s="6" t="s">
        <v>16</v>
      </c>
      <c r="E1418" s="7">
        <v>215</v>
      </c>
      <c r="F1418">
        <f>VLOOKUP(B1418,cennik!$A$2:$B$17,2,FALSE)</f>
        <v>3.2</v>
      </c>
      <c r="G1418">
        <f t="shared" si="44"/>
        <v>688</v>
      </c>
      <c r="H1418">
        <f t="shared" si="45"/>
        <v>7</v>
      </c>
    </row>
    <row r="1419" spans="1:8" x14ac:dyDescent="0.25">
      <c r="A1419" s="8">
        <v>44769</v>
      </c>
      <c r="B1419" s="9" t="s">
        <v>60</v>
      </c>
      <c r="C1419" s="9" t="s">
        <v>61</v>
      </c>
      <c r="D1419" s="9" t="s">
        <v>34</v>
      </c>
      <c r="E1419" s="10">
        <v>474</v>
      </c>
      <c r="F1419">
        <f>VLOOKUP(B1419,cennik!$A$2:$B$17,2,FALSE)</f>
        <v>3.5</v>
      </c>
      <c r="G1419">
        <f t="shared" si="44"/>
        <v>1659</v>
      </c>
      <c r="H1419">
        <f t="shared" si="45"/>
        <v>7</v>
      </c>
    </row>
    <row r="1420" spans="1:8" x14ac:dyDescent="0.25">
      <c r="A1420" s="5">
        <v>44769</v>
      </c>
      <c r="B1420" s="6" t="s">
        <v>62</v>
      </c>
      <c r="C1420" s="6" t="s">
        <v>63</v>
      </c>
      <c r="D1420" s="6" t="s">
        <v>53</v>
      </c>
      <c r="E1420" s="7">
        <v>97</v>
      </c>
      <c r="F1420">
        <f>VLOOKUP(B1420,cennik!$A$2:$B$17,2,FALSE)</f>
        <v>2.7</v>
      </c>
      <c r="G1420">
        <f t="shared" si="44"/>
        <v>261.90000000000003</v>
      </c>
      <c r="H1420">
        <f t="shared" si="45"/>
        <v>7</v>
      </c>
    </row>
    <row r="1421" spans="1:8" x14ac:dyDescent="0.25">
      <c r="A1421" s="8">
        <v>44769</v>
      </c>
      <c r="B1421" s="9" t="s">
        <v>60</v>
      </c>
      <c r="C1421" s="9" t="s">
        <v>61</v>
      </c>
      <c r="D1421" s="9" t="s">
        <v>46</v>
      </c>
      <c r="E1421" s="10">
        <v>155</v>
      </c>
      <c r="F1421">
        <f>VLOOKUP(B1421,cennik!$A$2:$B$17,2,FALSE)</f>
        <v>3.5</v>
      </c>
      <c r="G1421">
        <f t="shared" si="44"/>
        <v>542.5</v>
      </c>
      <c r="H1421">
        <f t="shared" si="45"/>
        <v>7</v>
      </c>
    </row>
    <row r="1422" spans="1:8" x14ac:dyDescent="0.25">
      <c r="A1422" s="5">
        <v>44770</v>
      </c>
      <c r="B1422" s="6" t="s">
        <v>60</v>
      </c>
      <c r="C1422" s="6" t="s">
        <v>61</v>
      </c>
      <c r="D1422" s="6" t="s">
        <v>37</v>
      </c>
      <c r="E1422" s="7">
        <v>184</v>
      </c>
      <c r="F1422">
        <f>VLOOKUP(B1422,cennik!$A$2:$B$17,2,FALSE)</f>
        <v>3.5</v>
      </c>
      <c r="G1422">
        <f t="shared" si="44"/>
        <v>644</v>
      </c>
      <c r="H1422">
        <f t="shared" si="45"/>
        <v>7</v>
      </c>
    </row>
    <row r="1423" spans="1:8" x14ac:dyDescent="0.25">
      <c r="A1423" s="8">
        <v>44770</v>
      </c>
      <c r="B1423" s="9" t="s">
        <v>64</v>
      </c>
      <c r="C1423" s="9" t="s">
        <v>63</v>
      </c>
      <c r="D1423" s="9" t="s">
        <v>50</v>
      </c>
      <c r="E1423" s="10">
        <v>457</v>
      </c>
      <c r="F1423">
        <f>VLOOKUP(B1423,cennik!$A$2:$B$17,2,FALSE)</f>
        <v>3.2</v>
      </c>
      <c r="G1423">
        <f t="shared" si="44"/>
        <v>1462.4</v>
      </c>
      <c r="H1423">
        <f t="shared" si="45"/>
        <v>7</v>
      </c>
    </row>
    <row r="1424" spans="1:8" x14ac:dyDescent="0.25">
      <c r="A1424" s="5">
        <v>44770</v>
      </c>
      <c r="B1424" s="6" t="s">
        <v>60</v>
      </c>
      <c r="C1424" s="6" t="s">
        <v>61</v>
      </c>
      <c r="D1424" s="6" t="s">
        <v>21</v>
      </c>
      <c r="E1424" s="7">
        <v>185</v>
      </c>
      <c r="F1424">
        <f>VLOOKUP(B1424,cennik!$A$2:$B$17,2,FALSE)</f>
        <v>3.5</v>
      </c>
      <c r="G1424">
        <f t="shared" si="44"/>
        <v>647.5</v>
      </c>
      <c r="H1424">
        <f t="shared" si="45"/>
        <v>7</v>
      </c>
    </row>
    <row r="1425" spans="1:8" x14ac:dyDescent="0.25">
      <c r="A1425" s="8">
        <v>44770</v>
      </c>
      <c r="B1425" s="9" t="s">
        <v>62</v>
      </c>
      <c r="C1425" s="9" t="s">
        <v>63</v>
      </c>
      <c r="D1425" s="9" t="s">
        <v>2</v>
      </c>
      <c r="E1425" s="10">
        <v>183</v>
      </c>
      <c r="F1425">
        <f>VLOOKUP(B1425,cennik!$A$2:$B$17,2,FALSE)</f>
        <v>2.7</v>
      </c>
      <c r="G1425">
        <f t="shared" si="44"/>
        <v>494.1</v>
      </c>
      <c r="H1425">
        <f t="shared" si="45"/>
        <v>7</v>
      </c>
    </row>
    <row r="1426" spans="1:8" x14ac:dyDescent="0.25">
      <c r="A1426" s="5">
        <v>44770</v>
      </c>
      <c r="B1426" s="6" t="s">
        <v>64</v>
      </c>
      <c r="C1426" s="6" t="s">
        <v>63</v>
      </c>
      <c r="D1426" s="6" t="s">
        <v>52</v>
      </c>
      <c r="E1426" s="7">
        <v>127</v>
      </c>
      <c r="F1426">
        <f>VLOOKUP(B1426,cennik!$A$2:$B$17,2,FALSE)</f>
        <v>3.2</v>
      </c>
      <c r="G1426">
        <f t="shared" si="44"/>
        <v>406.40000000000003</v>
      </c>
      <c r="H1426">
        <f t="shared" si="45"/>
        <v>7</v>
      </c>
    </row>
    <row r="1427" spans="1:8" x14ac:dyDescent="0.25">
      <c r="A1427" s="8">
        <v>44770</v>
      </c>
      <c r="B1427" s="9" t="s">
        <v>62</v>
      </c>
      <c r="C1427" s="9" t="s">
        <v>63</v>
      </c>
      <c r="D1427" s="9" t="s">
        <v>29</v>
      </c>
      <c r="E1427" s="10">
        <v>259</v>
      </c>
      <c r="F1427">
        <f>VLOOKUP(B1427,cennik!$A$2:$B$17,2,FALSE)</f>
        <v>2.7</v>
      </c>
      <c r="G1427">
        <f t="shared" si="44"/>
        <v>699.30000000000007</v>
      </c>
      <c r="H1427">
        <f t="shared" si="45"/>
        <v>7</v>
      </c>
    </row>
    <row r="1428" spans="1:8" x14ac:dyDescent="0.25">
      <c r="A1428" s="5">
        <v>44770</v>
      </c>
      <c r="B1428" s="6" t="s">
        <v>64</v>
      </c>
      <c r="C1428" s="6" t="s">
        <v>63</v>
      </c>
      <c r="D1428" s="6" t="s">
        <v>49</v>
      </c>
      <c r="E1428" s="7">
        <v>334</v>
      </c>
      <c r="F1428">
        <f>VLOOKUP(B1428,cennik!$A$2:$B$17,2,FALSE)</f>
        <v>3.2</v>
      </c>
      <c r="G1428">
        <f t="shared" si="44"/>
        <v>1068.8</v>
      </c>
      <c r="H1428">
        <f t="shared" si="45"/>
        <v>7</v>
      </c>
    </row>
    <row r="1429" spans="1:8" x14ac:dyDescent="0.25">
      <c r="A1429" s="8">
        <v>44771</v>
      </c>
      <c r="B1429" s="9" t="s">
        <v>62</v>
      </c>
      <c r="C1429" s="9" t="s">
        <v>63</v>
      </c>
      <c r="D1429" s="9" t="s">
        <v>46</v>
      </c>
      <c r="E1429" s="10">
        <v>177</v>
      </c>
      <c r="F1429">
        <f>VLOOKUP(B1429,cennik!$A$2:$B$17,2,FALSE)</f>
        <v>2.7</v>
      </c>
      <c r="G1429">
        <f t="shared" si="44"/>
        <v>477.90000000000003</v>
      </c>
      <c r="H1429">
        <f t="shared" si="45"/>
        <v>7</v>
      </c>
    </row>
    <row r="1430" spans="1:8" x14ac:dyDescent="0.25">
      <c r="A1430" s="5">
        <v>44771</v>
      </c>
      <c r="B1430" s="6" t="s">
        <v>60</v>
      </c>
      <c r="C1430" s="6" t="s">
        <v>61</v>
      </c>
      <c r="D1430" s="6" t="s">
        <v>21</v>
      </c>
      <c r="E1430" s="7">
        <v>438</v>
      </c>
      <c r="F1430">
        <f>VLOOKUP(B1430,cennik!$A$2:$B$17,2,FALSE)</f>
        <v>3.5</v>
      </c>
      <c r="G1430">
        <f t="shared" si="44"/>
        <v>1533</v>
      </c>
      <c r="H1430">
        <f t="shared" si="45"/>
        <v>7</v>
      </c>
    </row>
    <row r="1431" spans="1:8" x14ac:dyDescent="0.25">
      <c r="A1431" s="8">
        <v>44771</v>
      </c>
      <c r="B1431" s="9" t="s">
        <v>62</v>
      </c>
      <c r="C1431" s="9" t="s">
        <v>63</v>
      </c>
      <c r="D1431" s="9" t="s">
        <v>19</v>
      </c>
      <c r="E1431" s="10">
        <v>82</v>
      </c>
      <c r="F1431">
        <f>VLOOKUP(B1431,cennik!$A$2:$B$17,2,FALSE)</f>
        <v>2.7</v>
      </c>
      <c r="G1431">
        <f t="shared" si="44"/>
        <v>221.4</v>
      </c>
      <c r="H1431">
        <f t="shared" si="45"/>
        <v>7</v>
      </c>
    </row>
    <row r="1432" spans="1:8" x14ac:dyDescent="0.25">
      <c r="A1432" s="5">
        <v>44771</v>
      </c>
      <c r="B1432" s="6" t="s">
        <v>62</v>
      </c>
      <c r="C1432" s="6" t="s">
        <v>63</v>
      </c>
      <c r="D1432" s="6" t="s">
        <v>12</v>
      </c>
      <c r="E1432" s="7">
        <v>18</v>
      </c>
      <c r="F1432">
        <f>VLOOKUP(B1432,cennik!$A$2:$B$17,2,FALSE)</f>
        <v>2.7</v>
      </c>
      <c r="G1432">
        <f t="shared" si="44"/>
        <v>48.6</v>
      </c>
      <c r="H1432">
        <f t="shared" si="45"/>
        <v>7</v>
      </c>
    </row>
    <row r="1433" spans="1:8" x14ac:dyDescent="0.25">
      <c r="A1433" s="8">
        <v>44771</v>
      </c>
      <c r="B1433" s="9" t="s">
        <v>62</v>
      </c>
      <c r="C1433" s="9" t="s">
        <v>63</v>
      </c>
      <c r="D1433" s="9" t="s">
        <v>28</v>
      </c>
      <c r="E1433" s="10">
        <v>434</v>
      </c>
      <c r="F1433">
        <f>VLOOKUP(B1433,cennik!$A$2:$B$17,2,FALSE)</f>
        <v>2.7</v>
      </c>
      <c r="G1433">
        <f t="shared" si="44"/>
        <v>1171.8000000000002</v>
      </c>
      <c r="H1433">
        <f t="shared" si="45"/>
        <v>7</v>
      </c>
    </row>
    <row r="1434" spans="1:8" x14ac:dyDescent="0.25">
      <c r="A1434" s="5">
        <v>44771</v>
      </c>
      <c r="B1434" s="6" t="s">
        <v>60</v>
      </c>
      <c r="C1434" s="6" t="s">
        <v>61</v>
      </c>
      <c r="D1434" s="6" t="s">
        <v>55</v>
      </c>
      <c r="E1434" s="7">
        <v>485</v>
      </c>
      <c r="F1434">
        <f>VLOOKUP(B1434,cennik!$A$2:$B$17,2,FALSE)</f>
        <v>3.5</v>
      </c>
      <c r="G1434">
        <f t="shared" si="44"/>
        <v>1697.5</v>
      </c>
      <c r="H1434">
        <f t="shared" si="45"/>
        <v>7</v>
      </c>
    </row>
    <row r="1435" spans="1:8" x14ac:dyDescent="0.25">
      <c r="A1435" s="8">
        <v>44771</v>
      </c>
      <c r="B1435" s="9" t="s">
        <v>62</v>
      </c>
      <c r="C1435" s="9" t="s">
        <v>63</v>
      </c>
      <c r="D1435" s="9" t="s">
        <v>30</v>
      </c>
      <c r="E1435" s="10">
        <v>420</v>
      </c>
      <c r="F1435">
        <f>VLOOKUP(B1435,cennik!$A$2:$B$17,2,FALSE)</f>
        <v>2.7</v>
      </c>
      <c r="G1435">
        <f t="shared" si="44"/>
        <v>1134</v>
      </c>
      <c r="H1435">
        <f t="shared" si="45"/>
        <v>7</v>
      </c>
    </row>
    <row r="1436" spans="1:8" x14ac:dyDescent="0.25">
      <c r="A1436" s="5">
        <v>44771</v>
      </c>
      <c r="B1436" s="6" t="s">
        <v>64</v>
      </c>
      <c r="C1436" s="6" t="s">
        <v>63</v>
      </c>
      <c r="D1436" s="6" t="s">
        <v>36</v>
      </c>
      <c r="E1436" s="7">
        <v>353</v>
      </c>
      <c r="F1436">
        <f>VLOOKUP(B1436,cennik!$A$2:$B$17,2,FALSE)</f>
        <v>3.2</v>
      </c>
      <c r="G1436">
        <f t="shared" si="44"/>
        <v>1129.6000000000001</v>
      </c>
      <c r="H1436">
        <f t="shared" si="45"/>
        <v>7</v>
      </c>
    </row>
    <row r="1437" spans="1:8" x14ac:dyDescent="0.25">
      <c r="A1437" s="8">
        <v>44772</v>
      </c>
      <c r="B1437" s="9" t="s">
        <v>64</v>
      </c>
      <c r="C1437" s="9" t="s">
        <v>63</v>
      </c>
      <c r="D1437" s="9" t="s">
        <v>16</v>
      </c>
      <c r="E1437" s="10">
        <v>157</v>
      </c>
      <c r="F1437">
        <f>VLOOKUP(B1437,cennik!$A$2:$B$17,2,FALSE)</f>
        <v>3.2</v>
      </c>
      <c r="G1437">
        <f t="shared" si="44"/>
        <v>502.40000000000003</v>
      </c>
      <c r="H1437">
        <f t="shared" si="45"/>
        <v>7</v>
      </c>
    </row>
    <row r="1438" spans="1:8" x14ac:dyDescent="0.25">
      <c r="A1438" s="5">
        <v>44772</v>
      </c>
      <c r="B1438" s="6" t="s">
        <v>64</v>
      </c>
      <c r="C1438" s="6" t="s">
        <v>63</v>
      </c>
      <c r="D1438" s="6" t="s">
        <v>43</v>
      </c>
      <c r="E1438" s="7">
        <v>430</v>
      </c>
      <c r="F1438">
        <f>VLOOKUP(B1438,cennik!$A$2:$B$17,2,FALSE)</f>
        <v>3.2</v>
      </c>
      <c r="G1438">
        <f t="shared" si="44"/>
        <v>1376</v>
      </c>
      <c r="H1438">
        <f t="shared" si="45"/>
        <v>7</v>
      </c>
    </row>
    <row r="1439" spans="1:8" x14ac:dyDescent="0.25">
      <c r="A1439" s="8">
        <v>44772</v>
      </c>
      <c r="B1439" s="9" t="s">
        <v>62</v>
      </c>
      <c r="C1439" s="9" t="s">
        <v>63</v>
      </c>
      <c r="D1439" s="9" t="s">
        <v>40</v>
      </c>
      <c r="E1439" s="10">
        <v>441</v>
      </c>
      <c r="F1439">
        <f>VLOOKUP(B1439,cennik!$A$2:$B$17,2,FALSE)</f>
        <v>2.7</v>
      </c>
      <c r="G1439">
        <f t="shared" si="44"/>
        <v>1190.7</v>
      </c>
      <c r="H1439">
        <f t="shared" si="45"/>
        <v>7</v>
      </c>
    </row>
    <row r="1440" spans="1:8" x14ac:dyDescent="0.25">
      <c r="A1440" s="5">
        <v>44772</v>
      </c>
      <c r="B1440" s="6" t="s">
        <v>60</v>
      </c>
      <c r="C1440" s="6" t="s">
        <v>61</v>
      </c>
      <c r="D1440" s="6" t="s">
        <v>50</v>
      </c>
      <c r="E1440" s="7">
        <v>248</v>
      </c>
      <c r="F1440">
        <f>VLOOKUP(B1440,cennik!$A$2:$B$17,2,FALSE)</f>
        <v>3.5</v>
      </c>
      <c r="G1440">
        <f t="shared" si="44"/>
        <v>868</v>
      </c>
      <c r="H1440">
        <f t="shared" si="45"/>
        <v>7</v>
      </c>
    </row>
    <row r="1441" spans="1:8" x14ac:dyDescent="0.25">
      <c r="A1441" s="8">
        <v>44772</v>
      </c>
      <c r="B1441" s="9" t="s">
        <v>60</v>
      </c>
      <c r="C1441" s="9" t="s">
        <v>61</v>
      </c>
      <c r="D1441" s="9" t="s">
        <v>38</v>
      </c>
      <c r="E1441" s="10">
        <v>66</v>
      </c>
      <c r="F1441">
        <f>VLOOKUP(B1441,cennik!$A$2:$B$17,2,FALSE)</f>
        <v>3.5</v>
      </c>
      <c r="G1441">
        <f t="shared" si="44"/>
        <v>231</v>
      </c>
      <c r="H1441">
        <f t="shared" si="45"/>
        <v>7</v>
      </c>
    </row>
    <row r="1442" spans="1:8" x14ac:dyDescent="0.25">
      <c r="A1442" s="5">
        <v>44772</v>
      </c>
      <c r="B1442" s="6" t="s">
        <v>62</v>
      </c>
      <c r="C1442" s="6" t="s">
        <v>63</v>
      </c>
      <c r="D1442" s="6" t="s">
        <v>41</v>
      </c>
      <c r="E1442" s="7">
        <v>86</v>
      </c>
      <c r="F1442">
        <f>VLOOKUP(B1442,cennik!$A$2:$B$17,2,FALSE)</f>
        <v>2.7</v>
      </c>
      <c r="G1442">
        <f t="shared" si="44"/>
        <v>232.20000000000002</v>
      </c>
      <c r="H1442">
        <f t="shared" si="45"/>
        <v>7</v>
      </c>
    </row>
    <row r="1443" spans="1:8" x14ac:dyDescent="0.25">
      <c r="A1443" s="8">
        <v>44772</v>
      </c>
      <c r="B1443" s="9" t="s">
        <v>62</v>
      </c>
      <c r="C1443" s="9" t="s">
        <v>63</v>
      </c>
      <c r="D1443" s="9" t="s">
        <v>47</v>
      </c>
      <c r="E1443" s="10">
        <v>267</v>
      </c>
      <c r="F1443">
        <f>VLOOKUP(B1443,cennik!$A$2:$B$17,2,FALSE)</f>
        <v>2.7</v>
      </c>
      <c r="G1443">
        <f t="shared" si="44"/>
        <v>720.90000000000009</v>
      </c>
      <c r="H1443">
        <f t="shared" si="45"/>
        <v>7</v>
      </c>
    </row>
    <row r="1444" spans="1:8" x14ac:dyDescent="0.25">
      <c r="A1444" s="5">
        <v>44772</v>
      </c>
      <c r="B1444" s="6" t="s">
        <v>62</v>
      </c>
      <c r="C1444" s="6" t="s">
        <v>63</v>
      </c>
      <c r="D1444" s="6" t="s">
        <v>55</v>
      </c>
      <c r="E1444" s="7">
        <v>40</v>
      </c>
      <c r="F1444">
        <f>VLOOKUP(B1444,cennik!$A$2:$B$17,2,FALSE)</f>
        <v>2.7</v>
      </c>
      <c r="G1444">
        <f t="shared" si="44"/>
        <v>108</v>
      </c>
      <c r="H1444">
        <f t="shared" si="45"/>
        <v>7</v>
      </c>
    </row>
    <row r="1445" spans="1:8" x14ac:dyDescent="0.25">
      <c r="A1445" s="8">
        <v>44772</v>
      </c>
      <c r="B1445" s="9" t="s">
        <v>64</v>
      </c>
      <c r="C1445" s="9" t="s">
        <v>63</v>
      </c>
      <c r="D1445" s="9" t="s">
        <v>25</v>
      </c>
      <c r="E1445" s="10">
        <v>171</v>
      </c>
      <c r="F1445">
        <f>VLOOKUP(B1445,cennik!$A$2:$B$17,2,FALSE)</f>
        <v>3.2</v>
      </c>
      <c r="G1445">
        <f t="shared" si="44"/>
        <v>547.20000000000005</v>
      </c>
      <c r="H1445">
        <f t="shared" si="45"/>
        <v>7</v>
      </c>
    </row>
    <row r="1446" spans="1:8" x14ac:dyDescent="0.25">
      <c r="A1446" s="5">
        <v>44772</v>
      </c>
      <c r="B1446" s="6" t="s">
        <v>62</v>
      </c>
      <c r="C1446" s="6" t="s">
        <v>63</v>
      </c>
      <c r="D1446" s="6" t="s">
        <v>51</v>
      </c>
      <c r="E1446" s="7">
        <v>190</v>
      </c>
      <c r="F1446">
        <f>VLOOKUP(B1446,cennik!$A$2:$B$17,2,FALSE)</f>
        <v>2.7</v>
      </c>
      <c r="G1446">
        <f t="shared" si="44"/>
        <v>513</v>
      </c>
      <c r="H1446">
        <f t="shared" si="45"/>
        <v>7</v>
      </c>
    </row>
    <row r="1447" spans="1:8" x14ac:dyDescent="0.25">
      <c r="A1447" s="8">
        <v>44772</v>
      </c>
      <c r="B1447" s="9" t="s">
        <v>64</v>
      </c>
      <c r="C1447" s="9" t="s">
        <v>63</v>
      </c>
      <c r="D1447" s="9" t="s">
        <v>54</v>
      </c>
      <c r="E1447" s="10">
        <v>125</v>
      </c>
      <c r="F1447">
        <f>VLOOKUP(B1447,cennik!$A$2:$B$17,2,FALSE)</f>
        <v>3.2</v>
      </c>
      <c r="G1447">
        <f t="shared" si="44"/>
        <v>400</v>
      </c>
      <c r="H1447">
        <f t="shared" si="45"/>
        <v>7</v>
      </c>
    </row>
    <row r="1448" spans="1:8" x14ac:dyDescent="0.25">
      <c r="A1448" s="5">
        <v>44772</v>
      </c>
      <c r="B1448" s="6" t="s">
        <v>62</v>
      </c>
      <c r="C1448" s="6" t="s">
        <v>63</v>
      </c>
      <c r="D1448" s="6" t="s">
        <v>19</v>
      </c>
      <c r="E1448" s="7">
        <v>346</v>
      </c>
      <c r="F1448">
        <f>VLOOKUP(B1448,cennik!$A$2:$B$17,2,FALSE)</f>
        <v>2.7</v>
      </c>
      <c r="G1448">
        <f t="shared" si="44"/>
        <v>934.2</v>
      </c>
      <c r="H1448">
        <f t="shared" si="45"/>
        <v>7</v>
      </c>
    </row>
    <row r="1449" spans="1:8" x14ac:dyDescent="0.25">
      <c r="A1449" s="8">
        <v>44772</v>
      </c>
      <c r="B1449" s="9" t="s">
        <v>64</v>
      </c>
      <c r="C1449" s="9" t="s">
        <v>63</v>
      </c>
      <c r="D1449" s="9" t="s">
        <v>46</v>
      </c>
      <c r="E1449" s="10">
        <v>346</v>
      </c>
      <c r="F1449">
        <f>VLOOKUP(B1449,cennik!$A$2:$B$17,2,FALSE)</f>
        <v>3.2</v>
      </c>
      <c r="G1449">
        <f t="shared" si="44"/>
        <v>1107.2</v>
      </c>
      <c r="H1449">
        <f t="shared" si="45"/>
        <v>7</v>
      </c>
    </row>
    <row r="1450" spans="1:8" x14ac:dyDescent="0.25">
      <c r="A1450" s="5">
        <v>44772</v>
      </c>
      <c r="B1450" s="6" t="s">
        <v>64</v>
      </c>
      <c r="C1450" s="6" t="s">
        <v>63</v>
      </c>
      <c r="D1450" s="6" t="s">
        <v>40</v>
      </c>
      <c r="E1450" s="7">
        <v>22</v>
      </c>
      <c r="F1450">
        <f>VLOOKUP(B1450,cennik!$A$2:$B$17,2,FALSE)</f>
        <v>3.2</v>
      </c>
      <c r="G1450">
        <f t="shared" si="44"/>
        <v>70.400000000000006</v>
      </c>
      <c r="H1450">
        <f t="shared" si="45"/>
        <v>7</v>
      </c>
    </row>
    <row r="1451" spans="1:8" x14ac:dyDescent="0.25">
      <c r="A1451" s="8">
        <v>44774</v>
      </c>
      <c r="B1451" s="9" t="s">
        <v>62</v>
      </c>
      <c r="C1451" s="9" t="s">
        <v>63</v>
      </c>
      <c r="D1451" s="9" t="s">
        <v>31</v>
      </c>
      <c r="E1451" s="10">
        <v>450</v>
      </c>
      <c r="F1451">
        <f>VLOOKUP(B1451,cennik!$A$2:$B$17,2,FALSE)</f>
        <v>2.7</v>
      </c>
      <c r="G1451">
        <f t="shared" si="44"/>
        <v>1215</v>
      </c>
      <c r="H1451">
        <f t="shared" si="45"/>
        <v>8</v>
      </c>
    </row>
    <row r="1452" spans="1:8" x14ac:dyDescent="0.25">
      <c r="A1452" s="5">
        <v>44774</v>
      </c>
      <c r="B1452" s="6" t="s">
        <v>64</v>
      </c>
      <c r="C1452" s="6" t="s">
        <v>63</v>
      </c>
      <c r="D1452" s="6" t="s">
        <v>27</v>
      </c>
      <c r="E1452" s="7">
        <v>18</v>
      </c>
      <c r="F1452">
        <f>VLOOKUP(B1452,cennik!$A$2:$B$17,2,FALSE)</f>
        <v>3.2</v>
      </c>
      <c r="G1452">
        <f t="shared" si="44"/>
        <v>57.6</v>
      </c>
      <c r="H1452">
        <f t="shared" si="45"/>
        <v>8</v>
      </c>
    </row>
    <row r="1453" spans="1:8" x14ac:dyDescent="0.25">
      <c r="A1453" s="8">
        <v>44774</v>
      </c>
      <c r="B1453" s="9" t="s">
        <v>64</v>
      </c>
      <c r="C1453" s="9" t="s">
        <v>63</v>
      </c>
      <c r="D1453" s="9" t="s">
        <v>19</v>
      </c>
      <c r="E1453" s="10">
        <v>108</v>
      </c>
      <c r="F1453">
        <f>VLOOKUP(B1453,cennik!$A$2:$B$17,2,FALSE)</f>
        <v>3.2</v>
      </c>
      <c r="G1453">
        <f t="shared" si="44"/>
        <v>345.6</v>
      </c>
      <c r="H1453">
        <f t="shared" si="45"/>
        <v>8</v>
      </c>
    </row>
    <row r="1454" spans="1:8" x14ac:dyDescent="0.25">
      <c r="A1454" s="5">
        <v>44774</v>
      </c>
      <c r="B1454" s="6" t="s">
        <v>64</v>
      </c>
      <c r="C1454" s="6" t="s">
        <v>63</v>
      </c>
      <c r="D1454" s="6" t="s">
        <v>18</v>
      </c>
      <c r="E1454" s="7">
        <v>321</v>
      </c>
      <c r="F1454">
        <f>VLOOKUP(B1454,cennik!$A$2:$B$17,2,FALSE)</f>
        <v>3.2</v>
      </c>
      <c r="G1454">
        <f t="shared" si="44"/>
        <v>1027.2</v>
      </c>
      <c r="H1454">
        <f t="shared" si="45"/>
        <v>8</v>
      </c>
    </row>
    <row r="1455" spans="1:8" x14ac:dyDescent="0.25">
      <c r="A1455" s="8">
        <v>44774</v>
      </c>
      <c r="B1455" s="9" t="s">
        <v>62</v>
      </c>
      <c r="C1455" s="9" t="s">
        <v>63</v>
      </c>
      <c r="D1455" s="9" t="s">
        <v>29</v>
      </c>
      <c r="E1455" s="10">
        <v>165</v>
      </c>
      <c r="F1455">
        <f>VLOOKUP(B1455,cennik!$A$2:$B$17,2,FALSE)</f>
        <v>2.7</v>
      </c>
      <c r="G1455">
        <f t="shared" si="44"/>
        <v>445.50000000000006</v>
      </c>
      <c r="H1455">
        <f t="shared" si="45"/>
        <v>8</v>
      </c>
    </row>
    <row r="1456" spans="1:8" x14ac:dyDescent="0.25">
      <c r="A1456" s="5">
        <v>44774</v>
      </c>
      <c r="B1456" s="6" t="s">
        <v>64</v>
      </c>
      <c r="C1456" s="6" t="s">
        <v>63</v>
      </c>
      <c r="D1456" s="6" t="s">
        <v>26</v>
      </c>
      <c r="E1456" s="7">
        <v>418</v>
      </c>
      <c r="F1456">
        <f>VLOOKUP(B1456,cennik!$A$2:$B$17,2,FALSE)</f>
        <v>3.2</v>
      </c>
      <c r="G1456">
        <f t="shared" si="44"/>
        <v>1337.6000000000001</v>
      </c>
      <c r="H1456">
        <f t="shared" si="45"/>
        <v>8</v>
      </c>
    </row>
    <row r="1457" spans="1:8" x14ac:dyDescent="0.25">
      <c r="A1457" s="8">
        <v>44774</v>
      </c>
      <c r="B1457" s="9" t="s">
        <v>64</v>
      </c>
      <c r="C1457" s="9" t="s">
        <v>63</v>
      </c>
      <c r="D1457" s="9" t="s">
        <v>37</v>
      </c>
      <c r="E1457" s="10">
        <v>109</v>
      </c>
      <c r="F1457">
        <f>VLOOKUP(B1457,cennik!$A$2:$B$17,2,FALSE)</f>
        <v>3.2</v>
      </c>
      <c r="G1457">
        <f t="shared" si="44"/>
        <v>348.8</v>
      </c>
      <c r="H1457">
        <f t="shared" si="45"/>
        <v>8</v>
      </c>
    </row>
    <row r="1458" spans="1:8" x14ac:dyDescent="0.25">
      <c r="A1458" s="5">
        <v>44774</v>
      </c>
      <c r="B1458" s="6" t="s">
        <v>60</v>
      </c>
      <c r="C1458" s="6" t="s">
        <v>61</v>
      </c>
      <c r="D1458" s="6" t="s">
        <v>51</v>
      </c>
      <c r="E1458" s="7">
        <v>297</v>
      </c>
      <c r="F1458">
        <f>VLOOKUP(B1458,cennik!$A$2:$B$17,2,FALSE)</f>
        <v>3.5</v>
      </c>
      <c r="G1458">
        <f t="shared" si="44"/>
        <v>1039.5</v>
      </c>
      <c r="H1458">
        <f t="shared" si="45"/>
        <v>8</v>
      </c>
    </row>
    <row r="1459" spans="1:8" x14ac:dyDescent="0.25">
      <c r="A1459" s="8">
        <v>44774</v>
      </c>
      <c r="B1459" s="9" t="s">
        <v>60</v>
      </c>
      <c r="C1459" s="9" t="s">
        <v>61</v>
      </c>
      <c r="D1459" s="9" t="s">
        <v>38</v>
      </c>
      <c r="E1459" s="10">
        <v>284</v>
      </c>
      <c r="F1459">
        <f>VLOOKUP(B1459,cennik!$A$2:$B$17,2,FALSE)</f>
        <v>3.5</v>
      </c>
      <c r="G1459">
        <f t="shared" si="44"/>
        <v>994</v>
      </c>
      <c r="H1459">
        <f t="shared" si="45"/>
        <v>8</v>
      </c>
    </row>
    <row r="1460" spans="1:8" x14ac:dyDescent="0.25">
      <c r="A1460" s="5">
        <v>44774</v>
      </c>
      <c r="B1460" s="6" t="s">
        <v>60</v>
      </c>
      <c r="C1460" s="6" t="s">
        <v>61</v>
      </c>
      <c r="D1460" s="6" t="s">
        <v>59</v>
      </c>
      <c r="E1460" s="7">
        <v>381</v>
      </c>
      <c r="F1460">
        <f>VLOOKUP(B1460,cennik!$A$2:$B$17,2,FALSE)</f>
        <v>3.5</v>
      </c>
      <c r="G1460">
        <f t="shared" si="44"/>
        <v>1333.5</v>
      </c>
      <c r="H1460">
        <f t="shared" si="45"/>
        <v>8</v>
      </c>
    </row>
    <row r="1461" spans="1:8" x14ac:dyDescent="0.25">
      <c r="A1461" s="8">
        <v>44774</v>
      </c>
      <c r="B1461" s="9" t="s">
        <v>64</v>
      </c>
      <c r="C1461" s="9" t="s">
        <v>63</v>
      </c>
      <c r="D1461" s="9" t="s">
        <v>10</v>
      </c>
      <c r="E1461" s="10">
        <v>317</v>
      </c>
      <c r="F1461">
        <f>VLOOKUP(B1461,cennik!$A$2:$B$17,2,FALSE)</f>
        <v>3.2</v>
      </c>
      <c r="G1461">
        <f t="shared" si="44"/>
        <v>1014.4000000000001</v>
      </c>
      <c r="H1461">
        <f t="shared" si="45"/>
        <v>8</v>
      </c>
    </row>
    <row r="1462" spans="1:8" x14ac:dyDescent="0.25">
      <c r="A1462" s="5">
        <v>44774</v>
      </c>
      <c r="B1462" s="6" t="s">
        <v>60</v>
      </c>
      <c r="C1462" s="6" t="s">
        <v>61</v>
      </c>
      <c r="D1462" s="6" t="s">
        <v>6</v>
      </c>
      <c r="E1462" s="7">
        <v>429</v>
      </c>
      <c r="F1462">
        <f>VLOOKUP(B1462,cennik!$A$2:$B$17,2,FALSE)</f>
        <v>3.5</v>
      </c>
      <c r="G1462">
        <f t="shared" si="44"/>
        <v>1501.5</v>
      </c>
      <c r="H1462">
        <f t="shared" si="45"/>
        <v>8</v>
      </c>
    </row>
    <row r="1463" spans="1:8" x14ac:dyDescent="0.25">
      <c r="A1463" s="8">
        <v>44774</v>
      </c>
      <c r="B1463" s="9" t="s">
        <v>64</v>
      </c>
      <c r="C1463" s="9" t="s">
        <v>63</v>
      </c>
      <c r="D1463" s="9" t="s">
        <v>18</v>
      </c>
      <c r="E1463" s="10">
        <v>203</v>
      </c>
      <c r="F1463">
        <f>VLOOKUP(B1463,cennik!$A$2:$B$17,2,FALSE)</f>
        <v>3.2</v>
      </c>
      <c r="G1463">
        <f t="shared" si="44"/>
        <v>649.6</v>
      </c>
      <c r="H1463">
        <f t="shared" si="45"/>
        <v>8</v>
      </c>
    </row>
    <row r="1464" spans="1:8" x14ac:dyDescent="0.25">
      <c r="A1464" s="5">
        <v>44775</v>
      </c>
      <c r="B1464" s="6" t="s">
        <v>60</v>
      </c>
      <c r="C1464" s="6" t="s">
        <v>61</v>
      </c>
      <c r="D1464" s="6" t="s">
        <v>41</v>
      </c>
      <c r="E1464" s="7">
        <v>166</v>
      </c>
      <c r="F1464">
        <f>VLOOKUP(B1464,cennik!$A$2:$B$17,2,FALSE)</f>
        <v>3.5</v>
      </c>
      <c r="G1464">
        <f t="shared" si="44"/>
        <v>581</v>
      </c>
      <c r="H1464">
        <f t="shared" si="45"/>
        <v>8</v>
      </c>
    </row>
    <row r="1465" spans="1:8" x14ac:dyDescent="0.25">
      <c r="A1465" s="8">
        <v>44775</v>
      </c>
      <c r="B1465" s="9" t="s">
        <v>64</v>
      </c>
      <c r="C1465" s="9" t="s">
        <v>63</v>
      </c>
      <c r="D1465" s="9" t="s">
        <v>44</v>
      </c>
      <c r="E1465" s="10">
        <v>312</v>
      </c>
      <c r="F1465">
        <f>VLOOKUP(B1465,cennik!$A$2:$B$17,2,FALSE)</f>
        <v>3.2</v>
      </c>
      <c r="G1465">
        <f t="shared" si="44"/>
        <v>998.40000000000009</v>
      </c>
      <c r="H1465">
        <f t="shared" si="45"/>
        <v>8</v>
      </c>
    </row>
    <row r="1466" spans="1:8" x14ac:dyDescent="0.25">
      <c r="A1466" s="5">
        <v>44775</v>
      </c>
      <c r="B1466" s="6" t="s">
        <v>60</v>
      </c>
      <c r="C1466" s="6" t="s">
        <v>61</v>
      </c>
      <c r="D1466" s="6" t="s">
        <v>59</v>
      </c>
      <c r="E1466" s="7">
        <v>118</v>
      </c>
      <c r="F1466">
        <f>VLOOKUP(B1466,cennik!$A$2:$B$17,2,FALSE)</f>
        <v>3.5</v>
      </c>
      <c r="G1466">
        <f t="shared" si="44"/>
        <v>413</v>
      </c>
      <c r="H1466">
        <f t="shared" si="45"/>
        <v>8</v>
      </c>
    </row>
    <row r="1467" spans="1:8" x14ac:dyDescent="0.25">
      <c r="A1467" s="8">
        <v>44775</v>
      </c>
      <c r="B1467" s="9" t="s">
        <v>60</v>
      </c>
      <c r="C1467" s="9" t="s">
        <v>61</v>
      </c>
      <c r="D1467" s="9" t="s">
        <v>47</v>
      </c>
      <c r="E1467" s="10">
        <v>115</v>
      </c>
      <c r="F1467">
        <f>VLOOKUP(B1467,cennik!$A$2:$B$17,2,FALSE)</f>
        <v>3.5</v>
      </c>
      <c r="G1467">
        <f t="shared" si="44"/>
        <v>402.5</v>
      </c>
      <c r="H1467">
        <f t="shared" si="45"/>
        <v>8</v>
      </c>
    </row>
    <row r="1468" spans="1:8" x14ac:dyDescent="0.25">
      <c r="A1468" s="5">
        <v>44775</v>
      </c>
      <c r="B1468" s="6" t="s">
        <v>64</v>
      </c>
      <c r="C1468" s="6" t="s">
        <v>63</v>
      </c>
      <c r="D1468" s="6" t="s">
        <v>54</v>
      </c>
      <c r="E1468" s="7">
        <v>333</v>
      </c>
      <c r="F1468">
        <f>VLOOKUP(B1468,cennik!$A$2:$B$17,2,FALSE)</f>
        <v>3.2</v>
      </c>
      <c r="G1468">
        <f t="shared" si="44"/>
        <v>1065.6000000000001</v>
      </c>
      <c r="H1468">
        <f t="shared" si="45"/>
        <v>8</v>
      </c>
    </row>
    <row r="1469" spans="1:8" x14ac:dyDescent="0.25">
      <c r="A1469" s="8">
        <v>44775</v>
      </c>
      <c r="B1469" s="9" t="s">
        <v>60</v>
      </c>
      <c r="C1469" s="9" t="s">
        <v>61</v>
      </c>
      <c r="D1469" s="9" t="s">
        <v>52</v>
      </c>
      <c r="E1469" s="10">
        <v>162</v>
      </c>
      <c r="F1469">
        <f>VLOOKUP(B1469,cennik!$A$2:$B$17,2,FALSE)</f>
        <v>3.5</v>
      </c>
      <c r="G1469">
        <f t="shared" si="44"/>
        <v>567</v>
      </c>
      <c r="H1469">
        <f t="shared" si="45"/>
        <v>8</v>
      </c>
    </row>
    <row r="1470" spans="1:8" x14ac:dyDescent="0.25">
      <c r="A1470" s="5">
        <v>44775</v>
      </c>
      <c r="B1470" s="6" t="s">
        <v>60</v>
      </c>
      <c r="C1470" s="6" t="s">
        <v>61</v>
      </c>
      <c r="D1470" s="6" t="s">
        <v>44</v>
      </c>
      <c r="E1470" s="7">
        <v>70</v>
      </c>
      <c r="F1470">
        <f>VLOOKUP(B1470,cennik!$A$2:$B$17,2,FALSE)</f>
        <v>3.5</v>
      </c>
      <c r="G1470">
        <f t="shared" si="44"/>
        <v>245</v>
      </c>
      <c r="H1470">
        <f t="shared" si="45"/>
        <v>8</v>
      </c>
    </row>
    <row r="1471" spans="1:8" x14ac:dyDescent="0.25">
      <c r="A1471" s="8">
        <v>44775</v>
      </c>
      <c r="B1471" s="9" t="s">
        <v>64</v>
      </c>
      <c r="C1471" s="9" t="s">
        <v>63</v>
      </c>
      <c r="D1471" s="9" t="s">
        <v>27</v>
      </c>
      <c r="E1471" s="10">
        <v>232</v>
      </c>
      <c r="F1471">
        <f>VLOOKUP(B1471,cennik!$A$2:$B$17,2,FALSE)</f>
        <v>3.2</v>
      </c>
      <c r="G1471">
        <f t="shared" si="44"/>
        <v>742.40000000000009</v>
      </c>
      <c r="H1471">
        <f t="shared" si="45"/>
        <v>8</v>
      </c>
    </row>
    <row r="1472" spans="1:8" x14ac:dyDescent="0.25">
      <c r="A1472" s="5">
        <v>44775</v>
      </c>
      <c r="B1472" s="6" t="s">
        <v>64</v>
      </c>
      <c r="C1472" s="6" t="s">
        <v>63</v>
      </c>
      <c r="D1472" s="6" t="s">
        <v>6</v>
      </c>
      <c r="E1472" s="7">
        <v>39</v>
      </c>
      <c r="F1472">
        <f>VLOOKUP(B1472,cennik!$A$2:$B$17,2,FALSE)</f>
        <v>3.2</v>
      </c>
      <c r="G1472">
        <f t="shared" si="44"/>
        <v>124.80000000000001</v>
      </c>
      <c r="H1472">
        <f t="shared" si="45"/>
        <v>8</v>
      </c>
    </row>
    <row r="1473" spans="1:8" x14ac:dyDescent="0.25">
      <c r="A1473" s="8">
        <v>44775</v>
      </c>
      <c r="B1473" s="9" t="s">
        <v>64</v>
      </c>
      <c r="C1473" s="9" t="s">
        <v>63</v>
      </c>
      <c r="D1473" s="9" t="s">
        <v>43</v>
      </c>
      <c r="E1473" s="10">
        <v>43</v>
      </c>
      <c r="F1473">
        <f>VLOOKUP(B1473,cennik!$A$2:$B$17,2,FALSE)</f>
        <v>3.2</v>
      </c>
      <c r="G1473">
        <f t="shared" si="44"/>
        <v>137.6</v>
      </c>
      <c r="H1473">
        <f t="shared" si="45"/>
        <v>8</v>
      </c>
    </row>
    <row r="1474" spans="1:8" x14ac:dyDescent="0.25">
      <c r="A1474" s="5">
        <v>44775</v>
      </c>
      <c r="B1474" s="6" t="s">
        <v>62</v>
      </c>
      <c r="C1474" s="6" t="s">
        <v>63</v>
      </c>
      <c r="D1474" s="6" t="s">
        <v>23</v>
      </c>
      <c r="E1474" s="7">
        <v>398</v>
      </c>
      <c r="F1474">
        <f>VLOOKUP(B1474,cennik!$A$2:$B$17,2,FALSE)</f>
        <v>2.7</v>
      </c>
      <c r="G1474">
        <f t="shared" si="44"/>
        <v>1074.6000000000001</v>
      </c>
      <c r="H1474">
        <f t="shared" si="45"/>
        <v>8</v>
      </c>
    </row>
    <row r="1475" spans="1:8" x14ac:dyDescent="0.25">
      <c r="A1475" s="8">
        <v>44776</v>
      </c>
      <c r="B1475" s="9" t="s">
        <v>62</v>
      </c>
      <c r="C1475" s="9" t="s">
        <v>63</v>
      </c>
      <c r="D1475" s="9" t="s">
        <v>47</v>
      </c>
      <c r="E1475" s="10">
        <v>113</v>
      </c>
      <c r="F1475">
        <f>VLOOKUP(B1475,cennik!$A$2:$B$17,2,FALSE)</f>
        <v>2.7</v>
      </c>
      <c r="G1475">
        <f t="shared" ref="G1475:G1538" si="46">E1475*F1475</f>
        <v>305.10000000000002</v>
      </c>
      <c r="H1475">
        <f t="shared" ref="H1475:H1538" si="47">MONTH(A1475)</f>
        <v>8</v>
      </c>
    </row>
    <row r="1476" spans="1:8" x14ac:dyDescent="0.25">
      <c r="A1476" s="5">
        <v>44776</v>
      </c>
      <c r="B1476" s="6" t="s">
        <v>64</v>
      </c>
      <c r="C1476" s="6" t="s">
        <v>63</v>
      </c>
      <c r="D1476" s="6" t="s">
        <v>57</v>
      </c>
      <c r="E1476" s="7">
        <v>128</v>
      </c>
      <c r="F1476">
        <f>VLOOKUP(B1476,cennik!$A$2:$B$17,2,FALSE)</f>
        <v>3.2</v>
      </c>
      <c r="G1476">
        <f t="shared" si="46"/>
        <v>409.6</v>
      </c>
      <c r="H1476">
        <f t="shared" si="47"/>
        <v>8</v>
      </c>
    </row>
    <row r="1477" spans="1:8" x14ac:dyDescent="0.25">
      <c r="A1477" s="8">
        <v>44776</v>
      </c>
      <c r="B1477" s="9" t="s">
        <v>60</v>
      </c>
      <c r="C1477" s="9" t="s">
        <v>61</v>
      </c>
      <c r="D1477" s="9" t="s">
        <v>25</v>
      </c>
      <c r="E1477" s="10">
        <v>184</v>
      </c>
      <c r="F1477">
        <f>VLOOKUP(B1477,cennik!$A$2:$B$17,2,FALSE)</f>
        <v>3.5</v>
      </c>
      <c r="G1477">
        <f t="shared" si="46"/>
        <v>644</v>
      </c>
      <c r="H1477">
        <f t="shared" si="47"/>
        <v>8</v>
      </c>
    </row>
    <row r="1478" spans="1:8" x14ac:dyDescent="0.25">
      <c r="A1478" s="5">
        <v>44776</v>
      </c>
      <c r="B1478" s="6" t="s">
        <v>60</v>
      </c>
      <c r="C1478" s="6" t="s">
        <v>61</v>
      </c>
      <c r="D1478" s="6" t="s">
        <v>44</v>
      </c>
      <c r="E1478" s="7">
        <v>437</v>
      </c>
      <c r="F1478">
        <f>VLOOKUP(B1478,cennik!$A$2:$B$17,2,FALSE)</f>
        <v>3.5</v>
      </c>
      <c r="G1478">
        <f t="shared" si="46"/>
        <v>1529.5</v>
      </c>
      <c r="H1478">
        <f t="shared" si="47"/>
        <v>8</v>
      </c>
    </row>
    <row r="1479" spans="1:8" x14ac:dyDescent="0.25">
      <c r="A1479" s="8">
        <v>44777</v>
      </c>
      <c r="B1479" s="9" t="s">
        <v>62</v>
      </c>
      <c r="C1479" s="9" t="s">
        <v>63</v>
      </c>
      <c r="D1479" s="9" t="s">
        <v>30</v>
      </c>
      <c r="E1479" s="10">
        <v>465</v>
      </c>
      <c r="F1479">
        <f>VLOOKUP(B1479,cennik!$A$2:$B$17,2,FALSE)</f>
        <v>2.7</v>
      </c>
      <c r="G1479">
        <f t="shared" si="46"/>
        <v>1255.5</v>
      </c>
      <c r="H1479">
        <f t="shared" si="47"/>
        <v>8</v>
      </c>
    </row>
    <row r="1480" spans="1:8" x14ac:dyDescent="0.25">
      <c r="A1480" s="5">
        <v>44777</v>
      </c>
      <c r="B1480" s="6" t="s">
        <v>64</v>
      </c>
      <c r="C1480" s="6" t="s">
        <v>63</v>
      </c>
      <c r="D1480" s="6" t="s">
        <v>54</v>
      </c>
      <c r="E1480" s="7">
        <v>143</v>
      </c>
      <c r="F1480">
        <f>VLOOKUP(B1480,cennik!$A$2:$B$17,2,FALSE)</f>
        <v>3.2</v>
      </c>
      <c r="G1480">
        <f t="shared" si="46"/>
        <v>457.6</v>
      </c>
      <c r="H1480">
        <f t="shared" si="47"/>
        <v>8</v>
      </c>
    </row>
    <row r="1481" spans="1:8" x14ac:dyDescent="0.25">
      <c r="A1481" s="8">
        <v>44777</v>
      </c>
      <c r="B1481" s="9" t="s">
        <v>64</v>
      </c>
      <c r="C1481" s="9" t="s">
        <v>63</v>
      </c>
      <c r="D1481" s="9" t="s">
        <v>48</v>
      </c>
      <c r="E1481" s="10">
        <v>14</v>
      </c>
      <c r="F1481">
        <f>VLOOKUP(B1481,cennik!$A$2:$B$17,2,FALSE)</f>
        <v>3.2</v>
      </c>
      <c r="G1481">
        <f t="shared" si="46"/>
        <v>44.800000000000004</v>
      </c>
      <c r="H1481">
        <f t="shared" si="47"/>
        <v>8</v>
      </c>
    </row>
    <row r="1482" spans="1:8" x14ac:dyDescent="0.25">
      <c r="A1482" s="5">
        <v>44777</v>
      </c>
      <c r="B1482" s="6" t="s">
        <v>60</v>
      </c>
      <c r="C1482" s="6" t="s">
        <v>61</v>
      </c>
      <c r="D1482" s="6" t="s">
        <v>44</v>
      </c>
      <c r="E1482" s="7">
        <v>150</v>
      </c>
      <c r="F1482">
        <f>VLOOKUP(B1482,cennik!$A$2:$B$17,2,FALSE)</f>
        <v>3.5</v>
      </c>
      <c r="G1482">
        <f t="shared" si="46"/>
        <v>525</v>
      </c>
      <c r="H1482">
        <f t="shared" si="47"/>
        <v>8</v>
      </c>
    </row>
    <row r="1483" spans="1:8" x14ac:dyDescent="0.25">
      <c r="A1483" s="8">
        <v>44777</v>
      </c>
      <c r="B1483" s="9" t="s">
        <v>62</v>
      </c>
      <c r="C1483" s="9" t="s">
        <v>63</v>
      </c>
      <c r="D1483" s="9" t="s">
        <v>7</v>
      </c>
      <c r="E1483" s="10">
        <v>237</v>
      </c>
      <c r="F1483">
        <f>VLOOKUP(B1483,cennik!$A$2:$B$17,2,FALSE)</f>
        <v>2.7</v>
      </c>
      <c r="G1483">
        <f t="shared" si="46"/>
        <v>639.90000000000009</v>
      </c>
      <c r="H1483">
        <f t="shared" si="47"/>
        <v>8</v>
      </c>
    </row>
    <row r="1484" spans="1:8" x14ac:dyDescent="0.25">
      <c r="A1484" s="5">
        <v>44777</v>
      </c>
      <c r="B1484" s="6" t="s">
        <v>64</v>
      </c>
      <c r="C1484" s="6" t="s">
        <v>63</v>
      </c>
      <c r="D1484" s="6" t="s">
        <v>50</v>
      </c>
      <c r="E1484" s="7">
        <v>220</v>
      </c>
      <c r="F1484">
        <f>VLOOKUP(B1484,cennik!$A$2:$B$17,2,FALSE)</f>
        <v>3.2</v>
      </c>
      <c r="G1484">
        <f t="shared" si="46"/>
        <v>704</v>
      </c>
      <c r="H1484">
        <f t="shared" si="47"/>
        <v>8</v>
      </c>
    </row>
    <row r="1485" spans="1:8" x14ac:dyDescent="0.25">
      <c r="A1485" s="8">
        <v>44777</v>
      </c>
      <c r="B1485" s="9" t="s">
        <v>60</v>
      </c>
      <c r="C1485" s="9" t="s">
        <v>61</v>
      </c>
      <c r="D1485" s="9" t="s">
        <v>10</v>
      </c>
      <c r="E1485" s="10">
        <v>283</v>
      </c>
      <c r="F1485">
        <f>VLOOKUP(B1485,cennik!$A$2:$B$17,2,FALSE)</f>
        <v>3.5</v>
      </c>
      <c r="G1485">
        <f t="shared" si="46"/>
        <v>990.5</v>
      </c>
      <c r="H1485">
        <f t="shared" si="47"/>
        <v>8</v>
      </c>
    </row>
    <row r="1486" spans="1:8" x14ac:dyDescent="0.25">
      <c r="A1486" s="5">
        <v>44777</v>
      </c>
      <c r="B1486" s="6" t="s">
        <v>64</v>
      </c>
      <c r="C1486" s="6" t="s">
        <v>63</v>
      </c>
      <c r="D1486" s="6" t="s">
        <v>43</v>
      </c>
      <c r="E1486" s="7">
        <v>18</v>
      </c>
      <c r="F1486">
        <f>VLOOKUP(B1486,cennik!$A$2:$B$17,2,FALSE)</f>
        <v>3.2</v>
      </c>
      <c r="G1486">
        <f t="shared" si="46"/>
        <v>57.6</v>
      </c>
      <c r="H1486">
        <f t="shared" si="47"/>
        <v>8</v>
      </c>
    </row>
    <row r="1487" spans="1:8" x14ac:dyDescent="0.25">
      <c r="A1487" s="8">
        <v>44778</v>
      </c>
      <c r="B1487" s="9" t="s">
        <v>64</v>
      </c>
      <c r="C1487" s="9" t="s">
        <v>63</v>
      </c>
      <c r="D1487" s="9" t="s">
        <v>48</v>
      </c>
      <c r="E1487" s="10">
        <v>54</v>
      </c>
      <c r="F1487">
        <f>VLOOKUP(B1487,cennik!$A$2:$B$17,2,FALSE)</f>
        <v>3.2</v>
      </c>
      <c r="G1487">
        <f t="shared" si="46"/>
        <v>172.8</v>
      </c>
      <c r="H1487">
        <f t="shared" si="47"/>
        <v>8</v>
      </c>
    </row>
    <row r="1488" spans="1:8" x14ac:dyDescent="0.25">
      <c r="A1488" s="5">
        <v>44778</v>
      </c>
      <c r="B1488" s="6" t="s">
        <v>62</v>
      </c>
      <c r="C1488" s="6" t="s">
        <v>63</v>
      </c>
      <c r="D1488" s="6" t="s">
        <v>50</v>
      </c>
      <c r="E1488" s="7">
        <v>378</v>
      </c>
      <c r="F1488">
        <f>VLOOKUP(B1488,cennik!$A$2:$B$17,2,FALSE)</f>
        <v>2.7</v>
      </c>
      <c r="G1488">
        <f t="shared" si="46"/>
        <v>1020.6</v>
      </c>
      <c r="H1488">
        <f t="shared" si="47"/>
        <v>8</v>
      </c>
    </row>
    <row r="1489" spans="1:8" x14ac:dyDescent="0.25">
      <c r="A1489" s="8">
        <v>44778</v>
      </c>
      <c r="B1489" s="9" t="s">
        <v>62</v>
      </c>
      <c r="C1489" s="9" t="s">
        <v>63</v>
      </c>
      <c r="D1489" s="9" t="s">
        <v>28</v>
      </c>
      <c r="E1489" s="10">
        <v>104</v>
      </c>
      <c r="F1489">
        <f>VLOOKUP(B1489,cennik!$A$2:$B$17,2,FALSE)</f>
        <v>2.7</v>
      </c>
      <c r="G1489">
        <f t="shared" si="46"/>
        <v>280.8</v>
      </c>
      <c r="H1489">
        <f t="shared" si="47"/>
        <v>8</v>
      </c>
    </row>
    <row r="1490" spans="1:8" x14ac:dyDescent="0.25">
      <c r="A1490" s="5">
        <v>44778</v>
      </c>
      <c r="B1490" s="6" t="s">
        <v>60</v>
      </c>
      <c r="C1490" s="6" t="s">
        <v>61</v>
      </c>
      <c r="D1490" s="6" t="s">
        <v>28</v>
      </c>
      <c r="E1490" s="7">
        <v>146</v>
      </c>
      <c r="F1490">
        <f>VLOOKUP(B1490,cennik!$A$2:$B$17,2,FALSE)</f>
        <v>3.5</v>
      </c>
      <c r="G1490">
        <f t="shared" si="46"/>
        <v>511</v>
      </c>
      <c r="H1490">
        <f t="shared" si="47"/>
        <v>8</v>
      </c>
    </row>
    <row r="1491" spans="1:8" x14ac:dyDescent="0.25">
      <c r="A1491" s="8">
        <v>44779</v>
      </c>
      <c r="B1491" s="9" t="s">
        <v>62</v>
      </c>
      <c r="C1491" s="9" t="s">
        <v>63</v>
      </c>
      <c r="D1491" s="9" t="s">
        <v>47</v>
      </c>
      <c r="E1491" s="10">
        <v>137</v>
      </c>
      <c r="F1491">
        <f>VLOOKUP(B1491,cennik!$A$2:$B$17,2,FALSE)</f>
        <v>2.7</v>
      </c>
      <c r="G1491">
        <f t="shared" si="46"/>
        <v>369.90000000000003</v>
      </c>
      <c r="H1491">
        <f t="shared" si="47"/>
        <v>8</v>
      </c>
    </row>
    <row r="1492" spans="1:8" x14ac:dyDescent="0.25">
      <c r="A1492" s="5">
        <v>44779</v>
      </c>
      <c r="B1492" s="6" t="s">
        <v>64</v>
      </c>
      <c r="C1492" s="6" t="s">
        <v>63</v>
      </c>
      <c r="D1492" s="6" t="s">
        <v>23</v>
      </c>
      <c r="E1492" s="7">
        <v>489</v>
      </c>
      <c r="F1492">
        <f>VLOOKUP(B1492,cennik!$A$2:$B$17,2,FALSE)</f>
        <v>3.2</v>
      </c>
      <c r="G1492">
        <f t="shared" si="46"/>
        <v>1564.8000000000002</v>
      </c>
      <c r="H1492">
        <f t="shared" si="47"/>
        <v>8</v>
      </c>
    </row>
    <row r="1493" spans="1:8" x14ac:dyDescent="0.25">
      <c r="A1493" s="8">
        <v>44779</v>
      </c>
      <c r="B1493" s="9" t="s">
        <v>60</v>
      </c>
      <c r="C1493" s="9" t="s">
        <v>61</v>
      </c>
      <c r="D1493" s="9" t="s">
        <v>40</v>
      </c>
      <c r="E1493" s="10">
        <v>259</v>
      </c>
      <c r="F1493">
        <f>VLOOKUP(B1493,cennik!$A$2:$B$17,2,FALSE)</f>
        <v>3.5</v>
      </c>
      <c r="G1493">
        <f t="shared" si="46"/>
        <v>906.5</v>
      </c>
      <c r="H1493">
        <f t="shared" si="47"/>
        <v>8</v>
      </c>
    </row>
    <row r="1494" spans="1:8" x14ac:dyDescent="0.25">
      <c r="A1494" s="5">
        <v>44779</v>
      </c>
      <c r="B1494" s="6" t="s">
        <v>62</v>
      </c>
      <c r="C1494" s="6" t="s">
        <v>63</v>
      </c>
      <c r="D1494" s="6" t="s">
        <v>7</v>
      </c>
      <c r="E1494" s="7">
        <v>105</v>
      </c>
      <c r="F1494">
        <f>VLOOKUP(B1494,cennik!$A$2:$B$17,2,FALSE)</f>
        <v>2.7</v>
      </c>
      <c r="G1494">
        <f t="shared" si="46"/>
        <v>283.5</v>
      </c>
      <c r="H1494">
        <f t="shared" si="47"/>
        <v>8</v>
      </c>
    </row>
    <row r="1495" spans="1:8" x14ac:dyDescent="0.25">
      <c r="A1495" s="8">
        <v>44779</v>
      </c>
      <c r="B1495" s="9" t="s">
        <v>60</v>
      </c>
      <c r="C1495" s="9" t="s">
        <v>61</v>
      </c>
      <c r="D1495" s="9" t="s">
        <v>57</v>
      </c>
      <c r="E1495" s="10">
        <v>337</v>
      </c>
      <c r="F1495">
        <f>VLOOKUP(B1495,cennik!$A$2:$B$17,2,FALSE)</f>
        <v>3.5</v>
      </c>
      <c r="G1495">
        <f t="shared" si="46"/>
        <v>1179.5</v>
      </c>
      <c r="H1495">
        <f t="shared" si="47"/>
        <v>8</v>
      </c>
    </row>
    <row r="1496" spans="1:8" x14ac:dyDescent="0.25">
      <c r="A1496" s="5">
        <v>44779</v>
      </c>
      <c r="B1496" s="6" t="s">
        <v>60</v>
      </c>
      <c r="C1496" s="6" t="s">
        <v>61</v>
      </c>
      <c r="D1496" s="6" t="s">
        <v>16</v>
      </c>
      <c r="E1496" s="7">
        <v>169</v>
      </c>
      <c r="F1496">
        <f>VLOOKUP(B1496,cennik!$A$2:$B$17,2,FALSE)</f>
        <v>3.5</v>
      </c>
      <c r="G1496">
        <f t="shared" si="46"/>
        <v>591.5</v>
      </c>
      <c r="H1496">
        <f t="shared" si="47"/>
        <v>8</v>
      </c>
    </row>
    <row r="1497" spans="1:8" x14ac:dyDescent="0.25">
      <c r="A1497" s="8">
        <v>44779</v>
      </c>
      <c r="B1497" s="9" t="s">
        <v>62</v>
      </c>
      <c r="C1497" s="9" t="s">
        <v>63</v>
      </c>
      <c r="D1497" s="9" t="s">
        <v>42</v>
      </c>
      <c r="E1497" s="10">
        <v>23</v>
      </c>
      <c r="F1497">
        <f>VLOOKUP(B1497,cennik!$A$2:$B$17,2,FALSE)</f>
        <v>2.7</v>
      </c>
      <c r="G1497">
        <f t="shared" si="46"/>
        <v>62.1</v>
      </c>
      <c r="H1497">
        <f t="shared" si="47"/>
        <v>8</v>
      </c>
    </row>
    <row r="1498" spans="1:8" x14ac:dyDescent="0.25">
      <c r="A1498" s="5">
        <v>44779</v>
      </c>
      <c r="B1498" s="6" t="s">
        <v>62</v>
      </c>
      <c r="C1498" s="6" t="s">
        <v>63</v>
      </c>
      <c r="D1498" s="6" t="s">
        <v>41</v>
      </c>
      <c r="E1498" s="7">
        <v>353</v>
      </c>
      <c r="F1498">
        <f>VLOOKUP(B1498,cennik!$A$2:$B$17,2,FALSE)</f>
        <v>2.7</v>
      </c>
      <c r="G1498">
        <f t="shared" si="46"/>
        <v>953.1</v>
      </c>
      <c r="H1498">
        <f t="shared" si="47"/>
        <v>8</v>
      </c>
    </row>
    <row r="1499" spans="1:8" x14ac:dyDescent="0.25">
      <c r="A1499" s="8">
        <v>44779</v>
      </c>
      <c r="B1499" s="9" t="s">
        <v>64</v>
      </c>
      <c r="C1499" s="9" t="s">
        <v>63</v>
      </c>
      <c r="D1499" s="9" t="s">
        <v>54</v>
      </c>
      <c r="E1499" s="10">
        <v>49</v>
      </c>
      <c r="F1499">
        <f>VLOOKUP(B1499,cennik!$A$2:$B$17,2,FALSE)</f>
        <v>3.2</v>
      </c>
      <c r="G1499">
        <f t="shared" si="46"/>
        <v>156.80000000000001</v>
      </c>
      <c r="H1499">
        <f t="shared" si="47"/>
        <v>8</v>
      </c>
    </row>
    <row r="1500" spans="1:8" x14ac:dyDescent="0.25">
      <c r="A1500" s="5">
        <v>44779</v>
      </c>
      <c r="B1500" s="6" t="s">
        <v>64</v>
      </c>
      <c r="C1500" s="6" t="s">
        <v>63</v>
      </c>
      <c r="D1500" s="6" t="s">
        <v>49</v>
      </c>
      <c r="E1500" s="7">
        <v>421</v>
      </c>
      <c r="F1500">
        <f>VLOOKUP(B1500,cennik!$A$2:$B$17,2,FALSE)</f>
        <v>3.2</v>
      </c>
      <c r="G1500">
        <f t="shared" si="46"/>
        <v>1347.2</v>
      </c>
      <c r="H1500">
        <f t="shared" si="47"/>
        <v>8</v>
      </c>
    </row>
    <row r="1501" spans="1:8" x14ac:dyDescent="0.25">
      <c r="A1501" s="8">
        <v>44781</v>
      </c>
      <c r="B1501" s="9" t="s">
        <v>64</v>
      </c>
      <c r="C1501" s="9" t="s">
        <v>63</v>
      </c>
      <c r="D1501" s="9" t="s">
        <v>2</v>
      </c>
      <c r="E1501" s="10">
        <v>373</v>
      </c>
      <c r="F1501">
        <f>VLOOKUP(B1501,cennik!$A$2:$B$17,2,FALSE)</f>
        <v>3.2</v>
      </c>
      <c r="G1501">
        <f t="shared" si="46"/>
        <v>1193.6000000000001</v>
      </c>
      <c r="H1501">
        <f t="shared" si="47"/>
        <v>8</v>
      </c>
    </row>
    <row r="1502" spans="1:8" x14ac:dyDescent="0.25">
      <c r="A1502" s="5">
        <v>44781</v>
      </c>
      <c r="B1502" s="6" t="s">
        <v>60</v>
      </c>
      <c r="C1502" s="6" t="s">
        <v>61</v>
      </c>
      <c r="D1502" s="6" t="s">
        <v>31</v>
      </c>
      <c r="E1502" s="7">
        <v>459</v>
      </c>
      <c r="F1502">
        <f>VLOOKUP(B1502,cennik!$A$2:$B$17,2,FALSE)</f>
        <v>3.5</v>
      </c>
      <c r="G1502">
        <f t="shared" si="46"/>
        <v>1606.5</v>
      </c>
      <c r="H1502">
        <f t="shared" si="47"/>
        <v>8</v>
      </c>
    </row>
    <row r="1503" spans="1:8" x14ac:dyDescent="0.25">
      <c r="A1503" s="8">
        <v>44781</v>
      </c>
      <c r="B1503" s="9" t="s">
        <v>60</v>
      </c>
      <c r="C1503" s="9" t="s">
        <v>61</v>
      </c>
      <c r="D1503" s="9" t="s">
        <v>59</v>
      </c>
      <c r="E1503" s="10">
        <v>139</v>
      </c>
      <c r="F1503">
        <f>VLOOKUP(B1503,cennik!$A$2:$B$17,2,FALSE)</f>
        <v>3.5</v>
      </c>
      <c r="G1503">
        <f t="shared" si="46"/>
        <v>486.5</v>
      </c>
      <c r="H1503">
        <f t="shared" si="47"/>
        <v>8</v>
      </c>
    </row>
    <row r="1504" spans="1:8" x14ac:dyDescent="0.25">
      <c r="A1504" s="5">
        <v>44781</v>
      </c>
      <c r="B1504" s="6" t="s">
        <v>62</v>
      </c>
      <c r="C1504" s="6" t="s">
        <v>63</v>
      </c>
      <c r="D1504" s="6" t="s">
        <v>43</v>
      </c>
      <c r="E1504" s="7">
        <v>55</v>
      </c>
      <c r="F1504">
        <f>VLOOKUP(B1504,cennik!$A$2:$B$17,2,FALSE)</f>
        <v>2.7</v>
      </c>
      <c r="G1504">
        <f t="shared" si="46"/>
        <v>148.5</v>
      </c>
      <c r="H1504">
        <f t="shared" si="47"/>
        <v>8</v>
      </c>
    </row>
    <row r="1505" spans="1:8" x14ac:dyDescent="0.25">
      <c r="A1505" s="8">
        <v>44781</v>
      </c>
      <c r="B1505" s="9" t="s">
        <v>64</v>
      </c>
      <c r="C1505" s="9" t="s">
        <v>63</v>
      </c>
      <c r="D1505" s="9" t="s">
        <v>49</v>
      </c>
      <c r="E1505" s="10">
        <v>230</v>
      </c>
      <c r="F1505">
        <f>VLOOKUP(B1505,cennik!$A$2:$B$17,2,FALSE)</f>
        <v>3.2</v>
      </c>
      <c r="G1505">
        <f t="shared" si="46"/>
        <v>736</v>
      </c>
      <c r="H1505">
        <f t="shared" si="47"/>
        <v>8</v>
      </c>
    </row>
    <row r="1506" spans="1:8" x14ac:dyDescent="0.25">
      <c r="A1506" s="5">
        <v>44781</v>
      </c>
      <c r="B1506" s="6" t="s">
        <v>60</v>
      </c>
      <c r="C1506" s="6" t="s">
        <v>61</v>
      </c>
      <c r="D1506" s="6" t="s">
        <v>18</v>
      </c>
      <c r="E1506" s="7">
        <v>177</v>
      </c>
      <c r="F1506">
        <f>VLOOKUP(B1506,cennik!$A$2:$B$17,2,FALSE)</f>
        <v>3.5</v>
      </c>
      <c r="G1506">
        <f t="shared" si="46"/>
        <v>619.5</v>
      </c>
      <c r="H1506">
        <f t="shared" si="47"/>
        <v>8</v>
      </c>
    </row>
    <row r="1507" spans="1:8" x14ac:dyDescent="0.25">
      <c r="A1507" s="8">
        <v>44781</v>
      </c>
      <c r="B1507" s="9" t="s">
        <v>62</v>
      </c>
      <c r="C1507" s="9" t="s">
        <v>63</v>
      </c>
      <c r="D1507" s="9" t="s">
        <v>30</v>
      </c>
      <c r="E1507" s="10">
        <v>499</v>
      </c>
      <c r="F1507">
        <f>VLOOKUP(B1507,cennik!$A$2:$B$17,2,FALSE)</f>
        <v>2.7</v>
      </c>
      <c r="G1507">
        <f t="shared" si="46"/>
        <v>1347.3000000000002</v>
      </c>
      <c r="H1507">
        <f t="shared" si="47"/>
        <v>8</v>
      </c>
    </row>
    <row r="1508" spans="1:8" x14ac:dyDescent="0.25">
      <c r="A1508" s="5">
        <v>44781</v>
      </c>
      <c r="B1508" s="6" t="s">
        <v>60</v>
      </c>
      <c r="C1508" s="6" t="s">
        <v>61</v>
      </c>
      <c r="D1508" s="6" t="s">
        <v>32</v>
      </c>
      <c r="E1508" s="7">
        <v>10</v>
      </c>
      <c r="F1508">
        <f>VLOOKUP(B1508,cennik!$A$2:$B$17,2,FALSE)</f>
        <v>3.5</v>
      </c>
      <c r="G1508">
        <f t="shared" si="46"/>
        <v>35</v>
      </c>
      <c r="H1508">
        <f t="shared" si="47"/>
        <v>8</v>
      </c>
    </row>
    <row r="1509" spans="1:8" x14ac:dyDescent="0.25">
      <c r="A1509" s="8">
        <v>44781</v>
      </c>
      <c r="B1509" s="9" t="s">
        <v>60</v>
      </c>
      <c r="C1509" s="9" t="s">
        <v>61</v>
      </c>
      <c r="D1509" s="9" t="s">
        <v>19</v>
      </c>
      <c r="E1509" s="10">
        <v>327</v>
      </c>
      <c r="F1509">
        <f>VLOOKUP(B1509,cennik!$A$2:$B$17,2,FALSE)</f>
        <v>3.5</v>
      </c>
      <c r="G1509">
        <f t="shared" si="46"/>
        <v>1144.5</v>
      </c>
      <c r="H1509">
        <f t="shared" si="47"/>
        <v>8</v>
      </c>
    </row>
    <row r="1510" spans="1:8" x14ac:dyDescent="0.25">
      <c r="A1510" s="5">
        <v>44781</v>
      </c>
      <c r="B1510" s="6" t="s">
        <v>60</v>
      </c>
      <c r="C1510" s="6" t="s">
        <v>61</v>
      </c>
      <c r="D1510" s="6" t="s">
        <v>57</v>
      </c>
      <c r="E1510" s="7">
        <v>424</v>
      </c>
      <c r="F1510">
        <f>VLOOKUP(B1510,cennik!$A$2:$B$17,2,FALSE)</f>
        <v>3.5</v>
      </c>
      <c r="G1510">
        <f t="shared" si="46"/>
        <v>1484</v>
      </c>
      <c r="H1510">
        <f t="shared" si="47"/>
        <v>8</v>
      </c>
    </row>
    <row r="1511" spans="1:8" x14ac:dyDescent="0.25">
      <c r="A1511" s="8">
        <v>44781</v>
      </c>
      <c r="B1511" s="9" t="s">
        <v>64</v>
      </c>
      <c r="C1511" s="9" t="s">
        <v>63</v>
      </c>
      <c r="D1511" s="9" t="s">
        <v>34</v>
      </c>
      <c r="E1511" s="10">
        <v>389</v>
      </c>
      <c r="F1511">
        <f>VLOOKUP(B1511,cennik!$A$2:$B$17,2,FALSE)</f>
        <v>3.2</v>
      </c>
      <c r="G1511">
        <f t="shared" si="46"/>
        <v>1244.8000000000002</v>
      </c>
      <c r="H1511">
        <f t="shared" si="47"/>
        <v>8</v>
      </c>
    </row>
    <row r="1512" spans="1:8" x14ac:dyDescent="0.25">
      <c r="A1512" s="5">
        <v>44781</v>
      </c>
      <c r="B1512" s="6" t="s">
        <v>60</v>
      </c>
      <c r="C1512" s="6" t="s">
        <v>61</v>
      </c>
      <c r="D1512" s="6" t="s">
        <v>47</v>
      </c>
      <c r="E1512" s="7">
        <v>290</v>
      </c>
      <c r="F1512">
        <f>VLOOKUP(B1512,cennik!$A$2:$B$17,2,FALSE)</f>
        <v>3.5</v>
      </c>
      <c r="G1512">
        <f t="shared" si="46"/>
        <v>1015</v>
      </c>
      <c r="H1512">
        <f t="shared" si="47"/>
        <v>8</v>
      </c>
    </row>
    <row r="1513" spans="1:8" x14ac:dyDescent="0.25">
      <c r="A1513" s="8">
        <v>44781</v>
      </c>
      <c r="B1513" s="9" t="s">
        <v>62</v>
      </c>
      <c r="C1513" s="9" t="s">
        <v>63</v>
      </c>
      <c r="D1513" s="9" t="s">
        <v>26</v>
      </c>
      <c r="E1513" s="10">
        <v>244</v>
      </c>
      <c r="F1513">
        <f>VLOOKUP(B1513,cennik!$A$2:$B$17,2,FALSE)</f>
        <v>2.7</v>
      </c>
      <c r="G1513">
        <f t="shared" si="46"/>
        <v>658.80000000000007</v>
      </c>
      <c r="H1513">
        <f t="shared" si="47"/>
        <v>8</v>
      </c>
    </row>
    <row r="1514" spans="1:8" x14ac:dyDescent="0.25">
      <c r="A1514" s="5">
        <v>44781</v>
      </c>
      <c r="B1514" s="6" t="s">
        <v>60</v>
      </c>
      <c r="C1514" s="6" t="s">
        <v>61</v>
      </c>
      <c r="D1514" s="6" t="s">
        <v>56</v>
      </c>
      <c r="E1514" s="7">
        <v>122</v>
      </c>
      <c r="F1514">
        <f>VLOOKUP(B1514,cennik!$A$2:$B$17,2,FALSE)</f>
        <v>3.5</v>
      </c>
      <c r="G1514">
        <f t="shared" si="46"/>
        <v>427</v>
      </c>
      <c r="H1514">
        <f t="shared" si="47"/>
        <v>8</v>
      </c>
    </row>
    <row r="1515" spans="1:8" x14ac:dyDescent="0.25">
      <c r="A1515" s="8">
        <v>44781</v>
      </c>
      <c r="B1515" s="9" t="s">
        <v>64</v>
      </c>
      <c r="C1515" s="9" t="s">
        <v>63</v>
      </c>
      <c r="D1515" s="9" t="s">
        <v>39</v>
      </c>
      <c r="E1515" s="10">
        <v>250</v>
      </c>
      <c r="F1515">
        <f>VLOOKUP(B1515,cennik!$A$2:$B$17,2,FALSE)</f>
        <v>3.2</v>
      </c>
      <c r="G1515">
        <f t="shared" si="46"/>
        <v>800</v>
      </c>
      <c r="H1515">
        <f t="shared" si="47"/>
        <v>8</v>
      </c>
    </row>
    <row r="1516" spans="1:8" x14ac:dyDescent="0.25">
      <c r="A1516" s="5">
        <v>44781</v>
      </c>
      <c r="B1516" s="6" t="s">
        <v>64</v>
      </c>
      <c r="C1516" s="6" t="s">
        <v>63</v>
      </c>
      <c r="D1516" s="6" t="s">
        <v>21</v>
      </c>
      <c r="E1516" s="7">
        <v>388</v>
      </c>
      <c r="F1516">
        <f>VLOOKUP(B1516,cennik!$A$2:$B$17,2,FALSE)</f>
        <v>3.2</v>
      </c>
      <c r="G1516">
        <f t="shared" si="46"/>
        <v>1241.6000000000001</v>
      </c>
      <c r="H1516">
        <f t="shared" si="47"/>
        <v>8</v>
      </c>
    </row>
    <row r="1517" spans="1:8" x14ac:dyDescent="0.25">
      <c r="A1517" s="8">
        <v>44781</v>
      </c>
      <c r="B1517" s="9" t="s">
        <v>62</v>
      </c>
      <c r="C1517" s="9" t="s">
        <v>63</v>
      </c>
      <c r="D1517" s="9" t="s">
        <v>24</v>
      </c>
      <c r="E1517" s="10">
        <v>55</v>
      </c>
      <c r="F1517">
        <f>VLOOKUP(B1517,cennik!$A$2:$B$17,2,FALSE)</f>
        <v>2.7</v>
      </c>
      <c r="G1517">
        <f t="shared" si="46"/>
        <v>148.5</v>
      </c>
      <c r="H1517">
        <f t="shared" si="47"/>
        <v>8</v>
      </c>
    </row>
    <row r="1518" spans="1:8" x14ac:dyDescent="0.25">
      <c r="A1518" s="5">
        <v>44781</v>
      </c>
      <c r="B1518" s="6" t="s">
        <v>64</v>
      </c>
      <c r="C1518" s="6" t="s">
        <v>63</v>
      </c>
      <c r="D1518" s="6" t="s">
        <v>12</v>
      </c>
      <c r="E1518" s="7">
        <v>173</v>
      </c>
      <c r="F1518">
        <f>VLOOKUP(B1518,cennik!$A$2:$B$17,2,FALSE)</f>
        <v>3.2</v>
      </c>
      <c r="G1518">
        <f t="shared" si="46"/>
        <v>553.6</v>
      </c>
      <c r="H1518">
        <f t="shared" si="47"/>
        <v>8</v>
      </c>
    </row>
    <row r="1519" spans="1:8" x14ac:dyDescent="0.25">
      <c r="A1519" s="8">
        <v>44781</v>
      </c>
      <c r="B1519" s="9" t="s">
        <v>64</v>
      </c>
      <c r="C1519" s="9" t="s">
        <v>63</v>
      </c>
      <c r="D1519" s="9" t="s">
        <v>2</v>
      </c>
      <c r="E1519" s="10">
        <v>52</v>
      </c>
      <c r="F1519">
        <f>VLOOKUP(B1519,cennik!$A$2:$B$17,2,FALSE)</f>
        <v>3.2</v>
      </c>
      <c r="G1519">
        <f t="shared" si="46"/>
        <v>166.4</v>
      </c>
      <c r="H1519">
        <f t="shared" si="47"/>
        <v>8</v>
      </c>
    </row>
    <row r="1520" spans="1:8" x14ac:dyDescent="0.25">
      <c r="A1520" s="5">
        <v>44781</v>
      </c>
      <c r="B1520" s="6" t="s">
        <v>62</v>
      </c>
      <c r="C1520" s="6" t="s">
        <v>63</v>
      </c>
      <c r="D1520" s="6" t="s">
        <v>55</v>
      </c>
      <c r="E1520" s="7">
        <v>133</v>
      </c>
      <c r="F1520">
        <f>VLOOKUP(B1520,cennik!$A$2:$B$17,2,FALSE)</f>
        <v>2.7</v>
      </c>
      <c r="G1520">
        <f t="shared" si="46"/>
        <v>359.1</v>
      </c>
      <c r="H1520">
        <f t="shared" si="47"/>
        <v>8</v>
      </c>
    </row>
    <row r="1521" spans="1:8" x14ac:dyDescent="0.25">
      <c r="A1521" s="8">
        <v>44781</v>
      </c>
      <c r="B1521" s="9" t="s">
        <v>60</v>
      </c>
      <c r="C1521" s="9" t="s">
        <v>61</v>
      </c>
      <c r="D1521" s="9" t="s">
        <v>55</v>
      </c>
      <c r="E1521" s="10">
        <v>22</v>
      </c>
      <c r="F1521">
        <f>VLOOKUP(B1521,cennik!$A$2:$B$17,2,FALSE)</f>
        <v>3.5</v>
      </c>
      <c r="G1521">
        <f t="shared" si="46"/>
        <v>77</v>
      </c>
      <c r="H1521">
        <f t="shared" si="47"/>
        <v>8</v>
      </c>
    </row>
    <row r="1522" spans="1:8" x14ac:dyDescent="0.25">
      <c r="A1522" s="5">
        <v>44782</v>
      </c>
      <c r="B1522" s="6" t="s">
        <v>62</v>
      </c>
      <c r="C1522" s="6" t="s">
        <v>63</v>
      </c>
      <c r="D1522" s="6" t="s">
        <v>35</v>
      </c>
      <c r="E1522" s="7">
        <v>51</v>
      </c>
      <c r="F1522">
        <f>VLOOKUP(B1522,cennik!$A$2:$B$17,2,FALSE)</f>
        <v>2.7</v>
      </c>
      <c r="G1522">
        <f t="shared" si="46"/>
        <v>137.70000000000002</v>
      </c>
      <c r="H1522">
        <f t="shared" si="47"/>
        <v>8</v>
      </c>
    </row>
    <row r="1523" spans="1:8" x14ac:dyDescent="0.25">
      <c r="A1523" s="8">
        <v>44782</v>
      </c>
      <c r="B1523" s="9" t="s">
        <v>60</v>
      </c>
      <c r="C1523" s="9" t="s">
        <v>61</v>
      </c>
      <c r="D1523" s="9" t="s">
        <v>16</v>
      </c>
      <c r="E1523" s="10">
        <v>357</v>
      </c>
      <c r="F1523">
        <f>VLOOKUP(B1523,cennik!$A$2:$B$17,2,FALSE)</f>
        <v>3.5</v>
      </c>
      <c r="G1523">
        <f t="shared" si="46"/>
        <v>1249.5</v>
      </c>
      <c r="H1523">
        <f t="shared" si="47"/>
        <v>8</v>
      </c>
    </row>
    <row r="1524" spans="1:8" x14ac:dyDescent="0.25">
      <c r="A1524" s="5">
        <v>44782</v>
      </c>
      <c r="B1524" s="6" t="s">
        <v>64</v>
      </c>
      <c r="C1524" s="6" t="s">
        <v>63</v>
      </c>
      <c r="D1524" s="6" t="s">
        <v>27</v>
      </c>
      <c r="E1524" s="7">
        <v>277</v>
      </c>
      <c r="F1524">
        <f>VLOOKUP(B1524,cennik!$A$2:$B$17,2,FALSE)</f>
        <v>3.2</v>
      </c>
      <c r="G1524">
        <f t="shared" si="46"/>
        <v>886.40000000000009</v>
      </c>
      <c r="H1524">
        <f t="shared" si="47"/>
        <v>8</v>
      </c>
    </row>
    <row r="1525" spans="1:8" x14ac:dyDescent="0.25">
      <c r="A1525" s="8">
        <v>44782</v>
      </c>
      <c r="B1525" s="9" t="s">
        <v>62</v>
      </c>
      <c r="C1525" s="9" t="s">
        <v>63</v>
      </c>
      <c r="D1525" s="9" t="s">
        <v>42</v>
      </c>
      <c r="E1525" s="10">
        <v>179</v>
      </c>
      <c r="F1525">
        <f>VLOOKUP(B1525,cennik!$A$2:$B$17,2,FALSE)</f>
        <v>2.7</v>
      </c>
      <c r="G1525">
        <f t="shared" si="46"/>
        <v>483.3</v>
      </c>
      <c r="H1525">
        <f t="shared" si="47"/>
        <v>8</v>
      </c>
    </row>
    <row r="1526" spans="1:8" x14ac:dyDescent="0.25">
      <c r="A1526" s="5">
        <v>44782</v>
      </c>
      <c r="B1526" s="6" t="s">
        <v>64</v>
      </c>
      <c r="C1526" s="6" t="s">
        <v>63</v>
      </c>
      <c r="D1526" s="6" t="s">
        <v>10</v>
      </c>
      <c r="E1526" s="7">
        <v>300</v>
      </c>
      <c r="F1526">
        <f>VLOOKUP(B1526,cennik!$A$2:$B$17,2,FALSE)</f>
        <v>3.2</v>
      </c>
      <c r="G1526">
        <f t="shared" si="46"/>
        <v>960</v>
      </c>
      <c r="H1526">
        <f t="shared" si="47"/>
        <v>8</v>
      </c>
    </row>
    <row r="1527" spans="1:8" x14ac:dyDescent="0.25">
      <c r="A1527" s="8">
        <v>44782</v>
      </c>
      <c r="B1527" s="9" t="s">
        <v>60</v>
      </c>
      <c r="C1527" s="9" t="s">
        <v>61</v>
      </c>
      <c r="D1527" s="9" t="s">
        <v>39</v>
      </c>
      <c r="E1527" s="10">
        <v>334</v>
      </c>
      <c r="F1527">
        <f>VLOOKUP(B1527,cennik!$A$2:$B$17,2,FALSE)</f>
        <v>3.5</v>
      </c>
      <c r="G1527">
        <f t="shared" si="46"/>
        <v>1169</v>
      </c>
      <c r="H1527">
        <f t="shared" si="47"/>
        <v>8</v>
      </c>
    </row>
    <row r="1528" spans="1:8" x14ac:dyDescent="0.25">
      <c r="A1528" s="5">
        <v>44782</v>
      </c>
      <c r="B1528" s="6" t="s">
        <v>62</v>
      </c>
      <c r="C1528" s="6" t="s">
        <v>63</v>
      </c>
      <c r="D1528" s="6" t="s">
        <v>24</v>
      </c>
      <c r="E1528" s="7">
        <v>175</v>
      </c>
      <c r="F1528">
        <f>VLOOKUP(B1528,cennik!$A$2:$B$17,2,FALSE)</f>
        <v>2.7</v>
      </c>
      <c r="G1528">
        <f t="shared" si="46"/>
        <v>472.50000000000006</v>
      </c>
      <c r="H1528">
        <f t="shared" si="47"/>
        <v>8</v>
      </c>
    </row>
    <row r="1529" spans="1:8" x14ac:dyDescent="0.25">
      <c r="A1529" s="8">
        <v>44782</v>
      </c>
      <c r="B1529" s="9" t="s">
        <v>64</v>
      </c>
      <c r="C1529" s="9" t="s">
        <v>63</v>
      </c>
      <c r="D1529" s="9" t="s">
        <v>58</v>
      </c>
      <c r="E1529" s="10">
        <v>54</v>
      </c>
      <c r="F1529">
        <f>VLOOKUP(B1529,cennik!$A$2:$B$17,2,FALSE)</f>
        <v>3.2</v>
      </c>
      <c r="G1529">
        <f t="shared" si="46"/>
        <v>172.8</v>
      </c>
      <c r="H1529">
        <f t="shared" si="47"/>
        <v>8</v>
      </c>
    </row>
    <row r="1530" spans="1:8" x14ac:dyDescent="0.25">
      <c r="A1530" s="5">
        <v>44782</v>
      </c>
      <c r="B1530" s="6" t="s">
        <v>62</v>
      </c>
      <c r="C1530" s="6" t="s">
        <v>63</v>
      </c>
      <c r="D1530" s="6" t="s">
        <v>21</v>
      </c>
      <c r="E1530" s="7">
        <v>48</v>
      </c>
      <c r="F1530">
        <f>VLOOKUP(B1530,cennik!$A$2:$B$17,2,FALSE)</f>
        <v>2.7</v>
      </c>
      <c r="G1530">
        <f t="shared" si="46"/>
        <v>129.60000000000002</v>
      </c>
      <c r="H1530">
        <f t="shared" si="47"/>
        <v>8</v>
      </c>
    </row>
    <row r="1531" spans="1:8" x14ac:dyDescent="0.25">
      <c r="A1531" s="8">
        <v>44783</v>
      </c>
      <c r="B1531" s="9" t="s">
        <v>62</v>
      </c>
      <c r="C1531" s="9" t="s">
        <v>63</v>
      </c>
      <c r="D1531" s="9" t="s">
        <v>50</v>
      </c>
      <c r="E1531" s="10">
        <v>34</v>
      </c>
      <c r="F1531">
        <f>VLOOKUP(B1531,cennik!$A$2:$B$17,2,FALSE)</f>
        <v>2.7</v>
      </c>
      <c r="G1531">
        <f t="shared" si="46"/>
        <v>91.800000000000011</v>
      </c>
      <c r="H1531">
        <f t="shared" si="47"/>
        <v>8</v>
      </c>
    </row>
    <row r="1532" spans="1:8" x14ac:dyDescent="0.25">
      <c r="A1532" s="5">
        <v>44783</v>
      </c>
      <c r="B1532" s="6" t="s">
        <v>62</v>
      </c>
      <c r="C1532" s="6" t="s">
        <v>63</v>
      </c>
      <c r="D1532" s="6" t="s">
        <v>34</v>
      </c>
      <c r="E1532" s="7">
        <v>369</v>
      </c>
      <c r="F1532">
        <f>VLOOKUP(B1532,cennik!$A$2:$B$17,2,FALSE)</f>
        <v>2.7</v>
      </c>
      <c r="G1532">
        <f t="shared" si="46"/>
        <v>996.30000000000007</v>
      </c>
      <c r="H1532">
        <f t="shared" si="47"/>
        <v>8</v>
      </c>
    </row>
    <row r="1533" spans="1:8" x14ac:dyDescent="0.25">
      <c r="A1533" s="8">
        <v>44783</v>
      </c>
      <c r="B1533" s="9" t="s">
        <v>60</v>
      </c>
      <c r="C1533" s="9" t="s">
        <v>61</v>
      </c>
      <c r="D1533" s="9" t="s">
        <v>40</v>
      </c>
      <c r="E1533" s="10">
        <v>291</v>
      </c>
      <c r="F1533">
        <f>VLOOKUP(B1533,cennik!$A$2:$B$17,2,FALSE)</f>
        <v>3.5</v>
      </c>
      <c r="G1533">
        <f t="shared" si="46"/>
        <v>1018.5</v>
      </c>
      <c r="H1533">
        <f t="shared" si="47"/>
        <v>8</v>
      </c>
    </row>
    <row r="1534" spans="1:8" x14ac:dyDescent="0.25">
      <c r="A1534" s="5">
        <v>44783</v>
      </c>
      <c r="B1534" s="6" t="s">
        <v>60</v>
      </c>
      <c r="C1534" s="6" t="s">
        <v>61</v>
      </c>
      <c r="D1534" s="6" t="s">
        <v>50</v>
      </c>
      <c r="E1534" s="7">
        <v>274</v>
      </c>
      <c r="F1534">
        <f>VLOOKUP(B1534,cennik!$A$2:$B$17,2,FALSE)</f>
        <v>3.5</v>
      </c>
      <c r="G1534">
        <f t="shared" si="46"/>
        <v>959</v>
      </c>
      <c r="H1534">
        <f t="shared" si="47"/>
        <v>8</v>
      </c>
    </row>
    <row r="1535" spans="1:8" x14ac:dyDescent="0.25">
      <c r="A1535" s="8">
        <v>44783</v>
      </c>
      <c r="B1535" s="9" t="s">
        <v>62</v>
      </c>
      <c r="C1535" s="9" t="s">
        <v>63</v>
      </c>
      <c r="D1535" s="9" t="s">
        <v>58</v>
      </c>
      <c r="E1535" s="10">
        <v>57</v>
      </c>
      <c r="F1535">
        <f>VLOOKUP(B1535,cennik!$A$2:$B$17,2,FALSE)</f>
        <v>2.7</v>
      </c>
      <c r="G1535">
        <f t="shared" si="46"/>
        <v>153.9</v>
      </c>
      <c r="H1535">
        <f t="shared" si="47"/>
        <v>8</v>
      </c>
    </row>
    <row r="1536" spans="1:8" x14ac:dyDescent="0.25">
      <c r="A1536" s="5">
        <v>44783</v>
      </c>
      <c r="B1536" s="6" t="s">
        <v>64</v>
      </c>
      <c r="C1536" s="6" t="s">
        <v>63</v>
      </c>
      <c r="D1536" s="6" t="s">
        <v>26</v>
      </c>
      <c r="E1536" s="7">
        <v>458</v>
      </c>
      <c r="F1536">
        <f>VLOOKUP(B1536,cennik!$A$2:$B$17,2,FALSE)</f>
        <v>3.2</v>
      </c>
      <c r="G1536">
        <f t="shared" si="46"/>
        <v>1465.6000000000001</v>
      </c>
      <c r="H1536">
        <f t="shared" si="47"/>
        <v>8</v>
      </c>
    </row>
    <row r="1537" spans="1:8" x14ac:dyDescent="0.25">
      <c r="A1537" s="8">
        <v>44783</v>
      </c>
      <c r="B1537" s="9" t="s">
        <v>62</v>
      </c>
      <c r="C1537" s="9" t="s">
        <v>63</v>
      </c>
      <c r="D1537" s="9" t="s">
        <v>24</v>
      </c>
      <c r="E1537" s="10">
        <v>37</v>
      </c>
      <c r="F1537">
        <f>VLOOKUP(B1537,cennik!$A$2:$B$17,2,FALSE)</f>
        <v>2.7</v>
      </c>
      <c r="G1537">
        <f t="shared" si="46"/>
        <v>99.9</v>
      </c>
      <c r="H1537">
        <f t="shared" si="47"/>
        <v>8</v>
      </c>
    </row>
    <row r="1538" spans="1:8" x14ac:dyDescent="0.25">
      <c r="A1538" s="5">
        <v>44783</v>
      </c>
      <c r="B1538" s="6" t="s">
        <v>62</v>
      </c>
      <c r="C1538" s="6" t="s">
        <v>63</v>
      </c>
      <c r="D1538" s="6" t="s">
        <v>54</v>
      </c>
      <c r="E1538" s="7">
        <v>419</v>
      </c>
      <c r="F1538">
        <f>VLOOKUP(B1538,cennik!$A$2:$B$17,2,FALSE)</f>
        <v>2.7</v>
      </c>
      <c r="G1538">
        <f t="shared" si="46"/>
        <v>1131.3000000000002</v>
      </c>
      <c r="H1538">
        <f t="shared" si="47"/>
        <v>8</v>
      </c>
    </row>
    <row r="1539" spans="1:8" x14ac:dyDescent="0.25">
      <c r="A1539" s="8">
        <v>44783</v>
      </c>
      <c r="B1539" s="9" t="s">
        <v>62</v>
      </c>
      <c r="C1539" s="9" t="s">
        <v>63</v>
      </c>
      <c r="D1539" s="9" t="s">
        <v>7</v>
      </c>
      <c r="E1539" s="10">
        <v>388</v>
      </c>
      <c r="F1539">
        <f>VLOOKUP(B1539,cennik!$A$2:$B$17,2,FALSE)</f>
        <v>2.7</v>
      </c>
      <c r="G1539">
        <f t="shared" ref="G1539:G1602" si="48">E1539*F1539</f>
        <v>1047.6000000000001</v>
      </c>
      <c r="H1539">
        <f t="shared" ref="H1539:H1602" si="49">MONTH(A1539)</f>
        <v>8</v>
      </c>
    </row>
    <row r="1540" spans="1:8" x14ac:dyDescent="0.25">
      <c r="A1540" s="5">
        <v>44784</v>
      </c>
      <c r="B1540" s="6" t="s">
        <v>64</v>
      </c>
      <c r="C1540" s="6" t="s">
        <v>63</v>
      </c>
      <c r="D1540" s="6" t="s">
        <v>38</v>
      </c>
      <c r="E1540" s="7">
        <v>271</v>
      </c>
      <c r="F1540">
        <f>VLOOKUP(B1540,cennik!$A$2:$B$17,2,FALSE)</f>
        <v>3.2</v>
      </c>
      <c r="G1540">
        <f t="shared" si="48"/>
        <v>867.2</v>
      </c>
      <c r="H1540">
        <f t="shared" si="49"/>
        <v>8</v>
      </c>
    </row>
    <row r="1541" spans="1:8" x14ac:dyDescent="0.25">
      <c r="A1541" s="8">
        <v>44784</v>
      </c>
      <c r="B1541" s="9" t="s">
        <v>60</v>
      </c>
      <c r="C1541" s="9" t="s">
        <v>61</v>
      </c>
      <c r="D1541" s="9" t="s">
        <v>3</v>
      </c>
      <c r="E1541" s="10">
        <v>196</v>
      </c>
      <c r="F1541">
        <f>VLOOKUP(B1541,cennik!$A$2:$B$17,2,FALSE)</f>
        <v>3.5</v>
      </c>
      <c r="G1541">
        <f t="shared" si="48"/>
        <v>686</v>
      </c>
      <c r="H1541">
        <f t="shared" si="49"/>
        <v>8</v>
      </c>
    </row>
    <row r="1542" spans="1:8" x14ac:dyDescent="0.25">
      <c r="A1542" s="5">
        <v>44784</v>
      </c>
      <c r="B1542" s="6" t="s">
        <v>62</v>
      </c>
      <c r="C1542" s="6" t="s">
        <v>63</v>
      </c>
      <c r="D1542" s="6" t="s">
        <v>48</v>
      </c>
      <c r="E1542" s="7">
        <v>102</v>
      </c>
      <c r="F1542">
        <f>VLOOKUP(B1542,cennik!$A$2:$B$17,2,FALSE)</f>
        <v>2.7</v>
      </c>
      <c r="G1542">
        <f t="shared" si="48"/>
        <v>275.40000000000003</v>
      </c>
      <c r="H1542">
        <f t="shared" si="49"/>
        <v>8</v>
      </c>
    </row>
    <row r="1543" spans="1:8" x14ac:dyDescent="0.25">
      <c r="A1543" s="8">
        <v>44784</v>
      </c>
      <c r="B1543" s="9" t="s">
        <v>64</v>
      </c>
      <c r="C1543" s="9" t="s">
        <v>63</v>
      </c>
      <c r="D1543" s="9" t="s">
        <v>35</v>
      </c>
      <c r="E1543" s="10">
        <v>309</v>
      </c>
      <c r="F1543">
        <f>VLOOKUP(B1543,cennik!$A$2:$B$17,2,FALSE)</f>
        <v>3.2</v>
      </c>
      <c r="G1543">
        <f t="shared" si="48"/>
        <v>988.80000000000007</v>
      </c>
      <c r="H1543">
        <f t="shared" si="49"/>
        <v>8</v>
      </c>
    </row>
    <row r="1544" spans="1:8" x14ac:dyDescent="0.25">
      <c r="A1544" s="5">
        <v>44784</v>
      </c>
      <c r="B1544" s="6" t="s">
        <v>62</v>
      </c>
      <c r="C1544" s="6" t="s">
        <v>63</v>
      </c>
      <c r="D1544" s="6" t="s">
        <v>28</v>
      </c>
      <c r="E1544" s="7">
        <v>34</v>
      </c>
      <c r="F1544">
        <f>VLOOKUP(B1544,cennik!$A$2:$B$17,2,FALSE)</f>
        <v>2.7</v>
      </c>
      <c r="G1544">
        <f t="shared" si="48"/>
        <v>91.800000000000011</v>
      </c>
      <c r="H1544">
        <f t="shared" si="49"/>
        <v>8</v>
      </c>
    </row>
    <row r="1545" spans="1:8" x14ac:dyDescent="0.25">
      <c r="A1545" s="8">
        <v>44784</v>
      </c>
      <c r="B1545" s="9" t="s">
        <v>60</v>
      </c>
      <c r="C1545" s="9" t="s">
        <v>61</v>
      </c>
      <c r="D1545" s="9" t="s">
        <v>39</v>
      </c>
      <c r="E1545" s="10">
        <v>406</v>
      </c>
      <c r="F1545">
        <f>VLOOKUP(B1545,cennik!$A$2:$B$17,2,FALSE)</f>
        <v>3.5</v>
      </c>
      <c r="G1545">
        <f t="shared" si="48"/>
        <v>1421</v>
      </c>
      <c r="H1545">
        <f t="shared" si="49"/>
        <v>8</v>
      </c>
    </row>
    <row r="1546" spans="1:8" x14ac:dyDescent="0.25">
      <c r="A1546" s="5">
        <v>44785</v>
      </c>
      <c r="B1546" s="6" t="s">
        <v>64</v>
      </c>
      <c r="C1546" s="6" t="s">
        <v>63</v>
      </c>
      <c r="D1546" s="6" t="s">
        <v>25</v>
      </c>
      <c r="E1546" s="7">
        <v>281</v>
      </c>
      <c r="F1546">
        <f>VLOOKUP(B1546,cennik!$A$2:$B$17,2,FALSE)</f>
        <v>3.2</v>
      </c>
      <c r="G1546">
        <f t="shared" si="48"/>
        <v>899.2</v>
      </c>
      <c r="H1546">
        <f t="shared" si="49"/>
        <v>8</v>
      </c>
    </row>
    <row r="1547" spans="1:8" x14ac:dyDescent="0.25">
      <c r="A1547" s="8">
        <v>44785</v>
      </c>
      <c r="B1547" s="9" t="s">
        <v>64</v>
      </c>
      <c r="C1547" s="9" t="s">
        <v>63</v>
      </c>
      <c r="D1547" s="9" t="s">
        <v>5</v>
      </c>
      <c r="E1547" s="10">
        <v>179</v>
      </c>
      <c r="F1547">
        <f>VLOOKUP(B1547,cennik!$A$2:$B$17,2,FALSE)</f>
        <v>3.2</v>
      </c>
      <c r="G1547">
        <f t="shared" si="48"/>
        <v>572.80000000000007</v>
      </c>
      <c r="H1547">
        <f t="shared" si="49"/>
        <v>8</v>
      </c>
    </row>
    <row r="1548" spans="1:8" x14ac:dyDescent="0.25">
      <c r="A1548" s="5">
        <v>44785</v>
      </c>
      <c r="B1548" s="6" t="s">
        <v>62</v>
      </c>
      <c r="C1548" s="6" t="s">
        <v>63</v>
      </c>
      <c r="D1548" s="6" t="s">
        <v>25</v>
      </c>
      <c r="E1548" s="7">
        <v>472</v>
      </c>
      <c r="F1548">
        <f>VLOOKUP(B1548,cennik!$A$2:$B$17,2,FALSE)</f>
        <v>2.7</v>
      </c>
      <c r="G1548">
        <f t="shared" si="48"/>
        <v>1274.4000000000001</v>
      </c>
      <c r="H1548">
        <f t="shared" si="49"/>
        <v>8</v>
      </c>
    </row>
    <row r="1549" spans="1:8" x14ac:dyDescent="0.25">
      <c r="A1549" s="8">
        <v>44785</v>
      </c>
      <c r="B1549" s="9" t="s">
        <v>60</v>
      </c>
      <c r="C1549" s="9" t="s">
        <v>61</v>
      </c>
      <c r="D1549" s="9" t="s">
        <v>42</v>
      </c>
      <c r="E1549" s="10">
        <v>413</v>
      </c>
      <c r="F1549">
        <f>VLOOKUP(B1549,cennik!$A$2:$B$17,2,FALSE)</f>
        <v>3.5</v>
      </c>
      <c r="G1549">
        <f t="shared" si="48"/>
        <v>1445.5</v>
      </c>
      <c r="H1549">
        <f t="shared" si="49"/>
        <v>8</v>
      </c>
    </row>
    <row r="1550" spans="1:8" x14ac:dyDescent="0.25">
      <c r="A1550" s="5">
        <v>44785</v>
      </c>
      <c r="B1550" s="6" t="s">
        <v>60</v>
      </c>
      <c r="C1550" s="6" t="s">
        <v>61</v>
      </c>
      <c r="D1550" s="6" t="s">
        <v>41</v>
      </c>
      <c r="E1550" s="7">
        <v>238</v>
      </c>
      <c r="F1550">
        <f>VLOOKUP(B1550,cennik!$A$2:$B$17,2,FALSE)</f>
        <v>3.5</v>
      </c>
      <c r="G1550">
        <f t="shared" si="48"/>
        <v>833</v>
      </c>
      <c r="H1550">
        <f t="shared" si="49"/>
        <v>8</v>
      </c>
    </row>
    <row r="1551" spans="1:8" x14ac:dyDescent="0.25">
      <c r="A1551" s="8">
        <v>44785</v>
      </c>
      <c r="B1551" s="9" t="s">
        <v>64</v>
      </c>
      <c r="C1551" s="9" t="s">
        <v>63</v>
      </c>
      <c r="D1551" s="9" t="s">
        <v>34</v>
      </c>
      <c r="E1551" s="10">
        <v>175</v>
      </c>
      <c r="F1551">
        <f>VLOOKUP(B1551,cennik!$A$2:$B$17,2,FALSE)</f>
        <v>3.2</v>
      </c>
      <c r="G1551">
        <f t="shared" si="48"/>
        <v>560</v>
      </c>
      <c r="H1551">
        <f t="shared" si="49"/>
        <v>8</v>
      </c>
    </row>
    <row r="1552" spans="1:8" x14ac:dyDescent="0.25">
      <c r="A1552" s="5">
        <v>44786</v>
      </c>
      <c r="B1552" s="6" t="s">
        <v>60</v>
      </c>
      <c r="C1552" s="6" t="s">
        <v>61</v>
      </c>
      <c r="D1552" s="6" t="s">
        <v>45</v>
      </c>
      <c r="E1552" s="7">
        <v>475</v>
      </c>
      <c r="F1552">
        <f>VLOOKUP(B1552,cennik!$A$2:$B$17,2,FALSE)</f>
        <v>3.5</v>
      </c>
      <c r="G1552">
        <f t="shared" si="48"/>
        <v>1662.5</v>
      </c>
      <c r="H1552">
        <f t="shared" si="49"/>
        <v>8</v>
      </c>
    </row>
    <row r="1553" spans="1:8" x14ac:dyDescent="0.25">
      <c r="A1553" s="8">
        <v>44786</v>
      </c>
      <c r="B1553" s="9" t="s">
        <v>60</v>
      </c>
      <c r="C1553" s="9" t="s">
        <v>61</v>
      </c>
      <c r="D1553" s="9" t="s">
        <v>38</v>
      </c>
      <c r="E1553" s="10">
        <v>56</v>
      </c>
      <c r="F1553">
        <f>VLOOKUP(B1553,cennik!$A$2:$B$17,2,FALSE)</f>
        <v>3.5</v>
      </c>
      <c r="G1553">
        <f t="shared" si="48"/>
        <v>196</v>
      </c>
      <c r="H1553">
        <f t="shared" si="49"/>
        <v>8</v>
      </c>
    </row>
    <row r="1554" spans="1:8" x14ac:dyDescent="0.25">
      <c r="A1554" s="5">
        <v>44786</v>
      </c>
      <c r="B1554" s="6" t="s">
        <v>60</v>
      </c>
      <c r="C1554" s="6" t="s">
        <v>61</v>
      </c>
      <c r="D1554" s="6" t="s">
        <v>39</v>
      </c>
      <c r="E1554" s="7">
        <v>284</v>
      </c>
      <c r="F1554">
        <f>VLOOKUP(B1554,cennik!$A$2:$B$17,2,FALSE)</f>
        <v>3.5</v>
      </c>
      <c r="G1554">
        <f t="shared" si="48"/>
        <v>994</v>
      </c>
      <c r="H1554">
        <f t="shared" si="49"/>
        <v>8</v>
      </c>
    </row>
    <row r="1555" spans="1:8" x14ac:dyDescent="0.25">
      <c r="A1555" s="8">
        <v>44786</v>
      </c>
      <c r="B1555" s="9" t="s">
        <v>62</v>
      </c>
      <c r="C1555" s="9" t="s">
        <v>63</v>
      </c>
      <c r="D1555" s="9" t="s">
        <v>57</v>
      </c>
      <c r="E1555" s="10">
        <v>271</v>
      </c>
      <c r="F1555">
        <f>VLOOKUP(B1555,cennik!$A$2:$B$17,2,FALSE)</f>
        <v>2.7</v>
      </c>
      <c r="G1555">
        <f t="shared" si="48"/>
        <v>731.7</v>
      </c>
      <c r="H1555">
        <f t="shared" si="49"/>
        <v>8</v>
      </c>
    </row>
    <row r="1556" spans="1:8" x14ac:dyDescent="0.25">
      <c r="A1556" s="5">
        <v>44786</v>
      </c>
      <c r="B1556" s="6" t="s">
        <v>64</v>
      </c>
      <c r="C1556" s="6" t="s">
        <v>63</v>
      </c>
      <c r="D1556" s="6" t="s">
        <v>54</v>
      </c>
      <c r="E1556" s="7">
        <v>51</v>
      </c>
      <c r="F1556">
        <f>VLOOKUP(B1556,cennik!$A$2:$B$17,2,FALSE)</f>
        <v>3.2</v>
      </c>
      <c r="G1556">
        <f t="shared" si="48"/>
        <v>163.20000000000002</v>
      </c>
      <c r="H1556">
        <f t="shared" si="49"/>
        <v>8</v>
      </c>
    </row>
    <row r="1557" spans="1:8" x14ac:dyDescent="0.25">
      <c r="A1557" s="8">
        <v>44788</v>
      </c>
      <c r="B1557" s="9" t="s">
        <v>60</v>
      </c>
      <c r="C1557" s="9" t="s">
        <v>61</v>
      </c>
      <c r="D1557" s="9" t="s">
        <v>52</v>
      </c>
      <c r="E1557" s="10">
        <v>448</v>
      </c>
      <c r="F1557">
        <f>VLOOKUP(B1557,cennik!$A$2:$B$17,2,FALSE)</f>
        <v>3.5</v>
      </c>
      <c r="G1557">
        <f t="shared" si="48"/>
        <v>1568</v>
      </c>
      <c r="H1557">
        <f t="shared" si="49"/>
        <v>8</v>
      </c>
    </row>
    <row r="1558" spans="1:8" x14ac:dyDescent="0.25">
      <c r="A1558" s="5">
        <v>44788</v>
      </c>
      <c r="B1558" s="6" t="s">
        <v>62</v>
      </c>
      <c r="C1558" s="6" t="s">
        <v>63</v>
      </c>
      <c r="D1558" s="6" t="s">
        <v>31</v>
      </c>
      <c r="E1558" s="7">
        <v>285</v>
      </c>
      <c r="F1558">
        <f>VLOOKUP(B1558,cennik!$A$2:$B$17,2,FALSE)</f>
        <v>2.7</v>
      </c>
      <c r="G1558">
        <f t="shared" si="48"/>
        <v>769.5</v>
      </c>
      <c r="H1558">
        <f t="shared" si="49"/>
        <v>8</v>
      </c>
    </row>
    <row r="1559" spans="1:8" x14ac:dyDescent="0.25">
      <c r="A1559" s="8">
        <v>44788</v>
      </c>
      <c r="B1559" s="9" t="s">
        <v>60</v>
      </c>
      <c r="C1559" s="9" t="s">
        <v>61</v>
      </c>
      <c r="D1559" s="9" t="s">
        <v>18</v>
      </c>
      <c r="E1559" s="10">
        <v>43</v>
      </c>
      <c r="F1559">
        <f>VLOOKUP(B1559,cennik!$A$2:$B$17,2,FALSE)</f>
        <v>3.5</v>
      </c>
      <c r="G1559">
        <f t="shared" si="48"/>
        <v>150.5</v>
      </c>
      <c r="H1559">
        <f t="shared" si="49"/>
        <v>8</v>
      </c>
    </row>
    <row r="1560" spans="1:8" x14ac:dyDescent="0.25">
      <c r="A1560" s="5">
        <v>44788</v>
      </c>
      <c r="B1560" s="6" t="s">
        <v>64</v>
      </c>
      <c r="C1560" s="6" t="s">
        <v>63</v>
      </c>
      <c r="D1560" s="6" t="s">
        <v>50</v>
      </c>
      <c r="E1560" s="7">
        <v>274</v>
      </c>
      <c r="F1560">
        <f>VLOOKUP(B1560,cennik!$A$2:$B$17,2,FALSE)</f>
        <v>3.2</v>
      </c>
      <c r="G1560">
        <f t="shared" si="48"/>
        <v>876.80000000000007</v>
      </c>
      <c r="H1560">
        <f t="shared" si="49"/>
        <v>8</v>
      </c>
    </row>
    <row r="1561" spans="1:8" x14ac:dyDescent="0.25">
      <c r="A1561" s="8">
        <v>44788</v>
      </c>
      <c r="B1561" s="9" t="s">
        <v>62</v>
      </c>
      <c r="C1561" s="9" t="s">
        <v>63</v>
      </c>
      <c r="D1561" s="9" t="s">
        <v>5</v>
      </c>
      <c r="E1561" s="10">
        <v>57</v>
      </c>
      <c r="F1561">
        <f>VLOOKUP(B1561,cennik!$A$2:$B$17,2,FALSE)</f>
        <v>2.7</v>
      </c>
      <c r="G1561">
        <f t="shared" si="48"/>
        <v>153.9</v>
      </c>
      <c r="H1561">
        <f t="shared" si="49"/>
        <v>8</v>
      </c>
    </row>
    <row r="1562" spans="1:8" x14ac:dyDescent="0.25">
      <c r="A1562" s="5">
        <v>44788</v>
      </c>
      <c r="B1562" s="6" t="s">
        <v>64</v>
      </c>
      <c r="C1562" s="6" t="s">
        <v>63</v>
      </c>
      <c r="D1562" s="6" t="s">
        <v>27</v>
      </c>
      <c r="E1562" s="7">
        <v>95</v>
      </c>
      <c r="F1562">
        <f>VLOOKUP(B1562,cennik!$A$2:$B$17,2,FALSE)</f>
        <v>3.2</v>
      </c>
      <c r="G1562">
        <f t="shared" si="48"/>
        <v>304</v>
      </c>
      <c r="H1562">
        <f t="shared" si="49"/>
        <v>8</v>
      </c>
    </row>
    <row r="1563" spans="1:8" x14ac:dyDescent="0.25">
      <c r="A1563" s="8">
        <v>44788</v>
      </c>
      <c r="B1563" s="9" t="s">
        <v>60</v>
      </c>
      <c r="C1563" s="9" t="s">
        <v>61</v>
      </c>
      <c r="D1563" s="9" t="s">
        <v>47</v>
      </c>
      <c r="E1563" s="10">
        <v>312</v>
      </c>
      <c r="F1563">
        <f>VLOOKUP(B1563,cennik!$A$2:$B$17,2,FALSE)</f>
        <v>3.5</v>
      </c>
      <c r="G1563">
        <f t="shared" si="48"/>
        <v>1092</v>
      </c>
      <c r="H1563">
        <f t="shared" si="49"/>
        <v>8</v>
      </c>
    </row>
    <row r="1564" spans="1:8" x14ac:dyDescent="0.25">
      <c r="A1564" s="5">
        <v>44788</v>
      </c>
      <c r="B1564" s="6" t="s">
        <v>64</v>
      </c>
      <c r="C1564" s="6" t="s">
        <v>63</v>
      </c>
      <c r="D1564" s="6" t="s">
        <v>26</v>
      </c>
      <c r="E1564" s="7">
        <v>270</v>
      </c>
      <c r="F1564">
        <f>VLOOKUP(B1564,cennik!$A$2:$B$17,2,FALSE)</f>
        <v>3.2</v>
      </c>
      <c r="G1564">
        <f t="shared" si="48"/>
        <v>864</v>
      </c>
      <c r="H1564">
        <f t="shared" si="49"/>
        <v>8</v>
      </c>
    </row>
    <row r="1565" spans="1:8" x14ac:dyDescent="0.25">
      <c r="A1565" s="8">
        <v>44788</v>
      </c>
      <c r="B1565" s="9" t="s">
        <v>62</v>
      </c>
      <c r="C1565" s="9" t="s">
        <v>63</v>
      </c>
      <c r="D1565" s="9" t="s">
        <v>26</v>
      </c>
      <c r="E1565" s="10">
        <v>292</v>
      </c>
      <c r="F1565">
        <f>VLOOKUP(B1565,cennik!$A$2:$B$17,2,FALSE)</f>
        <v>2.7</v>
      </c>
      <c r="G1565">
        <f t="shared" si="48"/>
        <v>788.40000000000009</v>
      </c>
      <c r="H1565">
        <f t="shared" si="49"/>
        <v>8</v>
      </c>
    </row>
    <row r="1566" spans="1:8" x14ac:dyDescent="0.25">
      <c r="A1566" s="5">
        <v>44788</v>
      </c>
      <c r="B1566" s="6" t="s">
        <v>60</v>
      </c>
      <c r="C1566" s="6" t="s">
        <v>61</v>
      </c>
      <c r="D1566" s="6" t="s">
        <v>52</v>
      </c>
      <c r="E1566" s="7">
        <v>98</v>
      </c>
      <c r="F1566">
        <f>VLOOKUP(B1566,cennik!$A$2:$B$17,2,FALSE)</f>
        <v>3.5</v>
      </c>
      <c r="G1566">
        <f t="shared" si="48"/>
        <v>343</v>
      </c>
      <c r="H1566">
        <f t="shared" si="49"/>
        <v>8</v>
      </c>
    </row>
    <row r="1567" spans="1:8" x14ac:dyDescent="0.25">
      <c r="A1567" s="8">
        <v>44788</v>
      </c>
      <c r="B1567" s="9" t="s">
        <v>62</v>
      </c>
      <c r="C1567" s="9" t="s">
        <v>63</v>
      </c>
      <c r="D1567" s="9" t="s">
        <v>59</v>
      </c>
      <c r="E1567" s="10">
        <v>427</v>
      </c>
      <c r="F1567">
        <f>VLOOKUP(B1567,cennik!$A$2:$B$17,2,FALSE)</f>
        <v>2.7</v>
      </c>
      <c r="G1567">
        <f t="shared" si="48"/>
        <v>1152.9000000000001</v>
      </c>
      <c r="H1567">
        <f t="shared" si="49"/>
        <v>8</v>
      </c>
    </row>
    <row r="1568" spans="1:8" x14ac:dyDescent="0.25">
      <c r="A1568" s="5">
        <v>44788</v>
      </c>
      <c r="B1568" s="6" t="s">
        <v>60</v>
      </c>
      <c r="C1568" s="6" t="s">
        <v>61</v>
      </c>
      <c r="D1568" s="6" t="s">
        <v>7</v>
      </c>
      <c r="E1568" s="7">
        <v>473</v>
      </c>
      <c r="F1568">
        <f>VLOOKUP(B1568,cennik!$A$2:$B$17,2,FALSE)</f>
        <v>3.5</v>
      </c>
      <c r="G1568">
        <f t="shared" si="48"/>
        <v>1655.5</v>
      </c>
      <c r="H1568">
        <f t="shared" si="49"/>
        <v>8</v>
      </c>
    </row>
    <row r="1569" spans="1:8" x14ac:dyDescent="0.25">
      <c r="A1569" s="8">
        <v>44788</v>
      </c>
      <c r="B1569" s="9" t="s">
        <v>64</v>
      </c>
      <c r="C1569" s="9" t="s">
        <v>63</v>
      </c>
      <c r="D1569" s="9" t="s">
        <v>2</v>
      </c>
      <c r="E1569" s="10">
        <v>465</v>
      </c>
      <c r="F1569">
        <f>VLOOKUP(B1569,cennik!$A$2:$B$17,2,FALSE)</f>
        <v>3.2</v>
      </c>
      <c r="G1569">
        <f t="shared" si="48"/>
        <v>1488</v>
      </c>
      <c r="H1569">
        <f t="shared" si="49"/>
        <v>8</v>
      </c>
    </row>
    <row r="1570" spans="1:8" x14ac:dyDescent="0.25">
      <c r="A1570" s="5">
        <v>44788</v>
      </c>
      <c r="B1570" s="6" t="s">
        <v>62</v>
      </c>
      <c r="C1570" s="6" t="s">
        <v>63</v>
      </c>
      <c r="D1570" s="6" t="s">
        <v>5</v>
      </c>
      <c r="E1570" s="7">
        <v>284</v>
      </c>
      <c r="F1570">
        <f>VLOOKUP(B1570,cennik!$A$2:$B$17,2,FALSE)</f>
        <v>2.7</v>
      </c>
      <c r="G1570">
        <f t="shared" si="48"/>
        <v>766.80000000000007</v>
      </c>
      <c r="H1570">
        <f t="shared" si="49"/>
        <v>8</v>
      </c>
    </row>
    <row r="1571" spans="1:8" x14ac:dyDescent="0.25">
      <c r="A1571" s="8">
        <v>44788</v>
      </c>
      <c r="B1571" s="9" t="s">
        <v>62</v>
      </c>
      <c r="C1571" s="9" t="s">
        <v>63</v>
      </c>
      <c r="D1571" s="9" t="s">
        <v>32</v>
      </c>
      <c r="E1571" s="10">
        <v>231</v>
      </c>
      <c r="F1571">
        <f>VLOOKUP(B1571,cennik!$A$2:$B$17,2,FALSE)</f>
        <v>2.7</v>
      </c>
      <c r="G1571">
        <f t="shared" si="48"/>
        <v>623.70000000000005</v>
      </c>
      <c r="H1571">
        <f t="shared" si="49"/>
        <v>8</v>
      </c>
    </row>
    <row r="1572" spans="1:8" x14ac:dyDescent="0.25">
      <c r="A1572" s="5">
        <v>44788</v>
      </c>
      <c r="B1572" s="6" t="s">
        <v>64</v>
      </c>
      <c r="C1572" s="6" t="s">
        <v>63</v>
      </c>
      <c r="D1572" s="6" t="s">
        <v>47</v>
      </c>
      <c r="E1572" s="7">
        <v>241</v>
      </c>
      <c r="F1572">
        <f>VLOOKUP(B1572,cennik!$A$2:$B$17,2,FALSE)</f>
        <v>3.2</v>
      </c>
      <c r="G1572">
        <f t="shared" si="48"/>
        <v>771.2</v>
      </c>
      <c r="H1572">
        <f t="shared" si="49"/>
        <v>8</v>
      </c>
    </row>
    <row r="1573" spans="1:8" x14ac:dyDescent="0.25">
      <c r="A1573" s="8">
        <v>44789</v>
      </c>
      <c r="B1573" s="9" t="s">
        <v>60</v>
      </c>
      <c r="C1573" s="9" t="s">
        <v>61</v>
      </c>
      <c r="D1573" s="9" t="s">
        <v>29</v>
      </c>
      <c r="E1573" s="10">
        <v>189</v>
      </c>
      <c r="F1573">
        <f>VLOOKUP(B1573,cennik!$A$2:$B$17,2,FALSE)</f>
        <v>3.5</v>
      </c>
      <c r="G1573">
        <f t="shared" si="48"/>
        <v>661.5</v>
      </c>
      <c r="H1573">
        <f t="shared" si="49"/>
        <v>8</v>
      </c>
    </row>
    <row r="1574" spans="1:8" x14ac:dyDescent="0.25">
      <c r="A1574" s="5">
        <v>44789</v>
      </c>
      <c r="B1574" s="6" t="s">
        <v>64</v>
      </c>
      <c r="C1574" s="6" t="s">
        <v>63</v>
      </c>
      <c r="D1574" s="6" t="s">
        <v>55</v>
      </c>
      <c r="E1574" s="7">
        <v>354</v>
      </c>
      <c r="F1574">
        <f>VLOOKUP(B1574,cennik!$A$2:$B$17,2,FALSE)</f>
        <v>3.2</v>
      </c>
      <c r="G1574">
        <f t="shared" si="48"/>
        <v>1132.8</v>
      </c>
      <c r="H1574">
        <f t="shared" si="49"/>
        <v>8</v>
      </c>
    </row>
    <row r="1575" spans="1:8" x14ac:dyDescent="0.25">
      <c r="A1575" s="8">
        <v>44789</v>
      </c>
      <c r="B1575" s="9" t="s">
        <v>60</v>
      </c>
      <c r="C1575" s="9" t="s">
        <v>61</v>
      </c>
      <c r="D1575" s="9" t="s">
        <v>36</v>
      </c>
      <c r="E1575" s="10">
        <v>466</v>
      </c>
      <c r="F1575">
        <f>VLOOKUP(B1575,cennik!$A$2:$B$17,2,FALSE)</f>
        <v>3.5</v>
      </c>
      <c r="G1575">
        <f t="shared" si="48"/>
        <v>1631</v>
      </c>
      <c r="H1575">
        <f t="shared" si="49"/>
        <v>8</v>
      </c>
    </row>
    <row r="1576" spans="1:8" x14ac:dyDescent="0.25">
      <c r="A1576" s="5">
        <v>44790</v>
      </c>
      <c r="B1576" s="6" t="s">
        <v>64</v>
      </c>
      <c r="C1576" s="6" t="s">
        <v>63</v>
      </c>
      <c r="D1576" s="6" t="s">
        <v>3</v>
      </c>
      <c r="E1576" s="7">
        <v>420</v>
      </c>
      <c r="F1576">
        <f>VLOOKUP(B1576,cennik!$A$2:$B$17,2,FALSE)</f>
        <v>3.2</v>
      </c>
      <c r="G1576">
        <f t="shared" si="48"/>
        <v>1344</v>
      </c>
      <c r="H1576">
        <f t="shared" si="49"/>
        <v>8</v>
      </c>
    </row>
    <row r="1577" spans="1:8" x14ac:dyDescent="0.25">
      <c r="A1577" s="8">
        <v>44790</v>
      </c>
      <c r="B1577" s="9" t="s">
        <v>62</v>
      </c>
      <c r="C1577" s="9" t="s">
        <v>63</v>
      </c>
      <c r="D1577" s="9" t="s">
        <v>37</v>
      </c>
      <c r="E1577" s="10">
        <v>219</v>
      </c>
      <c r="F1577">
        <f>VLOOKUP(B1577,cennik!$A$2:$B$17,2,FALSE)</f>
        <v>2.7</v>
      </c>
      <c r="G1577">
        <f t="shared" si="48"/>
        <v>591.30000000000007</v>
      </c>
      <c r="H1577">
        <f t="shared" si="49"/>
        <v>8</v>
      </c>
    </row>
    <row r="1578" spans="1:8" x14ac:dyDescent="0.25">
      <c r="A1578" s="5">
        <v>44790</v>
      </c>
      <c r="B1578" s="6" t="s">
        <v>64</v>
      </c>
      <c r="C1578" s="6" t="s">
        <v>63</v>
      </c>
      <c r="D1578" s="6" t="s">
        <v>48</v>
      </c>
      <c r="E1578" s="7">
        <v>30</v>
      </c>
      <c r="F1578">
        <f>VLOOKUP(B1578,cennik!$A$2:$B$17,2,FALSE)</f>
        <v>3.2</v>
      </c>
      <c r="G1578">
        <f t="shared" si="48"/>
        <v>96</v>
      </c>
      <c r="H1578">
        <f t="shared" si="49"/>
        <v>8</v>
      </c>
    </row>
    <row r="1579" spans="1:8" x14ac:dyDescent="0.25">
      <c r="A1579" s="8">
        <v>44790</v>
      </c>
      <c r="B1579" s="9" t="s">
        <v>64</v>
      </c>
      <c r="C1579" s="9" t="s">
        <v>63</v>
      </c>
      <c r="D1579" s="9" t="s">
        <v>2</v>
      </c>
      <c r="E1579" s="10">
        <v>274</v>
      </c>
      <c r="F1579">
        <f>VLOOKUP(B1579,cennik!$A$2:$B$17,2,FALSE)</f>
        <v>3.2</v>
      </c>
      <c r="G1579">
        <f t="shared" si="48"/>
        <v>876.80000000000007</v>
      </c>
      <c r="H1579">
        <f t="shared" si="49"/>
        <v>8</v>
      </c>
    </row>
    <row r="1580" spans="1:8" x14ac:dyDescent="0.25">
      <c r="A1580" s="5">
        <v>44791</v>
      </c>
      <c r="B1580" s="6" t="s">
        <v>60</v>
      </c>
      <c r="C1580" s="6" t="s">
        <v>61</v>
      </c>
      <c r="D1580" s="6" t="s">
        <v>18</v>
      </c>
      <c r="E1580" s="7">
        <v>472</v>
      </c>
      <c r="F1580">
        <f>VLOOKUP(B1580,cennik!$A$2:$B$17,2,FALSE)</f>
        <v>3.5</v>
      </c>
      <c r="G1580">
        <f t="shared" si="48"/>
        <v>1652</v>
      </c>
      <c r="H1580">
        <f t="shared" si="49"/>
        <v>8</v>
      </c>
    </row>
    <row r="1581" spans="1:8" x14ac:dyDescent="0.25">
      <c r="A1581" s="8">
        <v>44791</v>
      </c>
      <c r="B1581" s="9" t="s">
        <v>60</v>
      </c>
      <c r="C1581" s="9" t="s">
        <v>61</v>
      </c>
      <c r="D1581" s="9" t="s">
        <v>2</v>
      </c>
      <c r="E1581" s="10">
        <v>100</v>
      </c>
      <c r="F1581">
        <f>VLOOKUP(B1581,cennik!$A$2:$B$17,2,FALSE)</f>
        <v>3.5</v>
      </c>
      <c r="G1581">
        <f t="shared" si="48"/>
        <v>350</v>
      </c>
      <c r="H1581">
        <f t="shared" si="49"/>
        <v>8</v>
      </c>
    </row>
    <row r="1582" spans="1:8" x14ac:dyDescent="0.25">
      <c r="A1582" s="5">
        <v>44791</v>
      </c>
      <c r="B1582" s="6" t="s">
        <v>62</v>
      </c>
      <c r="C1582" s="6" t="s">
        <v>63</v>
      </c>
      <c r="D1582" s="6" t="s">
        <v>32</v>
      </c>
      <c r="E1582" s="7">
        <v>315</v>
      </c>
      <c r="F1582">
        <f>VLOOKUP(B1582,cennik!$A$2:$B$17,2,FALSE)</f>
        <v>2.7</v>
      </c>
      <c r="G1582">
        <f t="shared" si="48"/>
        <v>850.5</v>
      </c>
      <c r="H1582">
        <f t="shared" si="49"/>
        <v>8</v>
      </c>
    </row>
    <row r="1583" spans="1:8" x14ac:dyDescent="0.25">
      <c r="A1583" s="8">
        <v>44791</v>
      </c>
      <c r="B1583" s="9" t="s">
        <v>62</v>
      </c>
      <c r="C1583" s="9" t="s">
        <v>63</v>
      </c>
      <c r="D1583" s="9" t="s">
        <v>59</v>
      </c>
      <c r="E1583" s="10">
        <v>438</v>
      </c>
      <c r="F1583">
        <f>VLOOKUP(B1583,cennik!$A$2:$B$17,2,FALSE)</f>
        <v>2.7</v>
      </c>
      <c r="G1583">
        <f t="shared" si="48"/>
        <v>1182.6000000000001</v>
      </c>
      <c r="H1583">
        <f t="shared" si="49"/>
        <v>8</v>
      </c>
    </row>
    <row r="1584" spans="1:8" x14ac:dyDescent="0.25">
      <c r="A1584" s="5">
        <v>44791</v>
      </c>
      <c r="B1584" s="6" t="s">
        <v>64</v>
      </c>
      <c r="C1584" s="6" t="s">
        <v>63</v>
      </c>
      <c r="D1584" s="6" t="s">
        <v>53</v>
      </c>
      <c r="E1584" s="7">
        <v>335</v>
      </c>
      <c r="F1584">
        <f>VLOOKUP(B1584,cennik!$A$2:$B$17,2,FALSE)</f>
        <v>3.2</v>
      </c>
      <c r="G1584">
        <f t="shared" si="48"/>
        <v>1072</v>
      </c>
      <c r="H1584">
        <f t="shared" si="49"/>
        <v>8</v>
      </c>
    </row>
    <row r="1585" spans="1:8" x14ac:dyDescent="0.25">
      <c r="A1585" s="8">
        <v>44791</v>
      </c>
      <c r="B1585" s="9" t="s">
        <v>60</v>
      </c>
      <c r="C1585" s="9" t="s">
        <v>61</v>
      </c>
      <c r="D1585" s="9" t="s">
        <v>52</v>
      </c>
      <c r="E1585" s="10">
        <v>266</v>
      </c>
      <c r="F1585">
        <f>VLOOKUP(B1585,cennik!$A$2:$B$17,2,FALSE)</f>
        <v>3.5</v>
      </c>
      <c r="G1585">
        <f t="shared" si="48"/>
        <v>931</v>
      </c>
      <c r="H1585">
        <f t="shared" si="49"/>
        <v>8</v>
      </c>
    </row>
    <row r="1586" spans="1:8" x14ac:dyDescent="0.25">
      <c r="A1586" s="5">
        <v>44792</v>
      </c>
      <c r="B1586" s="6" t="s">
        <v>62</v>
      </c>
      <c r="C1586" s="6" t="s">
        <v>63</v>
      </c>
      <c r="D1586" s="6" t="s">
        <v>34</v>
      </c>
      <c r="E1586" s="7">
        <v>143</v>
      </c>
      <c r="F1586">
        <f>VLOOKUP(B1586,cennik!$A$2:$B$17,2,FALSE)</f>
        <v>2.7</v>
      </c>
      <c r="G1586">
        <f t="shared" si="48"/>
        <v>386.1</v>
      </c>
      <c r="H1586">
        <f t="shared" si="49"/>
        <v>8</v>
      </c>
    </row>
    <row r="1587" spans="1:8" x14ac:dyDescent="0.25">
      <c r="A1587" s="8">
        <v>44792</v>
      </c>
      <c r="B1587" s="9" t="s">
        <v>60</v>
      </c>
      <c r="C1587" s="9" t="s">
        <v>61</v>
      </c>
      <c r="D1587" s="9" t="s">
        <v>26</v>
      </c>
      <c r="E1587" s="10">
        <v>244</v>
      </c>
      <c r="F1587">
        <f>VLOOKUP(B1587,cennik!$A$2:$B$17,2,FALSE)</f>
        <v>3.5</v>
      </c>
      <c r="G1587">
        <f t="shared" si="48"/>
        <v>854</v>
      </c>
      <c r="H1587">
        <f t="shared" si="49"/>
        <v>8</v>
      </c>
    </row>
    <row r="1588" spans="1:8" x14ac:dyDescent="0.25">
      <c r="A1588" s="5">
        <v>44792</v>
      </c>
      <c r="B1588" s="6" t="s">
        <v>60</v>
      </c>
      <c r="C1588" s="6" t="s">
        <v>61</v>
      </c>
      <c r="D1588" s="6" t="s">
        <v>25</v>
      </c>
      <c r="E1588" s="7">
        <v>66</v>
      </c>
      <c r="F1588">
        <f>VLOOKUP(B1588,cennik!$A$2:$B$17,2,FALSE)</f>
        <v>3.5</v>
      </c>
      <c r="G1588">
        <f t="shared" si="48"/>
        <v>231</v>
      </c>
      <c r="H1588">
        <f t="shared" si="49"/>
        <v>8</v>
      </c>
    </row>
    <row r="1589" spans="1:8" x14ac:dyDescent="0.25">
      <c r="A1589" s="8">
        <v>44792</v>
      </c>
      <c r="B1589" s="9" t="s">
        <v>60</v>
      </c>
      <c r="C1589" s="9" t="s">
        <v>61</v>
      </c>
      <c r="D1589" s="9" t="s">
        <v>36</v>
      </c>
      <c r="E1589" s="10">
        <v>61</v>
      </c>
      <c r="F1589">
        <f>VLOOKUP(B1589,cennik!$A$2:$B$17,2,FALSE)</f>
        <v>3.5</v>
      </c>
      <c r="G1589">
        <f t="shared" si="48"/>
        <v>213.5</v>
      </c>
      <c r="H1589">
        <f t="shared" si="49"/>
        <v>8</v>
      </c>
    </row>
    <row r="1590" spans="1:8" x14ac:dyDescent="0.25">
      <c r="A1590" s="5">
        <v>44792</v>
      </c>
      <c r="B1590" s="6" t="s">
        <v>64</v>
      </c>
      <c r="C1590" s="6" t="s">
        <v>63</v>
      </c>
      <c r="D1590" s="6" t="s">
        <v>2</v>
      </c>
      <c r="E1590" s="7">
        <v>490</v>
      </c>
      <c r="F1590">
        <f>VLOOKUP(B1590,cennik!$A$2:$B$17,2,FALSE)</f>
        <v>3.2</v>
      </c>
      <c r="G1590">
        <f t="shared" si="48"/>
        <v>1568</v>
      </c>
      <c r="H1590">
        <f t="shared" si="49"/>
        <v>8</v>
      </c>
    </row>
    <row r="1591" spans="1:8" x14ac:dyDescent="0.25">
      <c r="A1591" s="8">
        <v>44792</v>
      </c>
      <c r="B1591" s="9" t="s">
        <v>64</v>
      </c>
      <c r="C1591" s="9" t="s">
        <v>63</v>
      </c>
      <c r="D1591" s="9" t="s">
        <v>41</v>
      </c>
      <c r="E1591" s="10">
        <v>67</v>
      </c>
      <c r="F1591">
        <f>VLOOKUP(B1591,cennik!$A$2:$B$17,2,FALSE)</f>
        <v>3.2</v>
      </c>
      <c r="G1591">
        <f t="shared" si="48"/>
        <v>214.4</v>
      </c>
      <c r="H1591">
        <f t="shared" si="49"/>
        <v>8</v>
      </c>
    </row>
    <row r="1592" spans="1:8" x14ac:dyDescent="0.25">
      <c r="A1592" s="5">
        <v>44792</v>
      </c>
      <c r="B1592" s="6" t="s">
        <v>60</v>
      </c>
      <c r="C1592" s="6" t="s">
        <v>61</v>
      </c>
      <c r="D1592" s="6" t="s">
        <v>31</v>
      </c>
      <c r="E1592" s="7">
        <v>66</v>
      </c>
      <c r="F1592">
        <f>VLOOKUP(B1592,cennik!$A$2:$B$17,2,FALSE)</f>
        <v>3.5</v>
      </c>
      <c r="G1592">
        <f t="shared" si="48"/>
        <v>231</v>
      </c>
      <c r="H1592">
        <f t="shared" si="49"/>
        <v>8</v>
      </c>
    </row>
    <row r="1593" spans="1:8" x14ac:dyDescent="0.25">
      <c r="A1593" s="8">
        <v>44793</v>
      </c>
      <c r="B1593" s="9" t="s">
        <v>62</v>
      </c>
      <c r="C1593" s="9" t="s">
        <v>63</v>
      </c>
      <c r="D1593" s="9" t="s">
        <v>14</v>
      </c>
      <c r="E1593" s="10">
        <v>383</v>
      </c>
      <c r="F1593">
        <f>VLOOKUP(B1593,cennik!$A$2:$B$17,2,FALSE)</f>
        <v>2.7</v>
      </c>
      <c r="G1593">
        <f t="shared" si="48"/>
        <v>1034.1000000000001</v>
      </c>
      <c r="H1593">
        <f t="shared" si="49"/>
        <v>8</v>
      </c>
    </row>
    <row r="1594" spans="1:8" x14ac:dyDescent="0.25">
      <c r="A1594" s="5">
        <v>44793</v>
      </c>
      <c r="B1594" s="6" t="s">
        <v>62</v>
      </c>
      <c r="C1594" s="6" t="s">
        <v>63</v>
      </c>
      <c r="D1594" s="6" t="s">
        <v>56</v>
      </c>
      <c r="E1594" s="7">
        <v>261</v>
      </c>
      <c r="F1594">
        <f>VLOOKUP(B1594,cennik!$A$2:$B$17,2,FALSE)</f>
        <v>2.7</v>
      </c>
      <c r="G1594">
        <f t="shared" si="48"/>
        <v>704.7</v>
      </c>
      <c r="H1594">
        <f t="shared" si="49"/>
        <v>8</v>
      </c>
    </row>
    <row r="1595" spans="1:8" x14ac:dyDescent="0.25">
      <c r="A1595" s="8">
        <v>44793</v>
      </c>
      <c r="B1595" s="9" t="s">
        <v>62</v>
      </c>
      <c r="C1595" s="9" t="s">
        <v>63</v>
      </c>
      <c r="D1595" s="9" t="s">
        <v>58</v>
      </c>
      <c r="E1595" s="10">
        <v>466</v>
      </c>
      <c r="F1595">
        <f>VLOOKUP(B1595,cennik!$A$2:$B$17,2,FALSE)</f>
        <v>2.7</v>
      </c>
      <c r="G1595">
        <f t="shared" si="48"/>
        <v>1258.2</v>
      </c>
      <c r="H1595">
        <f t="shared" si="49"/>
        <v>8</v>
      </c>
    </row>
    <row r="1596" spans="1:8" x14ac:dyDescent="0.25">
      <c r="A1596" s="5">
        <v>44793</v>
      </c>
      <c r="B1596" s="6" t="s">
        <v>62</v>
      </c>
      <c r="C1596" s="6" t="s">
        <v>63</v>
      </c>
      <c r="D1596" s="6" t="s">
        <v>43</v>
      </c>
      <c r="E1596" s="7">
        <v>305</v>
      </c>
      <c r="F1596">
        <f>VLOOKUP(B1596,cennik!$A$2:$B$17,2,FALSE)</f>
        <v>2.7</v>
      </c>
      <c r="G1596">
        <f t="shared" si="48"/>
        <v>823.5</v>
      </c>
      <c r="H1596">
        <f t="shared" si="49"/>
        <v>8</v>
      </c>
    </row>
    <row r="1597" spans="1:8" x14ac:dyDescent="0.25">
      <c r="A1597" s="8">
        <v>44793</v>
      </c>
      <c r="B1597" s="9" t="s">
        <v>60</v>
      </c>
      <c r="C1597" s="9" t="s">
        <v>61</v>
      </c>
      <c r="D1597" s="9" t="s">
        <v>7</v>
      </c>
      <c r="E1597" s="10">
        <v>223</v>
      </c>
      <c r="F1597">
        <f>VLOOKUP(B1597,cennik!$A$2:$B$17,2,FALSE)</f>
        <v>3.5</v>
      </c>
      <c r="G1597">
        <f t="shared" si="48"/>
        <v>780.5</v>
      </c>
      <c r="H1597">
        <f t="shared" si="49"/>
        <v>8</v>
      </c>
    </row>
    <row r="1598" spans="1:8" x14ac:dyDescent="0.25">
      <c r="A1598" s="5">
        <v>44793</v>
      </c>
      <c r="B1598" s="6" t="s">
        <v>62</v>
      </c>
      <c r="C1598" s="6" t="s">
        <v>63</v>
      </c>
      <c r="D1598" s="6" t="s">
        <v>16</v>
      </c>
      <c r="E1598" s="7">
        <v>426</v>
      </c>
      <c r="F1598">
        <f>VLOOKUP(B1598,cennik!$A$2:$B$17,2,FALSE)</f>
        <v>2.7</v>
      </c>
      <c r="G1598">
        <f t="shared" si="48"/>
        <v>1150.2</v>
      </c>
      <c r="H1598">
        <f t="shared" si="49"/>
        <v>8</v>
      </c>
    </row>
    <row r="1599" spans="1:8" x14ac:dyDescent="0.25">
      <c r="A1599" s="8">
        <v>44793</v>
      </c>
      <c r="B1599" s="9" t="s">
        <v>60</v>
      </c>
      <c r="C1599" s="9" t="s">
        <v>61</v>
      </c>
      <c r="D1599" s="9" t="s">
        <v>23</v>
      </c>
      <c r="E1599" s="10">
        <v>147</v>
      </c>
      <c r="F1599">
        <f>VLOOKUP(B1599,cennik!$A$2:$B$17,2,FALSE)</f>
        <v>3.5</v>
      </c>
      <c r="G1599">
        <f t="shared" si="48"/>
        <v>514.5</v>
      </c>
      <c r="H1599">
        <f t="shared" si="49"/>
        <v>8</v>
      </c>
    </row>
    <row r="1600" spans="1:8" x14ac:dyDescent="0.25">
      <c r="A1600" s="5">
        <v>44795</v>
      </c>
      <c r="B1600" s="6" t="s">
        <v>60</v>
      </c>
      <c r="C1600" s="6" t="s">
        <v>61</v>
      </c>
      <c r="D1600" s="6" t="s">
        <v>30</v>
      </c>
      <c r="E1600" s="7">
        <v>285</v>
      </c>
      <c r="F1600">
        <f>VLOOKUP(B1600,cennik!$A$2:$B$17,2,FALSE)</f>
        <v>3.5</v>
      </c>
      <c r="G1600">
        <f t="shared" si="48"/>
        <v>997.5</v>
      </c>
      <c r="H1600">
        <f t="shared" si="49"/>
        <v>8</v>
      </c>
    </row>
    <row r="1601" spans="1:8" x14ac:dyDescent="0.25">
      <c r="A1601" s="8">
        <v>44795</v>
      </c>
      <c r="B1601" s="9" t="s">
        <v>62</v>
      </c>
      <c r="C1601" s="9" t="s">
        <v>63</v>
      </c>
      <c r="D1601" s="9" t="s">
        <v>28</v>
      </c>
      <c r="E1601" s="10">
        <v>240</v>
      </c>
      <c r="F1601">
        <f>VLOOKUP(B1601,cennik!$A$2:$B$17,2,FALSE)</f>
        <v>2.7</v>
      </c>
      <c r="G1601">
        <f t="shared" si="48"/>
        <v>648</v>
      </c>
      <c r="H1601">
        <f t="shared" si="49"/>
        <v>8</v>
      </c>
    </row>
    <row r="1602" spans="1:8" x14ac:dyDescent="0.25">
      <c r="A1602" s="5">
        <v>44795</v>
      </c>
      <c r="B1602" s="6" t="s">
        <v>60</v>
      </c>
      <c r="C1602" s="6" t="s">
        <v>61</v>
      </c>
      <c r="D1602" s="6" t="s">
        <v>10</v>
      </c>
      <c r="E1602" s="7">
        <v>219</v>
      </c>
      <c r="F1602">
        <f>VLOOKUP(B1602,cennik!$A$2:$B$17,2,FALSE)</f>
        <v>3.5</v>
      </c>
      <c r="G1602">
        <f t="shared" si="48"/>
        <v>766.5</v>
      </c>
      <c r="H1602">
        <f t="shared" si="49"/>
        <v>8</v>
      </c>
    </row>
    <row r="1603" spans="1:8" x14ac:dyDescent="0.25">
      <c r="A1603" s="8">
        <v>44795</v>
      </c>
      <c r="B1603" s="9" t="s">
        <v>62</v>
      </c>
      <c r="C1603" s="9" t="s">
        <v>63</v>
      </c>
      <c r="D1603" s="9" t="s">
        <v>46</v>
      </c>
      <c r="E1603" s="10">
        <v>249</v>
      </c>
      <c r="F1603">
        <f>VLOOKUP(B1603,cennik!$A$2:$B$17,2,FALSE)</f>
        <v>2.7</v>
      </c>
      <c r="G1603">
        <f t="shared" ref="G1603:G1666" si="50">E1603*F1603</f>
        <v>672.30000000000007</v>
      </c>
      <c r="H1603">
        <f t="shared" ref="H1603:H1666" si="51">MONTH(A1603)</f>
        <v>8</v>
      </c>
    </row>
    <row r="1604" spans="1:8" x14ac:dyDescent="0.25">
      <c r="A1604" s="5">
        <v>44795</v>
      </c>
      <c r="B1604" s="6" t="s">
        <v>62</v>
      </c>
      <c r="C1604" s="6" t="s">
        <v>63</v>
      </c>
      <c r="D1604" s="6" t="s">
        <v>33</v>
      </c>
      <c r="E1604" s="7">
        <v>490</v>
      </c>
      <c r="F1604">
        <f>VLOOKUP(B1604,cennik!$A$2:$B$17,2,FALSE)</f>
        <v>2.7</v>
      </c>
      <c r="G1604">
        <f t="shared" si="50"/>
        <v>1323</v>
      </c>
      <c r="H1604">
        <f t="shared" si="51"/>
        <v>8</v>
      </c>
    </row>
    <row r="1605" spans="1:8" x14ac:dyDescent="0.25">
      <c r="A1605" s="8">
        <v>44795</v>
      </c>
      <c r="B1605" s="9" t="s">
        <v>64</v>
      </c>
      <c r="C1605" s="9" t="s">
        <v>63</v>
      </c>
      <c r="D1605" s="9" t="s">
        <v>25</v>
      </c>
      <c r="E1605" s="10">
        <v>239</v>
      </c>
      <c r="F1605">
        <f>VLOOKUP(B1605,cennik!$A$2:$B$17,2,FALSE)</f>
        <v>3.2</v>
      </c>
      <c r="G1605">
        <f t="shared" si="50"/>
        <v>764.80000000000007</v>
      </c>
      <c r="H1605">
        <f t="shared" si="51"/>
        <v>8</v>
      </c>
    </row>
    <row r="1606" spans="1:8" x14ac:dyDescent="0.25">
      <c r="A1606" s="5">
        <v>44795</v>
      </c>
      <c r="B1606" s="6" t="s">
        <v>64</v>
      </c>
      <c r="C1606" s="6" t="s">
        <v>63</v>
      </c>
      <c r="D1606" s="6" t="s">
        <v>59</v>
      </c>
      <c r="E1606" s="7">
        <v>136</v>
      </c>
      <c r="F1606">
        <f>VLOOKUP(B1606,cennik!$A$2:$B$17,2,FALSE)</f>
        <v>3.2</v>
      </c>
      <c r="G1606">
        <f t="shared" si="50"/>
        <v>435.20000000000005</v>
      </c>
      <c r="H1606">
        <f t="shared" si="51"/>
        <v>8</v>
      </c>
    </row>
    <row r="1607" spans="1:8" x14ac:dyDescent="0.25">
      <c r="A1607" s="8">
        <v>44795</v>
      </c>
      <c r="B1607" s="9" t="s">
        <v>60</v>
      </c>
      <c r="C1607" s="9" t="s">
        <v>61</v>
      </c>
      <c r="D1607" s="9" t="s">
        <v>10</v>
      </c>
      <c r="E1607" s="10">
        <v>201</v>
      </c>
      <c r="F1607">
        <f>VLOOKUP(B1607,cennik!$A$2:$B$17,2,FALSE)</f>
        <v>3.5</v>
      </c>
      <c r="G1607">
        <f t="shared" si="50"/>
        <v>703.5</v>
      </c>
      <c r="H1607">
        <f t="shared" si="51"/>
        <v>8</v>
      </c>
    </row>
    <row r="1608" spans="1:8" x14ac:dyDescent="0.25">
      <c r="A1608" s="5">
        <v>44795</v>
      </c>
      <c r="B1608" s="6" t="s">
        <v>62</v>
      </c>
      <c r="C1608" s="6" t="s">
        <v>63</v>
      </c>
      <c r="D1608" s="6" t="s">
        <v>10</v>
      </c>
      <c r="E1608" s="7">
        <v>387</v>
      </c>
      <c r="F1608">
        <f>VLOOKUP(B1608,cennik!$A$2:$B$17,2,FALSE)</f>
        <v>2.7</v>
      </c>
      <c r="G1608">
        <f t="shared" si="50"/>
        <v>1044.9000000000001</v>
      </c>
      <c r="H1608">
        <f t="shared" si="51"/>
        <v>8</v>
      </c>
    </row>
    <row r="1609" spans="1:8" x14ac:dyDescent="0.25">
      <c r="A1609" s="8">
        <v>44795</v>
      </c>
      <c r="B1609" s="9" t="s">
        <v>64</v>
      </c>
      <c r="C1609" s="9" t="s">
        <v>63</v>
      </c>
      <c r="D1609" s="9" t="s">
        <v>40</v>
      </c>
      <c r="E1609" s="10">
        <v>330</v>
      </c>
      <c r="F1609">
        <f>VLOOKUP(B1609,cennik!$A$2:$B$17,2,FALSE)</f>
        <v>3.2</v>
      </c>
      <c r="G1609">
        <f t="shared" si="50"/>
        <v>1056</v>
      </c>
      <c r="H1609">
        <f t="shared" si="51"/>
        <v>8</v>
      </c>
    </row>
    <row r="1610" spans="1:8" x14ac:dyDescent="0.25">
      <c r="A1610" s="5">
        <v>44795</v>
      </c>
      <c r="B1610" s="6" t="s">
        <v>60</v>
      </c>
      <c r="C1610" s="6" t="s">
        <v>61</v>
      </c>
      <c r="D1610" s="6" t="s">
        <v>14</v>
      </c>
      <c r="E1610" s="7">
        <v>383</v>
      </c>
      <c r="F1610">
        <f>VLOOKUP(B1610,cennik!$A$2:$B$17,2,FALSE)</f>
        <v>3.5</v>
      </c>
      <c r="G1610">
        <f t="shared" si="50"/>
        <v>1340.5</v>
      </c>
      <c r="H1610">
        <f t="shared" si="51"/>
        <v>8</v>
      </c>
    </row>
    <row r="1611" spans="1:8" x14ac:dyDescent="0.25">
      <c r="A1611" s="8">
        <v>44795</v>
      </c>
      <c r="B1611" s="9" t="s">
        <v>60</v>
      </c>
      <c r="C1611" s="9" t="s">
        <v>61</v>
      </c>
      <c r="D1611" s="9" t="s">
        <v>28</v>
      </c>
      <c r="E1611" s="10">
        <v>217</v>
      </c>
      <c r="F1611">
        <f>VLOOKUP(B1611,cennik!$A$2:$B$17,2,FALSE)</f>
        <v>3.5</v>
      </c>
      <c r="G1611">
        <f t="shared" si="50"/>
        <v>759.5</v>
      </c>
      <c r="H1611">
        <f t="shared" si="51"/>
        <v>8</v>
      </c>
    </row>
    <row r="1612" spans="1:8" x14ac:dyDescent="0.25">
      <c r="A1612" s="5">
        <v>44795</v>
      </c>
      <c r="B1612" s="6" t="s">
        <v>60</v>
      </c>
      <c r="C1612" s="6" t="s">
        <v>61</v>
      </c>
      <c r="D1612" s="6" t="s">
        <v>44</v>
      </c>
      <c r="E1612" s="7">
        <v>495</v>
      </c>
      <c r="F1612">
        <f>VLOOKUP(B1612,cennik!$A$2:$B$17,2,FALSE)</f>
        <v>3.5</v>
      </c>
      <c r="G1612">
        <f t="shared" si="50"/>
        <v>1732.5</v>
      </c>
      <c r="H1612">
        <f t="shared" si="51"/>
        <v>8</v>
      </c>
    </row>
    <row r="1613" spans="1:8" x14ac:dyDescent="0.25">
      <c r="A1613" s="8">
        <v>44796</v>
      </c>
      <c r="B1613" s="9" t="s">
        <v>62</v>
      </c>
      <c r="C1613" s="9" t="s">
        <v>63</v>
      </c>
      <c r="D1613" s="9" t="s">
        <v>21</v>
      </c>
      <c r="E1613" s="10">
        <v>472</v>
      </c>
      <c r="F1613">
        <f>VLOOKUP(B1613,cennik!$A$2:$B$17,2,FALSE)</f>
        <v>2.7</v>
      </c>
      <c r="G1613">
        <f t="shared" si="50"/>
        <v>1274.4000000000001</v>
      </c>
      <c r="H1613">
        <f t="shared" si="51"/>
        <v>8</v>
      </c>
    </row>
    <row r="1614" spans="1:8" x14ac:dyDescent="0.25">
      <c r="A1614" s="5">
        <v>44797</v>
      </c>
      <c r="B1614" s="6" t="s">
        <v>64</v>
      </c>
      <c r="C1614" s="6" t="s">
        <v>63</v>
      </c>
      <c r="D1614" s="6" t="s">
        <v>25</v>
      </c>
      <c r="E1614" s="7">
        <v>108</v>
      </c>
      <c r="F1614">
        <f>VLOOKUP(B1614,cennik!$A$2:$B$17,2,FALSE)</f>
        <v>3.2</v>
      </c>
      <c r="G1614">
        <f t="shared" si="50"/>
        <v>345.6</v>
      </c>
      <c r="H1614">
        <f t="shared" si="51"/>
        <v>8</v>
      </c>
    </row>
    <row r="1615" spans="1:8" x14ac:dyDescent="0.25">
      <c r="A1615" s="8">
        <v>44797</v>
      </c>
      <c r="B1615" s="9" t="s">
        <v>62</v>
      </c>
      <c r="C1615" s="9" t="s">
        <v>63</v>
      </c>
      <c r="D1615" s="9" t="s">
        <v>40</v>
      </c>
      <c r="E1615" s="10">
        <v>445</v>
      </c>
      <c r="F1615">
        <f>VLOOKUP(B1615,cennik!$A$2:$B$17,2,FALSE)</f>
        <v>2.7</v>
      </c>
      <c r="G1615">
        <f t="shared" si="50"/>
        <v>1201.5</v>
      </c>
      <c r="H1615">
        <f t="shared" si="51"/>
        <v>8</v>
      </c>
    </row>
    <row r="1616" spans="1:8" x14ac:dyDescent="0.25">
      <c r="A1616" s="5">
        <v>44797</v>
      </c>
      <c r="B1616" s="6" t="s">
        <v>64</v>
      </c>
      <c r="C1616" s="6" t="s">
        <v>63</v>
      </c>
      <c r="D1616" s="6" t="s">
        <v>57</v>
      </c>
      <c r="E1616" s="7">
        <v>277</v>
      </c>
      <c r="F1616">
        <f>VLOOKUP(B1616,cennik!$A$2:$B$17,2,FALSE)</f>
        <v>3.2</v>
      </c>
      <c r="G1616">
        <f t="shared" si="50"/>
        <v>886.40000000000009</v>
      </c>
      <c r="H1616">
        <f t="shared" si="51"/>
        <v>8</v>
      </c>
    </row>
    <row r="1617" spans="1:8" x14ac:dyDescent="0.25">
      <c r="A1617" s="8">
        <v>44797</v>
      </c>
      <c r="B1617" s="9" t="s">
        <v>64</v>
      </c>
      <c r="C1617" s="9" t="s">
        <v>63</v>
      </c>
      <c r="D1617" s="9" t="s">
        <v>26</v>
      </c>
      <c r="E1617" s="10">
        <v>356</v>
      </c>
      <c r="F1617">
        <f>VLOOKUP(B1617,cennik!$A$2:$B$17,2,FALSE)</f>
        <v>3.2</v>
      </c>
      <c r="G1617">
        <f t="shared" si="50"/>
        <v>1139.2</v>
      </c>
      <c r="H1617">
        <f t="shared" si="51"/>
        <v>8</v>
      </c>
    </row>
    <row r="1618" spans="1:8" x14ac:dyDescent="0.25">
      <c r="A1618" s="5">
        <v>44798</v>
      </c>
      <c r="B1618" s="6" t="s">
        <v>60</v>
      </c>
      <c r="C1618" s="6" t="s">
        <v>61</v>
      </c>
      <c r="D1618" s="6" t="s">
        <v>49</v>
      </c>
      <c r="E1618" s="7">
        <v>306</v>
      </c>
      <c r="F1618">
        <f>VLOOKUP(B1618,cennik!$A$2:$B$17,2,FALSE)</f>
        <v>3.5</v>
      </c>
      <c r="G1618">
        <f t="shared" si="50"/>
        <v>1071</v>
      </c>
      <c r="H1618">
        <f t="shared" si="51"/>
        <v>8</v>
      </c>
    </row>
    <row r="1619" spans="1:8" x14ac:dyDescent="0.25">
      <c r="A1619" s="8">
        <v>44798</v>
      </c>
      <c r="B1619" s="9" t="s">
        <v>60</v>
      </c>
      <c r="C1619" s="9" t="s">
        <v>61</v>
      </c>
      <c r="D1619" s="9" t="s">
        <v>31</v>
      </c>
      <c r="E1619" s="10">
        <v>435</v>
      </c>
      <c r="F1619">
        <f>VLOOKUP(B1619,cennik!$A$2:$B$17,2,FALSE)</f>
        <v>3.5</v>
      </c>
      <c r="G1619">
        <f t="shared" si="50"/>
        <v>1522.5</v>
      </c>
      <c r="H1619">
        <f t="shared" si="51"/>
        <v>8</v>
      </c>
    </row>
    <row r="1620" spans="1:8" x14ac:dyDescent="0.25">
      <c r="A1620" s="5">
        <v>44799</v>
      </c>
      <c r="B1620" s="6" t="s">
        <v>62</v>
      </c>
      <c r="C1620" s="6" t="s">
        <v>63</v>
      </c>
      <c r="D1620" s="6" t="s">
        <v>34</v>
      </c>
      <c r="E1620" s="7">
        <v>248</v>
      </c>
      <c r="F1620">
        <f>VLOOKUP(B1620,cennik!$A$2:$B$17,2,FALSE)</f>
        <v>2.7</v>
      </c>
      <c r="G1620">
        <f t="shared" si="50"/>
        <v>669.6</v>
      </c>
      <c r="H1620">
        <f t="shared" si="51"/>
        <v>8</v>
      </c>
    </row>
    <row r="1621" spans="1:8" x14ac:dyDescent="0.25">
      <c r="A1621" s="8">
        <v>44799</v>
      </c>
      <c r="B1621" s="9" t="s">
        <v>64</v>
      </c>
      <c r="C1621" s="9" t="s">
        <v>63</v>
      </c>
      <c r="D1621" s="9" t="s">
        <v>26</v>
      </c>
      <c r="E1621" s="10">
        <v>332</v>
      </c>
      <c r="F1621">
        <f>VLOOKUP(B1621,cennik!$A$2:$B$17,2,FALSE)</f>
        <v>3.2</v>
      </c>
      <c r="G1621">
        <f t="shared" si="50"/>
        <v>1062.4000000000001</v>
      </c>
      <c r="H1621">
        <f t="shared" si="51"/>
        <v>8</v>
      </c>
    </row>
    <row r="1622" spans="1:8" x14ac:dyDescent="0.25">
      <c r="A1622" s="5">
        <v>44799</v>
      </c>
      <c r="B1622" s="6" t="s">
        <v>62</v>
      </c>
      <c r="C1622" s="6" t="s">
        <v>63</v>
      </c>
      <c r="D1622" s="6" t="s">
        <v>24</v>
      </c>
      <c r="E1622" s="7">
        <v>96</v>
      </c>
      <c r="F1622">
        <f>VLOOKUP(B1622,cennik!$A$2:$B$17,2,FALSE)</f>
        <v>2.7</v>
      </c>
      <c r="G1622">
        <f t="shared" si="50"/>
        <v>259.20000000000005</v>
      </c>
      <c r="H1622">
        <f t="shared" si="51"/>
        <v>8</v>
      </c>
    </row>
    <row r="1623" spans="1:8" x14ac:dyDescent="0.25">
      <c r="A1623" s="8">
        <v>44799</v>
      </c>
      <c r="B1623" s="9" t="s">
        <v>62</v>
      </c>
      <c r="C1623" s="9" t="s">
        <v>63</v>
      </c>
      <c r="D1623" s="9" t="s">
        <v>2</v>
      </c>
      <c r="E1623" s="10">
        <v>191</v>
      </c>
      <c r="F1623">
        <f>VLOOKUP(B1623,cennik!$A$2:$B$17,2,FALSE)</f>
        <v>2.7</v>
      </c>
      <c r="G1623">
        <f t="shared" si="50"/>
        <v>515.70000000000005</v>
      </c>
      <c r="H1623">
        <f t="shared" si="51"/>
        <v>8</v>
      </c>
    </row>
    <row r="1624" spans="1:8" x14ac:dyDescent="0.25">
      <c r="A1624" s="5">
        <v>44799</v>
      </c>
      <c r="B1624" s="6" t="s">
        <v>64</v>
      </c>
      <c r="C1624" s="6" t="s">
        <v>63</v>
      </c>
      <c r="D1624" s="6" t="s">
        <v>12</v>
      </c>
      <c r="E1624" s="7">
        <v>335</v>
      </c>
      <c r="F1624">
        <f>VLOOKUP(B1624,cennik!$A$2:$B$17,2,FALSE)</f>
        <v>3.2</v>
      </c>
      <c r="G1624">
        <f t="shared" si="50"/>
        <v>1072</v>
      </c>
      <c r="H1624">
        <f t="shared" si="51"/>
        <v>8</v>
      </c>
    </row>
    <row r="1625" spans="1:8" x14ac:dyDescent="0.25">
      <c r="A1625" s="8">
        <v>44799</v>
      </c>
      <c r="B1625" s="9" t="s">
        <v>60</v>
      </c>
      <c r="C1625" s="9" t="s">
        <v>61</v>
      </c>
      <c r="D1625" s="9" t="s">
        <v>57</v>
      </c>
      <c r="E1625" s="10">
        <v>287</v>
      </c>
      <c r="F1625">
        <f>VLOOKUP(B1625,cennik!$A$2:$B$17,2,FALSE)</f>
        <v>3.5</v>
      </c>
      <c r="G1625">
        <f t="shared" si="50"/>
        <v>1004.5</v>
      </c>
      <c r="H1625">
        <f t="shared" si="51"/>
        <v>8</v>
      </c>
    </row>
    <row r="1626" spans="1:8" x14ac:dyDescent="0.25">
      <c r="A1626" s="5">
        <v>44799</v>
      </c>
      <c r="B1626" s="6" t="s">
        <v>60</v>
      </c>
      <c r="C1626" s="6" t="s">
        <v>61</v>
      </c>
      <c r="D1626" s="6" t="s">
        <v>19</v>
      </c>
      <c r="E1626" s="7">
        <v>392</v>
      </c>
      <c r="F1626">
        <f>VLOOKUP(B1626,cennik!$A$2:$B$17,2,FALSE)</f>
        <v>3.5</v>
      </c>
      <c r="G1626">
        <f t="shared" si="50"/>
        <v>1372</v>
      </c>
      <c r="H1626">
        <f t="shared" si="51"/>
        <v>8</v>
      </c>
    </row>
    <row r="1627" spans="1:8" x14ac:dyDescent="0.25">
      <c r="A1627" s="8">
        <v>44799</v>
      </c>
      <c r="B1627" s="9" t="s">
        <v>62</v>
      </c>
      <c r="C1627" s="9" t="s">
        <v>63</v>
      </c>
      <c r="D1627" s="9" t="s">
        <v>50</v>
      </c>
      <c r="E1627" s="10">
        <v>246</v>
      </c>
      <c r="F1627">
        <f>VLOOKUP(B1627,cennik!$A$2:$B$17,2,FALSE)</f>
        <v>2.7</v>
      </c>
      <c r="G1627">
        <f t="shared" si="50"/>
        <v>664.2</v>
      </c>
      <c r="H1627">
        <f t="shared" si="51"/>
        <v>8</v>
      </c>
    </row>
    <row r="1628" spans="1:8" x14ac:dyDescent="0.25">
      <c r="A1628" s="5">
        <v>44799</v>
      </c>
      <c r="B1628" s="6" t="s">
        <v>60</v>
      </c>
      <c r="C1628" s="6" t="s">
        <v>61</v>
      </c>
      <c r="D1628" s="6" t="s">
        <v>42</v>
      </c>
      <c r="E1628" s="7">
        <v>15</v>
      </c>
      <c r="F1628">
        <f>VLOOKUP(B1628,cennik!$A$2:$B$17,2,FALSE)</f>
        <v>3.5</v>
      </c>
      <c r="G1628">
        <f t="shared" si="50"/>
        <v>52.5</v>
      </c>
      <c r="H1628">
        <f t="shared" si="51"/>
        <v>8</v>
      </c>
    </row>
    <row r="1629" spans="1:8" x14ac:dyDescent="0.25">
      <c r="A1629" s="8">
        <v>44799</v>
      </c>
      <c r="B1629" s="9" t="s">
        <v>60</v>
      </c>
      <c r="C1629" s="9" t="s">
        <v>61</v>
      </c>
      <c r="D1629" s="9" t="s">
        <v>27</v>
      </c>
      <c r="E1629" s="10">
        <v>234</v>
      </c>
      <c r="F1629">
        <f>VLOOKUP(B1629,cennik!$A$2:$B$17,2,FALSE)</f>
        <v>3.5</v>
      </c>
      <c r="G1629">
        <f t="shared" si="50"/>
        <v>819</v>
      </c>
      <c r="H1629">
        <f t="shared" si="51"/>
        <v>8</v>
      </c>
    </row>
    <row r="1630" spans="1:8" x14ac:dyDescent="0.25">
      <c r="A1630" s="5">
        <v>44800</v>
      </c>
      <c r="B1630" s="6" t="s">
        <v>60</v>
      </c>
      <c r="C1630" s="6" t="s">
        <v>61</v>
      </c>
      <c r="D1630" s="6" t="s">
        <v>50</v>
      </c>
      <c r="E1630" s="7">
        <v>235</v>
      </c>
      <c r="F1630">
        <f>VLOOKUP(B1630,cennik!$A$2:$B$17,2,FALSE)</f>
        <v>3.5</v>
      </c>
      <c r="G1630">
        <f t="shared" si="50"/>
        <v>822.5</v>
      </c>
      <c r="H1630">
        <f t="shared" si="51"/>
        <v>8</v>
      </c>
    </row>
    <row r="1631" spans="1:8" x14ac:dyDescent="0.25">
      <c r="A1631" s="8">
        <v>44800</v>
      </c>
      <c r="B1631" s="9" t="s">
        <v>62</v>
      </c>
      <c r="C1631" s="9" t="s">
        <v>63</v>
      </c>
      <c r="D1631" s="9" t="s">
        <v>27</v>
      </c>
      <c r="E1631" s="10">
        <v>432</v>
      </c>
      <c r="F1631">
        <f>VLOOKUP(B1631,cennik!$A$2:$B$17,2,FALSE)</f>
        <v>2.7</v>
      </c>
      <c r="G1631">
        <f t="shared" si="50"/>
        <v>1166.4000000000001</v>
      </c>
      <c r="H1631">
        <f t="shared" si="51"/>
        <v>8</v>
      </c>
    </row>
    <row r="1632" spans="1:8" x14ac:dyDescent="0.25">
      <c r="A1632" s="5">
        <v>44800</v>
      </c>
      <c r="B1632" s="6" t="s">
        <v>60</v>
      </c>
      <c r="C1632" s="6" t="s">
        <v>61</v>
      </c>
      <c r="D1632" s="6" t="s">
        <v>59</v>
      </c>
      <c r="E1632" s="7">
        <v>391</v>
      </c>
      <c r="F1632">
        <f>VLOOKUP(B1632,cennik!$A$2:$B$17,2,FALSE)</f>
        <v>3.5</v>
      </c>
      <c r="G1632">
        <f t="shared" si="50"/>
        <v>1368.5</v>
      </c>
      <c r="H1632">
        <f t="shared" si="51"/>
        <v>8</v>
      </c>
    </row>
    <row r="1633" spans="1:8" x14ac:dyDescent="0.25">
      <c r="A1633" s="8">
        <v>44800</v>
      </c>
      <c r="B1633" s="9" t="s">
        <v>64</v>
      </c>
      <c r="C1633" s="9" t="s">
        <v>63</v>
      </c>
      <c r="D1633" s="9" t="s">
        <v>3</v>
      </c>
      <c r="E1633" s="10">
        <v>471</v>
      </c>
      <c r="F1633">
        <f>VLOOKUP(B1633,cennik!$A$2:$B$17,2,FALSE)</f>
        <v>3.2</v>
      </c>
      <c r="G1633">
        <f t="shared" si="50"/>
        <v>1507.2</v>
      </c>
      <c r="H1633">
        <f t="shared" si="51"/>
        <v>8</v>
      </c>
    </row>
    <row r="1634" spans="1:8" x14ac:dyDescent="0.25">
      <c r="A1634" s="5">
        <v>44802</v>
      </c>
      <c r="B1634" s="6" t="s">
        <v>64</v>
      </c>
      <c r="C1634" s="6" t="s">
        <v>63</v>
      </c>
      <c r="D1634" s="6" t="s">
        <v>42</v>
      </c>
      <c r="E1634" s="7">
        <v>411</v>
      </c>
      <c r="F1634">
        <f>VLOOKUP(B1634,cennik!$A$2:$B$17,2,FALSE)</f>
        <v>3.2</v>
      </c>
      <c r="G1634">
        <f t="shared" si="50"/>
        <v>1315.2</v>
      </c>
      <c r="H1634">
        <f t="shared" si="51"/>
        <v>8</v>
      </c>
    </row>
    <row r="1635" spans="1:8" x14ac:dyDescent="0.25">
      <c r="A1635" s="8">
        <v>44802</v>
      </c>
      <c r="B1635" s="9" t="s">
        <v>60</v>
      </c>
      <c r="C1635" s="9" t="s">
        <v>61</v>
      </c>
      <c r="D1635" s="9" t="s">
        <v>49</v>
      </c>
      <c r="E1635" s="10">
        <v>473</v>
      </c>
      <c r="F1635">
        <f>VLOOKUP(B1635,cennik!$A$2:$B$17,2,FALSE)</f>
        <v>3.5</v>
      </c>
      <c r="G1635">
        <f t="shared" si="50"/>
        <v>1655.5</v>
      </c>
      <c r="H1635">
        <f t="shared" si="51"/>
        <v>8</v>
      </c>
    </row>
    <row r="1636" spans="1:8" x14ac:dyDescent="0.25">
      <c r="A1636" s="5">
        <v>44802</v>
      </c>
      <c r="B1636" s="6" t="s">
        <v>62</v>
      </c>
      <c r="C1636" s="6" t="s">
        <v>63</v>
      </c>
      <c r="D1636" s="6" t="s">
        <v>7</v>
      </c>
      <c r="E1636" s="7">
        <v>279</v>
      </c>
      <c r="F1636">
        <f>VLOOKUP(B1636,cennik!$A$2:$B$17,2,FALSE)</f>
        <v>2.7</v>
      </c>
      <c r="G1636">
        <f t="shared" si="50"/>
        <v>753.30000000000007</v>
      </c>
      <c r="H1636">
        <f t="shared" si="51"/>
        <v>8</v>
      </c>
    </row>
    <row r="1637" spans="1:8" x14ac:dyDescent="0.25">
      <c r="A1637" s="8">
        <v>44802</v>
      </c>
      <c r="B1637" s="9" t="s">
        <v>60</v>
      </c>
      <c r="C1637" s="9" t="s">
        <v>61</v>
      </c>
      <c r="D1637" s="9" t="s">
        <v>19</v>
      </c>
      <c r="E1637" s="10">
        <v>302</v>
      </c>
      <c r="F1637">
        <f>VLOOKUP(B1637,cennik!$A$2:$B$17,2,FALSE)</f>
        <v>3.5</v>
      </c>
      <c r="G1637">
        <f t="shared" si="50"/>
        <v>1057</v>
      </c>
      <c r="H1637">
        <f t="shared" si="51"/>
        <v>8</v>
      </c>
    </row>
    <row r="1638" spans="1:8" x14ac:dyDescent="0.25">
      <c r="A1638" s="5">
        <v>44802</v>
      </c>
      <c r="B1638" s="6" t="s">
        <v>64</v>
      </c>
      <c r="C1638" s="6" t="s">
        <v>63</v>
      </c>
      <c r="D1638" s="6" t="s">
        <v>49</v>
      </c>
      <c r="E1638" s="7">
        <v>191</v>
      </c>
      <c r="F1638">
        <f>VLOOKUP(B1638,cennik!$A$2:$B$17,2,FALSE)</f>
        <v>3.2</v>
      </c>
      <c r="G1638">
        <f t="shared" si="50"/>
        <v>611.20000000000005</v>
      </c>
      <c r="H1638">
        <f t="shared" si="51"/>
        <v>8</v>
      </c>
    </row>
    <row r="1639" spans="1:8" x14ac:dyDescent="0.25">
      <c r="A1639" s="8">
        <v>44802</v>
      </c>
      <c r="B1639" s="9" t="s">
        <v>62</v>
      </c>
      <c r="C1639" s="9" t="s">
        <v>63</v>
      </c>
      <c r="D1639" s="9" t="s">
        <v>47</v>
      </c>
      <c r="E1639" s="10">
        <v>143</v>
      </c>
      <c r="F1639">
        <f>VLOOKUP(B1639,cennik!$A$2:$B$17,2,FALSE)</f>
        <v>2.7</v>
      </c>
      <c r="G1639">
        <f t="shared" si="50"/>
        <v>386.1</v>
      </c>
      <c r="H1639">
        <f t="shared" si="51"/>
        <v>8</v>
      </c>
    </row>
    <row r="1640" spans="1:8" x14ac:dyDescent="0.25">
      <c r="A1640" s="5">
        <v>44802</v>
      </c>
      <c r="B1640" s="6" t="s">
        <v>64</v>
      </c>
      <c r="C1640" s="6" t="s">
        <v>63</v>
      </c>
      <c r="D1640" s="6" t="s">
        <v>19</v>
      </c>
      <c r="E1640" s="7">
        <v>328</v>
      </c>
      <c r="F1640">
        <f>VLOOKUP(B1640,cennik!$A$2:$B$17,2,FALSE)</f>
        <v>3.2</v>
      </c>
      <c r="G1640">
        <f t="shared" si="50"/>
        <v>1049.6000000000001</v>
      </c>
      <c r="H1640">
        <f t="shared" si="51"/>
        <v>8</v>
      </c>
    </row>
    <row r="1641" spans="1:8" x14ac:dyDescent="0.25">
      <c r="A1641" s="8">
        <v>44802</v>
      </c>
      <c r="B1641" s="9" t="s">
        <v>62</v>
      </c>
      <c r="C1641" s="9" t="s">
        <v>63</v>
      </c>
      <c r="D1641" s="9" t="s">
        <v>26</v>
      </c>
      <c r="E1641" s="10">
        <v>429</v>
      </c>
      <c r="F1641">
        <f>VLOOKUP(B1641,cennik!$A$2:$B$17,2,FALSE)</f>
        <v>2.7</v>
      </c>
      <c r="G1641">
        <f t="shared" si="50"/>
        <v>1158.3000000000002</v>
      </c>
      <c r="H1641">
        <f t="shared" si="51"/>
        <v>8</v>
      </c>
    </row>
    <row r="1642" spans="1:8" x14ac:dyDescent="0.25">
      <c r="A1642" s="5">
        <v>44802</v>
      </c>
      <c r="B1642" s="6" t="s">
        <v>62</v>
      </c>
      <c r="C1642" s="6" t="s">
        <v>63</v>
      </c>
      <c r="D1642" s="6" t="s">
        <v>35</v>
      </c>
      <c r="E1642" s="7">
        <v>293</v>
      </c>
      <c r="F1642">
        <f>VLOOKUP(B1642,cennik!$A$2:$B$17,2,FALSE)</f>
        <v>2.7</v>
      </c>
      <c r="G1642">
        <f t="shared" si="50"/>
        <v>791.1</v>
      </c>
      <c r="H1642">
        <f t="shared" si="51"/>
        <v>8</v>
      </c>
    </row>
    <row r="1643" spans="1:8" x14ac:dyDescent="0.25">
      <c r="A1643" s="8">
        <v>44802</v>
      </c>
      <c r="B1643" s="9" t="s">
        <v>60</v>
      </c>
      <c r="C1643" s="9" t="s">
        <v>61</v>
      </c>
      <c r="D1643" s="9" t="s">
        <v>39</v>
      </c>
      <c r="E1643" s="10">
        <v>44</v>
      </c>
      <c r="F1643">
        <f>VLOOKUP(B1643,cennik!$A$2:$B$17,2,FALSE)</f>
        <v>3.5</v>
      </c>
      <c r="G1643">
        <f t="shared" si="50"/>
        <v>154</v>
      </c>
      <c r="H1643">
        <f t="shared" si="51"/>
        <v>8</v>
      </c>
    </row>
    <row r="1644" spans="1:8" x14ac:dyDescent="0.25">
      <c r="A1644" s="5">
        <v>44802</v>
      </c>
      <c r="B1644" s="6" t="s">
        <v>62</v>
      </c>
      <c r="C1644" s="6" t="s">
        <v>63</v>
      </c>
      <c r="D1644" s="6" t="s">
        <v>42</v>
      </c>
      <c r="E1644" s="7">
        <v>401</v>
      </c>
      <c r="F1644">
        <f>VLOOKUP(B1644,cennik!$A$2:$B$17,2,FALSE)</f>
        <v>2.7</v>
      </c>
      <c r="G1644">
        <f t="shared" si="50"/>
        <v>1082.7</v>
      </c>
      <c r="H1644">
        <f t="shared" si="51"/>
        <v>8</v>
      </c>
    </row>
    <row r="1645" spans="1:8" x14ac:dyDescent="0.25">
      <c r="A1645" s="8">
        <v>44802</v>
      </c>
      <c r="B1645" s="9" t="s">
        <v>64</v>
      </c>
      <c r="C1645" s="9" t="s">
        <v>63</v>
      </c>
      <c r="D1645" s="9" t="s">
        <v>7</v>
      </c>
      <c r="E1645" s="10">
        <v>448</v>
      </c>
      <c r="F1645">
        <f>VLOOKUP(B1645,cennik!$A$2:$B$17,2,FALSE)</f>
        <v>3.2</v>
      </c>
      <c r="G1645">
        <f t="shared" si="50"/>
        <v>1433.6000000000001</v>
      </c>
      <c r="H1645">
        <f t="shared" si="51"/>
        <v>8</v>
      </c>
    </row>
    <row r="1646" spans="1:8" x14ac:dyDescent="0.25">
      <c r="A1646" s="5">
        <v>44802</v>
      </c>
      <c r="B1646" s="6" t="s">
        <v>64</v>
      </c>
      <c r="C1646" s="6" t="s">
        <v>63</v>
      </c>
      <c r="D1646" s="6" t="s">
        <v>28</v>
      </c>
      <c r="E1646" s="7">
        <v>319</v>
      </c>
      <c r="F1646">
        <f>VLOOKUP(B1646,cennik!$A$2:$B$17,2,FALSE)</f>
        <v>3.2</v>
      </c>
      <c r="G1646">
        <f t="shared" si="50"/>
        <v>1020.8000000000001</v>
      </c>
      <c r="H1646">
        <f t="shared" si="51"/>
        <v>8</v>
      </c>
    </row>
    <row r="1647" spans="1:8" x14ac:dyDescent="0.25">
      <c r="A1647" s="8">
        <v>44802</v>
      </c>
      <c r="B1647" s="9" t="s">
        <v>62</v>
      </c>
      <c r="C1647" s="9" t="s">
        <v>63</v>
      </c>
      <c r="D1647" s="9" t="s">
        <v>23</v>
      </c>
      <c r="E1647" s="10">
        <v>62</v>
      </c>
      <c r="F1647">
        <f>VLOOKUP(B1647,cennik!$A$2:$B$17,2,FALSE)</f>
        <v>2.7</v>
      </c>
      <c r="G1647">
        <f t="shared" si="50"/>
        <v>167.4</v>
      </c>
      <c r="H1647">
        <f t="shared" si="51"/>
        <v>8</v>
      </c>
    </row>
    <row r="1648" spans="1:8" x14ac:dyDescent="0.25">
      <c r="A1648" s="5">
        <v>44802</v>
      </c>
      <c r="B1648" s="6" t="s">
        <v>64</v>
      </c>
      <c r="C1648" s="6" t="s">
        <v>63</v>
      </c>
      <c r="D1648" s="6" t="s">
        <v>53</v>
      </c>
      <c r="E1648" s="7">
        <v>350</v>
      </c>
      <c r="F1648">
        <f>VLOOKUP(B1648,cennik!$A$2:$B$17,2,FALSE)</f>
        <v>3.2</v>
      </c>
      <c r="G1648">
        <f t="shared" si="50"/>
        <v>1120</v>
      </c>
      <c r="H1648">
        <f t="shared" si="51"/>
        <v>8</v>
      </c>
    </row>
    <row r="1649" spans="1:8" x14ac:dyDescent="0.25">
      <c r="A1649" s="8">
        <v>44803</v>
      </c>
      <c r="B1649" s="9" t="s">
        <v>60</v>
      </c>
      <c r="C1649" s="9" t="s">
        <v>61</v>
      </c>
      <c r="D1649" s="9" t="s">
        <v>23</v>
      </c>
      <c r="E1649" s="10">
        <v>146</v>
      </c>
      <c r="F1649">
        <f>VLOOKUP(B1649,cennik!$A$2:$B$17,2,FALSE)</f>
        <v>3.5</v>
      </c>
      <c r="G1649">
        <f t="shared" si="50"/>
        <v>511</v>
      </c>
      <c r="H1649">
        <f t="shared" si="51"/>
        <v>8</v>
      </c>
    </row>
    <row r="1650" spans="1:8" x14ac:dyDescent="0.25">
      <c r="A1650" s="5">
        <v>44803</v>
      </c>
      <c r="B1650" s="6" t="s">
        <v>64</v>
      </c>
      <c r="C1650" s="6" t="s">
        <v>63</v>
      </c>
      <c r="D1650" s="6" t="s">
        <v>7</v>
      </c>
      <c r="E1650" s="7">
        <v>205</v>
      </c>
      <c r="F1650">
        <f>VLOOKUP(B1650,cennik!$A$2:$B$17,2,FALSE)</f>
        <v>3.2</v>
      </c>
      <c r="G1650">
        <f t="shared" si="50"/>
        <v>656</v>
      </c>
      <c r="H1650">
        <f t="shared" si="51"/>
        <v>8</v>
      </c>
    </row>
    <row r="1651" spans="1:8" x14ac:dyDescent="0.25">
      <c r="A1651" s="8">
        <v>44803</v>
      </c>
      <c r="B1651" s="9" t="s">
        <v>64</v>
      </c>
      <c r="C1651" s="9" t="s">
        <v>63</v>
      </c>
      <c r="D1651" s="9" t="s">
        <v>7</v>
      </c>
      <c r="E1651" s="10">
        <v>289</v>
      </c>
      <c r="F1651">
        <f>VLOOKUP(B1651,cennik!$A$2:$B$17,2,FALSE)</f>
        <v>3.2</v>
      </c>
      <c r="G1651">
        <f t="shared" si="50"/>
        <v>924.80000000000007</v>
      </c>
      <c r="H1651">
        <f t="shared" si="51"/>
        <v>8</v>
      </c>
    </row>
    <row r="1652" spans="1:8" x14ac:dyDescent="0.25">
      <c r="A1652" s="5">
        <v>44803</v>
      </c>
      <c r="B1652" s="6" t="s">
        <v>60</v>
      </c>
      <c r="C1652" s="6" t="s">
        <v>61</v>
      </c>
      <c r="D1652" s="6" t="s">
        <v>32</v>
      </c>
      <c r="E1652" s="7">
        <v>438</v>
      </c>
      <c r="F1652">
        <f>VLOOKUP(B1652,cennik!$A$2:$B$17,2,FALSE)</f>
        <v>3.5</v>
      </c>
      <c r="G1652">
        <f t="shared" si="50"/>
        <v>1533</v>
      </c>
      <c r="H1652">
        <f t="shared" si="51"/>
        <v>8</v>
      </c>
    </row>
    <row r="1653" spans="1:8" x14ac:dyDescent="0.25">
      <c r="A1653" s="8">
        <v>44803</v>
      </c>
      <c r="B1653" s="9" t="s">
        <v>62</v>
      </c>
      <c r="C1653" s="9" t="s">
        <v>63</v>
      </c>
      <c r="D1653" s="9" t="s">
        <v>50</v>
      </c>
      <c r="E1653" s="10">
        <v>447</v>
      </c>
      <c r="F1653">
        <f>VLOOKUP(B1653,cennik!$A$2:$B$17,2,FALSE)</f>
        <v>2.7</v>
      </c>
      <c r="G1653">
        <f t="shared" si="50"/>
        <v>1206.9000000000001</v>
      </c>
      <c r="H1653">
        <f t="shared" si="51"/>
        <v>8</v>
      </c>
    </row>
    <row r="1654" spans="1:8" x14ac:dyDescent="0.25">
      <c r="A1654" s="5">
        <v>44803</v>
      </c>
      <c r="B1654" s="6" t="s">
        <v>64</v>
      </c>
      <c r="C1654" s="6" t="s">
        <v>63</v>
      </c>
      <c r="D1654" s="6" t="s">
        <v>47</v>
      </c>
      <c r="E1654" s="7">
        <v>379</v>
      </c>
      <c r="F1654">
        <f>VLOOKUP(B1654,cennik!$A$2:$B$17,2,FALSE)</f>
        <v>3.2</v>
      </c>
      <c r="G1654">
        <f t="shared" si="50"/>
        <v>1212.8</v>
      </c>
      <c r="H1654">
        <f t="shared" si="51"/>
        <v>8</v>
      </c>
    </row>
    <row r="1655" spans="1:8" x14ac:dyDescent="0.25">
      <c r="A1655" s="8">
        <v>44803</v>
      </c>
      <c r="B1655" s="9" t="s">
        <v>62</v>
      </c>
      <c r="C1655" s="9" t="s">
        <v>63</v>
      </c>
      <c r="D1655" s="9" t="s">
        <v>48</v>
      </c>
      <c r="E1655" s="10">
        <v>74</v>
      </c>
      <c r="F1655">
        <f>VLOOKUP(B1655,cennik!$A$2:$B$17,2,FALSE)</f>
        <v>2.7</v>
      </c>
      <c r="G1655">
        <f t="shared" si="50"/>
        <v>199.8</v>
      </c>
      <c r="H1655">
        <f t="shared" si="51"/>
        <v>8</v>
      </c>
    </row>
    <row r="1656" spans="1:8" x14ac:dyDescent="0.25">
      <c r="A1656" s="5">
        <v>44803</v>
      </c>
      <c r="B1656" s="6" t="s">
        <v>60</v>
      </c>
      <c r="C1656" s="6" t="s">
        <v>61</v>
      </c>
      <c r="D1656" s="6" t="s">
        <v>19</v>
      </c>
      <c r="E1656" s="7">
        <v>421</v>
      </c>
      <c r="F1656">
        <f>VLOOKUP(B1656,cennik!$A$2:$B$17,2,FALSE)</f>
        <v>3.5</v>
      </c>
      <c r="G1656">
        <f t="shared" si="50"/>
        <v>1473.5</v>
      </c>
      <c r="H1656">
        <f t="shared" si="51"/>
        <v>8</v>
      </c>
    </row>
    <row r="1657" spans="1:8" x14ac:dyDescent="0.25">
      <c r="A1657" s="8">
        <v>44803</v>
      </c>
      <c r="B1657" s="9" t="s">
        <v>62</v>
      </c>
      <c r="C1657" s="9" t="s">
        <v>63</v>
      </c>
      <c r="D1657" s="9" t="s">
        <v>59</v>
      </c>
      <c r="E1657" s="10">
        <v>228</v>
      </c>
      <c r="F1657">
        <f>VLOOKUP(B1657,cennik!$A$2:$B$17,2,FALSE)</f>
        <v>2.7</v>
      </c>
      <c r="G1657">
        <f t="shared" si="50"/>
        <v>615.6</v>
      </c>
      <c r="H1657">
        <f t="shared" si="51"/>
        <v>8</v>
      </c>
    </row>
    <row r="1658" spans="1:8" x14ac:dyDescent="0.25">
      <c r="A1658" s="5">
        <v>44803</v>
      </c>
      <c r="B1658" s="6" t="s">
        <v>62</v>
      </c>
      <c r="C1658" s="6" t="s">
        <v>63</v>
      </c>
      <c r="D1658" s="6" t="s">
        <v>14</v>
      </c>
      <c r="E1658" s="7">
        <v>444</v>
      </c>
      <c r="F1658">
        <f>VLOOKUP(B1658,cennik!$A$2:$B$17,2,FALSE)</f>
        <v>2.7</v>
      </c>
      <c r="G1658">
        <f t="shared" si="50"/>
        <v>1198.8000000000002</v>
      </c>
      <c r="H1658">
        <f t="shared" si="51"/>
        <v>8</v>
      </c>
    </row>
    <row r="1659" spans="1:8" x14ac:dyDescent="0.25">
      <c r="A1659" s="8">
        <v>44803</v>
      </c>
      <c r="B1659" s="9" t="s">
        <v>60</v>
      </c>
      <c r="C1659" s="9" t="s">
        <v>61</v>
      </c>
      <c r="D1659" s="9" t="s">
        <v>53</v>
      </c>
      <c r="E1659" s="10">
        <v>180</v>
      </c>
      <c r="F1659">
        <f>VLOOKUP(B1659,cennik!$A$2:$B$17,2,FALSE)</f>
        <v>3.5</v>
      </c>
      <c r="G1659">
        <f t="shared" si="50"/>
        <v>630</v>
      </c>
      <c r="H1659">
        <f t="shared" si="51"/>
        <v>8</v>
      </c>
    </row>
    <row r="1660" spans="1:8" x14ac:dyDescent="0.25">
      <c r="A1660" s="5">
        <v>44804</v>
      </c>
      <c r="B1660" s="6" t="s">
        <v>62</v>
      </c>
      <c r="C1660" s="6" t="s">
        <v>63</v>
      </c>
      <c r="D1660" s="6" t="s">
        <v>40</v>
      </c>
      <c r="E1660" s="7">
        <v>210</v>
      </c>
      <c r="F1660">
        <f>VLOOKUP(B1660,cennik!$A$2:$B$17,2,FALSE)</f>
        <v>2.7</v>
      </c>
      <c r="G1660">
        <f t="shared" si="50"/>
        <v>567</v>
      </c>
      <c r="H1660">
        <f t="shared" si="51"/>
        <v>8</v>
      </c>
    </row>
    <row r="1661" spans="1:8" x14ac:dyDescent="0.25">
      <c r="A1661" s="8">
        <v>44804</v>
      </c>
      <c r="B1661" s="9" t="s">
        <v>62</v>
      </c>
      <c r="C1661" s="9" t="s">
        <v>63</v>
      </c>
      <c r="D1661" s="9" t="s">
        <v>51</v>
      </c>
      <c r="E1661" s="10">
        <v>385</v>
      </c>
      <c r="F1661">
        <f>VLOOKUP(B1661,cennik!$A$2:$B$17,2,FALSE)</f>
        <v>2.7</v>
      </c>
      <c r="G1661">
        <f t="shared" si="50"/>
        <v>1039.5</v>
      </c>
      <c r="H1661">
        <f t="shared" si="51"/>
        <v>8</v>
      </c>
    </row>
    <row r="1662" spans="1:8" x14ac:dyDescent="0.25">
      <c r="A1662" s="5">
        <v>44804</v>
      </c>
      <c r="B1662" s="6" t="s">
        <v>62</v>
      </c>
      <c r="C1662" s="6" t="s">
        <v>63</v>
      </c>
      <c r="D1662" s="6" t="s">
        <v>57</v>
      </c>
      <c r="E1662" s="7">
        <v>362</v>
      </c>
      <c r="F1662">
        <f>VLOOKUP(B1662,cennik!$A$2:$B$17,2,FALSE)</f>
        <v>2.7</v>
      </c>
      <c r="G1662">
        <f t="shared" si="50"/>
        <v>977.40000000000009</v>
      </c>
      <c r="H1662">
        <f t="shared" si="51"/>
        <v>8</v>
      </c>
    </row>
    <row r="1663" spans="1:8" x14ac:dyDescent="0.25">
      <c r="A1663" s="8">
        <v>44804</v>
      </c>
      <c r="B1663" s="9" t="s">
        <v>62</v>
      </c>
      <c r="C1663" s="9" t="s">
        <v>63</v>
      </c>
      <c r="D1663" s="9" t="s">
        <v>25</v>
      </c>
      <c r="E1663" s="10">
        <v>66</v>
      </c>
      <c r="F1663">
        <f>VLOOKUP(B1663,cennik!$A$2:$B$17,2,FALSE)</f>
        <v>2.7</v>
      </c>
      <c r="G1663">
        <f t="shared" si="50"/>
        <v>178.20000000000002</v>
      </c>
      <c r="H1663">
        <f t="shared" si="51"/>
        <v>8</v>
      </c>
    </row>
    <row r="1664" spans="1:8" x14ac:dyDescent="0.25">
      <c r="A1664" s="5">
        <v>44805</v>
      </c>
      <c r="B1664" s="6" t="s">
        <v>65</v>
      </c>
      <c r="C1664" s="6" t="s">
        <v>61</v>
      </c>
      <c r="D1664" s="6" t="s">
        <v>51</v>
      </c>
      <c r="E1664" s="7">
        <v>398</v>
      </c>
      <c r="F1664">
        <f>VLOOKUP(B1664,cennik!$A$2:$B$17,2,FALSE)</f>
        <v>3.2</v>
      </c>
      <c r="G1664">
        <f t="shared" si="50"/>
        <v>1273.6000000000001</v>
      </c>
      <c r="H1664">
        <f t="shared" si="51"/>
        <v>9</v>
      </c>
    </row>
    <row r="1665" spans="1:8" x14ac:dyDescent="0.25">
      <c r="A1665" s="8">
        <v>44805</v>
      </c>
      <c r="B1665" s="9" t="s">
        <v>65</v>
      </c>
      <c r="C1665" s="9" t="s">
        <v>61</v>
      </c>
      <c r="D1665" s="9" t="s">
        <v>43</v>
      </c>
      <c r="E1665" s="10">
        <v>223</v>
      </c>
      <c r="F1665">
        <f>VLOOKUP(B1665,cennik!$A$2:$B$17,2,FALSE)</f>
        <v>3.2</v>
      </c>
      <c r="G1665">
        <f t="shared" si="50"/>
        <v>713.6</v>
      </c>
      <c r="H1665">
        <f t="shared" si="51"/>
        <v>9</v>
      </c>
    </row>
    <row r="1666" spans="1:8" x14ac:dyDescent="0.25">
      <c r="A1666" s="5">
        <v>44805</v>
      </c>
      <c r="B1666" s="6" t="s">
        <v>66</v>
      </c>
      <c r="C1666" s="6" t="s">
        <v>61</v>
      </c>
      <c r="D1666" s="6" t="s">
        <v>24</v>
      </c>
      <c r="E1666" s="7">
        <v>267</v>
      </c>
      <c r="F1666">
        <f>VLOOKUP(B1666,cennik!$A$2:$B$17,2,FALSE)</f>
        <v>2.5</v>
      </c>
      <c r="G1666">
        <f t="shared" si="50"/>
        <v>667.5</v>
      </c>
      <c r="H1666">
        <f t="shared" si="51"/>
        <v>9</v>
      </c>
    </row>
    <row r="1667" spans="1:8" x14ac:dyDescent="0.25">
      <c r="A1667" s="8">
        <v>44805</v>
      </c>
      <c r="B1667" s="9" t="s">
        <v>60</v>
      </c>
      <c r="C1667" s="9" t="s">
        <v>61</v>
      </c>
      <c r="D1667" s="9" t="s">
        <v>46</v>
      </c>
      <c r="E1667" s="10">
        <v>99</v>
      </c>
      <c r="F1667">
        <f>VLOOKUP(B1667,cennik!$A$2:$B$17,2,FALSE)</f>
        <v>3.5</v>
      </c>
      <c r="G1667">
        <f t="shared" ref="G1667:G1730" si="52">E1667*F1667</f>
        <v>346.5</v>
      </c>
      <c r="H1667">
        <f t="shared" ref="H1667:H1730" si="53">MONTH(A1667)</f>
        <v>9</v>
      </c>
    </row>
    <row r="1668" spans="1:8" x14ac:dyDescent="0.25">
      <c r="A1668" s="5">
        <v>44805</v>
      </c>
      <c r="B1668" s="6" t="s">
        <v>67</v>
      </c>
      <c r="C1668" s="6" t="s">
        <v>61</v>
      </c>
      <c r="D1668" s="6" t="s">
        <v>53</v>
      </c>
      <c r="E1668" s="7">
        <v>301</v>
      </c>
      <c r="F1668">
        <f>VLOOKUP(B1668,cennik!$A$2:$B$17,2,FALSE)</f>
        <v>3.2</v>
      </c>
      <c r="G1668">
        <f t="shared" si="52"/>
        <v>963.2</v>
      </c>
      <c r="H1668">
        <f t="shared" si="53"/>
        <v>9</v>
      </c>
    </row>
    <row r="1669" spans="1:8" x14ac:dyDescent="0.25">
      <c r="A1669" s="8">
        <v>44805</v>
      </c>
      <c r="B1669" s="9" t="s">
        <v>60</v>
      </c>
      <c r="C1669" s="9" t="s">
        <v>61</v>
      </c>
      <c r="D1669" s="9" t="s">
        <v>2</v>
      </c>
      <c r="E1669" s="10">
        <v>332</v>
      </c>
      <c r="F1669">
        <f>VLOOKUP(B1669,cennik!$A$2:$B$17,2,FALSE)</f>
        <v>3.5</v>
      </c>
      <c r="G1669">
        <f t="shared" si="52"/>
        <v>1162</v>
      </c>
      <c r="H1669">
        <f t="shared" si="53"/>
        <v>9</v>
      </c>
    </row>
    <row r="1670" spans="1:8" x14ac:dyDescent="0.25">
      <c r="A1670" s="5">
        <v>44805</v>
      </c>
      <c r="B1670" s="6" t="s">
        <v>60</v>
      </c>
      <c r="C1670" s="6" t="s">
        <v>61</v>
      </c>
      <c r="D1670" s="6" t="s">
        <v>53</v>
      </c>
      <c r="E1670" s="7">
        <v>328</v>
      </c>
      <c r="F1670">
        <f>VLOOKUP(B1670,cennik!$A$2:$B$17,2,FALSE)</f>
        <v>3.5</v>
      </c>
      <c r="G1670">
        <f t="shared" si="52"/>
        <v>1148</v>
      </c>
      <c r="H1670">
        <f t="shared" si="53"/>
        <v>9</v>
      </c>
    </row>
    <row r="1671" spans="1:8" x14ac:dyDescent="0.25">
      <c r="A1671" s="8">
        <v>44806</v>
      </c>
      <c r="B1671" s="9" t="s">
        <v>65</v>
      </c>
      <c r="C1671" s="9" t="s">
        <v>61</v>
      </c>
      <c r="D1671" s="9" t="s">
        <v>18</v>
      </c>
      <c r="E1671" s="10">
        <v>217</v>
      </c>
      <c r="F1671">
        <f>VLOOKUP(B1671,cennik!$A$2:$B$17,2,FALSE)</f>
        <v>3.2</v>
      </c>
      <c r="G1671">
        <f t="shared" si="52"/>
        <v>694.40000000000009</v>
      </c>
      <c r="H1671">
        <f t="shared" si="53"/>
        <v>9</v>
      </c>
    </row>
    <row r="1672" spans="1:8" x14ac:dyDescent="0.25">
      <c r="A1672" s="5">
        <v>44806</v>
      </c>
      <c r="B1672" s="6" t="s">
        <v>65</v>
      </c>
      <c r="C1672" s="6" t="s">
        <v>61</v>
      </c>
      <c r="D1672" s="6" t="s">
        <v>6</v>
      </c>
      <c r="E1672" s="7">
        <v>93</v>
      </c>
      <c r="F1672">
        <f>VLOOKUP(B1672,cennik!$A$2:$B$17,2,FALSE)</f>
        <v>3.2</v>
      </c>
      <c r="G1672">
        <f t="shared" si="52"/>
        <v>297.60000000000002</v>
      </c>
      <c r="H1672">
        <f t="shared" si="53"/>
        <v>9</v>
      </c>
    </row>
    <row r="1673" spans="1:8" x14ac:dyDescent="0.25">
      <c r="A1673" s="8">
        <v>44806</v>
      </c>
      <c r="B1673" s="9" t="s">
        <v>60</v>
      </c>
      <c r="C1673" s="9" t="s">
        <v>61</v>
      </c>
      <c r="D1673" s="9" t="s">
        <v>45</v>
      </c>
      <c r="E1673" s="10">
        <v>179</v>
      </c>
      <c r="F1673">
        <f>VLOOKUP(B1673,cennik!$A$2:$B$17,2,FALSE)</f>
        <v>3.5</v>
      </c>
      <c r="G1673">
        <f t="shared" si="52"/>
        <v>626.5</v>
      </c>
      <c r="H1673">
        <f t="shared" si="53"/>
        <v>9</v>
      </c>
    </row>
    <row r="1674" spans="1:8" x14ac:dyDescent="0.25">
      <c r="A1674" s="5">
        <v>44806</v>
      </c>
      <c r="B1674" s="6" t="s">
        <v>67</v>
      </c>
      <c r="C1674" s="6" t="s">
        <v>61</v>
      </c>
      <c r="D1674" s="6" t="s">
        <v>32</v>
      </c>
      <c r="E1674" s="7">
        <v>474</v>
      </c>
      <c r="F1674">
        <f>VLOOKUP(B1674,cennik!$A$2:$B$17,2,FALSE)</f>
        <v>3.2</v>
      </c>
      <c r="G1674">
        <f t="shared" si="52"/>
        <v>1516.8000000000002</v>
      </c>
      <c r="H1674">
        <f t="shared" si="53"/>
        <v>9</v>
      </c>
    </row>
    <row r="1675" spans="1:8" x14ac:dyDescent="0.25">
      <c r="A1675" s="8">
        <v>44806</v>
      </c>
      <c r="B1675" s="9" t="s">
        <v>67</v>
      </c>
      <c r="C1675" s="9" t="s">
        <v>61</v>
      </c>
      <c r="D1675" s="9" t="s">
        <v>7</v>
      </c>
      <c r="E1675" s="10">
        <v>269</v>
      </c>
      <c r="F1675">
        <f>VLOOKUP(B1675,cennik!$A$2:$B$17,2,FALSE)</f>
        <v>3.2</v>
      </c>
      <c r="G1675">
        <f t="shared" si="52"/>
        <v>860.80000000000007</v>
      </c>
      <c r="H1675">
        <f t="shared" si="53"/>
        <v>9</v>
      </c>
    </row>
    <row r="1676" spans="1:8" x14ac:dyDescent="0.25">
      <c r="A1676" s="5">
        <v>44806</v>
      </c>
      <c r="B1676" s="6" t="s">
        <v>68</v>
      </c>
      <c r="C1676" s="6" t="s">
        <v>61</v>
      </c>
      <c r="D1676" s="6" t="s">
        <v>14</v>
      </c>
      <c r="E1676" s="7">
        <v>271</v>
      </c>
      <c r="F1676">
        <f>VLOOKUP(B1676,cennik!$A$2:$B$17,2,FALSE)</f>
        <v>2.5</v>
      </c>
      <c r="G1676">
        <f t="shared" si="52"/>
        <v>677.5</v>
      </c>
      <c r="H1676">
        <f t="shared" si="53"/>
        <v>9</v>
      </c>
    </row>
    <row r="1677" spans="1:8" x14ac:dyDescent="0.25">
      <c r="A1677" s="8">
        <v>44806</v>
      </c>
      <c r="B1677" s="9" t="s">
        <v>67</v>
      </c>
      <c r="C1677" s="9" t="s">
        <v>61</v>
      </c>
      <c r="D1677" s="9" t="s">
        <v>32</v>
      </c>
      <c r="E1677" s="10">
        <v>118</v>
      </c>
      <c r="F1677">
        <f>VLOOKUP(B1677,cennik!$A$2:$B$17,2,FALSE)</f>
        <v>3.2</v>
      </c>
      <c r="G1677">
        <f t="shared" si="52"/>
        <v>377.6</v>
      </c>
      <c r="H1677">
        <f t="shared" si="53"/>
        <v>9</v>
      </c>
    </row>
    <row r="1678" spans="1:8" x14ac:dyDescent="0.25">
      <c r="A1678" s="5">
        <v>44806</v>
      </c>
      <c r="B1678" s="6" t="s">
        <v>60</v>
      </c>
      <c r="C1678" s="6" t="s">
        <v>61</v>
      </c>
      <c r="D1678" s="6" t="s">
        <v>43</v>
      </c>
      <c r="E1678" s="7">
        <v>251</v>
      </c>
      <c r="F1678">
        <f>VLOOKUP(B1678,cennik!$A$2:$B$17,2,FALSE)</f>
        <v>3.5</v>
      </c>
      <c r="G1678">
        <f t="shared" si="52"/>
        <v>878.5</v>
      </c>
      <c r="H1678">
        <f t="shared" si="53"/>
        <v>9</v>
      </c>
    </row>
    <row r="1679" spans="1:8" x14ac:dyDescent="0.25">
      <c r="A1679" s="8">
        <v>44806</v>
      </c>
      <c r="B1679" s="9" t="s">
        <v>60</v>
      </c>
      <c r="C1679" s="9" t="s">
        <v>61</v>
      </c>
      <c r="D1679" s="9" t="s">
        <v>19</v>
      </c>
      <c r="E1679" s="10">
        <v>275</v>
      </c>
      <c r="F1679">
        <f>VLOOKUP(B1679,cennik!$A$2:$B$17,2,FALSE)</f>
        <v>3.5</v>
      </c>
      <c r="G1679">
        <f t="shared" si="52"/>
        <v>962.5</v>
      </c>
      <c r="H1679">
        <f t="shared" si="53"/>
        <v>9</v>
      </c>
    </row>
    <row r="1680" spans="1:8" x14ac:dyDescent="0.25">
      <c r="A1680" s="5">
        <v>44806</v>
      </c>
      <c r="B1680" s="6" t="s">
        <v>68</v>
      </c>
      <c r="C1680" s="6" t="s">
        <v>61</v>
      </c>
      <c r="D1680" s="6" t="s">
        <v>58</v>
      </c>
      <c r="E1680" s="7">
        <v>136</v>
      </c>
      <c r="F1680">
        <f>VLOOKUP(B1680,cennik!$A$2:$B$17,2,FALSE)</f>
        <v>2.5</v>
      </c>
      <c r="G1680">
        <f t="shared" si="52"/>
        <v>340</v>
      </c>
      <c r="H1680">
        <f t="shared" si="53"/>
        <v>9</v>
      </c>
    </row>
    <row r="1681" spans="1:8" x14ac:dyDescent="0.25">
      <c r="A1681" s="8">
        <v>44807</v>
      </c>
      <c r="B1681" s="9" t="s">
        <v>66</v>
      </c>
      <c r="C1681" s="9" t="s">
        <v>61</v>
      </c>
      <c r="D1681" s="9" t="s">
        <v>23</v>
      </c>
      <c r="E1681" s="10">
        <v>366</v>
      </c>
      <c r="F1681">
        <f>VLOOKUP(B1681,cennik!$A$2:$B$17,2,FALSE)</f>
        <v>2.5</v>
      </c>
      <c r="G1681">
        <f t="shared" si="52"/>
        <v>915</v>
      </c>
      <c r="H1681">
        <f t="shared" si="53"/>
        <v>9</v>
      </c>
    </row>
    <row r="1682" spans="1:8" x14ac:dyDescent="0.25">
      <c r="A1682" s="5">
        <v>44807</v>
      </c>
      <c r="B1682" s="6" t="s">
        <v>60</v>
      </c>
      <c r="C1682" s="6" t="s">
        <v>61</v>
      </c>
      <c r="D1682" s="6" t="s">
        <v>25</v>
      </c>
      <c r="E1682" s="7">
        <v>357</v>
      </c>
      <c r="F1682">
        <f>VLOOKUP(B1682,cennik!$A$2:$B$17,2,FALSE)</f>
        <v>3.5</v>
      </c>
      <c r="G1682">
        <f t="shared" si="52"/>
        <v>1249.5</v>
      </c>
      <c r="H1682">
        <f t="shared" si="53"/>
        <v>9</v>
      </c>
    </row>
    <row r="1683" spans="1:8" x14ac:dyDescent="0.25">
      <c r="A1683" s="8">
        <v>44807</v>
      </c>
      <c r="B1683" s="9" t="s">
        <v>65</v>
      </c>
      <c r="C1683" s="9" t="s">
        <v>61</v>
      </c>
      <c r="D1683" s="9" t="s">
        <v>54</v>
      </c>
      <c r="E1683" s="10">
        <v>261</v>
      </c>
      <c r="F1683">
        <f>VLOOKUP(B1683,cennik!$A$2:$B$17,2,FALSE)</f>
        <v>3.2</v>
      </c>
      <c r="G1683">
        <f t="shared" si="52"/>
        <v>835.2</v>
      </c>
      <c r="H1683">
        <f t="shared" si="53"/>
        <v>9</v>
      </c>
    </row>
    <row r="1684" spans="1:8" x14ac:dyDescent="0.25">
      <c r="A1684" s="5">
        <v>44807</v>
      </c>
      <c r="B1684" s="6" t="s">
        <v>65</v>
      </c>
      <c r="C1684" s="6" t="s">
        <v>61</v>
      </c>
      <c r="D1684" s="6" t="s">
        <v>18</v>
      </c>
      <c r="E1684" s="7">
        <v>176</v>
      </c>
      <c r="F1684">
        <f>VLOOKUP(B1684,cennik!$A$2:$B$17,2,FALSE)</f>
        <v>3.2</v>
      </c>
      <c r="G1684">
        <f t="shared" si="52"/>
        <v>563.20000000000005</v>
      </c>
      <c r="H1684">
        <f t="shared" si="53"/>
        <v>9</v>
      </c>
    </row>
    <row r="1685" spans="1:8" x14ac:dyDescent="0.25">
      <c r="A1685" s="8">
        <v>44807</v>
      </c>
      <c r="B1685" s="9" t="s">
        <v>65</v>
      </c>
      <c r="C1685" s="9" t="s">
        <v>61</v>
      </c>
      <c r="D1685" s="9" t="s">
        <v>32</v>
      </c>
      <c r="E1685" s="10">
        <v>58</v>
      </c>
      <c r="F1685">
        <f>VLOOKUP(B1685,cennik!$A$2:$B$17,2,FALSE)</f>
        <v>3.2</v>
      </c>
      <c r="G1685">
        <f t="shared" si="52"/>
        <v>185.60000000000002</v>
      </c>
      <c r="H1685">
        <f t="shared" si="53"/>
        <v>9</v>
      </c>
    </row>
    <row r="1686" spans="1:8" x14ac:dyDescent="0.25">
      <c r="A1686" s="5">
        <v>44807</v>
      </c>
      <c r="B1686" s="6" t="s">
        <v>60</v>
      </c>
      <c r="C1686" s="6" t="s">
        <v>61</v>
      </c>
      <c r="D1686" s="6" t="s">
        <v>38</v>
      </c>
      <c r="E1686" s="7">
        <v>99</v>
      </c>
      <c r="F1686">
        <f>VLOOKUP(B1686,cennik!$A$2:$B$17,2,FALSE)</f>
        <v>3.5</v>
      </c>
      <c r="G1686">
        <f t="shared" si="52"/>
        <v>346.5</v>
      </c>
      <c r="H1686">
        <f t="shared" si="53"/>
        <v>9</v>
      </c>
    </row>
    <row r="1687" spans="1:8" x14ac:dyDescent="0.25">
      <c r="A1687" s="8">
        <v>44809</v>
      </c>
      <c r="B1687" s="9" t="s">
        <v>66</v>
      </c>
      <c r="C1687" s="9" t="s">
        <v>61</v>
      </c>
      <c r="D1687" s="9" t="s">
        <v>18</v>
      </c>
      <c r="E1687" s="10">
        <v>143</v>
      </c>
      <c r="F1687">
        <f>VLOOKUP(B1687,cennik!$A$2:$B$17,2,FALSE)</f>
        <v>2.5</v>
      </c>
      <c r="G1687">
        <f t="shared" si="52"/>
        <v>357.5</v>
      </c>
      <c r="H1687">
        <f t="shared" si="53"/>
        <v>9</v>
      </c>
    </row>
    <row r="1688" spans="1:8" x14ac:dyDescent="0.25">
      <c r="A1688" s="5">
        <v>44809</v>
      </c>
      <c r="B1688" s="6" t="s">
        <v>66</v>
      </c>
      <c r="C1688" s="6" t="s">
        <v>61</v>
      </c>
      <c r="D1688" s="6" t="s">
        <v>26</v>
      </c>
      <c r="E1688" s="7">
        <v>470</v>
      </c>
      <c r="F1688">
        <f>VLOOKUP(B1688,cennik!$A$2:$B$17,2,FALSE)</f>
        <v>2.5</v>
      </c>
      <c r="G1688">
        <f t="shared" si="52"/>
        <v>1175</v>
      </c>
      <c r="H1688">
        <f t="shared" si="53"/>
        <v>9</v>
      </c>
    </row>
    <row r="1689" spans="1:8" x14ac:dyDescent="0.25">
      <c r="A1689" s="8">
        <v>44809</v>
      </c>
      <c r="B1689" s="9" t="s">
        <v>60</v>
      </c>
      <c r="C1689" s="9" t="s">
        <v>61</v>
      </c>
      <c r="D1689" s="9" t="s">
        <v>56</v>
      </c>
      <c r="E1689" s="10">
        <v>132</v>
      </c>
      <c r="F1689">
        <f>VLOOKUP(B1689,cennik!$A$2:$B$17,2,FALSE)</f>
        <v>3.5</v>
      </c>
      <c r="G1689">
        <f t="shared" si="52"/>
        <v>462</v>
      </c>
      <c r="H1689">
        <f t="shared" si="53"/>
        <v>9</v>
      </c>
    </row>
    <row r="1690" spans="1:8" x14ac:dyDescent="0.25">
      <c r="A1690" s="5">
        <v>44809</v>
      </c>
      <c r="B1690" s="6" t="s">
        <v>66</v>
      </c>
      <c r="C1690" s="6" t="s">
        <v>61</v>
      </c>
      <c r="D1690" s="6" t="s">
        <v>50</v>
      </c>
      <c r="E1690" s="7">
        <v>38</v>
      </c>
      <c r="F1690">
        <f>VLOOKUP(B1690,cennik!$A$2:$B$17,2,FALSE)</f>
        <v>2.5</v>
      </c>
      <c r="G1690">
        <f t="shared" si="52"/>
        <v>95</v>
      </c>
      <c r="H1690">
        <f t="shared" si="53"/>
        <v>9</v>
      </c>
    </row>
    <row r="1691" spans="1:8" x14ac:dyDescent="0.25">
      <c r="A1691" s="8">
        <v>44809</v>
      </c>
      <c r="B1691" s="9" t="s">
        <v>67</v>
      </c>
      <c r="C1691" s="9" t="s">
        <v>61</v>
      </c>
      <c r="D1691" s="9" t="s">
        <v>58</v>
      </c>
      <c r="E1691" s="10">
        <v>471</v>
      </c>
      <c r="F1691">
        <f>VLOOKUP(B1691,cennik!$A$2:$B$17,2,FALSE)</f>
        <v>3.2</v>
      </c>
      <c r="G1691">
        <f t="shared" si="52"/>
        <v>1507.2</v>
      </c>
      <c r="H1691">
        <f t="shared" si="53"/>
        <v>9</v>
      </c>
    </row>
    <row r="1692" spans="1:8" x14ac:dyDescent="0.25">
      <c r="A1692" s="5">
        <v>44809</v>
      </c>
      <c r="B1692" s="6" t="s">
        <v>67</v>
      </c>
      <c r="C1692" s="6" t="s">
        <v>61</v>
      </c>
      <c r="D1692" s="6" t="s">
        <v>25</v>
      </c>
      <c r="E1692" s="7">
        <v>340</v>
      </c>
      <c r="F1692">
        <f>VLOOKUP(B1692,cennik!$A$2:$B$17,2,FALSE)</f>
        <v>3.2</v>
      </c>
      <c r="G1692">
        <f t="shared" si="52"/>
        <v>1088</v>
      </c>
      <c r="H1692">
        <f t="shared" si="53"/>
        <v>9</v>
      </c>
    </row>
    <row r="1693" spans="1:8" x14ac:dyDescent="0.25">
      <c r="A1693" s="8">
        <v>44809</v>
      </c>
      <c r="B1693" s="9" t="s">
        <v>67</v>
      </c>
      <c r="C1693" s="9" t="s">
        <v>61</v>
      </c>
      <c r="D1693" s="9" t="s">
        <v>27</v>
      </c>
      <c r="E1693" s="10">
        <v>167</v>
      </c>
      <c r="F1693">
        <f>VLOOKUP(B1693,cennik!$A$2:$B$17,2,FALSE)</f>
        <v>3.2</v>
      </c>
      <c r="G1693">
        <f t="shared" si="52"/>
        <v>534.4</v>
      </c>
      <c r="H1693">
        <f t="shared" si="53"/>
        <v>9</v>
      </c>
    </row>
    <row r="1694" spans="1:8" x14ac:dyDescent="0.25">
      <c r="A1694" s="5">
        <v>44809</v>
      </c>
      <c r="B1694" s="6" t="s">
        <v>68</v>
      </c>
      <c r="C1694" s="6" t="s">
        <v>61</v>
      </c>
      <c r="D1694" s="6" t="s">
        <v>44</v>
      </c>
      <c r="E1694" s="7">
        <v>498</v>
      </c>
      <c r="F1694">
        <f>VLOOKUP(B1694,cennik!$A$2:$B$17,2,FALSE)</f>
        <v>2.5</v>
      </c>
      <c r="G1694">
        <f t="shared" si="52"/>
        <v>1245</v>
      </c>
      <c r="H1694">
        <f t="shared" si="53"/>
        <v>9</v>
      </c>
    </row>
    <row r="1695" spans="1:8" x14ac:dyDescent="0.25">
      <c r="A1695" s="8">
        <v>44809</v>
      </c>
      <c r="B1695" s="9" t="s">
        <v>65</v>
      </c>
      <c r="C1695" s="9" t="s">
        <v>61</v>
      </c>
      <c r="D1695" s="9" t="s">
        <v>12</v>
      </c>
      <c r="E1695" s="10">
        <v>461</v>
      </c>
      <c r="F1695">
        <f>VLOOKUP(B1695,cennik!$A$2:$B$17,2,FALSE)</f>
        <v>3.2</v>
      </c>
      <c r="G1695">
        <f t="shared" si="52"/>
        <v>1475.2</v>
      </c>
      <c r="H1695">
        <f t="shared" si="53"/>
        <v>9</v>
      </c>
    </row>
    <row r="1696" spans="1:8" x14ac:dyDescent="0.25">
      <c r="A1696" s="5">
        <v>44809</v>
      </c>
      <c r="B1696" s="6" t="s">
        <v>68</v>
      </c>
      <c r="C1696" s="6" t="s">
        <v>61</v>
      </c>
      <c r="D1696" s="6" t="s">
        <v>12</v>
      </c>
      <c r="E1696" s="7">
        <v>437</v>
      </c>
      <c r="F1696">
        <f>VLOOKUP(B1696,cennik!$A$2:$B$17,2,FALSE)</f>
        <v>2.5</v>
      </c>
      <c r="G1696">
        <f t="shared" si="52"/>
        <v>1092.5</v>
      </c>
      <c r="H1696">
        <f t="shared" si="53"/>
        <v>9</v>
      </c>
    </row>
    <row r="1697" spans="1:8" x14ac:dyDescent="0.25">
      <c r="A1697" s="8">
        <v>44809</v>
      </c>
      <c r="B1697" s="9" t="s">
        <v>60</v>
      </c>
      <c r="C1697" s="9" t="s">
        <v>61</v>
      </c>
      <c r="D1697" s="9" t="s">
        <v>43</v>
      </c>
      <c r="E1697" s="10">
        <v>429</v>
      </c>
      <c r="F1697">
        <f>VLOOKUP(B1697,cennik!$A$2:$B$17,2,FALSE)</f>
        <v>3.5</v>
      </c>
      <c r="G1697">
        <f t="shared" si="52"/>
        <v>1501.5</v>
      </c>
      <c r="H1697">
        <f t="shared" si="53"/>
        <v>9</v>
      </c>
    </row>
    <row r="1698" spans="1:8" x14ac:dyDescent="0.25">
      <c r="A1698" s="5">
        <v>44809</v>
      </c>
      <c r="B1698" s="6" t="s">
        <v>66</v>
      </c>
      <c r="C1698" s="6" t="s">
        <v>61</v>
      </c>
      <c r="D1698" s="6" t="s">
        <v>43</v>
      </c>
      <c r="E1698" s="7">
        <v>447</v>
      </c>
      <c r="F1698">
        <f>VLOOKUP(B1698,cennik!$A$2:$B$17,2,FALSE)</f>
        <v>2.5</v>
      </c>
      <c r="G1698">
        <f t="shared" si="52"/>
        <v>1117.5</v>
      </c>
      <c r="H1698">
        <f t="shared" si="53"/>
        <v>9</v>
      </c>
    </row>
    <row r="1699" spans="1:8" x14ac:dyDescent="0.25">
      <c r="A1699" s="8">
        <v>44809</v>
      </c>
      <c r="B1699" s="9" t="s">
        <v>67</v>
      </c>
      <c r="C1699" s="9" t="s">
        <v>61</v>
      </c>
      <c r="D1699" s="9" t="s">
        <v>12</v>
      </c>
      <c r="E1699" s="10">
        <v>211</v>
      </c>
      <c r="F1699">
        <f>VLOOKUP(B1699,cennik!$A$2:$B$17,2,FALSE)</f>
        <v>3.2</v>
      </c>
      <c r="G1699">
        <f t="shared" si="52"/>
        <v>675.2</v>
      </c>
      <c r="H1699">
        <f t="shared" si="53"/>
        <v>9</v>
      </c>
    </row>
    <row r="1700" spans="1:8" x14ac:dyDescent="0.25">
      <c r="A1700" s="5">
        <v>44809</v>
      </c>
      <c r="B1700" s="6" t="s">
        <v>60</v>
      </c>
      <c r="C1700" s="6" t="s">
        <v>61</v>
      </c>
      <c r="D1700" s="6" t="s">
        <v>6</v>
      </c>
      <c r="E1700" s="7">
        <v>207</v>
      </c>
      <c r="F1700">
        <f>VLOOKUP(B1700,cennik!$A$2:$B$17,2,FALSE)</f>
        <v>3.5</v>
      </c>
      <c r="G1700">
        <f t="shared" si="52"/>
        <v>724.5</v>
      </c>
      <c r="H1700">
        <f t="shared" si="53"/>
        <v>9</v>
      </c>
    </row>
    <row r="1701" spans="1:8" x14ac:dyDescent="0.25">
      <c r="A1701" s="8">
        <v>44810</v>
      </c>
      <c r="B1701" s="9" t="s">
        <v>60</v>
      </c>
      <c r="C1701" s="9" t="s">
        <v>61</v>
      </c>
      <c r="D1701" s="9" t="s">
        <v>43</v>
      </c>
      <c r="E1701" s="10">
        <v>210</v>
      </c>
      <c r="F1701">
        <f>VLOOKUP(B1701,cennik!$A$2:$B$17,2,FALSE)</f>
        <v>3.5</v>
      </c>
      <c r="G1701">
        <f t="shared" si="52"/>
        <v>735</v>
      </c>
      <c r="H1701">
        <f t="shared" si="53"/>
        <v>9</v>
      </c>
    </row>
    <row r="1702" spans="1:8" x14ac:dyDescent="0.25">
      <c r="A1702" s="5">
        <v>44810</v>
      </c>
      <c r="B1702" s="6" t="s">
        <v>67</v>
      </c>
      <c r="C1702" s="6" t="s">
        <v>61</v>
      </c>
      <c r="D1702" s="6" t="s">
        <v>29</v>
      </c>
      <c r="E1702" s="7">
        <v>34</v>
      </c>
      <c r="F1702">
        <f>VLOOKUP(B1702,cennik!$A$2:$B$17,2,FALSE)</f>
        <v>3.2</v>
      </c>
      <c r="G1702">
        <f t="shared" si="52"/>
        <v>108.80000000000001</v>
      </c>
      <c r="H1702">
        <f t="shared" si="53"/>
        <v>9</v>
      </c>
    </row>
    <row r="1703" spans="1:8" x14ac:dyDescent="0.25">
      <c r="A1703" s="8">
        <v>44810</v>
      </c>
      <c r="B1703" s="9" t="s">
        <v>68</v>
      </c>
      <c r="C1703" s="9" t="s">
        <v>61</v>
      </c>
      <c r="D1703" s="9" t="s">
        <v>5</v>
      </c>
      <c r="E1703" s="10">
        <v>222</v>
      </c>
      <c r="F1703">
        <f>VLOOKUP(B1703,cennik!$A$2:$B$17,2,FALSE)</f>
        <v>2.5</v>
      </c>
      <c r="G1703">
        <f t="shared" si="52"/>
        <v>555</v>
      </c>
      <c r="H1703">
        <f t="shared" si="53"/>
        <v>9</v>
      </c>
    </row>
    <row r="1704" spans="1:8" x14ac:dyDescent="0.25">
      <c r="A1704" s="5">
        <v>44810</v>
      </c>
      <c r="B1704" s="6" t="s">
        <v>68</v>
      </c>
      <c r="C1704" s="6" t="s">
        <v>61</v>
      </c>
      <c r="D1704" s="6" t="s">
        <v>28</v>
      </c>
      <c r="E1704" s="7">
        <v>20</v>
      </c>
      <c r="F1704">
        <f>VLOOKUP(B1704,cennik!$A$2:$B$17,2,FALSE)</f>
        <v>2.5</v>
      </c>
      <c r="G1704">
        <f t="shared" si="52"/>
        <v>50</v>
      </c>
      <c r="H1704">
        <f t="shared" si="53"/>
        <v>9</v>
      </c>
    </row>
    <row r="1705" spans="1:8" x14ac:dyDescent="0.25">
      <c r="A1705" s="8">
        <v>44810</v>
      </c>
      <c r="B1705" s="9" t="s">
        <v>60</v>
      </c>
      <c r="C1705" s="9" t="s">
        <v>61</v>
      </c>
      <c r="D1705" s="9" t="s">
        <v>52</v>
      </c>
      <c r="E1705" s="10">
        <v>132</v>
      </c>
      <c r="F1705">
        <f>VLOOKUP(B1705,cennik!$A$2:$B$17,2,FALSE)</f>
        <v>3.5</v>
      </c>
      <c r="G1705">
        <f t="shared" si="52"/>
        <v>462</v>
      </c>
      <c r="H1705">
        <f t="shared" si="53"/>
        <v>9</v>
      </c>
    </row>
    <row r="1706" spans="1:8" x14ac:dyDescent="0.25">
      <c r="A1706" s="5">
        <v>44810</v>
      </c>
      <c r="B1706" s="6" t="s">
        <v>65</v>
      </c>
      <c r="C1706" s="6" t="s">
        <v>61</v>
      </c>
      <c r="D1706" s="6" t="s">
        <v>19</v>
      </c>
      <c r="E1706" s="7">
        <v>29</v>
      </c>
      <c r="F1706">
        <f>VLOOKUP(B1706,cennik!$A$2:$B$17,2,FALSE)</f>
        <v>3.2</v>
      </c>
      <c r="G1706">
        <f t="shared" si="52"/>
        <v>92.800000000000011</v>
      </c>
      <c r="H1706">
        <f t="shared" si="53"/>
        <v>9</v>
      </c>
    </row>
    <row r="1707" spans="1:8" x14ac:dyDescent="0.25">
      <c r="A1707" s="8">
        <v>44810</v>
      </c>
      <c r="B1707" s="9" t="s">
        <v>68</v>
      </c>
      <c r="C1707" s="9" t="s">
        <v>61</v>
      </c>
      <c r="D1707" s="9" t="s">
        <v>52</v>
      </c>
      <c r="E1707" s="10">
        <v>246</v>
      </c>
      <c r="F1707">
        <f>VLOOKUP(B1707,cennik!$A$2:$B$17,2,FALSE)</f>
        <v>2.5</v>
      </c>
      <c r="G1707">
        <f t="shared" si="52"/>
        <v>615</v>
      </c>
      <c r="H1707">
        <f t="shared" si="53"/>
        <v>9</v>
      </c>
    </row>
    <row r="1708" spans="1:8" x14ac:dyDescent="0.25">
      <c r="A1708" s="5">
        <v>44810</v>
      </c>
      <c r="B1708" s="6" t="s">
        <v>67</v>
      </c>
      <c r="C1708" s="6" t="s">
        <v>61</v>
      </c>
      <c r="D1708" s="6" t="s">
        <v>28</v>
      </c>
      <c r="E1708" s="7">
        <v>331</v>
      </c>
      <c r="F1708">
        <f>VLOOKUP(B1708,cennik!$A$2:$B$17,2,FALSE)</f>
        <v>3.2</v>
      </c>
      <c r="G1708">
        <f t="shared" si="52"/>
        <v>1059.2</v>
      </c>
      <c r="H1708">
        <f t="shared" si="53"/>
        <v>9</v>
      </c>
    </row>
    <row r="1709" spans="1:8" x14ac:dyDescent="0.25">
      <c r="A1709" s="8">
        <v>44810</v>
      </c>
      <c r="B1709" s="9" t="s">
        <v>66</v>
      </c>
      <c r="C1709" s="9" t="s">
        <v>61</v>
      </c>
      <c r="D1709" s="9" t="s">
        <v>58</v>
      </c>
      <c r="E1709" s="10">
        <v>167</v>
      </c>
      <c r="F1709">
        <f>VLOOKUP(B1709,cennik!$A$2:$B$17,2,FALSE)</f>
        <v>2.5</v>
      </c>
      <c r="G1709">
        <f t="shared" si="52"/>
        <v>417.5</v>
      </c>
      <c r="H1709">
        <f t="shared" si="53"/>
        <v>9</v>
      </c>
    </row>
    <row r="1710" spans="1:8" x14ac:dyDescent="0.25">
      <c r="A1710" s="5">
        <v>44810</v>
      </c>
      <c r="B1710" s="6" t="s">
        <v>65</v>
      </c>
      <c r="C1710" s="6" t="s">
        <v>61</v>
      </c>
      <c r="D1710" s="6" t="s">
        <v>34</v>
      </c>
      <c r="E1710" s="7">
        <v>22</v>
      </c>
      <c r="F1710">
        <f>VLOOKUP(B1710,cennik!$A$2:$B$17,2,FALSE)</f>
        <v>3.2</v>
      </c>
      <c r="G1710">
        <f t="shared" si="52"/>
        <v>70.400000000000006</v>
      </c>
      <c r="H1710">
        <f t="shared" si="53"/>
        <v>9</v>
      </c>
    </row>
    <row r="1711" spans="1:8" x14ac:dyDescent="0.25">
      <c r="A1711" s="8">
        <v>44811</v>
      </c>
      <c r="B1711" s="9" t="s">
        <v>67</v>
      </c>
      <c r="C1711" s="9" t="s">
        <v>61</v>
      </c>
      <c r="D1711" s="9" t="s">
        <v>59</v>
      </c>
      <c r="E1711" s="10">
        <v>28</v>
      </c>
      <c r="F1711">
        <f>VLOOKUP(B1711,cennik!$A$2:$B$17,2,FALSE)</f>
        <v>3.2</v>
      </c>
      <c r="G1711">
        <f t="shared" si="52"/>
        <v>89.600000000000009</v>
      </c>
      <c r="H1711">
        <f t="shared" si="53"/>
        <v>9</v>
      </c>
    </row>
    <row r="1712" spans="1:8" x14ac:dyDescent="0.25">
      <c r="A1712" s="5">
        <v>44811</v>
      </c>
      <c r="B1712" s="6" t="s">
        <v>67</v>
      </c>
      <c r="C1712" s="6" t="s">
        <v>61</v>
      </c>
      <c r="D1712" s="6" t="s">
        <v>24</v>
      </c>
      <c r="E1712" s="7">
        <v>18</v>
      </c>
      <c r="F1712">
        <f>VLOOKUP(B1712,cennik!$A$2:$B$17,2,FALSE)</f>
        <v>3.2</v>
      </c>
      <c r="G1712">
        <f t="shared" si="52"/>
        <v>57.6</v>
      </c>
      <c r="H1712">
        <f t="shared" si="53"/>
        <v>9</v>
      </c>
    </row>
    <row r="1713" spans="1:8" x14ac:dyDescent="0.25">
      <c r="A1713" s="8">
        <v>44811</v>
      </c>
      <c r="B1713" s="9" t="s">
        <v>60</v>
      </c>
      <c r="C1713" s="9" t="s">
        <v>61</v>
      </c>
      <c r="D1713" s="9" t="s">
        <v>58</v>
      </c>
      <c r="E1713" s="10">
        <v>266</v>
      </c>
      <c r="F1713">
        <f>VLOOKUP(B1713,cennik!$A$2:$B$17,2,FALSE)</f>
        <v>3.5</v>
      </c>
      <c r="G1713">
        <f t="shared" si="52"/>
        <v>931</v>
      </c>
      <c r="H1713">
        <f t="shared" si="53"/>
        <v>9</v>
      </c>
    </row>
    <row r="1714" spans="1:8" x14ac:dyDescent="0.25">
      <c r="A1714" s="5">
        <v>44811</v>
      </c>
      <c r="B1714" s="6" t="s">
        <v>66</v>
      </c>
      <c r="C1714" s="6" t="s">
        <v>61</v>
      </c>
      <c r="D1714" s="6" t="s">
        <v>10</v>
      </c>
      <c r="E1714" s="7">
        <v>358</v>
      </c>
      <c r="F1714">
        <f>VLOOKUP(B1714,cennik!$A$2:$B$17,2,FALSE)</f>
        <v>2.5</v>
      </c>
      <c r="G1714">
        <f t="shared" si="52"/>
        <v>895</v>
      </c>
      <c r="H1714">
        <f t="shared" si="53"/>
        <v>9</v>
      </c>
    </row>
    <row r="1715" spans="1:8" x14ac:dyDescent="0.25">
      <c r="A1715" s="8">
        <v>44811</v>
      </c>
      <c r="B1715" s="9" t="s">
        <v>60</v>
      </c>
      <c r="C1715" s="9" t="s">
        <v>61</v>
      </c>
      <c r="D1715" s="9" t="s">
        <v>30</v>
      </c>
      <c r="E1715" s="10">
        <v>416</v>
      </c>
      <c r="F1715">
        <f>VLOOKUP(B1715,cennik!$A$2:$B$17,2,FALSE)</f>
        <v>3.5</v>
      </c>
      <c r="G1715">
        <f t="shared" si="52"/>
        <v>1456</v>
      </c>
      <c r="H1715">
        <f t="shared" si="53"/>
        <v>9</v>
      </c>
    </row>
    <row r="1716" spans="1:8" x14ac:dyDescent="0.25">
      <c r="A1716" s="5">
        <v>44811</v>
      </c>
      <c r="B1716" s="6" t="s">
        <v>60</v>
      </c>
      <c r="C1716" s="6" t="s">
        <v>61</v>
      </c>
      <c r="D1716" s="6" t="s">
        <v>14</v>
      </c>
      <c r="E1716" s="7">
        <v>17</v>
      </c>
      <c r="F1716">
        <f>VLOOKUP(B1716,cennik!$A$2:$B$17,2,FALSE)</f>
        <v>3.5</v>
      </c>
      <c r="G1716">
        <f t="shared" si="52"/>
        <v>59.5</v>
      </c>
      <c r="H1716">
        <f t="shared" si="53"/>
        <v>9</v>
      </c>
    </row>
    <row r="1717" spans="1:8" x14ac:dyDescent="0.25">
      <c r="A1717" s="8">
        <v>44811</v>
      </c>
      <c r="B1717" s="9" t="s">
        <v>68</v>
      </c>
      <c r="C1717" s="9" t="s">
        <v>61</v>
      </c>
      <c r="D1717" s="9" t="s">
        <v>7</v>
      </c>
      <c r="E1717" s="10">
        <v>229</v>
      </c>
      <c r="F1717">
        <f>VLOOKUP(B1717,cennik!$A$2:$B$17,2,FALSE)</f>
        <v>2.5</v>
      </c>
      <c r="G1717">
        <f t="shared" si="52"/>
        <v>572.5</v>
      </c>
      <c r="H1717">
        <f t="shared" si="53"/>
        <v>9</v>
      </c>
    </row>
    <row r="1718" spans="1:8" x14ac:dyDescent="0.25">
      <c r="A1718" s="5">
        <v>44811</v>
      </c>
      <c r="B1718" s="6" t="s">
        <v>66</v>
      </c>
      <c r="C1718" s="6" t="s">
        <v>61</v>
      </c>
      <c r="D1718" s="6" t="s">
        <v>33</v>
      </c>
      <c r="E1718" s="7">
        <v>291</v>
      </c>
      <c r="F1718">
        <f>VLOOKUP(B1718,cennik!$A$2:$B$17,2,FALSE)</f>
        <v>2.5</v>
      </c>
      <c r="G1718">
        <f t="shared" si="52"/>
        <v>727.5</v>
      </c>
      <c r="H1718">
        <f t="shared" si="53"/>
        <v>9</v>
      </c>
    </row>
    <row r="1719" spans="1:8" x14ac:dyDescent="0.25">
      <c r="A1719" s="8">
        <v>44812</v>
      </c>
      <c r="B1719" s="9" t="s">
        <v>68</v>
      </c>
      <c r="C1719" s="9" t="s">
        <v>61</v>
      </c>
      <c r="D1719" s="9" t="s">
        <v>49</v>
      </c>
      <c r="E1719" s="10">
        <v>348</v>
      </c>
      <c r="F1719">
        <f>VLOOKUP(B1719,cennik!$A$2:$B$17,2,FALSE)</f>
        <v>2.5</v>
      </c>
      <c r="G1719">
        <f t="shared" si="52"/>
        <v>870</v>
      </c>
      <c r="H1719">
        <f t="shared" si="53"/>
        <v>9</v>
      </c>
    </row>
    <row r="1720" spans="1:8" x14ac:dyDescent="0.25">
      <c r="A1720" s="5">
        <v>44812</v>
      </c>
      <c r="B1720" s="6" t="s">
        <v>65</v>
      </c>
      <c r="C1720" s="6" t="s">
        <v>61</v>
      </c>
      <c r="D1720" s="6" t="s">
        <v>39</v>
      </c>
      <c r="E1720" s="7">
        <v>328</v>
      </c>
      <c r="F1720">
        <f>VLOOKUP(B1720,cennik!$A$2:$B$17,2,FALSE)</f>
        <v>3.2</v>
      </c>
      <c r="G1720">
        <f t="shared" si="52"/>
        <v>1049.6000000000001</v>
      </c>
      <c r="H1720">
        <f t="shared" si="53"/>
        <v>9</v>
      </c>
    </row>
    <row r="1721" spans="1:8" x14ac:dyDescent="0.25">
      <c r="A1721" s="8">
        <v>44812</v>
      </c>
      <c r="B1721" s="9" t="s">
        <v>60</v>
      </c>
      <c r="C1721" s="9" t="s">
        <v>61</v>
      </c>
      <c r="D1721" s="9" t="s">
        <v>7</v>
      </c>
      <c r="E1721" s="10">
        <v>286</v>
      </c>
      <c r="F1721">
        <f>VLOOKUP(B1721,cennik!$A$2:$B$17,2,FALSE)</f>
        <v>3.5</v>
      </c>
      <c r="G1721">
        <f t="shared" si="52"/>
        <v>1001</v>
      </c>
      <c r="H1721">
        <f t="shared" si="53"/>
        <v>9</v>
      </c>
    </row>
    <row r="1722" spans="1:8" x14ac:dyDescent="0.25">
      <c r="A1722" s="5">
        <v>44812</v>
      </c>
      <c r="B1722" s="6" t="s">
        <v>60</v>
      </c>
      <c r="C1722" s="6" t="s">
        <v>61</v>
      </c>
      <c r="D1722" s="6" t="s">
        <v>35</v>
      </c>
      <c r="E1722" s="7">
        <v>334</v>
      </c>
      <c r="F1722">
        <f>VLOOKUP(B1722,cennik!$A$2:$B$17,2,FALSE)</f>
        <v>3.5</v>
      </c>
      <c r="G1722">
        <f t="shared" si="52"/>
        <v>1169</v>
      </c>
      <c r="H1722">
        <f t="shared" si="53"/>
        <v>9</v>
      </c>
    </row>
    <row r="1723" spans="1:8" x14ac:dyDescent="0.25">
      <c r="A1723" s="8">
        <v>44812</v>
      </c>
      <c r="B1723" s="9" t="s">
        <v>68</v>
      </c>
      <c r="C1723" s="9" t="s">
        <v>61</v>
      </c>
      <c r="D1723" s="9" t="s">
        <v>55</v>
      </c>
      <c r="E1723" s="10">
        <v>386</v>
      </c>
      <c r="F1723">
        <f>VLOOKUP(B1723,cennik!$A$2:$B$17,2,FALSE)</f>
        <v>2.5</v>
      </c>
      <c r="G1723">
        <f t="shared" si="52"/>
        <v>965</v>
      </c>
      <c r="H1723">
        <f t="shared" si="53"/>
        <v>9</v>
      </c>
    </row>
    <row r="1724" spans="1:8" x14ac:dyDescent="0.25">
      <c r="A1724" s="5">
        <v>44812</v>
      </c>
      <c r="B1724" s="6" t="s">
        <v>66</v>
      </c>
      <c r="C1724" s="6" t="s">
        <v>61</v>
      </c>
      <c r="D1724" s="6" t="s">
        <v>52</v>
      </c>
      <c r="E1724" s="7">
        <v>405</v>
      </c>
      <c r="F1724">
        <f>VLOOKUP(B1724,cennik!$A$2:$B$17,2,FALSE)</f>
        <v>2.5</v>
      </c>
      <c r="G1724">
        <f t="shared" si="52"/>
        <v>1012.5</v>
      </c>
      <c r="H1724">
        <f t="shared" si="53"/>
        <v>9</v>
      </c>
    </row>
    <row r="1725" spans="1:8" x14ac:dyDescent="0.25">
      <c r="A1725" s="8">
        <v>44812</v>
      </c>
      <c r="B1725" s="9" t="s">
        <v>66</v>
      </c>
      <c r="C1725" s="9" t="s">
        <v>61</v>
      </c>
      <c r="D1725" s="9" t="s">
        <v>38</v>
      </c>
      <c r="E1725" s="10">
        <v>53</v>
      </c>
      <c r="F1725">
        <f>VLOOKUP(B1725,cennik!$A$2:$B$17,2,FALSE)</f>
        <v>2.5</v>
      </c>
      <c r="G1725">
        <f t="shared" si="52"/>
        <v>132.5</v>
      </c>
      <c r="H1725">
        <f t="shared" si="53"/>
        <v>9</v>
      </c>
    </row>
    <row r="1726" spans="1:8" x14ac:dyDescent="0.25">
      <c r="A1726" s="5">
        <v>44812</v>
      </c>
      <c r="B1726" s="6" t="s">
        <v>60</v>
      </c>
      <c r="C1726" s="6" t="s">
        <v>61</v>
      </c>
      <c r="D1726" s="6" t="s">
        <v>57</v>
      </c>
      <c r="E1726" s="7">
        <v>180</v>
      </c>
      <c r="F1726">
        <f>VLOOKUP(B1726,cennik!$A$2:$B$17,2,FALSE)</f>
        <v>3.5</v>
      </c>
      <c r="G1726">
        <f t="shared" si="52"/>
        <v>630</v>
      </c>
      <c r="H1726">
        <f t="shared" si="53"/>
        <v>9</v>
      </c>
    </row>
    <row r="1727" spans="1:8" x14ac:dyDescent="0.25">
      <c r="A1727" s="8">
        <v>44812</v>
      </c>
      <c r="B1727" s="9" t="s">
        <v>68</v>
      </c>
      <c r="C1727" s="9" t="s">
        <v>61</v>
      </c>
      <c r="D1727" s="9" t="s">
        <v>46</v>
      </c>
      <c r="E1727" s="10">
        <v>94</v>
      </c>
      <c r="F1727">
        <f>VLOOKUP(B1727,cennik!$A$2:$B$17,2,FALSE)</f>
        <v>2.5</v>
      </c>
      <c r="G1727">
        <f t="shared" si="52"/>
        <v>235</v>
      </c>
      <c r="H1727">
        <f t="shared" si="53"/>
        <v>9</v>
      </c>
    </row>
    <row r="1728" spans="1:8" x14ac:dyDescent="0.25">
      <c r="A1728" s="5">
        <v>44812</v>
      </c>
      <c r="B1728" s="6" t="s">
        <v>67</v>
      </c>
      <c r="C1728" s="6" t="s">
        <v>61</v>
      </c>
      <c r="D1728" s="6" t="s">
        <v>48</v>
      </c>
      <c r="E1728" s="7">
        <v>346</v>
      </c>
      <c r="F1728">
        <f>VLOOKUP(B1728,cennik!$A$2:$B$17,2,FALSE)</f>
        <v>3.2</v>
      </c>
      <c r="G1728">
        <f t="shared" si="52"/>
        <v>1107.2</v>
      </c>
      <c r="H1728">
        <f t="shared" si="53"/>
        <v>9</v>
      </c>
    </row>
    <row r="1729" spans="1:8" x14ac:dyDescent="0.25">
      <c r="A1729" s="8">
        <v>44812</v>
      </c>
      <c r="B1729" s="9" t="s">
        <v>68</v>
      </c>
      <c r="C1729" s="9" t="s">
        <v>61</v>
      </c>
      <c r="D1729" s="9" t="s">
        <v>3</v>
      </c>
      <c r="E1729" s="10">
        <v>396</v>
      </c>
      <c r="F1729">
        <f>VLOOKUP(B1729,cennik!$A$2:$B$17,2,FALSE)</f>
        <v>2.5</v>
      </c>
      <c r="G1729">
        <f t="shared" si="52"/>
        <v>990</v>
      </c>
      <c r="H1729">
        <f t="shared" si="53"/>
        <v>9</v>
      </c>
    </row>
    <row r="1730" spans="1:8" x14ac:dyDescent="0.25">
      <c r="A1730" s="5">
        <v>44812</v>
      </c>
      <c r="B1730" s="6" t="s">
        <v>66</v>
      </c>
      <c r="C1730" s="6" t="s">
        <v>61</v>
      </c>
      <c r="D1730" s="6" t="s">
        <v>14</v>
      </c>
      <c r="E1730" s="7">
        <v>397</v>
      </c>
      <c r="F1730">
        <f>VLOOKUP(B1730,cennik!$A$2:$B$17,2,FALSE)</f>
        <v>2.5</v>
      </c>
      <c r="G1730">
        <f t="shared" si="52"/>
        <v>992.5</v>
      </c>
      <c r="H1730">
        <f t="shared" si="53"/>
        <v>9</v>
      </c>
    </row>
    <row r="1731" spans="1:8" x14ac:dyDescent="0.25">
      <c r="A1731" s="8">
        <v>44813</v>
      </c>
      <c r="B1731" s="9" t="s">
        <v>60</v>
      </c>
      <c r="C1731" s="9" t="s">
        <v>61</v>
      </c>
      <c r="D1731" s="9" t="s">
        <v>29</v>
      </c>
      <c r="E1731" s="10">
        <v>434</v>
      </c>
      <c r="F1731">
        <f>VLOOKUP(B1731,cennik!$A$2:$B$17,2,FALSE)</f>
        <v>3.5</v>
      </c>
      <c r="G1731">
        <f t="shared" ref="G1731:G1794" si="54">E1731*F1731</f>
        <v>1519</v>
      </c>
      <c r="H1731">
        <f t="shared" ref="H1731:H1794" si="55">MONTH(A1731)</f>
        <v>9</v>
      </c>
    </row>
    <row r="1732" spans="1:8" x14ac:dyDescent="0.25">
      <c r="A1732" s="5">
        <v>44813</v>
      </c>
      <c r="B1732" s="6" t="s">
        <v>60</v>
      </c>
      <c r="C1732" s="6" t="s">
        <v>61</v>
      </c>
      <c r="D1732" s="6" t="s">
        <v>55</v>
      </c>
      <c r="E1732" s="7">
        <v>492</v>
      </c>
      <c r="F1732">
        <f>VLOOKUP(B1732,cennik!$A$2:$B$17,2,FALSE)</f>
        <v>3.5</v>
      </c>
      <c r="G1732">
        <f t="shared" si="54"/>
        <v>1722</v>
      </c>
      <c r="H1732">
        <f t="shared" si="55"/>
        <v>9</v>
      </c>
    </row>
    <row r="1733" spans="1:8" x14ac:dyDescent="0.25">
      <c r="A1733" s="8">
        <v>44813</v>
      </c>
      <c r="B1733" s="9" t="s">
        <v>60</v>
      </c>
      <c r="C1733" s="9" t="s">
        <v>61</v>
      </c>
      <c r="D1733" s="9" t="s">
        <v>28</v>
      </c>
      <c r="E1733" s="10">
        <v>398</v>
      </c>
      <c r="F1733">
        <f>VLOOKUP(B1733,cennik!$A$2:$B$17,2,FALSE)</f>
        <v>3.5</v>
      </c>
      <c r="G1733">
        <f t="shared" si="54"/>
        <v>1393</v>
      </c>
      <c r="H1733">
        <f t="shared" si="55"/>
        <v>9</v>
      </c>
    </row>
    <row r="1734" spans="1:8" x14ac:dyDescent="0.25">
      <c r="A1734" s="5">
        <v>44813</v>
      </c>
      <c r="B1734" s="6" t="s">
        <v>68</v>
      </c>
      <c r="C1734" s="6" t="s">
        <v>61</v>
      </c>
      <c r="D1734" s="6" t="s">
        <v>20</v>
      </c>
      <c r="E1734" s="7">
        <v>354</v>
      </c>
      <c r="F1734">
        <f>VLOOKUP(B1734,cennik!$A$2:$B$17,2,FALSE)</f>
        <v>2.5</v>
      </c>
      <c r="G1734">
        <f t="shared" si="54"/>
        <v>885</v>
      </c>
      <c r="H1734">
        <f t="shared" si="55"/>
        <v>9</v>
      </c>
    </row>
    <row r="1735" spans="1:8" x14ac:dyDescent="0.25">
      <c r="A1735" s="8">
        <v>44813</v>
      </c>
      <c r="B1735" s="9" t="s">
        <v>67</v>
      </c>
      <c r="C1735" s="9" t="s">
        <v>61</v>
      </c>
      <c r="D1735" s="9" t="s">
        <v>3</v>
      </c>
      <c r="E1735" s="10">
        <v>391</v>
      </c>
      <c r="F1735">
        <f>VLOOKUP(B1735,cennik!$A$2:$B$17,2,FALSE)</f>
        <v>3.2</v>
      </c>
      <c r="G1735">
        <f t="shared" si="54"/>
        <v>1251.2</v>
      </c>
      <c r="H1735">
        <f t="shared" si="55"/>
        <v>9</v>
      </c>
    </row>
    <row r="1736" spans="1:8" x14ac:dyDescent="0.25">
      <c r="A1736" s="5">
        <v>44813</v>
      </c>
      <c r="B1736" s="6" t="s">
        <v>68</v>
      </c>
      <c r="C1736" s="6" t="s">
        <v>61</v>
      </c>
      <c r="D1736" s="6" t="s">
        <v>5</v>
      </c>
      <c r="E1736" s="7">
        <v>268</v>
      </c>
      <c r="F1736">
        <f>VLOOKUP(B1736,cennik!$A$2:$B$17,2,FALSE)</f>
        <v>2.5</v>
      </c>
      <c r="G1736">
        <f t="shared" si="54"/>
        <v>670</v>
      </c>
      <c r="H1736">
        <f t="shared" si="55"/>
        <v>9</v>
      </c>
    </row>
    <row r="1737" spans="1:8" x14ac:dyDescent="0.25">
      <c r="A1737" s="8">
        <v>44813</v>
      </c>
      <c r="B1737" s="9" t="s">
        <v>68</v>
      </c>
      <c r="C1737" s="9" t="s">
        <v>61</v>
      </c>
      <c r="D1737" s="9" t="s">
        <v>30</v>
      </c>
      <c r="E1737" s="10">
        <v>203</v>
      </c>
      <c r="F1737">
        <f>VLOOKUP(B1737,cennik!$A$2:$B$17,2,FALSE)</f>
        <v>2.5</v>
      </c>
      <c r="G1737">
        <f t="shared" si="54"/>
        <v>507.5</v>
      </c>
      <c r="H1737">
        <f t="shared" si="55"/>
        <v>9</v>
      </c>
    </row>
    <row r="1738" spans="1:8" x14ac:dyDescent="0.25">
      <c r="A1738" s="5">
        <v>44813</v>
      </c>
      <c r="B1738" s="6" t="s">
        <v>67</v>
      </c>
      <c r="C1738" s="6" t="s">
        <v>61</v>
      </c>
      <c r="D1738" s="6" t="s">
        <v>6</v>
      </c>
      <c r="E1738" s="7">
        <v>380</v>
      </c>
      <c r="F1738">
        <f>VLOOKUP(B1738,cennik!$A$2:$B$17,2,FALSE)</f>
        <v>3.2</v>
      </c>
      <c r="G1738">
        <f t="shared" si="54"/>
        <v>1216</v>
      </c>
      <c r="H1738">
        <f t="shared" si="55"/>
        <v>9</v>
      </c>
    </row>
    <row r="1739" spans="1:8" x14ac:dyDescent="0.25">
      <c r="A1739" s="8">
        <v>44813</v>
      </c>
      <c r="B1739" s="9" t="s">
        <v>60</v>
      </c>
      <c r="C1739" s="9" t="s">
        <v>61</v>
      </c>
      <c r="D1739" s="9" t="s">
        <v>44</v>
      </c>
      <c r="E1739" s="10">
        <v>481</v>
      </c>
      <c r="F1739">
        <f>VLOOKUP(B1739,cennik!$A$2:$B$17,2,FALSE)</f>
        <v>3.5</v>
      </c>
      <c r="G1739">
        <f t="shared" si="54"/>
        <v>1683.5</v>
      </c>
      <c r="H1739">
        <f t="shared" si="55"/>
        <v>9</v>
      </c>
    </row>
    <row r="1740" spans="1:8" x14ac:dyDescent="0.25">
      <c r="A1740" s="5">
        <v>44814</v>
      </c>
      <c r="B1740" s="6" t="s">
        <v>60</v>
      </c>
      <c r="C1740" s="6" t="s">
        <v>61</v>
      </c>
      <c r="D1740" s="6" t="s">
        <v>59</v>
      </c>
      <c r="E1740" s="7">
        <v>161</v>
      </c>
      <c r="F1740">
        <f>VLOOKUP(B1740,cennik!$A$2:$B$17,2,FALSE)</f>
        <v>3.5</v>
      </c>
      <c r="G1740">
        <f t="shared" si="54"/>
        <v>563.5</v>
      </c>
      <c r="H1740">
        <f t="shared" si="55"/>
        <v>9</v>
      </c>
    </row>
    <row r="1741" spans="1:8" x14ac:dyDescent="0.25">
      <c r="A1741" s="8">
        <v>44814</v>
      </c>
      <c r="B1741" s="9" t="s">
        <v>60</v>
      </c>
      <c r="C1741" s="9" t="s">
        <v>61</v>
      </c>
      <c r="D1741" s="9" t="s">
        <v>43</v>
      </c>
      <c r="E1741" s="10">
        <v>410</v>
      </c>
      <c r="F1741">
        <f>VLOOKUP(B1741,cennik!$A$2:$B$17,2,FALSE)</f>
        <v>3.5</v>
      </c>
      <c r="G1741">
        <f t="shared" si="54"/>
        <v>1435</v>
      </c>
      <c r="H1741">
        <f t="shared" si="55"/>
        <v>9</v>
      </c>
    </row>
    <row r="1742" spans="1:8" x14ac:dyDescent="0.25">
      <c r="A1742" s="5">
        <v>44814</v>
      </c>
      <c r="B1742" s="6" t="s">
        <v>66</v>
      </c>
      <c r="C1742" s="6" t="s">
        <v>61</v>
      </c>
      <c r="D1742" s="6" t="s">
        <v>3</v>
      </c>
      <c r="E1742" s="7">
        <v>108</v>
      </c>
      <c r="F1742">
        <f>VLOOKUP(B1742,cennik!$A$2:$B$17,2,FALSE)</f>
        <v>2.5</v>
      </c>
      <c r="G1742">
        <f t="shared" si="54"/>
        <v>270</v>
      </c>
      <c r="H1742">
        <f t="shared" si="55"/>
        <v>9</v>
      </c>
    </row>
    <row r="1743" spans="1:8" x14ac:dyDescent="0.25">
      <c r="A1743" s="8">
        <v>44814</v>
      </c>
      <c r="B1743" s="9" t="s">
        <v>60</v>
      </c>
      <c r="C1743" s="9" t="s">
        <v>61</v>
      </c>
      <c r="D1743" s="9" t="s">
        <v>34</v>
      </c>
      <c r="E1743" s="10">
        <v>458</v>
      </c>
      <c r="F1743">
        <f>VLOOKUP(B1743,cennik!$A$2:$B$17,2,FALSE)</f>
        <v>3.5</v>
      </c>
      <c r="G1743">
        <f t="shared" si="54"/>
        <v>1603</v>
      </c>
      <c r="H1743">
        <f t="shared" si="55"/>
        <v>9</v>
      </c>
    </row>
    <row r="1744" spans="1:8" x14ac:dyDescent="0.25">
      <c r="A1744" s="5">
        <v>44814</v>
      </c>
      <c r="B1744" s="6" t="s">
        <v>65</v>
      </c>
      <c r="C1744" s="6" t="s">
        <v>61</v>
      </c>
      <c r="D1744" s="6" t="s">
        <v>21</v>
      </c>
      <c r="E1744" s="7">
        <v>129</v>
      </c>
      <c r="F1744">
        <f>VLOOKUP(B1744,cennik!$A$2:$B$17,2,FALSE)</f>
        <v>3.2</v>
      </c>
      <c r="G1744">
        <f t="shared" si="54"/>
        <v>412.8</v>
      </c>
      <c r="H1744">
        <f t="shared" si="55"/>
        <v>9</v>
      </c>
    </row>
    <row r="1745" spans="1:8" x14ac:dyDescent="0.25">
      <c r="A1745" s="8">
        <v>44816</v>
      </c>
      <c r="B1745" s="9" t="s">
        <v>65</v>
      </c>
      <c r="C1745" s="9" t="s">
        <v>61</v>
      </c>
      <c r="D1745" s="9" t="s">
        <v>14</v>
      </c>
      <c r="E1745" s="10">
        <v>227</v>
      </c>
      <c r="F1745">
        <f>VLOOKUP(B1745,cennik!$A$2:$B$17,2,FALSE)</f>
        <v>3.2</v>
      </c>
      <c r="G1745">
        <f t="shared" si="54"/>
        <v>726.40000000000009</v>
      </c>
      <c r="H1745">
        <f t="shared" si="55"/>
        <v>9</v>
      </c>
    </row>
    <row r="1746" spans="1:8" x14ac:dyDescent="0.25">
      <c r="A1746" s="5">
        <v>44816</v>
      </c>
      <c r="B1746" s="6" t="s">
        <v>66</v>
      </c>
      <c r="C1746" s="6" t="s">
        <v>61</v>
      </c>
      <c r="D1746" s="6" t="s">
        <v>42</v>
      </c>
      <c r="E1746" s="7">
        <v>370</v>
      </c>
      <c r="F1746">
        <f>VLOOKUP(B1746,cennik!$A$2:$B$17,2,FALSE)</f>
        <v>2.5</v>
      </c>
      <c r="G1746">
        <f t="shared" si="54"/>
        <v>925</v>
      </c>
      <c r="H1746">
        <f t="shared" si="55"/>
        <v>9</v>
      </c>
    </row>
    <row r="1747" spans="1:8" x14ac:dyDescent="0.25">
      <c r="A1747" s="8">
        <v>44816</v>
      </c>
      <c r="B1747" s="9" t="s">
        <v>65</v>
      </c>
      <c r="C1747" s="9" t="s">
        <v>61</v>
      </c>
      <c r="D1747" s="9" t="s">
        <v>26</v>
      </c>
      <c r="E1747" s="10">
        <v>18</v>
      </c>
      <c r="F1747">
        <f>VLOOKUP(B1747,cennik!$A$2:$B$17,2,FALSE)</f>
        <v>3.2</v>
      </c>
      <c r="G1747">
        <f t="shared" si="54"/>
        <v>57.6</v>
      </c>
      <c r="H1747">
        <f t="shared" si="55"/>
        <v>9</v>
      </c>
    </row>
    <row r="1748" spans="1:8" x14ac:dyDescent="0.25">
      <c r="A1748" s="5">
        <v>44816</v>
      </c>
      <c r="B1748" s="6" t="s">
        <v>60</v>
      </c>
      <c r="C1748" s="6" t="s">
        <v>61</v>
      </c>
      <c r="D1748" s="6" t="s">
        <v>49</v>
      </c>
      <c r="E1748" s="7">
        <v>398</v>
      </c>
      <c r="F1748">
        <f>VLOOKUP(B1748,cennik!$A$2:$B$17,2,FALSE)</f>
        <v>3.5</v>
      </c>
      <c r="G1748">
        <f t="shared" si="54"/>
        <v>1393</v>
      </c>
      <c r="H1748">
        <f t="shared" si="55"/>
        <v>9</v>
      </c>
    </row>
    <row r="1749" spans="1:8" x14ac:dyDescent="0.25">
      <c r="A1749" s="8">
        <v>44816</v>
      </c>
      <c r="B1749" s="9" t="s">
        <v>60</v>
      </c>
      <c r="C1749" s="9" t="s">
        <v>61</v>
      </c>
      <c r="D1749" s="9" t="s">
        <v>10</v>
      </c>
      <c r="E1749" s="10">
        <v>401</v>
      </c>
      <c r="F1749">
        <f>VLOOKUP(B1749,cennik!$A$2:$B$17,2,FALSE)</f>
        <v>3.5</v>
      </c>
      <c r="G1749">
        <f t="shared" si="54"/>
        <v>1403.5</v>
      </c>
      <c r="H1749">
        <f t="shared" si="55"/>
        <v>9</v>
      </c>
    </row>
    <row r="1750" spans="1:8" x14ac:dyDescent="0.25">
      <c r="A1750" s="5">
        <v>44816</v>
      </c>
      <c r="B1750" s="6" t="s">
        <v>67</v>
      </c>
      <c r="C1750" s="6" t="s">
        <v>61</v>
      </c>
      <c r="D1750" s="6" t="s">
        <v>26</v>
      </c>
      <c r="E1750" s="7">
        <v>443</v>
      </c>
      <c r="F1750">
        <f>VLOOKUP(B1750,cennik!$A$2:$B$17,2,FALSE)</f>
        <v>3.2</v>
      </c>
      <c r="G1750">
        <f t="shared" si="54"/>
        <v>1417.6000000000001</v>
      </c>
      <c r="H1750">
        <f t="shared" si="55"/>
        <v>9</v>
      </c>
    </row>
    <row r="1751" spans="1:8" x14ac:dyDescent="0.25">
      <c r="A1751" s="8">
        <v>44816</v>
      </c>
      <c r="B1751" s="9" t="s">
        <v>60</v>
      </c>
      <c r="C1751" s="9" t="s">
        <v>61</v>
      </c>
      <c r="D1751" s="9" t="s">
        <v>52</v>
      </c>
      <c r="E1751" s="10">
        <v>29</v>
      </c>
      <c r="F1751">
        <f>VLOOKUP(B1751,cennik!$A$2:$B$17,2,FALSE)</f>
        <v>3.5</v>
      </c>
      <c r="G1751">
        <f t="shared" si="54"/>
        <v>101.5</v>
      </c>
      <c r="H1751">
        <f t="shared" si="55"/>
        <v>9</v>
      </c>
    </row>
    <row r="1752" spans="1:8" x14ac:dyDescent="0.25">
      <c r="A1752" s="5">
        <v>44816</v>
      </c>
      <c r="B1752" s="6" t="s">
        <v>60</v>
      </c>
      <c r="C1752" s="6" t="s">
        <v>61</v>
      </c>
      <c r="D1752" s="6" t="s">
        <v>44</v>
      </c>
      <c r="E1752" s="7">
        <v>433</v>
      </c>
      <c r="F1752">
        <f>VLOOKUP(B1752,cennik!$A$2:$B$17,2,FALSE)</f>
        <v>3.5</v>
      </c>
      <c r="G1752">
        <f t="shared" si="54"/>
        <v>1515.5</v>
      </c>
      <c r="H1752">
        <f t="shared" si="55"/>
        <v>9</v>
      </c>
    </row>
    <row r="1753" spans="1:8" x14ac:dyDescent="0.25">
      <c r="A1753" s="8">
        <v>44816</v>
      </c>
      <c r="B1753" s="9" t="s">
        <v>67</v>
      </c>
      <c r="C1753" s="9" t="s">
        <v>61</v>
      </c>
      <c r="D1753" s="9" t="s">
        <v>53</v>
      </c>
      <c r="E1753" s="10">
        <v>80</v>
      </c>
      <c r="F1753">
        <f>VLOOKUP(B1753,cennik!$A$2:$B$17,2,FALSE)</f>
        <v>3.2</v>
      </c>
      <c r="G1753">
        <f t="shared" si="54"/>
        <v>256</v>
      </c>
      <c r="H1753">
        <f t="shared" si="55"/>
        <v>9</v>
      </c>
    </row>
    <row r="1754" spans="1:8" x14ac:dyDescent="0.25">
      <c r="A1754" s="5">
        <v>44816</v>
      </c>
      <c r="B1754" s="6" t="s">
        <v>67</v>
      </c>
      <c r="C1754" s="6" t="s">
        <v>61</v>
      </c>
      <c r="D1754" s="6" t="s">
        <v>26</v>
      </c>
      <c r="E1754" s="7">
        <v>83</v>
      </c>
      <c r="F1754">
        <f>VLOOKUP(B1754,cennik!$A$2:$B$17,2,FALSE)</f>
        <v>3.2</v>
      </c>
      <c r="G1754">
        <f t="shared" si="54"/>
        <v>265.60000000000002</v>
      </c>
      <c r="H1754">
        <f t="shared" si="55"/>
        <v>9</v>
      </c>
    </row>
    <row r="1755" spans="1:8" x14ac:dyDescent="0.25">
      <c r="A1755" s="8">
        <v>44817</v>
      </c>
      <c r="B1755" s="9" t="s">
        <v>60</v>
      </c>
      <c r="C1755" s="9" t="s">
        <v>61</v>
      </c>
      <c r="D1755" s="9" t="s">
        <v>20</v>
      </c>
      <c r="E1755" s="10">
        <v>420</v>
      </c>
      <c r="F1755">
        <f>VLOOKUP(B1755,cennik!$A$2:$B$17,2,FALSE)</f>
        <v>3.5</v>
      </c>
      <c r="G1755">
        <f t="shared" si="54"/>
        <v>1470</v>
      </c>
      <c r="H1755">
        <f t="shared" si="55"/>
        <v>9</v>
      </c>
    </row>
    <row r="1756" spans="1:8" x14ac:dyDescent="0.25">
      <c r="A1756" s="5">
        <v>44817</v>
      </c>
      <c r="B1756" s="6" t="s">
        <v>60</v>
      </c>
      <c r="C1756" s="6" t="s">
        <v>61</v>
      </c>
      <c r="D1756" s="6" t="s">
        <v>2</v>
      </c>
      <c r="E1756" s="7">
        <v>404</v>
      </c>
      <c r="F1756">
        <f>VLOOKUP(B1756,cennik!$A$2:$B$17,2,FALSE)</f>
        <v>3.5</v>
      </c>
      <c r="G1756">
        <f t="shared" si="54"/>
        <v>1414</v>
      </c>
      <c r="H1756">
        <f t="shared" si="55"/>
        <v>9</v>
      </c>
    </row>
    <row r="1757" spans="1:8" x14ac:dyDescent="0.25">
      <c r="A1757" s="8">
        <v>44817</v>
      </c>
      <c r="B1757" s="9" t="s">
        <v>60</v>
      </c>
      <c r="C1757" s="9" t="s">
        <v>61</v>
      </c>
      <c r="D1757" s="9" t="s">
        <v>48</v>
      </c>
      <c r="E1757" s="10">
        <v>401</v>
      </c>
      <c r="F1757">
        <f>VLOOKUP(B1757,cennik!$A$2:$B$17,2,FALSE)</f>
        <v>3.5</v>
      </c>
      <c r="G1757">
        <f t="shared" si="54"/>
        <v>1403.5</v>
      </c>
      <c r="H1757">
        <f t="shared" si="55"/>
        <v>9</v>
      </c>
    </row>
    <row r="1758" spans="1:8" x14ac:dyDescent="0.25">
      <c r="A1758" s="5">
        <v>44817</v>
      </c>
      <c r="B1758" s="6" t="s">
        <v>65</v>
      </c>
      <c r="C1758" s="6" t="s">
        <v>61</v>
      </c>
      <c r="D1758" s="6" t="s">
        <v>32</v>
      </c>
      <c r="E1758" s="7">
        <v>423</v>
      </c>
      <c r="F1758">
        <f>VLOOKUP(B1758,cennik!$A$2:$B$17,2,FALSE)</f>
        <v>3.2</v>
      </c>
      <c r="G1758">
        <f t="shared" si="54"/>
        <v>1353.6000000000001</v>
      </c>
      <c r="H1758">
        <f t="shared" si="55"/>
        <v>9</v>
      </c>
    </row>
    <row r="1759" spans="1:8" x14ac:dyDescent="0.25">
      <c r="A1759" s="8">
        <v>44817</v>
      </c>
      <c r="B1759" s="9" t="s">
        <v>66</v>
      </c>
      <c r="C1759" s="9" t="s">
        <v>61</v>
      </c>
      <c r="D1759" s="9" t="s">
        <v>52</v>
      </c>
      <c r="E1759" s="10">
        <v>201</v>
      </c>
      <c r="F1759">
        <f>VLOOKUP(B1759,cennik!$A$2:$B$17,2,FALSE)</f>
        <v>2.5</v>
      </c>
      <c r="G1759">
        <f t="shared" si="54"/>
        <v>502.5</v>
      </c>
      <c r="H1759">
        <f t="shared" si="55"/>
        <v>9</v>
      </c>
    </row>
    <row r="1760" spans="1:8" x14ac:dyDescent="0.25">
      <c r="A1760" s="5">
        <v>44818</v>
      </c>
      <c r="B1760" s="6" t="s">
        <v>67</v>
      </c>
      <c r="C1760" s="6" t="s">
        <v>61</v>
      </c>
      <c r="D1760" s="6" t="s">
        <v>29</v>
      </c>
      <c r="E1760" s="7">
        <v>393</v>
      </c>
      <c r="F1760">
        <f>VLOOKUP(B1760,cennik!$A$2:$B$17,2,FALSE)</f>
        <v>3.2</v>
      </c>
      <c r="G1760">
        <f t="shared" si="54"/>
        <v>1257.6000000000001</v>
      </c>
      <c r="H1760">
        <f t="shared" si="55"/>
        <v>9</v>
      </c>
    </row>
    <row r="1761" spans="1:8" x14ac:dyDescent="0.25">
      <c r="A1761" s="8">
        <v>44818</v>
      </c>
      <c r="B1761" s="9" t="s">
        <v>65</v>
      </c>
      <c r="C1761" s="9" t="s">
        <v>61</v>
      </c>
      <c r="D1761" s="9" t="s">
        <v>57</v>
      </c>
      <c r="E1761" s="10">
        <v>455</v>
      </c>
      <c r="F1761">
        <f>VLOOKUP(B1761,cennik!$A$2:$B$17,2,FALSE)</f>
        <v>3.2</v>
      </c>
      <c r="G1761">
        <f t="shared" si="54"/>
        <v>1456</v>
      </c>
      <c r="H1761">
        <f t="shared" si="55"/>
        <v>9</v>
      </c>
    </row>
    <row r="1762" spans="1:8" x14ac:dyDescent="0.25">
      <c r="A1762" s="5">
        <v>44819</v>
      </c>
      <c r="B1762" s="6" t="s">
        <v>66</v>
      </c>
      <c r="C1762" s="6" t="s">
        <v>61</v>
      </c>
      <c r="D1762" s="6" t="s">
        <v>12</v>
      </c>
      <c r="E1762" s="7">
        <v>345</v>
      </c>
      <c r="F1762">
        <f>VLOOKUP(B1762,cennik!$A$2:$B$17,2,FALSE)</f>
        <v>2.5</v>
      </c>
      <c r="G1762">
        <f t="shared" si="54"/>
        <v>862.5</v>
      </c>
      <c r="H1762">
        <f t="shared" si="55"/>
        <v>9</v>
      </c>
    </row>
    <row r="1763" spans="1:8" x14ac:dyDescent="0.25">
      <c r="A1763" s="8">
        <v>44819</v>
      </c>
      <c r="B1763" s="9" t="s">
        <v>66</v>
      </c>
      <c r="C1763" s="9" t="s">
        <v>61</v>
      </c>
      <c r="D1763" s="9" t="s">
        <v>38</v>
      </c>
      <c r="E1763" s="10">
        <v>260</v>
      </c>
      <c r="F1763">
        <f>VLOOKUP(B1763,cennik!$A$2:$B$17,2,FALSE)</f>
        <v>2.5</v>
      </c>
      <c r="G1763">
        <f t="shared" si="54"/>
        <v>650</v>
      </c>
      <c r="H1763">
        <f t="shared" si="55"/>
        <v>9</v>
      </c>
    </row>
    <row r="1764" spans="1:8" x14ac:dyDescent="0.25">
      <c r="A1764" s="5">
        <v>44819</v>
      </c>
      <c r="B1764" s="6" t="s">
        <v>68</v>
      </c>
      <c r="C1764" s="6" t="s">
        <v>61</v>
      </c>
      <c r="D1764" s="6" t="s">
        <v>18</v>
      </c>
      <c r="E1764" s="7">
        <v>203</v>
      </c>
      <c r="F1764">
        <f>VLOOKUP(B1764,cennik!$A$2:$B$17,2,FALSE)</f>
        <v>2.5</v>
      </c>
      <c r="G1764">
        <f t="shared" si="54"/>
        <v>507.5</v>
      </c>
      <c r="H1764">
        <f t="shared" si="55"/>
        <v>9</v>
      </c>
    </row>
    <row r="1765" spans="1:8" x14ac:dyDescent="0.25">
      <c r="A1765" s="8">
        <v>44819</v>
      </c>
      <c r="B1765" s="9" t="s">
        <v>68</v>
      </c>
      <c r="C1765" s="9" t="s">
        <v>61</v>
      </c>
      <c r="D1765" s="9" t="s">
        <v>37</v>
      </c>
      <c r="E1765" s="10">
        <v>334</v>
      </c>
      <c r="F1765">
        <f>VLOOKUP(B1765,cennik!$A$2:$B$17,2,FALSE)</f>
        <v>2.5</v>
      </c>
      <c r="G1765">
        <f t="shared" si="54"/>
        <v>835</v>
      </c>
      <c r="H1765">
        <f t="shared" si="55"/>
        <v>9</v>
      </c>
    </row>
    <row r="1766" spans="1:8" x14ac:dyDescent="0.25">
      <c r="A1766" s="5">
        <v>44819</v>
      </c>
      <c r="B1766" s="6" t="s">
        <v>68</v>
      </c>
      <c r="C1766" s="6" t="s">
        <v>61</v>
      </c>
      <c r="D1766" s="6" t="s">
        <v>7</v>
      </c>
      <c r="E1766" s="7">
        <v>284</v>
      </c>
      <c r="F1766">
        <f>VLOOKUP(B1766,cennik!$A$2:$B$17,2,FALSE)</f>
        <v>2.5</v>
      </c>
      <c r="G1766">
        <f t="shared" si="54"/>
        <v>710</v>
      </c>
      <c r="H1766">
        <f t="shared" si="55"/>
        <v>9</v>
      </c>
    </row>
    <row r="1767" spans="1:8" x14ac:dyDescent="0.25">
      <c r="A1767" s="8">
        <v>44819</v>
      </c>
      <c r="B1767" s="9" t="s">
        <v>60</v>
      </c>
      <c r="C1767" s="9" t="s">
        <v>61</v>
      </c>
      <c r="D1767" s="9" t="s">
        <v>58</v>
      </c>
      <c r="E1767" s="10">
        <v>487</v>
      </c>
      <c r="F1767">
        <f>VLOOKUP(B1767,cennik!$A$2:$B$17,2,FALSE)</f>
        <v>3.5</v>
      </c>
      <c r="G1767">
        <f t="shared" si="54"/>
        <v>1704.5</v>
      </c>
      <c r="H1767">
        <f t="shared" si="55"/>
        <v>9</v>
      </c>
    </row>
    <row r="1768" spans="1:8" x14ac:dyDescent="0.25">
      <c r="A1768" s="5">
        <v>44819</v>
      </c>
      <c r="B1768" s="6" t="s">
        <v>67</v>
      </c>
      <c r="C1768" s="6" t="s">
        <v>61</v>
      </c>
      <c r="D1768" s="6" t="s">
        <v>37</v>
      </c>
      <c r="E1768" s="7">
        <v>138</v>
      </c>
      <c r="F1768">
        <f>VLOOKUP(B1768,cennik!$A$2:$B$17,2,FALSE)</f>
        <v>3.2</v>
      </c>
      <c r="G1768">
        <f t="shared" si="54"/>
        <v>441.6</v>
      </c>
      <c r="H1768">
        <f t="shared" si="55"/>
        <v>9</v>
      </c>
    </row>
    <row r="1769" spans="1:8" x14ac:dyDescent="0.25">
      <c r="A1769" s="8">
        <v>44819</v>
      </c>
      <c r="B1769" s="9" t="s">
        <v>68</v>
      </c>
      <c r="C1769" s="9" t="s">
        <v>61</v>
      </c>
      <c r="D1769" s="9" t="s">
        <v>39</v>
      </c>
      <c r="E1769" s="10">
        <v>196</v>
      </c>
      <c r="F1769">
        <f>VLOOKUP(B1769,cennik!$A$2:$B$17,2,FALSE)</f>
        <v>2.5</v>
      </c>
      <c r="G1769">
        <f t="shared" si="54"/>
        <v>490</v>
      </c>
      <c r="H1769">
        <f t="shared" si="55"/>
        <v>9</v>
      </c>
    </row>
    <row r="1770" spans="1:8" x14ac:dyDescent="0.25">
      <c r="A1770" s="5">
        <v>44820</v>
      </c>
      <c r="B1770" s="6" t="s">
        <v>67</v>
      </c>
      <c r="C1770" s="6" t="s">
        <v>61</v>
      </c>
      <c r="D1770" s="6" t="s">
        <v>35</v>
      </c>
      <c r="E1770" s="7">
        <v>355</v>
      </c>
      <c r="F1770">
        <f>VLOOKUP(B1770,cennik!$A$2:$B$17,2,FALSE)</f>
        <v>3.2</v>
      </c>
      <c r="G1770">
        <f t="shared" si="54"/>
        <v>1136</v>
      </c>
      <c r="H1770">
        <f t="shared" si="55"/>
        <v>9</v>
      </c>
    </row>
    <row r="1771" spans="1:8" x14ac:dyDescent="0.25">
      <c r="A1771" s="8">
        <v>44820</v>
      </c>
      <c r="B1771" s="9" t="s">
        <v>67</v>
      </c>
      <c r="C1771" s="9" t="s">
        <v>61</v>
      </c>
      <c r="D1771" s="9" t="s">
        <v>33</v>
      </c>
      <c r="E1771" s="10">
        <v>348</v>
      </c>
      <c r="F1771">
        <f>VLOOKUP(B1771,cennik!$A$2:$B$17,2,FALSE)</f>
        <v>3.2</v>
      </c>
      <c r="G1771">
        <f t="shared" si="54"/>
        <v>1113.6000000000001</v>
      </c>
      <c r="H1771">
        <f t="shared" si="55"/>
        <v>9</v>
      </c>
    </row>
    <row r="1772" spans="1:8" x14ac:dyDescent="0.25">
      <c r="A1772" s="5">
        <v>44820</v>
      </c>
      <c r="B1772" s="6" t="s">
        <v>60</v>
      </c>
      <c r="C1772" s="6" t="s">
        <v>61</v>
      </c>
      <c r="D1772" s="6" t="s">
        <v>44</v>
      </c>
      <c r="E1772" s="7">
        <v>15</v>
      </c>
      <c r="F1772">
        <f>VLOOKUP(B1772,cennik!$A$2:$B$17,2,FALSE)</f>
        <v>3.5</v>
      </c>
      <c r="G1772">
        <f t="shared" si="54"/>
        <v>52.5</v>
      </c>
      <c r="H1772">
        <f t="shared" si="55"/>
        <v>9</v>
      </c>
    </row>
    <row r="1773" spans="1:8" x14ac:dyDescent="0.25">
      <c r="A1773" s="8">
        <v>44820</v>
      </c>
      <c r="B1773" s="9" t="s">
        <v>65</v>
      </c>
      <c r="C1773" s="9" t="s">
        <v>61</v>
      </c>
      <c r="D1773" s="9" t="s">
        <v>48</v>
      </c>
      <c r="E1773" s="10">
        <v>475</v>
      </c>
      <c r="F1773">
        <f>VLOOKUP(B1773,cennik!$A$2:$B$17,2,FALSE)</f>
        <v>3.2</v>
      </c>
      <c r="G1773">
        <f t="shared" si="54"/>
        <v>1520</v>
      </c>
      <c r="H1773">
        <f t="shared" si="55"/>
        <v>9</v>
      </c>
    </row>
    <row r="1774" spans="1:8" x14ac:dyDescent="0.25">
      <c r="A1774" s="5">
        <v>44820</v>
      </c>
      <c r="B1774" s="6" t="s">
        <v>60</v>
      </c>
      <c r="C1774" s="6" t="s">
        <v>61</v>
      </c>
      <c r="D1774" s="6" t="s">
        <v>20</v>
      </c>
      <c r="E1774" s="7">
        <v>234</v>
      </c>
      <c r="F1774">
        <f>VLOOKUP(B1774,cennik!$A$2:$B$17,2,FALSE)</f>
        <v>3.5</v>
      </c>
      <c r="G1774">
        <f t="shared" si="54"/>
        <v>819</v>
      </c>
      <c r="H1774">
        <f t="shared" si="55"/>
        <v>9</v>
      </c>
    </row>
    <row r="1775" spans="1:8" x14ac:dyDescent="0.25">
      <c r="A1775" s="8">
        <v>44820</v>
      </c>
      <c r="B1775" s="9" t="s">
        <v>60</v>
      </c>
      <c r="C1775" s="9" t="s">
        <v>61</v>
      </c>
      <c r="D1775" s="9" t="s">
        <v>49</v>
      </c>
      <c r="E1775" s="10">
        <v>198</v>
      </c>
      <c r="F1775">
        <f>VLOOKUP(B1775,cennik!$A$2:$B$17,2,FALSE)</f>
        <v>3.5</v>
      </c>
      <c r="G1775">
        <f t="shared" si="54"/>
        <v>693</v>
      </c>
      <c r="H1775">
        <f t="shared" si="55"/>
        <v>9</v>
      </c>
    </row>
    <row r="1776" spans="1:8" x14ac:dyDescent="0.25">
      <c r="A1776" s="5">
        <v>44821</v>
      </c>
      <c r="B1776" s="6" t="s">
        <v>60</v>
      </c>
      <c r="C1776" s="6" t="s">
        <v>61</v>
      </c>
      <c r="D1776" s="6" t="s">
        <v>26</v>
      </c>
      <c r="E1776" s="7">
        <v>459</v>
      </c>
      <c r="F1776">
        <f>VLOOKUP(B1776,cennik!$A$2:$B$17,2,FALSE)</f>
        <v>3.5</v>
      </c>
      <c r="G1776">
        <f t="shared" si="54"/>
        <v>1606.5</v>
      </c>
      <c r="H1776">
        <f t="shared" si="55"/>
        <v>9</v>
      </c>
    </row>
    <row r="1777" spans="1:8" x14ac:dyDescent="0.25">
      <c r="A1777" s="8">
        <v>44821</v>
      </c>
      <c r="B1777" s="9" t="s">
        <v>60</v>
      </c>
      <c r="C1777" s="9" t="s">
        <v>61</v>
      </c>
      <c r="D1777" s="9" t="s">
        <v>12</v>
      </c>
      <c r="E1777" s="10">
        <v>299</v>
      </c>
      <c r="F1777">
        <f>VLOOKUP(B1777,cennik!$A$2:$B$17,2,FALSE)</f>
        <v>3.5</v>
      </c>
      <c r="G1777">
        <f t="shared" si="54"/>
        <v>1046.5</v>
      </c>
      <c r="H1777">
        <f t="shared" si="55"/>
        <v>9</v>
      </c>
    </row>
    <row r="1778" spans="1:8" x14ac:dyDescent="0.25">
      <c r="A1778" s="5">
        <v>44821</v>
      </c>
      <c r="B1778" s="6" t="s">
        <v>68</v>
      </c>
      <c r="C1778" s="6" t="s">
        <v>61</v>
      </c>
      <c r="D1778" s="6" t="s">
        <v>35</v>
      </c>
      <c r="E1778" s="7">
        <v>138</v>
      </c>
      <c r="F1778">
        <f>VLOOKUP(B1778,cennik!$A$2:$B$17,2,FALSE)</f>
        <v>2.5</v>
      </c>
      <c r="G1778">
        <f t="shared" si="54"/>
        <v>345</v>
      </c>
      <c r="H1778">
        <f t="shared" si="55"/>
        <v>9</v>
      </c>
    </row>
    <row r="1779" spans="1:8" x14ac:dyDescent="0.25">
      <c r="A1779" s="8">
        <v>44821</v>
      </c>
      <c r="B1779" s="9" t="s">
        <v>66</v>
      </c>
      <c r="C1779" s="9" t="s">
        <v>61</v>
      </c>
      <c r="D1779" s="9" t="s">
        <v>16</v>
      </c>
      <c r="E1779" s="10">
        <v>173</v>
      </c>
      <c r="F1779">
        <f>VLOOKUP(B1779,cennik!$A$2:$B$17,2,FALSE)</f>
        <v>2.5</v>
      </c>
      <c r="G1779">
        <f t="shared" si="54"/>
        <v>432.5</v>
      </c>
      <c r="H1779">
        <f t="shared" si="55"/>
        <v>9</v>
      </c>
    </row>
    <row r="1780" spans="1:8" x14ac:dyDescent="0.25">
      <c r="A1780" s="5">
        <v>44821</v>
      </c>
      <c r="B1780" s="6" t="s">
        <v>60</v>
      </c>
      <c r="C1780" s="6" t="s">
        <v>61</v>
      </c>
      <c r="D1780" s="6" t="s">
        <v>12</v>
      </c>
      <c r="E1780" s="7">
        <v>126</v>
      </c>
      <c r="F1780">
        <f>VLOOKUP(B1780,cennik!$A$2:$B$17,2,FALSE)</f>
        <v>3.5</v>
      </c>
      <c r="G1780">
        <f t="shared" si="54"/>
        <v>441</v>
      </c>
      <c r="H1780">
        <f t="shared" si="55"/>
        <v>9</v>
      </c>
    </row>
    <row r="1781" spans="1:8" x14ac:dyDescent="0.25">
      <c r="A1781" s="8">
        <v>44821</v>
      </c>
      <c r="B1781" s="9" t="s">
        <v>60</v>
      </c>
      <c r="C1781" s="9" t="s">
        <v>61</v>
      </c>
      <c r="D1781" s="9" t="s">
        <v>28</v>
      </c>
      <c r="E1781" s="10">
        <v>88</v>
      </c>
      <c r="F1781">
        <f>VLOOKUP(B1781,cennik!$A$2:$B$17,2,FALSE)</f>
        <v>3.5</v>
      </c>
      <c r="G1781">
        <f t="shared" si="54"/>
        <v>308</v>
      </c>
      <c r="H1781">
        <f t="shared" si="55"/>
        <v>9</v>
      </c>
    </row>
    <row r="1782" spans="1:8" x14ac:dyDescent="0.25">
      <c r="A1782" s="5">
        <v>44821</v>
      </c>
      <c r="B1782" s="6" t="s">
        <v>68</v>
      </c>
      <c r="C1782" s="6" t="s">
        <v>61</v>
      </c>
      <c r="D1782" s="6" t="s">
        <v>48</v>
      </c>
      <c r="E1782" s="7">
        <v>129</v>
      </c>
      <c r="F1782">
        <f>VLOOKUP(B1782,cennik!$A$2:$B$17,2,FALSE)</f>
        <v>2.5</v>
      </c>
      <c r="G1782">
        <f t="shared" si="54"/>
        <v>322.5</v>
      </c>
      <c r="H1782">
        <f t="shared" si="55"/>
        <v>9</v>
      </c>
    </row>
    <row r="1783" spans="1:8" x14ac:dyDescent="0.25">
      <c r="A1783" s="8">
        <v>44821</v>
      </c>
      <c r="B1783" s="9" t="s">
        <v>67</v>
      </c>
      <c r="C1783" s="9" t="s">
        <v>61</v>
      </c>
      <c r="D1783" s="9" t="s">
        <v>49</v>
      </c>
      <c r="E1783" s="10">
        <v>325</v>
      </c>
      <c r="F1783">
        <f>VLOOKUP(B1783,cennik!$A$2:$B$17,2,FALSE)</f>
        <v>3.2</v>
      </c>
      <c r="G1783">
        <f t="shared" si="54"/>
        <v>1040</v>
      </c>
      <c r="H1783">
        <f t="shared" si="55"/>
        <v>9</v>
      </c>
    </row>
    <row r="1784" spans="1:8" x14ac:dyDescent="0.25">
      <c r="A1784" s="5">
        <v>44821</v>
      </c>
      <c r="B1784" s="6" t="s">
        <v>60</v>
      </c>
      <c r="C1784" s="6" t="s">
        <v>61</v>
      </c>
      <c r="D1784" s="6" t="s">
        <v>44</v>
      </c>
      <c r="E1784" s="7">
        <v>324</v>
      </c>
      <c r="F1784">
        <f>VLOOKUP(B1784,cennik!$A$2:$B$17,2,FALSE)</f>
        <v>3.5</v>
      </c>
      <c r="G1784">
        <f t="shared" si="54"/>
        <v>1134</v>
      </c>
      <c r="H1784">
        <f t="shared" si="55"/>
        <v>9</v>
      </c>
    </row>
    <row r="1785" spans="1:8" x14ac:dyDescent="0.25">
      <c r="A1785" s="8">
        <v>44821</v>
      </c>
      <c r="B1785" s="9" t="s">
        <v>60</v>
      </c>
      <c r="C1785" s="9" t="s">
        <v>61</v>
      </c>
      <c r="D1785" s="9" t="s">
        <v>44</v>
      </c>
      <c r="E1785" s="10">
        <v>497</v>
      </c>
      <c r="F1785">
        <f>VLOOKUP(B1785,cennik!$A$2:$B$17,2,FALSE)</f>
        <v>3.5</v>
      </c>
      <c r="G1785">
        <f t="shared" si="54"/>
        <v>1739.5</v>
      </c>
      <c r="H1785">
        <f t="shared" si="55"/>
        <v>9</v>
      </c>
    </row>
    <row r="1786" spans="1:8" x14ac:dyDescent="0.25">
      <c r="A1786" s="5">
        <v>44823</v>
      </c>
      <c r="B1786" s="6" t="s">
        <v>67</v>
      </c>
      <c r="C1786" s="6" t="s">
        <v>61</v>
      </c>
      <c r="D1786" s="6" t="s">
        <v>53</v>
      </c>
      <c r="E1786" s="7">
        <v>62</v>
      </c>
      <c r="F1786">
        <f>VLOOKUP(B1786,cennik!$A$2:$B$17,2,FALSE)</f>
        <v>3.2</v>
      </c>
      <c r="G1786">
        <f t="shared" si="54"/>
        <v>198.4</v>
      </c>
      <c r="H1786">
        <f t="shared" si="55"/>
        <v>9</v>
      </c>
    </row>
    <row r="1787" spans="1:8" x14ac:dyDescent="0.25">
      <c r="A1787" s="8">
        <v>44823</v>
      </c>
      <c r="B1787" s="9" t="s">
        <v>66</v>
      </c>
      <c r="C1787" s="9" t="s">
        <v>61</v>
      </c>
      <c r="D1787" s="9" t="s">
        <v>38</v>
      </c>
      <c r="E1787" s="10">
        <v>164</v>
      </c>
      <c r="F1787">
        <f>VLOOKUP(B1787,cennik!$A$2:$B$17,2,FALSE)</f>
        <v>2.5</v>
      </c>
      <c r="G1787">
        <f t="shared" si="54"/>
        <v>410</v>
      </c>
      <c r="H1787">
        <f t="shared" si="55"/>
        <v>9</v>
      </c>
    </row>
    <row r="1788" spans="1:8" x14ac:dyDescent="0.25">
      <c r="A1788" s="5">
        <v>44823</v>
      </c>
      <c r="B1788" s="6" t="s">
        <v>65</v>
      </c>
      <c r="C1788" s="6" t="s">
        <v>61</v>
      </c>
      <c r="D1788" s="6" t="s">
        <v>27</v>
      </c>
      <c r="E1788" s="7">
        <v>101</v>
      </c>
      <c r="F1788">
        <f>VLOOKUP(B1788,cennik!$A$2:$B$17,2,FALSE)</f>
        <v>3.2</v>
      </c>
      <c r="G1788">
        <f t="shared" si="54"/>
        <v>323.20000000000005</v>
      </c>
      <c r="H1788">
        <f t="shared" si="55"/>
        <v>9</v>
      </c>
    </row>
    <row r="1789" spans="1:8" x14ac:dyDescent="0.25">
      <c r="A1789" s="8">
        <v>44823</v>
      </c>
      <c r="B1789" s="9" t="s">
        <v>66</v>
      </c>
      <c r="C1789" s="9" t="s">
        <v>61</v>
      </c>
      <c r="D1789" s="9" t="s">
        <v>14</v>
      </c>
      <c r="E1789" s="10">
        <v>37</v>
      </c>
      <c r="F1789">
        <f>VLOOKUP(B1789,cennik!$A$2:$B$17,2,FALSE)</f>
        <v>2.5</v>
      </c>
      <c r="G1789">
        <f t="shared" si="54"/>
        <v>92.5</v>
      </c>
      <c r="H1789">
        <f t="shared" si="55"/>
        <v>9</v>
      </c>
    </row>
    <row r="1790" spans="1:8" x14ac:dyDescent="0.25">
      <c r="A1790" s="5">
        <v>44823</v>
      </c>
      <c r="B1790" s="6" t="s">
        <v>60</v>
      </c>
      <c r="C1790" s="6" t="s">
        <v>61</v>
      </c>
      <c r="D1790" s="6" t="s">
        <v>49</v>
      </c>
      <c r="E1790" s="7">
        <v>200</v>
      </c>
      <c r="F1790">
        <f>VLOOKUP(B1790,cennik!$A$2:$B$17,2,FALSE)</f>
        <v>3.5</v>
      </c>
      <c r="G1790">
        <f t="shared" si="54"/>
        <v>700</v>
      </c>
      <c r="H1790">
        <f t="shared" si="55"/>
        <v>9</v>
      </c>
    </row>
    <row r="1791" spans="1:8" x14ac:dyDescent="0.25">
      <c r="A1791" s="8">
        <v>44823</v>
      </c>
      <c r="B1791" s="9" t="s">
        <v>60</v>
      </c>
      <c r="C1791" s="9" t="s">
        <v>61</v>
      </c>
      <c r="D1791" s="9" t="s">
        <v>12</v>
      </c>
      <c r="E1791" s="10">
        <v>303</v>
      </c>
      <c r="F1791">
        <f>VLOOKUP(B1791,cennik!$A$2:$B$17,2,FALSE)</f>
        <v>3.5</v>
      </c>
      <c r="G1791">
        <f t="shared" si="54"/>
        <v>1060.5</v>
      </c>
      <c r="H1791">
        <f t="shared" si="55"/>
        <v>9</v>
      </c>
    </row>
    <row r="1792" spans="1:8" x14ac:dyDescent="0.25">
      <c r="A1792" s="5">
        <v>44823</v>
      </c>
      <c r="B1792" s="6" t="s">
        <v>68</v>
      </c>
      <c r="C1792" s="6" t="s">
        <v>61</v>
      </c>
      <c r="D1792" s="6" t="s">
        <v>18</v>
      </c>
      <c r="E1792" s="7">
        <v>325</v>
      </c>
      <c r="F1792">
        <f>VLOOKUP(B1792,cennik!$A$2:$B$17,2,FALSE)</f>
        <v>2.5</v>
      </c>
      <c r="G1792">
        <f t="shared" si="54"/>
        <v>812.5</v>
      </c>
      <c r="H1792">
        <f t="shared" si="55"/>
        <v>9</v>
      </c>
    </row>
    <row r="1793" spans="1:8" x14ac:dyDescent="0.25">
      <c r="A1793" s="8">
        <v>44823</v>
      </c>
      <c r="B1793" s="9" t="s">
        <v>68</v>
      </c>
      <c r="C1793" s="9" t="s">
        <v>61</v>
      </c>
      <c r="D1793" s="9" t="s">
        <v>30</v>
      </c>
      <c r="E1793" s="10">
        <v>394</v>
      </c>
      <c r="F1793">
        <f>VLOOKUP(B1793,cennik!$A$2:$B$17,2,FALSE)</f>
        <v>2.5</v>
      </c>
      <c r="G1793">
        <f t="shared" si="54"/>
        <v>985</v>
      </c>
      <c r="H1793">
        <f t="shared" si="55"/>
        <v>9</v>
      </c>
    </row>
    <row r="1794" spans="1:8" x14ac:dyDescent="0.25">
      <c r="A1794" s="5">
        <v>44823</v>
      </c>
      <c r="B1794" s="6" t="s">
        <v>66</v>
      </c>
      <c r="C1794" s="6" t="s">
        <v>61</v>
      </c>
      <c r="D1794" s="6" t="s">
        <v>49</v>
      </c>
      <c r="E1794" s="7">
        <v>353</v>
      </c>
      <c r="F1794">
        <f>VLOOKUP(B1794,cennik!$A$2:$B$17,2,FALSE)</f>
        <v>2.5</v>
      </c>
      <c r="G1794">
        <f t="shared" si="54"/>
        <v>882.5</v>
      </c>
      <c r="H1794">
        <f t="shared" si="55"/>
        <v>9</v>
      </c>
    </row>
    <row r="1795" spans="1:8" x14ac:dyDescent="0.25">
      <c r="A1795" s="8">
        <v>44823</v>
      </c>
      <c r="B1795" s="9" t="s">
        <v>60</v>
      </c>
      <c r="C1795" s="9" t="s">
        <v>61</v>
      </c>
      <c r="D1795" s="9" t="s">
        <v>6</v>
      </c>
      <c r="E1795" s="10">
        <v>432</v>
      </c>
      <c r="F1795">
        <f>VLOOKUP(B1795,cennik!$A$2:$B$17,2,FALSE)</f>
        <v>3.5</v>
      </c>
      <c r="G1795">
        <f t="shared" ref="G1795:G1858" si="56">E1795*F1795</f>
        <v>1512</v>
      </c>
      <c r="H1795">
        <f t="shared" ref="H1795:H1858" si="57">MONTH(A1795)</f>
        <v>9</v>
      </c>
    </row>
    <row r="1796" spans="1:8" x14ac:dyDescent="0.25">
      <c r="A1796" s="5">
        <v>44823</v>
      </c>
      <c r="B1796" s="6" t="s">
        <v>67</v>
      </c>
      <c r="C1796" s="6" t="s">
        <v>61</v>
      </c>
      <c r="D1796" s="6" t="s">
        <v>59</v>
      </c>
      <c r="E1796" s="7">
        <v>306</v>
      </c>
      <c r="F1796">
        <f>VLOOKUP(B1796,cennik!$A$2:$B$17,2,FALSE)</f>
        <v>3.2</v>
      </c>
      <c r="G1796">
        <f t="shared" si="56"/>
        <v>979.2</v>
      </c>
      <c r="H1796">
        <f t="shared" si="57"/>
        <v>9</v>
      </c>
    </row>
    <row r="1797" spans="1:8" x14ac:dyDescent="0.25">
      <c r="A1797" s="8">
        <v>44823</v>
      </c>
      <c r="B1797" s="9" t="s">
        <v>60</v>
      </c>
      <c r="C1797" s="9" t="s">
        <v>61</v>
      </c>
      <c r="D1797" s="9" t="s">
        <v>7</v>
      </c>
      <c r="E1797" s="10">
        <v>82</v>
      </c>
      <c r="F1797">
        <f>VLOOKUP(B1797,cennik!$A$2:$B$17,2,FALSE)</f>
        <v>3.5</v>
      </c>
      <c r="G1797">
        <f t="shared" si="56"/>
        <v>287</v>
      </c>
      <c r="H1797">
        <f t="shared" si="57"/>
        <v>9</v>
      </c>
    </row>
    <row r="1798" spans="1:8" x14ac:dyDescent="0.25">
      <c r="A1798" s="5">
        <v>44824</v>
      </c>
      <c r="B1798" s="6" t="s">
        <v>68</v>
      </c>
      <c r="C1798" s="6" t="s">
        <v>61</v>
      </c>
      <c r="D1798" s="6" t="s">
        <v>38</v>
      </c>
      <c r="E1798" s="7">
        <v>498</v>
      </c>
      <c r="F1798">
        <f>VLOOKUP(B1798,cennik!$A$2:$B$17,2,FALSE)</f>
        <v>2.5</v>
      </c>
      <c r="G1798">
        <f t="shared" si="56"/>
        <v>1245</v>
      </c>
      <c r="H1798">
        <f t="shared" si="57"/>
        <v>9</v>
      </c>
    </row>
    <row r="1799" spans="1:8" x14ac:dyDescent="0.25">
      <c r="A1799" s="8">
        <v>44824</v>
      </c>
      <c r="B1799" s="9" t="s">
        <v>66</v>
      </c>
      <c r="C1799" s="9" t="s">
        <v>61</v>
      </c>
      <c r="D1799" s="9" t="s">
        <v>54</v>
      </c>
      <c r="E1799" s="10">
        <v>82</v>
      </c>
      <c r="F1799">
        <f>VLOOKUP(B1799,cennik!$A$2:$B$17,2,FALSE)</f>
        <v>2.5</v>
      </c>
      <c r="G1799">
        <f t="shared" si="56"/>
        <v>205</v>
      </c>
      <c r="H1799">
        <f t="shared" si="57"/>
        <v>9</v>
      </c>
    </row>
    <row r="1800" spans="1:8" x14ac:dyDescent="0.25">
      <c r="A1800" s="5">
        <v>44825</v>
      </c>
      <c r="B1800" s="6" t="s">
        <v>65</v>
      </c>
      <c r="C1800" s="6" t="s">
        <v>61</v>
      </c>
      <c r="D1800" s="6" t="s">
        <v>40</v>
      </c>
      <c r="E1800" s="7">
        <v>215</v>
      </c>
      <c r="F1800">
        <f>VLOOKUP(B1800,cennik!$A$2:$B$17,2,FALSE)</f>
        <v>3.2</v>
      </c>
      <c r="G1800">
        <f t="shared" si="56"/>
        <v>688</v>
      </c>
      <c r="H1800">
        <f t="shared" si="57"/>
        <v>9</v>
      </c>
    </row>
    <row r="1801" spans="1:8" x14ac:dyDescent="0.25">
      <c r="A1801" s="8">
        <v>44825</v>
      </c>
      <c r="B1801" s="9" t="s">
        <v>66</v>
      </c>
      <c r="C1801" s="9" t="s">
        <v>61</v>
      </c>
      <c r="D1801" s="9" t="s">
        <v>48</v>
      </c>
      <c r="E1801" s="10">
        <v>107</v>
      </c>
      <c r="F1801">
        <f>VLOOKUP(B1801,cennik!$A$2:$B$17,2,FALSE)</f>
        <v>2.5</v>
      </c>
      <c r="G1801">
        <f t="shared" si="56"/>
        <v>267.5</v>
      </c>
      <c r="H1801">
        <f t="shared" si="57"/>
        <v>9</v>
      </c>
    </row>
    <row r="1802" spans="1:8" x14ac:dyDescent="0.25">
      <c r="A1802" s="5">
        <v>44825</v>
      </c>
      <c r="B1802" s="6" t="s">
        <v>66</v>
      </c>
      <c r="C1802" s="6" t="s">
        <v>61</v>
      </c>
      <c r="D1802" s="6" t="s">
        <v>25</v>
      </c>
      <c r="E1802" s="7">
        <v>399</v>
      </c>
      <c r="F1802">
        <f>VLOOKUP(B1802,cennik!$A$2:$B$17,2,FALSE)</f>
        <v>2.5</v>
      </c>
      <c r="G1802">
        <f t="shared" si="56"/>
        <v>997.5</v>
      </c>
      <c r="H1802">
        <f t="shared" si="57"/>
        <v>9</v>
      </c>
    </row>
    <row r="1803" spans="1:8" x14ac:dyDescent="0.25">
      <c r="A1803" s="8">
        <v>44825</v>
      </c>
      <c r="B1803" s="9" t="s">
        <v>65</v>
      </c>
      <c r="C1803" s="9" t="s">
        <v>61</v>
      </c>
      <c r="D1803" s="9" t="s">
        <v>38</v>
      </c>
      <c r="E1803" s="10">
        <v>307</v>
      </c>
      <c r="F1803">
        <f>VLOOKUP(B1803,cennik!$A$2:$B$17,2,FALSE)</f>
        <v>3.2</v>
      </c>
      <c r="G1803">
        <f t="shared" si="56"/>
        <v>982.40000000000009</v>
      </c>
      <c r="H1803">
        <f t="shared" si="57"/>
        <v>9</v>
      </c>
    </row>
    <row r="1804" spans="1:8" x14ac:dyDescent="0.25">
      <c r="A1804" s="5">
        <v>44825</v>
      </c>
      <c r="B1804" s="6" t="s">
        <v>67</v>
      </c>
      <c r="C1804" s="6" t="s">
        <v>61</v>
      </c>
      <c r="D1804" s="6" t="s">
        <v>50</v>
      </c>
      <c r="E1804" s="7">
        <v>211</v>
      </c>
      <c r="F1804">
        <f>VLOOKUP(B1804,cennik!$A$2:$B$17,2,FALSE)</f>
        <v>3.2</v>
      </c>
      <c r="G1804">
        <f t="shared" si="56"/>
        <v>675.2</v>
      </c>
      <c r="H1804">
        <f t="shared" si="57"/>
        <v>9</v>
      </c>
    </row>
    <row r="1805" spans="1:8" x14ac:dyDescent="0.25">
      <c r="A1805" s="8">
        <v>44825</v>
      </c>
      <c r="B1805" s="9" t="s">
        <v>65</v>
      </c>
      <c r="C1805" s="9" t="s">
        <v>61</v>
      </c>
      <c r="D1805" s="9" t="s">
        <v>39</v>
      </c>
      <c r="E1805" s="10">
        <v>401</v>
      </c>
      <c r="F1805">
        <f>VLOOKUP(B1805,cennik!$A$2:$B$17,2,FALSE)</f>
        <v>3.2</v>
      </c>
      <c r="G1805">
        <f t="shared" si="56"/>
        <v>1283.2</v>
      </c>
      <c r="H1805">
        <f t="shared" si="57"/>
        <v>9</v>
      </c>
    </row>
    <row r="1806" spans="1:8" x14ac:dyDescent="0.25">
      <c r="A1806" s="5">
        <v>44825</v>
      </c>
      <c r="B1806" s="6" t="s">
        <v>67</v>
      </c>
      <c r="C1806" s="6" t="s">
        <v>61</v>
      </c>
      <c r="D1806" s="6" t="s">
        <v>21</v>
      </c>
      <c r="E1806" s="7">
        <v>164</v>
      </c>
      <c r="F1806">
        <f>VLOOKUP(B1806,cennik!$A$2:$B$17,2,FALSE)</f>
        <v>3.2</v>
      </c>
      <c r="G1806">
        <f t="shared" si="56"/>
        <v>524.80000000000007</v>
      </c>
      <c r="H1806">
        <f t="shared" si="57"/>
        <v>9</v>
      </c>
    </row>
    <row r="1807" spans="1:8" x14ac:dyDescent="0.25">
      <c r="A1807" s="8">
        <v>44825</v>
      </c>
      <c r="B1807" s="9" t="s">
        <v>60</v>
      </c>
      <c r="C1807" s="9" t="s">
        <v>61</v>
      </c>
      <c r="D1807" s="9" t="s">
        <v>47</v>
      </c>
      <c r="E1807" s="10">
        <v>281</v>
      </c>
      <c r="F1807">
        <f>VLOOKUP(B1807,cennik!$A$2:$B$17,2,FALSE)</f>
        <v>3.5</v>
      </c>
      <c r="G1807">
        <f t="shared" si="56"/>
        <v>983.5</v>
      </c>
      <c r="H1807">
        <f t="shared" si="57"/>
        <v>9</v>
      </c>
    </row>
    <row r="1808" spans="1:8" x14ac:dyDescent="0.25">
      <c r="A1808" s="5">
        <v>44825</v>
      </c>
      <c r="B1808" s="6" t="s">
        <v>60</v>
      </c>
      <c r="C1808" s="6" t="s">
        <v>61</v>
      </c>
      <c r="D1808" s="6" t="s">
        <v>53</v>
      </c>
      <c r="E1808" s="7">
        <v>236</v>
      </c>
      <c r="F1808">
        <f>VLOOKUP(B1808,cennik!$A$2:$B$17,2,FALSE)</f>
        <v>3.5</v>
      </c>
      <c r="G1808">
        <f t="shared" si="56"/>
        <v>826</v>
      </c>
      <c r="H1808">
        <f t="shared" si="57"/>
        <v>9</v>
      </c>
    </row>
    <row r="1809" spans="1:8" x14ac:dyDescent="0.25">
      <c r="A1809" s="8">
        <v>44825</v>
      </c>
      <c r="B1809" s="9" t="s">
        <v>66</v>
      </c>
      <c r="C1809" s="9" t="s">
        <v>61</v>
      </c>
      <c r="D1809" s="9" t="s">
        <v>18</v>
      </c>
      <c r="E1809" s="10">
        <v>458</v>
      </c>
      <c r="F1809">
        <f>VLOOKUP(B1809,cennik!$A$2:$B$17,2,FALSE)</f>
        <v>2.5</v>
      </c>
      <c r="G1809">
        <f t="shared" si="56"/>
        <v>1145</v>
      </c>
      <c r="H1809">
        <f t="shared" si="57"/>
        <v>9</v>
      </c>
    </row>
    <row r="1810" spans="1:8" x14ac:dyDescent="0.25">
      <c r="A1810" s="5">
        <v>44825</v>
      </c>
      <c r="B1810" s="6" t="s">
        <v>67</v>
      </c>
      <c r="C1810" s="6" t="s">
        <v>61</v>
      </c>
      <c r="D1810" s="6" t="s">
        <v>6</v>
      </c>
      <c r="E1810" s="7">
        <v>136</v>
      </c>
      <c r="F1810">
        <f>VLOOKUP(B1810,cennik!$A$2:$B$17,2,FALSE)</f>
        <v>3.2</v>
      </c>
      <c r="G1810">
        <f t="shared" si="56"/>
        <v>435.20000000000005</v>
      </c>
      <c r="H1810">
        <f t="shared" si="57"/>
        <v>9</v>
      </c>
    </row>
    <row r="1811" spans="1:8" x14ac:dyDescent="0.25">
      <c r="A1811" s="8">
        <v>44825</v>
      </c>
      <c r="B1811" s="9" t="s">
        <v>60</v>
      </c>
      <c r="C1811" s="9" t="s">
        <v>61</v>
      </c>
      <c r="D1811" s="9" t="s">
        <v>39</v>
      </c>
      <c r="E1811" s="10">
        <v>150</v>
      </c>
      <c r="F1811">
        <f>VLOOKUP(B1811,cennik!$A$2:$B$17,2,FALSE)</f>
        <v>3.5</v>
      </c>
      <c r="G1811">
        <f t="shared" si="56"/>
        <v>525</v>
      </c>
      <c r="H1811">
        <f t="shared" si="57"/>
        <v>9</v>
      </c>
    </row>
    <row r="1812" spans="1:8" x14ac:dyDescent="0.25">
      <c r="A1812" s="5">
        <v>44826</v>
      </c>
      <c r="B1812" s="6" t="s">
        <v>67</v>
      </c>
      <c r="C1812" s="6" t="s">
        <v>61</v>
      </c>
      <c r="D1812" s="6" t="s">
        <v>5</v>
      </c>
      <c r="E1812" s="7">
        <v>263</v>
      </c>
      <c r="F1812">
        <f>VLOOKUP(B1812,cennik!$A$2:$B$17,2,FALSE)</f>
        <v>3.2</v>
      </c>
      <c r="G1812">
        <f t="shared" si="56"/>
        <v>841.6</v>
      </c>
      <c r="H1812">
        <f t="shared" si="57"/>
        <v>9</v>
      </c>
    </row>
    <row r="1813" spans="1:8" x14ac:dyDescent="0.25">
      <c r="A1813" s="8">
        <v>44826</v>
      </c>
      <c r="B1813" s="9" t="s">
        <v>67</v>
      </c>
      <c r="C1813" s="9" t="s">
        <v>61</v>
      </c>
      <c r="D1813" s="9" t="s">
        <v>53</v>
      </c>
      <c r="E1813" s="10">
        <v>24</v>
      </c>
      <c r="F1813">
        <f>VLOOKUP(B1813,cennik!$A$2:$B$17,2,FALSE)</f>
        <v>3.2</v>
      </c>
      <c r="G1813">
        <f t="shared" si="56"/>
        <v>76.800000000000011</v>
      </c>
      <c r="H1813">
        <f t="shared" si="57"/>
        <v>9</v>
      </c>
    </row>
    <row r="1814" spans="1:8" x14ac:dyDescent="0.25">
      <c r="A1814" s="5">
        <v>44826</v>
      </c>
      <c r="B1814" s="6" t="s">
        <v>65</v>
      </c>
      <c r="C1814" s="6" t="s">
        <v>61</v>
      </c>
      <c r="D1814" s="6" t="s">
        <v>24</v>
      </c>
      <c r="E1814" s="7">
        <v>374</v>
      </c>
      <c r="F1814">
        <f>VLOOKUP(B1814,cennik!$A$2:$B$17,2,FALSE)</f>
        <v>3.2</v>
      </c>
      <c r="G1814">
        <f t="shared" si="56"/>
        <v>1196.8</v>
      </c>
      <c r="H1814">
        <f t="shared" si="57"/>
        <v>9</v>
      </c>
    </row>
    <row r="1815" spans="1:8" x14ac:dyDescent="0.25">
      <c r="A1815" s="8">
        <v>44826</v>
      </c>
      <c r="B1815" s="9" t="s">
        <v>65</v>
      </c>
      <c r="C1815" s="9" t="s">
        <v>61</v>
      </c>
      <c r="D1815" s="9" t="s">
        <v>49</v>
      </c>
      <c r="E1815" s="10">
        <v>101</v>
      </c>
      <c r="F1815">
        <f>VLOOKUP(B1815,cennik!$A$2:$B$17,2,FALSE)</f>
        <v>3.2</v>
      </c>
      <c r="G1815">
        <f t="shared" si="56"/>
        <v>323.20000000000005</v>
      </c>
      <c r="H1815">
        <f t="shared" si="57"/>
        <v>9</v>
      </c>
    </row>
    <row r="1816" spans="1:8" x14ac:dyDescent="0.25">
      <c r="A1816" s="5">
        <v>44826</v>
      </c>
      <c r="B1816" s="6" t="s">
        <v>65</v>
      </c>
      <c r="C1816" s="6" t="s">
        <v>61</v>
      </c>
      <c r="D1816" s="6" t="s">
        <v>2</v>
      </c>
      <c r="E1816" s="7">
        <v>156</v>
      </c>
      <c r="F1816">
        <f>VLOOKUP(B1816,cennik!$A$2:$B$17,2,FALSE)</f>
        <v>3.2</v>
      </c>
      <c r="G1816">
        <f t="shared" si="56"/>
        <v>499.20000000000005</v>
      </c>
      <c r="H1816">
        <f t="shared" si="57"/>
        <v>9</v>
      </c>
    </row>
    <row r="1817" spans="1:8" x14ac:dyDescent="0.25">
      <c r="A1817" s="8">
        <v>44826</v>
      </c>
      <c r="B1817" s="9" t="s">
        <v>60</v>
      </c>
      <c r="C1817" s="9" t="s">
        <v>61</v>
      </c>
      <c r="D1817" s="9" t="s">
        <v>43</v>
      </c>
      <c r="E1817" s="10">
        <v>481</v>
      </c>
      <c r="F1817">
        <f>VLOOKUP(B1817,cennik!$A$2:$B$17,2,FALSE)</f>
        <v>3.5</v>
      </c>
      <c r="G1817">
        <f t="shared" si="56"/>
        <v>1683.5</v>
      </c>
      <c r="H1817">
        <f t="shared" si="57"/>
        <v>9</v>
      </c>
    </row>
    <row r="1818" spans="1:8" x14ac:dyDescent="0.25">
      <c r="A1818" s="5">
        <v>44826</v>
      </c>
      <c r="B1818" s="6" t="s">
        <v>60</v>
      </c>
      <c r="C1818" s="6" t="s">
        <v>61</v>
      </c>
      <c r="D1818" s="6" t="s">
        <v>50</v>
      </c>
      <c r="E1818" s="7">
        <v>464</v>
      </c>
      <c r="F1818">
        <f>VLOOKUP(B1818,cennik!$A$2:$B$17,2,FALSE)</f>
        <v>3.5</v>
      </c>
      <c r="G1818">
        <f t="shared" si="56"/>
        <v>1624</v>
      </c>
      <c r="H1818">
        <f t="shared" si="57"/>
        <v>9</v>
      </c>
    </row>
    <row r="1819" spans="1:8" x14ac:dyDescent="0.25">
      <c r="A1819" s="8">
        <v>44826</v>
      </c>
      <c r="B1819" s="9" t="s">
        <v>68</v>
      </c>
      <c r="C1819" s="9" t="s">
        <v>61</v>
      </c>
      <c r="D1819" s="9" t="s">
        <v>40</v>
      </c>
      <c r="E1819" s="10">
        <v>449</v>
      </c>
      <c r="F1819">
        <f>VLOOKUP(B1819,cennik!$A$2:$B$17,2,FALSE)</f>
        <v>2.5</v>
      </c>
      <c r="G1819">
        <f t="shared" si="56"/>
        <v>1122.5</v>
      </c>
      <c r="H1819">
        <f t="shared" si="57"/>
        <v>9</v>
      </c>
    </row>
    <row r="1820" spans="1:8" x14ac:dyDescent="0.25">
      <c r="A1820" s="5">
        <v>44826</v>
      </c>
      <c r="B1820" s="6" t="s">
        <v>66</v>
      </c>
      <c r="C1820" s="6" t="s">
        <v>61</v>
      </c>
      <c r="D1820" s="6" t="s">
        <v>47</v>
      </c>
      <c r="E1820" s="7">
        <v>290</v>
      </c>
      <c r="F1820">
        <f>VLOOKUP(B1820,cennik!$A$2:$B$17,2,FALSE)</f>
        <v>2.5</v>
      </c>
      <c r="G1820">
        <f t="shared" si="56"/>
        <v>725</v>
      </c>
      <c r="H1820">
        <f t="shared" si="57"/>
        <v>9</v>
      </c>
    </row>
    <row r="1821" spans="1:8" x14ac:dyDescent="0.25">
      <c r="A1821" s="8">
        <v>44826</v>
      </c>
      <c r="B1821" s="9" t="s">
        <v>66</v>
      </c>
      <c r="C1821" s="9" t="s">
        <v>61</v>
      </c>
      <c r="D1821" s="9" t="s">
        <v>3</v>
      </c>
      <c r="E1821" s="10">
        <v>165</v>
      </c>
      <c r="F1821">
        <f>VLOOKUP(B1821,cennik!$A$2:$B$17,2,FALSE)</f>
        <v>2.5</v>
      </c>
      <c r="G1821">
        <f t="shared" si="56"/>
        <v>412.5</v>
      </c>
      <c r="H1821">
        <f t="shared" si="57"/>
        <v>9</v>
      </c>
    </row>
    <row r="1822" spans="1:8" x14ac:dyDescent="0.25">
      <c r="A1822" s="5">
        <v>44826</v>
      </c>
      <c r="B1822" s="6" t="s">
        <v>60</v>
      </c>
      <c r="C1822" s="6" t="s">
        <v>61</v>
      </c>
      <c r="D1822" s="6" t="s">
        <v>33</v>
      </c>
      <c r="E1822" s="7">
        <v>446</v>
      </c>
      <c r="F1822">
        <f>VLOOKUP(B1822,cennik!$A$2:$B$17,2,FALSE)</f>
        <v>3.5</v>
      </c>
      <c r="G1822">
        <f t="shared" si="56"/>
        <v>1561</v>
      </c>
      <c r="H1822">
        <f t="shared" si="57"/>
        <v>9</v>
      </c>
    </row>
    <row r="1823" spans="1:8" x14ac:dyDescent="0.25">
      <c r="A1823" s="8">
        <v>44827</v>
      </c>
      <c r="B1823" s="9" t="s">
        <v>67</v>
      </c>
      <c r="C1823" s="9" t="s">
        <v>61</v>
      </c>
      <c r="D1823" s="9" t="s">
        <v>59</v>
      </c>
      <c r="E1823" s="10">
        <v>149</v>
      </c>
      <c r="F1823">
        <f>VLOOKUP(B1823,cennik!$A$2:$B$17,2,FALSE)</f>
        <v>3.2</v>
      </c>
      <c r="G1823">
        <f t="shared" si="56"/>
        <v>476.8</v>
      </c>
      <c r="H1823">
        <f t="shared" si="57"/>
        <v>9</v>
      </c>
    </row>
    <row r="1824" spans="1:8" x14ac:dyDescent="0.25">
      <c r="A1824" s="5">
        <v>44827</v>
      </c>
      <c r="B1824" s="6" t="s">
        <v>60</v>
      </c>
      <c r="C1824" s="6" t="s">
        <v>61</v>
      </c>
      <c r="D1824" s="6" t="s">
        <v>29</v>
      </c>
      <c r="E1824" s="7">
        <v>242</v>
      </c>
      <c r="F1824">
        <f>VLOOKUP(B1824,cennik!$A$2:$B$17,2,FALSE)</f>
        <v>3.5</v>
      </c>
      <c r="G1824">
        <f t="shared" si="56"/>
        <v>847</v>
      </c>
      <c r="H1824">
        <f t="shared" si="57"/>
        <v>9</v>
      </c>
    </row>
    <row r="1825" spans="1:8" x14ac:dyDescent="0.25">
      <c r="A1825" s="8">
        <v>44827</v>
      </c>
      <c r="B1825" s="9" t="s">
        <v>67</v>
      </c>
      <c r="C1825" s="9" t="s">
        <v>61</v>
      </c>
      <c r="D1825" s="9" t="s">
        <v>28</v>
      </c>
      <c r="E1825" s="10">
        <v>370</v>
      </c>
      <c r="F1825">
        <f>VLOOKUP(B1825,cennik!$A$2:$B$17,2,FALSE)</f>
        <v>3.2</v>
      </c>
      <c r="G1825">
        <f t="shared" si="56"/>
        <v>1184</v>
      </c>
      <c r="H1825">
        <f t="shared" si="57"/>
        <v>9</v>
      </c>
    </row>
    <row r="1826" spans="1:8" x14ac:dyDescent="0.25">
      <c r="A1826" s="5">
        <v>44827</v>
      </c>
      <c r="B1826" s="6" t="s">
        <v>60</v>
      </c>
      <c r="C1826" s="6" t="s">
        <v>61</v>
      </c>
      <c r="D1826" s="6" t="s">
        <v>30</v>
      </c>
      <c r="E1826" s="7">
        <v>364</v>
      </c>
      <c r="F1826">
        <f>VLOOKUP(B1826,cennik!$A$2:$B$17,2,FALSE)</f>
        <v>3.5</v>
      </c>
      <c r="G1826">
        <f t="shared" si="56"/>
        <v>1274</v>
      </c>
      <c r="H1826">
        <f t="shared" si="57"/>
        <v>9</v>
      </c>
    </row>
    <row r="1827" spans="1:8" x14ac:dyDescent="0.25">
      <c r="A1827" s="8">
        <v>44827</v>
      </c>
      <c r="B1827" s="9" t="s">
        <v>60</v>
      </c>
      <c r="C1827" s="9" t="s">
        <v>61</v>
      </c>
      <c r="D1827" s="9" t="s">
        <v>51</v>
      </c>
      <c r="E1827" s="10">
        <v>56</v>
      </c>
      <c r="F1827">
        <f>VLOOKUP(B1827,cennik!$A$2:$B$17,2,FALSE)</f>
        <v>3.5</v>
      </c>
      <c r="G1827">
        <f t="shared" si="56"/>
        <v>196</v>
      </c>
      <c r="H1827">
        <f t="shared" si="57"/>
        <v>9</v>
      </c>
    </row>
    <row r="1828" spans="1:8" x14ac:dyDescent="0.25">
      <c r="A1828" s="5">
        <v>44827</v>
      </c>
      <c r="B1828" s="6" t="s">
        <v>66</v>
      </c>
      <c r="C1828" s="6" t="s">
        <v>61</v>
      </c>
      <c r="D1828" s="6" t="s">
        <v>53</v>
      </c>
      <c r="E1828" s="7">
        <v>294</v>
      </c>
      <c r="F1828">
        <f>VLOOKUP(B1828,cennik!$A$2:$B$17,2,FALSE)</f>
        <v>2.5</v>
      </c>
      <c r="G1828">
        <f t="shared" si="56"/>
        <v>735</v>
      </c>
      <c r="H1828">
        <f t="shared" si="57"/>
        <v>9</v>
      </c>
    </row>
    <row r="1829" spans="1:8" x14ac:dyDescent="0.25">
      <c r="A1829" s="8">
        <v>44827</v>
      </c>
      <c r="B1829" s="9" t="s">
        <v>60</v>
      </c>
      <c r="C1829" s="9" t="s">
        <v>61</v>
      </c>
      <c r="D1829" s="9" t="s">
        <v>5</v>
      </c>
      <c r="E1829" s="10">
        <v>305</v>
      </c>
      <c r="F1829">
        <f>VLOOKUP(B1829,cennik!$A$2:$B$17,2,FALSE)</f>
        <v>3.5</v>
      </c>
      <c r="G1829">
        <f t="shared" si="56"/>
        <v>1067.5</v>
      </c>
      <c r="H1829">
        <f t="shared" si="57"/>
        <v>9</v>
      </c>
    </row>
    <row r="1830" spans="1:8" x14ac:dyDescent="0.25">
      <c r="A1830" s="5">
        <v>44827</v>
      </c>
      <c r="B1830" s="6" t="s">
        <v>60</v>
      </c>
      <c r="C1830" s="6" t="s">
        <v>61</v>
      </c>
      <c r="D1830" s="6" t="s">
        <v>7</v>
      </c>
      <c r="E1830" s="7">
        <v>333</v>
      </c>
      <c r="F1830">
        <f>VLOOKUP(B1830,cennik!$A$2:$B$17,2,FALSE)</f>
        <v>3.5</v>
      </c>
      <c r="G1830">
        <f t="shared" si="56"/>
        <v>1165.5</v>
      </c>
      <c r="H1830">
        <f t="shared" si="57"/>
        <v>9</v>
      </c>
    </row>
    <row r="1831" spans="1:8" x14ac:dyDescent="0.25">
      <c r="A1831" s="8">
        <v>44827</v>
      </c>
      <c r="B1831" s="9" t="s">
        <v>67</v>
      </c>
      <c r="C1831" s="9" t="s">
        <v>61</v>
      </c>
      <c r="D1831" s="9" t="s">
        <v>39</v>
      </c>
      <c r="E1831" s="10">
        <v>198</v>
      </c>
      <c r="F1831">
        <f>VLOOKUP(B1831,cennik!$A$2:$B$17,2,FALSE)</f>
        <v>3.2</v>
      </c>
      <c r="G1831">
        <f t="shared" si="56"/>
        <v>633.6</v>
      </c>
      <c r="H1831">
        <f t="shared" si="57"/>
        <v>9</v>
      </c>
    </row>
    <row r="1832" spans="1:8" x14ac:dyDescent="0.25">
      <c r="A1832" s="5">
        <v>44827</v>
      </c>
      <c r="B1832" s="6" t="s">
        <v>67</v>
      </c>
      <c r="C1832" s="6" t="s">
        <v>61</v>
      </c>
      <c r="D1832" s="6" t="s">
        <v>45</v>
      </c>
      <c r="E1832" s="7">
        <v>477</v>
      </c>
      <c r="F1832">
        <f>VLOOKUP(B1832,cennik!$A$2:$B$17,2,FALSE)</f>
        <v>3.2</v>
      </c>
      <c r="G1832">
        <f t="shared" si="56"/>
        <v>1526.4</v>
      </c>
      <c r="H1832">
        <f t="shared" si="57"/>
        <v>9</v>
      </c>
    </row>
    <row r="1833" spans="1:8" x14ac:dyDescent="0.25">
      <c r="A1833" s="8">
        <v>44827</v>
      </c>
      <c r="B1833" s="9" t="s">
        <v>68</v>
      </c>
      <c r="C1833" s="9" t="s">
        <v>61</v>
      </c>
      <c r="D1833" s="9" t="s">
        <v>58</v>
      </c>
      <c r="E1833" s="10">
        <v>32</v>
      </c>
      <c r="F1833">
        <f>VLOOKUP(B1833,cennik!$A$2:$B$17,2,FALSE)</f>
        <v>2.5</v>
      </c>
      <c r="G1833">
        <f t="shared" si="56"/>
        <v>80</v>
      </c>
      <c r="H1833">
        <f t="shared" si="57"/>
        <v>9</v>
      </c>
    </row>
    <row r="1834" spans="1:8" x14ac:dyDescent="0.25">
      <c r="A1834" s="5">
        <v>44828</v>
      </c>
      <c r="B1834" s="6" t="s">
        <v>60</v>
      </c>
      <c r="C1834" s="6" t="s">
        <v>61</v>
      </c>
      <c r="D1834" s="6" t="s">
        <v>44</v>
      </c>
      <c r="E1834" s="7">
        <v>417</v>
      </c>
      <c r="F1834">
        <f>VLOOKUP(B1834,cennik!$A$2:$B$17,2,FALSE)</f>
        <v>3.5</v>
      </c>
      <c r="G1834">
        <f t="shared" si="56"/>
        <v>1459.5</v>
      </c>
      <c r="H1834">
        <f t="shared" si="57"/>
        <v>9</v>
      </c>
    </row>
    <row r="1835" spans="1:8" x14ac:dyDescent="0.25">
      <c r="A1835" s="8">
        <v>44828</v>
      </c>
      <c r="B1835" s="9" t="s">
        <v>67</v>
      </c>
      <c r="C1835" s="9" t="s">
        <v>61</v>
      </c>
      <c r="D1835" s="9" t="s">
        <v>56</v>
      </c>
      <c r="E1835" s="10">
        <v>342</v>
      </c>
      <c r="F1835">
        <f>VLOOKUP(B1835,cennik!$A$2:$B$17,2,FALSE)</f>
        <v>3.2</v>
      </c>
      <c r="G1835">
        <f t="shared" si="56"/>
        <v>1094.4000000000001</v>
      </c>
      <c r="H1835">
        <f t="shared" si="57"/>
        <v>9</v>
      </c>
    </row>
    <row r="1836" spans="1:8" x14ac:dyDescent="0.25">
      <c r="A1836" s="5">
        <v>44828</v>
      </c>
      <c r="B1836" s="6" t="s">
        <v>65</v>
      </c>
      <c r="C1836" s="6" t="s">
        <v>61</v>
      </c>
      <c r="D1836" s="6" t="s">
        <v>12</v>
      </c>
      <c r="E1836" s="7">
        <v>485</v>
      </c>
      <c r="F1836">
        <f>VLOOKUP(B1836,cennik!$A$2:$B$17,2,FALSE)</f>
        <v>3.2</v>
      </c>
      <c r="G1836">
        <f t="shared" si="56"/>
        <v>1552</v>
      </c>
      <c r="H1836">
        <f t="shared" si="57"/>
        <v>9</v>
      </c>
    </row>
    <row r="1837" spans="1:8" x14ac:dyDescent="0.25">
      <c r="A1837" s="8">
        <v>44828</v>
      </c>
      <c r="B1837" s="9" t="s">
        <v>67</v>
      </c>
      <c r="C1837" s="9" t="s">
        <v>61</v>
      </c>
      <c r="D1837" s="9" t="s">
        <v>7</v>
      </c>
      <c r="E1837" s="10">
        <v>89</v>
      </c>
      <c r="F1837">
        <f>VLOOKUP(B1837,cennik!$A$2:$B$17,2,FALSE)</f>
        <v>3.2</v>
      </c>
      <c r="G1837">
        <f t="shared" si="56"/>
        <v>284.8</v>
      </c>
      <c r="H1837">
        <f t="shared" si="57"/>
        <v>9</v>
      </c>
    </row>
    <row r="1838" spans="1:8" x14ac:dyDescent="0.25">
      <c r="A1838" s="5">
        <v>44828</v>
      </c>
      <c r="B1838" s="6" t="s">
        <v>66</v>
      </c>
      <c r="C1838" s="6" t="s">
        <v>61</v>
      </c>
      <c r="D1838" s="6" t="s">
        <v>25</v>
      </c>
      <c r="E1838" s="7">
        <v>26</v>
      </c>
      <c r="F1838">
        <f>VLOOKUP(B1838,cennik!$A$2:$B$17,2,FALSE)</f>
        <v>2.5</v>
      </c>
      <c r="G1838">
        <f t="shared" si="56"/>
        <v>65</v>
      </c>
      <c r="H1838">
        <f t="shared" si="57"/>
        <v>9</v>
      </c>
    </row>
    <row r="1839" spans="1:8" x14ac:dyDescent="0.25">
      <c r="A1839" s="8">
        <v>44828</v>
      </c>
      <c r="B1839" s="9" t="s">
        <v>67</v>
      </c>
      <c r="C1839" s="9" t="s">
        <v>61</v>
      </c>
      <c r="D1839" s="9" t="s">
        <v>28</v>
      </c>
      <c r="E1839" s="10">
        <v>298</v>
      </c>
      <c r="F1839">
        <f>VLOOKUP(B1839,cennik!$A$2:$B$17,2,FALSE)</f>
        <v>3.2</v>
      </c>
      <c r="G1839">
        <f t="shared" si="56"/>
        <v>953.6</v>
      </c>
      <c r="H1839">
        <f t="shared" si="57"/>
        <v>9</v>
      </c>
    </row>
    <row r="1840" spans="1:8" x14ac:dyDescent="0.25">
      <c r="A1840" s="5">
        <v>44830</v>
      </c>
      <c r="B1840" s="6" t="s">
        <v>65</v>
      </c>
      <c r="C1840" s="6" t="s">
        <v>61</v>
      </c>
      <c r="D1840" s="6" t="s">
        <v>7</v>
      </c>
      <c r="E1840" s="7">
        <v>57</v>
      </c>
      <c r="F1840">
        <f>VLOOKUP(B1840,cennik!$A$2:$B$17,2,FALSE)</f>
        <v>3.2</v>
      </c>
      <c r="G1840">
        <f t="shared" si="56"/>
        <v>182.4</v>
      </c>
      <c r="H1840">
        <f t="shared" si="57"/>
        <v>9</v>
      </c>
    </row>
    <row r="1841" spans="1:8" x14ac:dyDescent="0.25">
      <c r="A1841" s="8">
        <v>44830</v>
      </c>
      <c r="B1841" s="9" t="s">
        <v>66</v>
      </c>
      <c r="C1841" s="9" t="s">
        <v>61</v>
      </c>
      <c r="D1841" s="9" t="s">
        <v>58</v>
      </c>
      <c r="E1841" s="10">
        <v>21</v>
      </c>
      <c r="F1841">
        <f>VLOOKUP(B1841,cennik!$A$2:$B$17,2,FALSE)</f>
        <v>2.5</v>
      </c>
      <c r="G1841">
        <f t="shared" si="56"/>
        <v>52.5</v>
      </c>
      <c r="H1841">
        <f t="shared" si="57"/>
        <v>9</v>
      </c>
    </row>
    <row r="1842" spans="1:8" x14ac:dyDescent="0.25">
      <c r="A1842" s="5">
        <v>44830</v>
      </c>
      <c r="B1842" s="6" t="s">
        <v>67</v>
      </c>
      <c r="C1842" s="6" t="s">
        <v>61</v>
      </c>
      <c r="D1842" s="6" t="s">
        <v>42</v>
      </c>
      <c r="E1842" s="7">
        <v>444</v>
      </c>
      <c r="F1842">
        <f>VLOOKUP(B1842,cennik!$A$2:$B$17,2,FALSE)</f>
        <v>3.2</v>
      </c>
      <c r="G1842">
        <f t="shared" si="56"/>
        <v>1420.8000000000002</v>
      </c>
      <c r="H1842">
        <f t="shared" si="57"/>
        <v>9</v>
      </c>
    </row>
    <row r="1843" spans="1:8" x14ac:dyDescent="0.25">
      <c r="A1843" s="8">
        <v>44830</v>
      </c>
      <c r="B1843" s="9" t="s">
        <v>60</v>
      </c>
      <c r="C1843" s="9" t="s">
        <v>61</v>
      </c>
      <c r="D1843" s="9" t="s">
        <v>3</v>
      </c>
      <c r="E1843" s="10">
        <v>20</v>
      </c>
      <c r="F1843">
        <f>VLOOKUP(B1843,cennik!$A$2:$B$17,2,FALSE)</f>
        <v>3.5</v>
      </c>
      <c r="G1843">
        <f t="shared" si="56"/>
        <v>70</v>
      </c>
      <c r="H1843">
        <f t="shared" si="57"/>
        <v>9</v>
      </c>
    </row>
    <row r="1844" spans="1:8" x14ac:dyDescent="0.25">
      <c r="A1844" s="5">
        <v>44830</v>
      </c>
      <c r="B1844" s="6" t="s">
        <v>67</v>
      </c>
      <c r="C1844" s="6" t="s">
        <v>61</v>
      </c>
      <c r="D1844" s="6" t="s">
        <v>58</v>
      </c>
      <c r="E1844" s="7">
        <v>104</v>
      </c>
      <c r="F1844">
        <f>VLOOKUP(B1844,cennik!$A$2:$B$17,2,FALSE)</f>
        <v>3.2</v>
      </c>
      <c r="G1844">
        <f t="shared" si="56"/>
        <v>332.8</v>
      </c>
      <c r="H1844">
        <f t="shared" si="57"/>
        <v>9</v>
      </c>
    </row>
    <row r="1845" spans="1:8" x14ac:dyDescent="0.25">
      <c r="A1845" s="8">
        <v>44830</v>
      </c>
      <c r="B1845" s="9" t="s">
        <v>60</v>
      </c>
      <c r="C1845" s="9" t="s">
        <v>61</v>
      </c>
      <c r="D1845" s="9" t="s">
        <v>46</v>
      </c>
      <c r="E1845" s="10">
        <v>469</v>
      </c>
      <c r="F1845">
        <f>VLOOKUP(B1845,cennik!$A$2:$B$17,2,FALSE)</f>
        <v>3.5</v>
      </c>
      <c r="G1845">
        <f t="shared" si="56"/>
        <v>1641.5</v>
      </c>
      <c r="H1845">
        <f t="shared" si="57"/>
        <v>9</v>
      </c>
    </row>
    <row r="1846" spans="1:8" x14ac:dyDescent="0.25">
      <c r="A1846" s="5">
        <v>44830</v>
      </c>
      <c r="B1846" s="6" t="s">
        <v>67</v>
      </c>
      <c r="C1846" s="6" t="s">
        <v>61</v>
      </c>
      <c r="D1846" s="6" t="s">
        <v>55</v>
      </c>
      <c r="E1846" s="7">
        <v>137</v>
      </c>
      <c r="F1846">
        <f>VLOOKUP(B1846,cennik!$A$2:$B$17,2,FALSE)</f>
        <v>3.2</v>
      </c>
      <c r="G1846">
        <f t="shared" si="56"/>
        <v>438.40000000000003</v>
      </c>
      <c r="H1846">
        <f t="shared" si="57"/>
        <v>9</v>
      </c>
    </row>
    <row r="1847" spans="1:8" x14ac:dyDescent="0.25">
      <c r="A1847" s="8">
        <v>44830</v>
      </c>
      <c r="B1847" s="9" t="s">
        <v>66</v>
      </c>
      <c r="C1847" s="9" t="s">
        <v>61</v>
      </c>
      <c r="D1847" s="9" t="s">
        <v>28</v>
      </c>
      <c r="E1847" s="10">
        <v>495</v>
      </c>
      <c r="F1847">
        <f>VLOOKUP(B1847,cennik!$A$2:$B$17,2,FALSE)</f>
        <v>2.5</v>
      </c>
      <c r="G1847">
        <f t="shared" si="56"/>
        <v>1237.5</v>
      </c>
      <c r="H1847">
        <f t="shared" si="57"/>
        <v>9</v>
      </c>
    </row>
    <row r="1848" spans="1:8" x14ac:dyDescent="0.25">
      <c r="A1848" s="5">
        <v>44830</v>
      </c>
      <c r="B1848" s="6" t="s">
        <v>65</v>
      </c>
      <c r="C1848" s="6" t="s">
        <v>61</v>
      </c>
      <c r="D1848" s="6" t="s">
        <v>46</v>
      </c>
      <c r="E1848" s="7">
        <v>247</v>
      </c>
      <c r="F1848">
        <f>VLOOKUP(B1848,cennik!$A$2:$B$17,2,FALSE)</f>
        <v>3.2</v>
      </c>
      <c r="G1848">
        <f t="shared" si="56"/>
        <v>790.40000000000009</v>
      </c>
      <c r="H1848">
        <f t="shared" si="57"/>
        <v>9</v>
      </c>
    </row>
    <row r="1849" spans="1:8" x14ac:dyDescent="0.25">
      <c r="A1849" s="8">
        <v>44830</v>
      </c>
      <c r="B1849" s="9" t="s">
        <v>67</v>
      </c>
      <c r="C1849" s="9" t="s">
        <v>61</v>
      </c>
      <c r="D1849" s="9" t="s">
        <v>45</v>
      </c>
      <c r="E1849" s="10">
        <v>19</v>
      </c>
      <c r="F1849">
        <f>VLOOKUP(B1849,cennik!$A$2:$B$17,2,FALSE)</f>
        <v>3.2</v>
      </c>
      <c r="G1849">
        <f t="shared" si="56"/>
        <v>60.800000000000004</v>
      </c>
      <c r="H1849">
        <f t="shared" si="57"/>
        <v>9</v>
      </c>
    </row>
    <row r="1850" spans="1:8" x14ac:dyDescent="0.25">
      <c r="A1850" s="5">
        <v>44831</v>
      </c>
      <c r="B1850" s="6" t="s">
        <v>65</v>
      </c>
      <c r="C1850" s="6" t="s">
        <v>61</v>
      </c>
      <c r="D1850" s="6" t="s">
        <v>48</v>
      </c>
      <c r="E1850" s="7">
        <v>88</v>
      </c>
      <c r="F1850">
        <f>VLOOKUP(B1850,cennik!$A$2:$B$17,2,FALSE)</f>
        <v>3.2</v>
      </c>
      <c r="G1850">
        <f t="shared" si="56"/>
        <v>281.60000000000002</v>
      </c>
      <c r="H1850">
        <f t="shared" si="57"/>
        <v>9</v>
      </c>
    </row>
    <row r="1851" spans="1:8" x14ac:dyDescent="0.25">
      <c r="A1851" s="8">
        <v>44831</v>
      </c>
      <c r="B1851" s="9" t="s">
        <v>65</v>
      </c>
      <c r="C1851" s="9" t="s">
        <v>61</v>
      </c>
      <c r="D1851" s="9" t="s">
        <v>46</v>
      </c>
      <c r="E1851" s="10">
        <v>269</v>
      </c>
      <c r="F1851">
        <f>VLOOKUP(B1851,cennik!$A$2:$B$17,2,FALSE)</f>
        <v>3.2</v>
      </c>
      <c r="G1851">
        <f t="shared" si="56"/>
        <v>860.80000000000007</v>
      </c>
      <c r="H1851">
        <f t="shared" si="57"/>
        <v>9</v>
      </c>
    </row>
    <row r="1852" spans="1:8" x14ac:dyDescent="0.25">
      <c r="A1852" s="5">
        <v>44831</v>
      </c>
      <c r="B1852" s="6" t="s">
        <v>65</v>
      </c>
      <c r="C1852" s="6" t="s">
        <v>61</v>
      </c>
      <c r="D1852" s="6" t="s">
        <v>52</v>
      </c>
      <c r="E1852" s="7">
        <v>266</v>
      </c>
      <c r="F1852">
        <f>VLOOKUP(B1852,cennik!$A$2:$B$17,2,FALSE)</f>
        <v>3.2</v>
      </c>
      <c r="G1852">
        <f t="shared" si="56"/>
        <v>851.2</v>
      </c>
      <c r="H1852">
        <f t="shared" si="57"/>
        <v>9</v>
      </c>
    </row>
    <row r="1853" spans="1:8" x14ac:dyDescent="0.25">
      <c r="A1853" s="8">
        <v>44831</v>
      </c>
      <c r="B1853" s="9" t="s">
        <v>60</v>
      </c>
      <c r="C1853" s="9" t="s">
        <v>61</v>
      </c>
      <c r="D1853" s="9" t="s">
        <v>26</v>
      </c>
      <c r="E1853" s="10">
        <v>367</v>
      </c>
      <c r="F1853">
        <f>VLOOKUP(B1853,cennik!$A$2:$B$17,2,FALSE)</f>
        <v>3.5</v>
      </c>
      <c r="G1853">
        <f t="shared" si="56"/>
        <v>1284.5</v>
      </c>
      <c r="H1853">
        <f t="shared" si="57"/>
        <v>9</v>
      </c>
    </row>
    <row r="1854" spans="1:8" x14ac:dyDescent="0.25">
      <c r="A1854" s="5">
        <v>44831</v>
      </c>
      <c r="B1854" s="6" t="s">
        <v>60</v>
      </c>
      <c r="C1854" s="6" t="s">
        <v>61</v>
      </c>
      <c r="D1854" s="6" t="s">
        <v>58</v>
      </c>
      <c r="E1854" s="7">
        <v>484</v>
      </c>
      <c r="F1854">
        <f>VLOOKUP(B1854,cennik!$A$2:$B$17,2,FALSE)</f>
        <v>3.5</v>
      </c>
      <c r="G1854">
        <f t="shared" si="56"/>
        <v>1694</v>
      </c>
      <c r="H1854">
        <f t="shared" si="57"/>
        <v>9</v>
      </c>
    </row>
    <row r="1855" spans="1:8" x14ac:dyDescent="0.25">
      <c r="A1855" s="8">
        <v>44831</v>
      </c>
      <c r="B1855" s="9" t="s">
        <v>60</v>
      </c>
      <c r="C1855" s="9" t="s">
        <v>61</v>
      </c>
      <c r="D1855" s="9" t="s">
        <v>59</v>
      </c>
      <c r="E1855" s="10">
        <v>159</v>
      </c>
      <c r="F1855">
        <f>VLOOKUP(B1855,cennik!$A$2:$B$17,2,FALSE)</f>
        <v>3.5</v>
      </c>
      <c r="G1855">
        <f t="shared" si="56"/>
        <v>556.5</v>
      </c>
      <c r="H1855">
        <f t="shared" si="57"/>
        <v>9</v>
      </c>
    </row>
    <row r="1856" spans="1:8" x14ac:dyDescent="0.25">
      <c r="A1856" s="5">
        <v>44831</v>
      </c>
      <c r="B1856" s="6" t="s">
        <v>65</v>
      </c>
      <c r="C1856" s="6" t="s">
        <v>61</v>
      </c>
      <c r="D1856" s="6" t="s">
        <v>42</v>
      </c>
      <c r="E1856" s="7">
        <v>215</v>
      </c>
      <c r="F1856">
        <f>VLOOKUP(B1856,cennik!$A$2:$B$17,2,FALSE)</f>
        <v>3.2</v>
      </c>
      <c r="G1856">
        <f t="shared" si="56"/>
        <v>688</v>
      </c>
      <c r="H1856">
        <f t="shared" si="57"/>
        <v>9</v>
      </c>
    </row>
    <row r="1857" spans="1:8" x14ac:dyDescent="0.25">
      <c r="A1857" s="8">
        <v>44832</v>
      </c>
      <c r="B1857" s="9" t="s">
        <v>65</v>
      </c>
      <c r="C1857" s="9" t="s">
        <v>61</v>
      </c>
      <c r="D1857" s="9" t="s">
        <v>32</v>
      </c>
      <c r="E1857" s="10">
        <v>418</v>
      </c>
      <c r="F1857">
        <f>VLOOKUP(B1857,cennik!$A$2:$B$17,2,FALSE)</f>
        <v>3.2</v>
      </c>
      <c r="G1857">
        <f t="shared" si="56"/>
        <v>1337.6000000000001</v>
      </c>
      <c r="H1857">
        <f t="shared" si="57"/>
        <v>9</v>
      </c>
    </row>
    <row r="1858" spans="1:8" x14ac:dyDescent="0.25">
      <c r="A1858" s="5">
        <v>44832</v>
      </c>
      <c r="B1858" s="6" t="s">
        <v>67</v>
      </c>
      <c r="C1858" s="6" t="s">
        <v>61</v>
      </c>
      <c r="D1858" s="6" t="s">
        <v>27</v>
      </c>
      <c r="E1858" s="7">
        <v>340</v>
      </c>
      <c r="F1858">
        <f>VLOOKUP(B1858,cennik!$A$2:$B$17,2,FALSE)</f>
        <v>3.2</v>
      </c>
      <c r="G1858">
        <f t="shared" si="56"/>
        <v>1088</v>
      </c>
      <c r="H1858">
        <f t="shared" si="57"/>
        <v>9</v>
      </c>
    </row>
    <row r="1859" spans="1:8" x14ac:dyDescent="0.25">
      <c r="A1859" s="8">
        <v>44832</v>
      </c>
      <c r="B1859" s="9" t="s">
        <v>66</v>
      </c>
      <c r="C1859" s="9" t="s">
        <v>61</v>
      </c>
      <c r="D1859" s="9" t="s">
        <v>10</v>
      </c>
      <c r="E1859" s="10">
        <v>289</v>
      </c>
      <c r="F1859">
        <f>VLOOKUP(B1859,cennik!$A$2:$B$17,2,FALSE)</f>
        <v>2.5</v>
      </c>
      <c r="G1859">
        <f t="shared" ref="G1859:G1922" si="58">E1859*F1859</f>
        <v>722.5</v>
      </c>
      <c r="H1859">
        <f t="shared" ref="H1859:H1922" si="59">MONTH(A1859)</f>
        <v>9</v>
      </c>
    </row>
    <row r="1860" spans="1:8" x14ac:dyDescent="0.25">
      <c r="A1860" s="5">
        <v>44833</v>
      </c>
      <c r="B1860" s="6" t="s">
        <v>68</v>
      </c>
      <c r="C1860" s="6" t="s">
        <v>61</v>
      </c>
      <c r="D1860" s="6" t="s">
        <v>29</v>
      </c>
      <c r="E1860" s="7">
        <v>364</v>
      </c>
      <c r="F1860">
        <f>VLOOKUP(B1860,cennik!$A$2:$B$17,2,FALSE)</f>
        <v>2.5</v>
      </c>
      <c r="G1860">
        <f t="shared" si="58"/>
        <v>910</v>
      </c>
      <c r="H1860">
        <f t="shared" si="59"/>
        <v>9</v>
      </c>
    </row>
    <row r="1861" spans="1:8" x14ac:dyDescent="0.25">
      <c r="A1861" s="8">
        <v>44833</v>
      </c>
      <c r="B1861" s="9" t="s">
        <v>60</v>
      </c>
      <c r="C1861" s="9" t="s">
        <v>61</v>
      </c>
      <c r="D1861" s="9" t="s">
        <v>10</v>
      </c>
      <c r="E1861" s="10">
        <v>494</v>
      </c>
      <c r="F1861">
        <f>VLOOKUP(B1861,cennik!$A$2:$B$17,2,FALSE)</f>
        <v>3.5</v>
      </c>
      <c r="G1861">
        <f t="shared" si="58"/>
        <v>1729</v>
      </c>
      <c r="H1861">
        <f t="shared" si="59"/>
        <v>9</v>
      </c>
    </row>
    <row r="1862" spans="1:8" x14ac:dyDescent="0.25">
      <c r="A1862" s="5">
        <v>44833</v>
      </c>
      <c r="B1862" s="6" t="s">
        <v>60</v>
      </c>
      <c r="C1862" s="6" t="s">
        <v>61</v>
      </c>
      <c r="D1862" s="6" t="s">
        <v>27</v>
      </c>
      <c r="E1862" s="7">
        <v>226</v>
      </c>
      <c r="F1862">
        <f>VLOOKUP(B1862,cennik!$A$2:$B$17,2,FALSE)</f>
        <v>3.5</v>
      </c>
      <c r="G1862">
        <f t="shared" si="58"/>
        <v>791</v>
      </c>
      <c r="H1862">
        <f t="shared" si="59"/>
        <v>9</v>
      </c>
    </row>
    <row r="1863" spans="1:8" x14ac:dyDescent="0.25">
      <c r="A1863" s="8">
        <v>44833</v>
      </c>
      <c r="B1863" s="9" t="s">
        <v>67</v>
      </c>
      <c r="C1863" s="9" t="s">
        <v>61</v>
      </c>
      <c r="D1863" s="9" t="s">
        <v>58</v>
      </c>
      <c r="E1863" s="10">
        <v>29</v>
      </c>
      <c r="F1863">
        <f>VLOOKUP(B1863,cennik!$A$2:$B$17,2,FALSE)</f>
        <v>3.2</v>
      </c>
      <c r="G1863">
        <f t="shared" si="58"/>
        <v>92.800000000000011</v>
      </c>
      <c r="H1863">
        <f t="shared" si="59"/>
        <v>9</v>
      </c>
    </row>
    <row r="1864" spans="1:8" x14ac:dyDescent="0.25">
      <c r="A1864" s="5">
        <v>44833</v>
      </c>
      <c r="B1864" s="6" t="s">
        <v>60</v>
      </c>
      <c r="C1864" s="6" t="s">
        <v>61</v>
      </c>
      <c r="D1864" s="6" t="s">
        <v>59</v>
      </c>
      <c r="E1864" s="7">
        <v>225</v>
      </c>
      <c r="F1864">
        <f>VLOOKUP(B1864,cennik!$A$2:$B$17,2,FALSE)</f>
        <v>3.5</v>
      </c>
      <c r="G1864">
        <f t="shared" si="58"/>
        <v>787.5</v>
      </c>
      <c r="H1864">
        <f t="shared" si="59"/>
        <v>9</v>
      </c>
    </row>
    <row r="1865" spans="1:8" x14ac:dyDescent="0.25">
      <c r="A1865" s="8">
        <v>44834</v>
      </c>
      <c r="B1865" s="9" t="s">
        <v>60</v>
      </c>
      <c r="C1865" s="9" t="s">
        <v>61</v>
      </c>
      <c r="D1865" s="9" t="s">
        <v>47</v>
      </c>
      <c r="E1865" s="10">
        <v>128</v>
      </c>
      <c r="F1865">
        <f>VLOOKUP(B1865,cennik!$A$2:$B$17,2,FALSE)</f>
        <v>3.5</v>
      </c>
      <c r="G1865">
        <f t="shared" si="58"/>
        <v>448</v>
      </c>
      <c r="H1865">
        <f t="shared" si="59"/>
        <v>9</v>
      </c>
    </row>
    <row r="1866" spans="1:8" x14ac:dyDescent="0.25">
      <c r="A1866" s="5">
        <v>44834</v>
      </c>
      <c r="B1866" s="6" t="s">
        <v>65</v>
      </c>
      <c r="C1866" s="6" t="s">
        <v>61</v>
      </c>
      <c r="D1866" s="6" t="s">
        <v>6</v>
      </c>
      <c r="E1866" s="7">
        <v>333</v>
      </c>
      <c r="F1866">
        <f>VLOOKUP(B1866,cennik!$A$2:$B$17,2,FALSE)</f>
        <v>3.2</v>
      </c>
      <c r="G1866">
        <f t="shared" si="58"/>
        <v>1065.6000000000001</v>
      </c>
      <c r="H1866">
        <f t="shared" si="59"/>
        <v>9</v>
      </c>
    </row>
    <row r="1867" spans="1:8" x14ac:dyDescent="0.25">
      <c r="A1867" s="8">
        <v>44834</v>
      </c>
      <c r="B1867" s="9" t="s">
        <v>60</v>
      </c>
      <c r="C1867" s="9" t="s">
        <v>61</v>
      </c>
      <c r="D1867" s="9" t="s">
        <v>32</v>
      </c>
      <c r="E1867" s="10">
        <v>291</v>
      </c>
      <c r="F1867">
        <f>VLOOKUP(B1867,cennik!$A$2:$B$17,2,FALSE)</f>
        <v>3.5</v>
      </c>
      <c r="G1867">
        <f t="shared" si="58"/>
        <v>1018.5</v>
      </c>
      <c r="H1867">
        <f t="shared" si="59"/>
        <v>9</v>
      </c>
    </row>
    <row r="1868" spans="1:8" x14ac:dyDescent="0.25">
      <c r="A1868" s="5">
        <v>44834</v>
      </c>
      <c r="B1868" s="6" t="s">
        <v>60</v>
      </c>
      <c r="C1868" s="6" t="s">
        <v>61</v>
      </c>
      <c r="D1868" s="6" t="s">
        <v>44</v>
      </c>
      <c r="E1868" s="7">
        <v>397</v>
      </c>
      <c r="F1868">
        <f>VLOOKUP(B1868,cennik!$A$2:$B$17,2,FALSE)</f>
        <v>3.5</v>
      </c>
      <c r="G1868">
        <f t="shared" si="58"/>
        <v>1389.5</v>
      </c>
      <c r="H1868">
        <f t="shared" si="59"/>
        <v>9</v>
      </c>
    </row>
    <row r="1869" spans="1:8" x14ac:dyDescent="0.25">
      <c r="A1869" s="8">
        <v>44834</v>
      </c>
      <c r="B1869" s="9" t="s">
        <v>60</v>
      </c>
      <c r="C1869" s="9" t="s">
        <v>61</v>
      </c>
      <c r="D1869" s="9" t="s">
        <v>23</v>
      </c>
      <c r="E1869" s="10">
        <v>253</v>
      </c>
      <c r="F1869">
        <f>VLOOKUP(B1869,cennik!$A$2:$B$17,2,FALSE)</f>
        <v>3.5</v>
      </c>
      <c r="G1869">
        <f t="shared" si="58"/>
        <v>885.5</v>
      </c>
      <c r="H1869">
        <f t="shared" si="59"/>
        <v>9</v>
      </c>
    </row>
    <row r="1870" spans="1:8" x14ac:dyDescent="0.25">
      <c r="A1870" s="5">
        <v>44835</v>
      </c>
      <c r="B1870" s="6" t="s">
        <v>60</v>
      </c>
      <c r="C1870" s="6" t="s">
        <v>61</v>
      </c>
      <c r="D1870" s="6" t="s">
        <v>58</v>
      </c>
      <c r="E1870" s="7">
        <v>137</v>
      </c>
      <c r="F1870">
        <f>VLOOKUP(B1870,cennik!$A$2:$B$17,2,FALSE)</f>
        <v>3.5</v>
      </c>
      <c r="G1870">
        <f t="shared" si="58"/>
        <v>479.5</v>
      </c>
      <c r="H1870">
        <f t="shared" si="59"/>
        <v>10</v>
      </c>
    </row>
    <row r="1871" spans="1:8" x14ac:dyDescent="0.25">
      <c r="A1871" s="8">
        <v>44835</v>
      </c>
      <c r="B1871" s="9" t="s">
        <v>60</v>
      </c>
      <c r="C1871" s="9" t="s">
        <v>61</v>
      </c>
      <c r="D1871" s="9" t="s">
        <v>55</v>
      </c>
      <c r="E1871" s="10">
        <v>198</v>
      </c>
      <c r="F1871">
        <f>VLOOKUP(B1871,cennik!$A$2:$B$17,2,FALSE)</f>
        <v>3.5</v>
      </c>
      <c r="G1871">
        <f t="shared" si="58"/>
        <v>693</v>
      </c>
      <c r="H1871">
        <f t="shared" si="59"/>
        <v>10</v>
      </c>
    </row>
    <row r="1872" spans="1:8" x14ac:dyDescent="0.25">
      <c r="A1872" s="5">
        <v>44835</v>
      </c>
      <c r="B1872" s="6" t="s">
        <v>60</v>
      </c>
      <c r="C1872" s="6" t="s">
        <v>61</v>
      </c>
      <c r="D1872" s="6" t="s">
        <v>20</v>
      </c>
      <c r="E1872" s="7">
        <v>338</v>
      </c>
      <c r="F1872">
        <f>VLOOKUP(B1872,cennik!$A$2:$B$17,2,FALSE)</f>
        <v>3.5</v>
      </c>
      <c r="G1872">
        <f t="shared" si="58"/>
        <v>1183</v>
      </c>
      <c r="H1872">
        <f t="shared" si="59"/>
        <v>10</v>
      </c>
    </row>
    <row r="1873" spans="1:8" x14ac:dyDescent="0.25">
      <c r="A1873" s="8">
        <v>44835</v>
      </c>
      <c r="B1873" s="9" t="s">
        <v>65</v>
      </c>
      <c r="C1873" s="9" t="s">
        <v>61</v>
      </c>
      <c r="D1873" s="9" t="s">
        <v>59</v>
      </c>
      <c r="E1873" s="10">
        <v>226</v>
      </c>
      <c r="F1873">
        <f>VLOOKUP(B1873,cennik!$A$2:$B$17,2,FALSE)</f>
        <v>3.2</v>
      </c>
      <c r="G1873">
        <f t="shared" si="58"/>
        <v>723.2</v>
      </c>
      <c r="H1873">
        <f t="shared" si="59"/>
        <v>10</v>
      </c>
    </row>
    <row r="1874" spans="1:8" x14ac:dyDescent="0.25">
      <c r="A1874" s="5">
        <v>44835</v>
      </c>
      <c r="B1874" s="6" t="s">
        <v>65</v>
      </c>
      <c r="C1874" s="6" t="s">
        <v>61</v>
      </c>
      <c r="D1874" s="6" t="s">
        <v>26</v>
      </c>
      <c r="E1874" s="7">
        <v>280</v>
      </c>
      <c r="F1874">
        <f>VLOOKUP(B1874,cennik!$A$2:$B$17,2,FALSE)</f>
        <v>3.2</v>
      </c>
      <c r="G1874">
        <f t="shared" si="58"/>
        <v>896</v>
      </c>
      <c r="H1874">
        <f t="shared" si="59"/>
        <v>10</v>
      </c>
    </row>
    <row r="1875" spans="1:8" x14ac:dyDescent="0.25">
      <c r="A1875" s="8">
        <v>44835</v>
      </c>
      <c r="B1875" s="9" t="s">
        <v>67</v>
      </c>
      <c r="C1875" s="9" t="s">
        <v>61</v>
      </c>
      <c r="D1875" s="9" t="s">
        <v>58</v>
      </c>
      <c r="E1875" s="10">
        <v>415</v>
      </c>
      <c r="F1875">
        <f>VLOOKUP(B1875,cennik!$A$2:$B$17,2,FALSE)</f>
        <v>3.2</v>
      </c>
      <c r="G1875">
        <f t="shared" si="58"/>
        <v>1328</v>
      </c>
      <c r="H1875">
        <f t="shared" si="59"/>
        <v>10</v>
      </c>
    </row>
    <row r="1876" spans="1:8" x14ac:dyDescent="0.25">
      <c r="A1876" s="5">
        <v>44835</v>
      </c>
      <c r="B1876" s="6" t="s">
        <v>67</v>
      </c>
      <c r="C1876" s="6" t="s">
        <v>61</v>
      </c>
      <c r="D1876" s="6" t="s">
        <v>24</v>
      </c>
      <c r="E1876" s="7">
        <v>187</v>
      </c>
      <c r="F1876">
        <f>VLOOKUP(B1876,cennik!$A$2:$B$17,2,FALSE)</f>
        <v>3.2</v>
      </c>
      <c r="G1876">
        <f t="shared" si="58"/>
        <v>598.4</v>
      </c>
      <c r="H1876">
        <f t="shared" si="59"/>
        <v>10</v>
      </c>
    </row>
    <row r="1877" spans="1:8" x14ac:dyDescent="0.25">
      <c r="A1877" s="8">
        <v>44835</v>
      </c>
      <c r="B1877" s="9" t="s">
        <v>60</v>
      </c>
      <c r="C1877" s="9" t="s">
        <v>61</v>
      </c>
      <c r="D1877" s="9" t="s">
        <v>48</v>
      </c>
      <c r="E1877" s="10">
        <v>174</v>
      </c>
      <c r="F1877">
        <f>VLOOKUP(B1877,cennik!$A$2:$B$17,2,FALSE)</f>
        <v>3.5</v>
      </c>
      <c r="G1877">
        <f t="shared" si="58"/>
        <v>609</v>
      </c>
      <c r="H1877">
        <f t="shared" si="59"/>
        <v>10</v>
      </c>
    </row>
    <row r="1878" spans="1:8" x14ac:dyDescent="0.25">
      <c r="A1878" s="5">
        <v>44835</v>
      </c>
      <c r="B1878" s="6" t="s">
        <v>67</v>
      </c>
      <c r="C1878" s="6" t="s">
        <v>61</v>
      </c>
      <c r="D1878" s="6" t="s">
        <v>35</v>
      </c>
      <c r="E1878" s="7">
        <v>471</v>
      </c>
      <c r="F1878">
        <f>VLOOKUP(B1878,cennik!$A$2:$B$17,2,FALSE)</f>
        <v>3.2</v>
      </c>
      <c r="G1878">
        <f t="shared" si="58"/>
        <v>1507.2</v>
      </c>
      <c r="H1878">
        <f t="shared" si="59"/>
        <v>10</v>
      </c>
    </row>
    <row r="1879" spans="1:8" x14ac:dyDescent="0.25">
      <c r="A1879" s="8">
        <v>44835</v>
      </c>
      <c r="B1879" s="9" t="s">
        <v>67</v>
      </c>
      <c r="C1879" s="9" t="s">
        <v>61</v>
      </c>
      <c r="D1879" s="9" t="s">
        <v>36</v>
      </c>
      <c r="E1879" s="10">
        <v>131</v>
      </c>
      <c r="F1879">
        <f>VLOOKUP(B1879,cennik!$A$2:$B$17,2,FALSE)</f>
        <v>3.2</v>
      </c>
      <c r="G1879">
        <f t="shared" si="58"/>
        <v>419.20000000000005</v>
      </c>
      <c r="H1879">
        <f t="shared" si="59"/>
        <v>10</v>
      </c>
    </row>
    <row r="1880" spans="1:8" x14ac:dyDescent="0.25">
      <c r="A1880" s="5">
        <v>44837</v>
      </c>
      <c r="B1880" s="6" t="s">
        <v>66</v>
      </c>
      <c r="C1880" s="6" t="s">
        <v>61</v>
      </c>
      <c r="D1880" s="6" t="s">
        <v>6</v>
      </c>
      <c r="E1880" s="7">
        <v>238</v>
      </c>
      <c r="F1880">
        <f>VLOOKUP(B1880,cennik!$A$2:$B$17,2,FALSE)</f>
        <v>2.5</v>
      </c>
      <c r="G1880">
        <f t="shared" si="58"/>
        <v>595</v>
      </c>
      <c r="H1880">
        <f t="shared" si="59"/>
        <v>10</v>
      </c>
    </row>
    <row r="1881" spans="1:8" x14ac:dyDescent="0.25">
      <c r="A1881" s="8">
        <v>44837</v>
      </c>
      <c r="B1881" s="9" t="s">
        <v>65</v>
      </c>
      <c r="C1881" s="9" t="s">
        <v>61</v>
      </c>
      <c r="D1881" s="9" t="s">
        <v>49</v>
      </c>
      <c r="E1881" s="10">
        <v>433</v>
      </c>
      <c r="F1881">
        <f>VLOOKUP(B1881,cennik!$A$2:$B$17,2,FALSE)</f>
        <v>3.2</v>
      </c>
      <c r="G1881">
        <f t="shared" si="58"/>
        <v>1385.6000000000001</v>
      </c>
      <c r="H1881">
        <f t="shared" si="59"/>
        <v>10</v>
      </c>
    </row>
    <row r="1882" spans="1:8" x14ac:dyDescent="0.25">
      <c r="A1882" s="5">
        <v>44837</v>
      </c>
      <c r="B1882" s="6" t="s">
        <v>60</v>
      </c>
      <c r="C1882" s="6" t="s">
        <v>61</v>
      </c>
      <c r="D1882" s="6" t="s">
        <v>29</v>
      </c>
      <c r="E1882" s="7">
        <v>314</v>
      </c>
      <c r="F1882">
        <f>VLOOKUP(B1882,cennik!$A$2:$B$17,2,FALSE)</f>
        <v>3.5</v>
      </c>
      <c r="G1882">
        <f t="shared" si="58"/>
        <v>1099</v>
      </c>
      <c r="H1882">
        <f t="shared" si="59"/>
        <v>10</v>
      </c>
    </row>
    <row r="1883" spans="1:8" x14ac:dyDescent="0.25">
      <c r="A1883" s="8">
        <v>44837</v>
      </c>
      <c r="B1883" s="9" t="s">
        <v>65</v>
      </c>
      <c r="C1883" s="9" t="s">
        <v>61</v>
      </c>
      <c r="D1883" s="9" t="s">
        <v>12</v>
      </c>
      <c r="E1883" s="10">
        <v>90</v>
      </c>
      <c r="F1883">
        <f>VLOOKUP(B1883,cennik!$A$2:$B$17,2,FALSE)</f>
        <v>3.2</v>
      </c>
      <c r="G1883">
        <f t="shared" si="58"/>
        <v>288</v>
      </c>
      <c r="H1883">
        <f t="shared" si="59"/>
        <v>10</v>
      </c>
    </row>
    <row r="1884" spans="1:8" x14ac:dyDescent="0.25">
      <c r="A1884" s="5">
        <v>44837</v>
      </c>
      <c r="B1884" s="6" t="s">
        <v>65</v>
      </c>
      <c r="C1884" s="6" t="s">
        <v>61</v>
      </c>
      <c r="D1884" s="6" t="s">
        <v>52</v>
      </c>
      <c r="E1884" s="7">
        <v>95</v>
      </c>
      <c r="F1884">
        <f>VLOOKUP(B1884,cennik!$A$2:$B$17,2,FALSE)</f>
        <v>3.2</v>
      </c>
      <c r="G1884">
        <f t="shared" si="58"/>
        <v>304</v>
      </c>
      <c r="H1884">
        <f t="shared" si="59"/>
        <v>10</v>
      </c>
    </row>
    <row r="1885" spans="1:8" x14ac:dyDescent="0.25">
      <c r="A1885" s="8">
        <v>44837</v>
      </c>
      <c r="B1885" s="9" t="s">
        <v>67</v>
      </c>
      <c r="C1885" s="9" t="s">
        <v>61</v>
      </c>
      <c r="D1885" s="9" t="s">
        <v>26</v>
      </c>
      <c r="E1885" s="10">
        <v>408</v>
      </c>
      <c r="F1885">
        <f>VLOOKUP(B1885,cennik!$A$2:$B$17,2,FALSE)</f>
        <v>3.2</v>
      </c>
      <c r="G1885">
        <f t="shared" si="58"/>
        <v>1305.6000000000001</v>
      </c>
      <c r="H1885">
        <f t="shared" si="59"/>
        <v>10</v>
      </c>
    </row>
    <row r="1886" spans="1:8" x14ac:dyDescent="0.25">
      <c r="A1886" s="5">
        <v>44837</v>
      </c>
      <c r="B1886" s="6" t="s">
        <v>60</v>
      </c>
      <c r="C1886" s="6" t="s">
        <v>61</v>
      </c>
      <c r="D1886" s="6" t="s">
        <v>40</v>
      </c>
      <c r="E1886" s="7">
        <v>423</v>
      </c>
      <c r="F1886">
        <f>VLOOKUP(B1886,cennik!$A$2:$B$17,2,FALSE)</f>
        <v>3.5</v>
      </c>
      <c r="G1886">
        <f t="shared" si="58"/>
        <v>1480.5</v>
      </c>
      <c r="H1886">
        <f t="shared" si="59"/>
        <v>10</v>
      </c>
    </row>
    <row r="1887" spans="1:8" x14ac:dyDescent="0.25">
      <c r="A1887" s="8">
        <v>44837</v>
      </c>
      <c r="B1887" s="9" t="s">
        <v>67</v>
      </c>
      <c r="C1887" s="9" t="s">
        <v>61</v>
      </c>
      <c r="D1887" s="9" t="s">
        <v>49</v>
      </c>
      <c r="E1887" s="10">
        <v>179</v>
      </c>
      <c r="F1887">
        <f>VLOOKUP(B1887,cennik!$A$2:$B$17,2,FALSE)</f>
        <v>3.2</v>
      </c>
      <c r="G1887">
        <f t="shared" si="58"/>
        <v>572.80000000000007</v>
      </c>
      <c r="H1887">
        <f t="shared" si="59"/>
        <v>10</v>
      </c>
    </row>
    <row r="1888" spans="1:8" x14ac:dyDescent="0.25">
      <c r="A1888" s="5">
        <v>44837</v>
      </c>
      <c r="B1888" s="6" t="s">
        <v>67</v>
      </c>
      <c r="C1888" s="6" t="s">
        <v>61</v>
      </c>
      <c r="D1888" s="6" t="s">
        <v>51</v>
      </c>
      <c r="E1888" s="7">
        <v>400</v>
      </c>
      <c r="F1888">
        <f>VLOOKUP(B1888,cennik!$A$2:$B$17,2,FALSE)</f>
        <v>3.2</v>
      </c>
      <c r="G1888">
        <f t="shared" si="58"/>
        <v>1280</v>
      </c>
      <c r="H1888">
        <f t="shared" si="59"/>
        <v>10</v>
      </c>
    </row>
    <row r="1889" spans="1:8" x14ac:dyDescent="0.25">
      <c r="A1889" s="8">
        <v>44837</v>
      </c>
      <c r="B1889" s="9" t="s">
        <v>65</v>
      </c>
      <c r="C1889" s="9" t="s">
        <v>61</v>
      </c>
      <c r="D1889" s="9" t="s">
        <v>21</v>
      </c>
      <c r="E1889" s="10">
        <v>217</v>
      </c>
      <c r="F1889">
        <f>VLOOKUP(B1889,cennik!$A$2:$B$17,2,FALSE)</f>
        <v>3.2</v>
      </c>
      <c r="G1889">
        <f t="shared" si="58"/>
        <v>694.40000000000009</v>
      </c>
      <c r="H1889">
        <f t="shared" si="59"/>
        <v>10</v>
      </c>
    </row>
    <row r="1890" spans="1:8" x14ac:dyDescent="0.25">
      <c r="A1890" s="5">
        <v>44837</v>
      </c>
      <c r="B1890" s="6" t="s">
        <v>66</v>
      </c>
      <c r="C1890" s="6" t="s">
        <v>61</v>
      </c>
      <c r="D1890" s="6" t="s">
        <v>42</v>
      </c>
      <c r="E1890" s="7">
        <v>46</v>
      </c>
      <c r="F1890">
        <f>VLOOKUP(B1890,cennik!$A$2:$B$17,2,FALSE)</f>
        <v>2.5</v>
      </c>
      <c r="G1890">
        <f t="shared" si="58"/>
        <v>115</v>
      </c>
      <c r="H1890">
        <f t="shared" si="59"/>
        <v>10</v>
      </c>
    </row>
    <row r="1891" spans="1:8" x14ac:dyDescent="0.25">
      <c r="A1891" s="8">
        <v>44837</v>
      </c>
      <c r="B1891" s="9" t="s">
        <v>67</v>
      </c>
      <c r="C1891" s="9" t="s">
        <v>61</v>
      </c>
      <c r="D1891" s="9" t="s">
        <v>44</v>
      </c>
      <c r="E1891" s="10">
        <v>139</v>
      </c>
      <c r="F1891">
        <f>VLOOKUP(B1891,cennik!$A$2:$B$17,2,FALSE)</f>
        <v>3.2</v>
      </c>
      <c r="G1891">
        <f t="shared" si="58"/>
        <v>444.8</v>
      </c>
      <c r="H1891">
        <f t="shared" si="59"/>
        <v>10</v>
      </c>
    </row>
    <row r="1892" spans="1:8" x14ac:dyDescent="0.25">
      <c r="A1892" s="5">
        <v>44837</v>
      </c>
      <c r="B1892" s="6" t="s">
        <v>67</v>
      </c>
      <c r="C1892" s="6" t="s">
        <v>61</v>
      </c>
      <c r="D1892" s="6" t="s">
        <v>52</v>
      </c>
      <c r="E1892" s="7">
        <v>171</v>
      </c>
      <c r="F1892">
        <f>VLOOKUP(B1892,cennik!$A$2:$B$17,2,FALSE)</f>
        <v>3.2</v>
      </c>
      <c r="G1892">
        <f t="shared" si="58"/>
        <v>547.20000000000005</v>
      </c>
      <c r="H1892">
        <f t="shared" si="59"/>
        <v>10</v>
      </c>
    </row>
    <row r="1893" spans="1:8" x14ac:dyDescent="0.25">
      <c r="A1893" s="8">
        <v>44837</v>
      </c>
      <c r="B1893" s="9" t="s">
        <v>60</v>
      </c>
      <c r="C1893" s="9" t="s">
        <v>61</v>
      </c>
      <c r="D1893" s="9" t="s">
        <v>7</v>
      </c>
      <c r="E1893" s="10">
        <v>384</v>
      </c>
      <c r="F1893">
        <f>VLOOKUP(B1893,cennik!$A$2:$B$17,2,FALSE)</f>
        <v>3.5</v>
      </c>
      <c r="G1893">
        <f t="shared" si="58"/>
        <v>1344</v>
      </c>
      <c r="H1893">
        <f t="shared" si="59"/>
        <v>10</v>
      </c>
    </row>
    <row r="1894" spans="1:8" x14ac:dyDescent="0.25">
      <c r="A1894" s="5">
        <v>44837</v>
      </c>
      <c r="B1894" s="6" t="s">
        <v>67</v>
      </c>
      <c r="C1894" s="6" t="s">
        <v>61</v>
      </c>
      <c r="D1894" s="6" t="s">
        <v>25</v>
      </c>
      <c r="E1894" s="7">
        <v>374</v>
      </c>
      <c r="F1894">
        <f>VLOOKUP(B1894,cennik!$A$2:$B$17,2,FALSE)</f>
        <v>3.2</v>
      </c>
      <c r="G1894">
        <f t="shared" si="58"/>
        <v>1196.8</v>
      </c>
      <c r="H1894">
        <f t="shared" si="59"/>
        <v>10</v>
      </c>
    </row>
    <row r="1895" spans="1:8" x14ac:dyDescent="0.25">
      <c r="A1895" s="8">
        <v>44837</v>
      </c>
      <c r="B1895" s="9" t="s">
        <v>66</v>
      </c>
      <c r="C1895" s="9" t="s">
        <v>61</v>
      </c>
      <c r="D1895" s="9" t="s">
        <v>5</v>
      </c>
      <c r="E1895" s="10">
        <v>80</v>
      </c>
      <c r="F1895">
        <f>VLOOKUP(B1895,cennik!$A$2:$B$17,2,FALSE)</f>
        <v>2.5</v>
      </c>
      <c r="G1895">
        <f t="shared" si="58"/>
        <v>200</v>
      </c>
      <c r="H1895">
        <f t="shared" si="59"/>
        <v>10</v>
      </c>
    </row>
    <row r="1896" spans="1:8" x14ac:dyDescent="0.25">
      <c r="A1896" s="5">
        <v>44837</v>
      </c>
      <c r="B1896" s="6" t="s">
        <v>65</v>
      </c>
      <c r="C1896" s="6" t="s">
        <v>61</v>
      </c>
      <c r="D1896" s="6" t="s">
        <v>34</v>
      </c>
      <c r="E1896" s="7">
        <v>243</v>
      </c>
      <c r="F1896">
        <f>VLOOKUP(B1896,cennik!$A$2:$B$17,2,FALSE)</f>
        <v>3.2</v>
      </c>
      <c r="G1896">
        <f t="shared" si="58"/>
        <v>777.6</v>
      </c>
      <c r="H1896">
        <f t="shared" si="59"/>
        <v>10</v>
      </c>
    </row>
    <row r="1897" spans="1:8" x14ac:dyDescent="0.25">
      <c r="A1897" s="8">
        <v>44838</v>
      </c>
      <c r="B1897" s="9" t="s">
        <v>65</v>
      </c>
      <c r="C1897" s="9" t="s">
        <v>61</v>
      </c>
      <c r="D1897" s="9" t="s">
        <v>47</v>
      </c>
      <c r="E1897" s="10">
        <v>84</v>
      </c>
      <c r="F1897">
        <f>VLOOKUP(B1897,cennik!$A$2:$B$17,2,FALSE)</f>
        <v>3.2</v>
      </c>
      <c r="G1897">
        <f t="shared" si="58"/>
        <v>268.8</v>
      </c>
      <c r="H1897">
        <f t="shared" si="59"/>
        <v>10</v>
      </c>
    </row>
    <row r="1898" spans="1:8" x14ac:dyDescent="0.25">
      <c r="A1898" s="5">
        <v>44838</v>
      </c>
      <c r="B1898" s="6" t="s">
        <v>60</v>
      </c>
      <c r="C1898" s="6" t="s">
        <v>61</v>
      </c>
      <c r="D1898" s="6" t="s">
        <v>28</v>
      </c>
      <c r="E1898" s="7">
        <v>35</v>
      </c>
      <c r="F1898">
        <f>VLOOKUP(B1898,cennik!$A$2:$B$17,2,FALSE)</f>
        <v>3.5</v>
      </c>
      <c r="G1898">
        <f t="shared" si="58"/>
        <v>122.5</v>
      </c>
      <c r="H1898">
        <f t="shared" si="59"/>
        <v>10</v>
      </c>
    </row>
    <row r="1899" spans="1:8" x14ac:dyDescent="0.25">
      <c r="A1899" s="8">
        <v>44838</v>
      </c>
      <c r="B1899" s="9" t="s">
        <v>60</v>
      </c>
      <c r="C1899" s="9" t="s">
        <v>61</v>
      </c>
      <c r="D1899" s="9" t="s">
        <v>36</v>
      </c>
      <c r="E1899" s="10">
        <v>337</v>
      </c>
      <c r="F1899">
        <f>VLOOKUP(B1899,cennik!$A$2:$B$17,2,FALSE)</f>
        <v>3.5</v>
      </c>
      <c r="G1899">
        <f t="shared" si="58"/>
        <v>1179.5</v>
      </c>
      <c r="H1899">
        <f t="shared" si="59"/>
        <v>10</v>
      </c>
    </row>
    <row r="1900" spans="1:8" x14ac:dyDescent="0.25">
      <c r="A1900" s="5">
        <v>44838</v>
      </c>
      <c r="B1900" s="6" t="s">
        <v>60</v>
      </c>
      <c r="C1900" s="6" t="s">
        <v>61</v>
      </c>
      <c r="D1900" s="6" t="s">
        <v>35</v>
      </c>
      <c r="E1900" s="7">
        <v>312</v>
      </c>
      <c r="F1900">
        <f>VLOOKUP(B1900,cennik!$A$2:$B$17,2,FALSE)</f>
        <v>3.5</v>
      </c>
      <c r="G1900">
        <f t="shared" si="58"/>
        <v>1092</v>
      </c>
      <c r="H1900">
        <f t="shared" si="59"/>
        <v>10</v>
      </c>
    </row>
    <row r="1901" spans="1:8" x14ac:dyDescent="0.25">
      <c r="A1901" s="8">
        <v>44839</v>
      </c>
      <c r="B1901" s="9" t="s">
        <v>67</v>
      </c>
      <c r="C1901" s="9" t="s">
        <v>61</v>
      </c>
      <c r="D1901" s="9" t="s">
        <v>23</v>
      </c>
      <c r="E1901" s="10">
        <v>107</v>
      </c>
      <c r="F1901">
        <f>VLOOKUP(B1901,cennik!$A$2:$B$17,2,FALSE)</f>
        <v>3.2</v>
      </c>
      <c r="G1901">
        <f t="shared" si="58"/>
        <v>342.40000000000003</v>
      </c>
      <c r="H1901">
        <f t="shared" si="59"/>
        <v>10</v>
      </c>
    </row>
    <row r="1902" spans="1:8" x14ac:dyDescent="0.25">
      <c r="A1902" s="5">
        <v>44839</v>
      </c>
      <c r="B1902" s="6" t="s">
        <v>67</v>
      </c>
      <c r="C1902" s="6" t="s">
        <v>61</v>
      </c>
      <c r="D1902" s="6" t="s">
        <v>33</v>
      </c>
      <c r="E1902" s="7">
        <v>354</v>
      </c>
      <c r="F1902">
        <f>VLOOKUP(B1902,cennik!$A$2:$B$17,2,FALSE)</f>
        <v>3.2</v>
      </c>
      <c r="G1902">
        <f t="shared" si="58"/>
        <v>1132.8</v>
      </c>
      <c r="H1902">
        <f t="shared" si="59"/>
        <v>10</v>
      </c>
    </row>
    <row r="1903" spans="1:8" x14ac:dyDescent="0.25">
      <c r="A1903" s="8">
        <v>44839</v>
      </c>
      <c r="B1903" s="9" t="s">
        <v>67</v>
      </c>
      <c r="C1903" s="9" t="s">
        <v>61</v>
      </c>
      <c r="D1903" s="9" t="s">
        <v>27</v>
      </c>
      <c r="E1903" s="10">
        <v>372</v>
      </c>
      <c r="F1903">
        <f>VLOOKUP(B1903,cennik!$A$2:$B$17,2,FALSE)</f>
        <v>3.2</v>
      </c>
      <c r="G1903">
        <f t="shared" si="58"/>
        <v>1190.4000000000001</v>
      </c>
      <c r="H1903">
        <f t="shared" si="59"/>
        <v>10</v>
      </c>
    </row>
    <row r="1904" spans="1:8" x14ac:dyDescent="0.25">
      <c r="A1904" s="5">
        <v>44839</v>
      </c>
      <c r="B1904" s="6" t="s">
        <v>60</v>
      </c>
      <c r="C1904" s="6" t="s">
        <v>61</v>
      </c>
      <c r="D1904" s="6" t="s">
        <v>44</v>
      </c>
      <c r="E1904" s="7">
        <v>96</v>
      </c>
      <c r="F1904">
        <f>VLOOKUP(B1904,cennik!$A$2:$B$17,2,FALSE)</f>
        <v>3.5</v>
      </c>
      <c r="G1904">
        <f t="shared" si="58"/>
        <v>336</v>
      </c>
      <c r="H1904">
        <f t="shared" si="59"/>
        <v>10</v>
      </c>
    </row>
    <row r="1905" spans="1:8" x14ac:dyDescent="0.25">
      <c r="A1905" s="8">
        <v>44839</v>
      </c>
      <c r="B1905" s="9" t="s">
        <v>60</v>
      </c>
      <c r="C1905" s="9" t="s">
        <v>61</v>
      </c>
      <c r="D1905" s="9" t="s">
        <v>32</v>
      </c>
      <c r="E1905" s="10">
        <v>436</v>
      </c>
      <c r="F1905">
        <f>VLOOKUP(B1905,cennik!$A$2:$B$17,2,FALSE)</f>
        <v>3.5</v>
      </c>
      <c r="G1905">
        <f t="shared" si="58"/>
        <v>1526</v>
      </c>
      <c r="H1905">
        <f t="shared" si="59"/>
        <v>10</v>
      </c>
    </row>
    <row r="1906" spans="1:8" x14ac:dyDescent="0.25">
      <c r="A1906" s="5">
        <v>44839</v>
      </c>
      <c r="B1906" s="6" t="s">
        <v>65</v>
      </c>
      <c r="C1906" s="6" t="s">
        <v>61</v>
      </c>
      <c r="D1906" s="6" t="s">
        <v>43</v>
      </c>
      <c r="E1906" s="7">
        <v>181</v>
      </c>
      <c r="F1906">
        <f>VLOOKUP(B1906,cennik!$A$2:$B$17,2,FALSE)</f>
        <v>3.2</v>
      </c>
      <c r="G1906">
        <f t="shared" si="58"/>
        <v>579.20000000000005</v>
      </c>
      <c r="H1906">
        <f t="shared" si="59"/>
        <v>10</v>
      </c>
    </row>
    <row r="1907" spans="1:8" x14ac:dyDescent="0.25">
      <c r="A1907" s="8">
        <v>44839</v>
      </c>
      <c r="B1907" s="9" t="s">
        <v>66</v>
      </c>
      <c r="C1907" s="9" t="s">
        <v>61</v>
      </c>
      <c r="D1907" s="9" t="s">
        <v>12</v>
      </c>
      <c r="E1907" s="10">
        <v>170</v>
      </c>
      <c r="F1907">
        <f>VLOOKUP(B1907,cennik!$A$2:$B$17,2,FALSE)</f>
        <v>2.5</v>
      </c>
      <c r="G1907">
        <f t="shared" si="58"/>
        <v>425</v>
      </c>
      <c r="H1907">
        <f t="shared" si="59"/>
        <v>10</v>
      </c>
    </row>
    <row r="1908" spans="1:8" x14ac:dyDescent="0.25">
      <c r="A1908" s="5">
        <v>44839</v>
      </c>
      <c r="B1908" s="6" t="s">
        <v>65</v>
      </c>
      <c r="C1908" s="6" t="s">
        <v>61</v>
      </c>
      <c r="D1908" s="6" t="s">
        <v>49</v>
      </c>
      <c r="E1908" s="7">
        <v>132</v>
      </c>
      <c r="F1908">
        <f>VLOOKUP(B1908,cennik!$A$2:$B$17,2,FALSE)</f>
        <v>3.2</v>
      </c>
      <c r="G1908">
        <f t="shared" si="58"/>
        <v>422.40000000000003</v>
      </c>
      <c r="H1908">
        <f t="shared" si="59"/>
        <v>10</v>
      </c>
    </row>
    <row r="1909" spans="1:8" x14ac:dyDescent="0.25">
      <c r="A1909" s="8">
        <v>44839</v>
      </c>
      <c r="B1909" s="9" t="s">
        <v>65</v>
      </c>
      <c r="C1909" s="9" t="s">
        <v>61</v>
      </c>
      <c r="D1909" s="9" t="s">
        <v>14</v>
      </c>
      <c r="E1909" s="10">
        <v>135</v>
      </c>
      <c r="F1909">
        <f>VLOOKUP(B1909,cennik!$A$2:$B$17,2,FALSE)</f>
        <v>3.2</v>
      </c>
      <c r="G1909">
        <f t="shared" si="58"/>
        <v>432</v>
      </c>
      <c r="H1909">
        <f t="shared" si="59"/>
        <v>10</v>
      </c>
    </row>
    <row r="1910" spans="1:8" x14ac:dyDescent="0.25">
      <c r="A1910" s="5">
        <v>44839</v>
      </c>
      <c r="B1910" s="6" t="s">
        <v>68</v>
      </c>
      <c r="C1910" s="6" t="s">
        <v>61</v>
      </c>
      <c r="D1910" s="6" t="s">
        <v>28</v>
      </c>
      <c r="E1910" s="7">
        <v>177</v>
      </c>
      <c r="F1910">
        <f>VLOOKUP(B1910,cennik!$A$2:$B$17,2,FALSE)</f>
        <v>2.5</v>
      </c>
      <c r="G1910">
        <f t="shared" si="58"/>
        <v>442.5</v>
      </c>
      <c r="H1910">
        <f t="shared" si="59"/>
        <v>10</v>
      </c>
    </row>
    <row r="1911" spans="1:8" x14ac:dyDescent="0.25">
      <c r="A1911" s="8">
        <v>44839</v>
      </c>
      <c r="B1911" s="9" t="s">
        <v>60</v>
      </c>
      <c r="C1911" s="9" t="s">
        <v>61</v>
      </c>
      <c r="D1911" s="9" t="s">
        <v>25</v>
      </c>
      <c r="E1911" s="10">
        <v>259</v>
      </c>
      <c r="F1911">
        <f>VLOOKUP(B1911,cennik!$A$2:$B$17,2,FALSE)</f>
        <v>3.5</v>
      </c>
      <c r="G1911">
        <f t="shared" si="58"/>
        <v>906.5</v>
      </c>
      <c r="H1911">
        <f t="shared" si="59"/>
        <v>10</v>
      </c>
    </row>
    <row r="1912" spans="1:8" x14ac:dyDescent="0.25">
      <c r="A1912" s="5">
        <v>44840</v>
      </c>
      <c r="B1912" s="6" t="s">
        <v>60</v>
      </c>
      <c r="C1912" s="6" t="s">
        <v>61</v>
      </c>
      <c r="D1912" s="6" t="s">
        <v>36</v>
      </c>
      <c r="E1912" s="7">
        <v>163</v>
      </c>
      <c r="F1912">
        <f>VLOOKUP(B1912,cennik!$A$2:$B$17,2,FALSE)</f>
        <v>3.5</v>
      </c>
      <c r="G1912">
        <f t="shared" si="58"/>
        <v>570.5</v>
      </c>
      <c r="H1912">
        <f t="shared" si="59"/>
        <v>10</v>
      </c>
    </row>
    <row r="1913" spans="1:8" x14ac:dyDescent="0.25">
      <c r="A1913" s="8">
        <v>44840</v>
      </c>
      <c r="B1913" s="9" t="s">
        <v>60</v>
      </c>
      <c r="C1913" s="9" t="s">
        <v>61</v>
      </c>
      <c r="D1913" s="9" t="s">
        <v>42</v>
      </c>
      <c r="E1913" s="10">
        <v>465</v>
      </c>
      <c r="F1913">
        <f>VLOOKUP(B1913,cennik!$A$2:$B$17,2,FALSE)</f>
        <v>3.5</v>
      </c>
      <c r="G1913">
        <f t="shared" si="58"/>
        <v>1627.5</v>
      </c>
      <c r="H1913">
        <f t="shared" si="59"/>
        <v>10</v>
      </c>
    </row>
    <row r="1914" spans="1:8" x14ac:dyDescent="0.25">
      <c r="A1914" s="5">
        <v>44841</v>
      </c>
      <c r="B1914" s="6" t="s">
        <v>65</v>
      </c>
      <c r="C1914" s="6" t="s">
        <v>61</v>
      </c>
      <c r="D1914" s="6" t="s">
        <v>21</v>
      </c>
      <c r="E1914" s="7">
        <v>252</v>
      </c>
      <c r="F1914">
        <f>VLOOKUP(B1914,cennik!$A$2:$B$17,2,FALSE)</f>
        <v>3.2</v>
      </c>
      <c r="G1914">
        <f t="shared" si="58"/>
        <v>806.40000000000009</v>
      </c>
      <c r="H1914">
        <f t="shared" si="59"/>
        <v>10</v>
      </c>
    </row>
    <row r="1915" spans="1:8" x14ac:dyDescent="0.25">
      <c r="A1915" s="8">
        <v>44841</v>
      </c>
      <c r="B1915" s="9" t="s">
        <v>66</v>
      </c>
      <c r="C1915" s="9" t="s">
        <v>61</v>
      </c>
      <c r="D1915" s="9" t="s">
        <v>50</v>
      </c>
      <c r="E1915" s="10">
        <v>425</v>
      </c>
      <c r="F1915">
        <f>VLOOKUP(B1915,cennik!$A$2:$B$17,2,FALSE)</f>
        <v>2.5</v>
      </c>
      <c r="G1915">
        <f t="shared" si="58"/>
        <v>1062.5</v>
      </c>
      <c r="H1915">
        <f t="shared" si="59"/>
        <v>10</v>
      </c>
    </row>
    <row r="1916" spans="1:8" x14ac:dyDescent="0.25">
      <c r="A1916" s="5">
        <v>44841</v>
      </c>
      <c r="B1916" s="6" t="s">
        <v>67</v>
      </c>
      <c r="C1916" s="6" t="s">
        <v>61</v>
      </c>
      <c r="D1916" s="6" t="s">
        <v>44</v>
      </c>
      <c r="E1916" s="7">
        <v>124</v>
      </c>
      <c r="F1916">
        <f>VLOOKUP(B1916,cennik!$A$2:$B$17,2,FALSE)</f>
        <v>3.2</v>
      </c>
      <c r="G1916">
        <f t="shared" si="58"/>
        <v>396.8</v>
      </c>
      <c r="H1916">
        <f t="shared" si="59"/>
        <v>10</v>
      </c>
    </row>
    <row r="1917" spans="1:8" x14ac:dyDescent="0.25">
      <c r="A1917" s="8">
        <v>44842</v>
      </c>
      <c r="B1917" s="9" t="s">
        <v>60</v>
      </c>
      <c r="C1917" s="9" t="s">
        <v>61</v>
      </c>
      <c r="D1917" s="9" t="s">
        <v>49</v>
      </c>
      <c r="E1917" s="10">
        <v>268</v>
      </c>
      <c r="F1917">
        <f>VLOOKUP(B1917,cennik!$A$2:$B$17,2,FALSE)</f>
        <v>3.5</v>
      </c>
      <c r="G1917">
        <f t="shared" si="58"/>
        <v>938</v>
      </c>
      <c r="H1917">
        <f t="shared" si="59"/>
        <v>10</v>
      </c>
    </row>
    <row r="1918" spans="1:8" x14ac:dyDescent="0.25">
      <c r="A1918" s="5">
        <v>44842</v>
      </c>
      <c r="B1918" s="6" t="s">
        <v>66</v>
      </c>
      <c r="C1918" s="6" t="s">
        <v>61</v>
      </c>
      <c r="D1918" s="6" t="s">
        <v>59</v>
      </c>
      <c r="E1918" s="7">
        <v>460</v>
      </c>
      <c r="F1918">
        <f>VLOOKUP(B1918,cennik!$A$2:$B$17,2,FALSE)</f>
        <v>2.5</v>
      </c>
      <c r="G1918">
        <f t="shared" si="58"/>
        <v>1150</v>
      </c>
      <c r="H1918">
        <f t="shared" si="59"/>
        <v>10</v>
      </c>
    </row>
    <row r="1919" spans="1:8" x14ac:dyDescent="0.25">
      <c r="A1919" s="8">
        <v>44842</v>
      </c>
      <c r="B1919" s="9" t="s">
        <v>67</v>
      </c>
      <c r="C1919" s="9" t="s">
        <v>61</v>
      </c>
      <c r="D1919" s="9" t="s">
        <v>47</v>
      </c>
      <c r="E1919" s="10">
        <v>24</v>
      </c>
      <c r="F1919">
        <f>VLOOKUP(B1919,cennik!$A$2:$B$17,2,FALSE)</f>
        <v>3.2</v>
      </c>
      <c r="G1919">
        <f t="shared" si="58"/>
        <v>76.800000000000011</v>
      </c>
      <c r="H1919">
        <f t="shared" si="59"/>
        <v>10</v>
      </c>
    </row>
    <row r="1920" spans="1:8" x14ac:dyDescent="0.25">
      <c r="A1920" s="5">
        <v>44842</v>
      </c>
      <c r="B1920" s="6" t="s">
        <v>66</v>
      </c>
      <c r="C1920" s="6" t="s">
        <v>61</v>
      </c>
      <c r="D1920" s="6" t="s">
        <v>12</v>
      </c>
      <c r="E1920" s="7">
        <v>466</v>
      </c>
      <c r="F1920">
        <f>VLOOKUP(B1920,cennik!$A$2:$B$17,2,FALSE)</f>
        <v>2.5</v>
      </c>
      <c r="G1920">
        <f t="shared" si="58"/>
        <v>1165</v>
      </c>
      <c r="H1920">
        <f t="shared" si="59"/>
        <v>10</v>
      </c>
    </row>
    <row r="1921" spans="1:8" x14ac:dyDescent="0.25">
      <c r="A1921" s="8">
        <v>44842</v>
      </c>
      <c r="B1921" s="9" t="s">
        <v>68</v>
      </c>
      <c r="C1921" s="9" t="s">
        <v>61</v>
      </c>
      <c r="D1921" s="9" t="s">
        <v>39</v>
      </c>
      <c r="E1921" s="10">
        <v>260</v>
      </c>
      <c r="F1921">
        <f>VLOOKUP(B1921,cennik!$A$2:$B$17,2,FALSE)</f>
        <v>2.5</v>
      </c>
      <c r="G1921">
        <f t="shared" si="58"/>
        <v>650</v>
      </c>
      <c r="H1921">
        <f t="shared" si="59"/>
        <v>10</v>
      </c>
    </row>
    <row r="1922" spans="1:8" x14ac:dyDescent="0.25">
      <c r="A1922" s="5">
        <v>44842</v>
      </c>
      <c r="B1922" s="6" t="s">
        <v>68</v>
      </c>
      <c r="C1922" s="6" t="s">
        <v>61</v>
      </c>
      <c r="D1922" s="6" t="s">
        <v>57</v>
      </c>
      <c r="E1922" s="7">
        <v>343</v>
      </c>
      <c r="F1922">
        <f>VLOOKUP(B1922,cennik!$A$2:$B$17,2,FALSE)</f>
        <v>2.5</v>
      </c>
      <c r="G1922">
        <f t="shared" si="58"/>
        <v>857.5</v>
      </c>
      <c r="H1922">
        <f t="shared" si="59"/>
        <v>10</v>
      </c>
    </row>
    <row r="1923" spans="1:8" x14ac:dyDescent="0.25">
      <c r="A1923" s="8">
        <v>44842</v>
      </c>
      <c r="B1923" s="9" t="s">
        <v>60</v>
      </c>
      <c r="C1923" s="9" t="s">
        <v>61</v>
      </c>
      <c r="D1923" s="9" t="s">
        <v>41</v>
      </c>
      <c r="E1923" s="10">
        <v>430</v>
      </c>
      <c r="F1923">
        <f>VLOOKUP(B1923,cennik!$A$2:$B$17,2,FALSE)</f>
        <v>3.5</v>
      </c>
      <c r="G1923">
        <f t="shared" ref="G1923:G1986" si="60">E1923*F1923</f>
        <v>1505</v>
      </c>
      <c r="H1923">
        <f t="shared" ref="H1923:H1986" si="61">MONTH(A1923)</f>
        <v>10</v>
      </c>
    </row>
    <row r="1924" spans="1:8" x14ac:dyDescent="0.25">
      <c r="A1924" s="5">
        <v>44844</v>
      </c>
      <c r="B1924" s="6" t="s">
        <v>66</v>
      </c>
      <c r="C1924" s="6" t="s">
        <v>61</v>
      </c>
      <c r="D1924" s="6" t="s">
        <v>18</v>
      </c>
      <c r="E1924" s="7">
        <v>146</v>
      </c>
      <c r="F1924">
        <f>VLOOKUP(B1924,cennik!$A$2:$B$17,2,FALSE)</f>
        <v>2.5</v>
      </c>
      <c r="G1924">
        <f t="shared" si="60"/>
        <v>365</v>
      </c>
      <c r="H1924">
        <f t="shared" si="61"/>
        <v>10</v>
      </c>
    </row>
    <row r="1925" spans="1:8" x14ac:dyDescent="0.25">
      <c r="A1925" s="8">
        <v>44844</v>
      </c>
      <c r="B1925" s="9" t="s">
        <v>65</v>
      </c>
      <c r="C1925" s="9" t="s">
        <v>61</v>
      </c>
      <c r="D1925" s="9" t="s">
        <v>5</v>
      </c>
      <c r="E1925" s="10">
        <v>400</v>
      </c>
      <c r="F1925">
        <f>VLOOKUP(B1925,cennik!$A$2:$B$17,2,FALSE)</f>
        <v>3.2</v>
      </c>
      <c r="G1925">
        <f t="shared" si="60"/>
        <v>1280</v>
      </c>
      <c r="H1925">
        <f t="shared" si="61"/>
        <v>10</v>
      </c>
    </row>
    <row r="1926" spans="1:8" x14ac:dyDescent="0.25">
      <c r="A1926" s="5">
        <v>44844</v>
      </c>
      <c r="B1926" s="6" t="s">
        <v>67</v>
      </c>
      <c r="C1926" s="6" t="s">
        <v>61</v>
      </c>
      <c r="D1926" s="6" t="s">
        <v>37</v>
      </c>
      <c r="E1926" s="7">
        <v>306</v>
      </c>
      <c r="F1926">
        <f>VLOOKUP(B1926,cennik!$A$2:$B$17,2,FALSE)</f>
        <v>3.2</v>
      </c>
      <c r="G1926">
        <f t="shared" si="60"/>
        <v>979.2</v>
      </c>
      <c r="H1926">
        <f t="shared" si="61"/>
        <v>10</v>
      </c>
    </row>
    <row r="1927" spans="1:8" x14ac:dyDescent="0.25">
      <c r="A1927" s="8">
        <v>44844</v>
      </c>
      <c r="B1927" s="9" t="s">
        <v>67</v>
      </c>
      <c r="C1927" s="9" t="s">
        <v>61</v>
      </c>
      <c r="D1927" s="9" t="s">
        <v>46</v>
      </c>
      <c r="E1927" s="10">
        <v>340</v>
      </c>
      <c r="F1927">
        <f>VLOOKUP(B1927,cennik!$A$2:$B$17,2,FALSE)</f>
        <v>3.2</v>
      </c>
      <c r="G1927">
        <f t="shared" si="60"/>
        <v>1088</v>
      </c>
      <c r="H1927">
        <f t="shared" si="61"/>
        <v>10</v>
      </c>
    </row>
    <row r="1928" spans="1:8" x14ac:dyDescent="0.25">
      <c r="A1928" s="5">
        <v>44844</v>
      </c>
      <c r="B1928" s="6" t="s">
        <v>66</v>
      </c>
      <c r="C1928" s="6" t="s">
        <v>61</v>
      </c>
      <c r="D1928" s="6" t="s">
        <v>50</v>
      </c>
      <c r="E1928" s="7">
        <v>385</v>
      </c>
      <c r="F1928">
        <f>VLOOKUP(B1928,cennik!$A$2:$B$17,2,FALSE)</f>
        <v>2.5</v>
      </c>
      <c r="G1928">
        <f t="shared" si="60"/>
        <v>962.5</v>
      </c>
      <c r="H1928">
        <f t="shared" si="61"/>
        <v>10</v>
      </c>
    </row>
    <row r="1929" spans="1:8" x14ac:dyDescent="0.25">
      <c r="A1929" s="8">
        <v>44844</v>
      </c>
      <c r="B1929" s="9" t="s">
        <v>65</v>
      </c>
      <c r="C1929" s="9" t="s">
        <v>61</v>
      </c>
      <c r="D1929" s="9" t="s">
        <v>41</v>
      </c>
      <c r="E1929" s="10">
        <v>413</v>
      </c>
      <c r="F1929">
        <f>VLOOKUP(B1929,cennik!$A$2:$B$17,2,FALSE)</f>
        <v>3.2</v>
      </c>
      <c r="G1929">
        <f t="shared" si="60"/>
        <v>1321.6000000000001</v>
      </c>
      <c r="H1929">
        <f t="shared" si="61"/>
        <v>10</v>
      </c>
    </row>
    <row r="1930" spans="1:8" x14ac:dyDescent="0.25">
      <c r="A1930" s="5">
        <v>44844</v>
      </c>
      <c r="B1930" s="6" t="s">
        <v>65</v>
      </c>
      <c r="C1930" s="6" t="s">
        <v>61</v>
      </c>
      <c r="D1930" s="6" t="s">
        <v>59</v>
      </c>
      <c r="E1930" s="7">
        <v>343</v>
      </c>
      <c r="F1930">
        <f>VLOOKUP(B1930,cennik!$A$2:$B$17,2,FALSE)</f>
        <v>3.2</v>
      </c>
      <c r="G1930">
        <f t="shared" si="60"/>
        <v>1097.6000000000001</v>
      </c>
      <c r="H1930">
        <f t="shared" si="61"/>
        <v>10</v>
      </c>
    </row>
    <row r="1931" spans="1:8" x14ac:dyDescent="0.25">
      <c r="A1931" s="8">
        <v>44844</v>
      </c>
      <c r="B1931" s="9" t="s">
        <v>60</v>
      </c>
      <c r="C1931" s="9" t="s">
        <v>61</v>
      </c>
      <c r="D1931" s="9" t="s">
        <v>56</v>
      </c>
      <c r="E1931" s="10">
        <v>178</v>
      </c>
      <c r="F1931">
        <f>VLOOKUP(B1931,cennik!$A$2:$B$17,2,FALSE)</f>
        <v>3.5</v>
      </c>
      <c r="G1931">
        <f t="shared" si="60"/>
        <v>623</v>
      </c>
      <c r="H1931">
        <f t="shared" si="61"/>
        <v>10</v>
      </c>
    </row>
    <row r="1932" spans="1:8" x14ac:dyDescent="0.25">
      <c r="A1932" s="5">
        <v>44844</v>
      </c>
      <c r="B1932" s="6" t="s">
        <v>60</v>
      </c>
      <c r="C1932" s="6" t="s">
        <v>61</v>
      </c>
      <c r="D1932" s="6" t="s">
        <v>12</v>
      </c>
      <c r="E1932" s="7">
        <v>492</v>
      </c>
      <c r="F1932">
        <f>VLOOKUP(B1932,cennik!$A$2:$B$17,2,FALSE)</f>
        <v>3.5</v>
      </c>
      <c r="G1932">
        <f t="shared" si="60"/>
        <v>1722</v>
      </c>
      <c r="H1932">
        <f t="shared" si="61"/>
        <v>10</v>
      </c>
    </row>
    <row r="1933" spans="1:8" x14ac:dyDescent="0.25">
      <c r="A1933" s="8">
        <v>44844</v>
      </c>
      <c r="B1933" s="9" t="s">
        <v>65</v>
      </c>
      <c r="C1933" s="9" t="s">
        <v>61</v>
      </c>
      <c r="D1933" s="9" t="s">
        <v>18</v>
      </c>
      <c r="E1933" s="10">
        <v>468</v>
      </c>
      <c r="F1933">
        <f>VLOOKUP(B1933,cennik!$A$2:$B$17,2,FALSE)</f>
        <v>3.2</v>
      </c>
      <c r="G1933">
        <f t="shared" si="60"/>
        <v>1497.6000000000001</v>
      </c>
      <c r="H1933">
        <f t="shared" si="61"/>
        <v>10</v>
      </c>
    </row>
    <row r="1934" spans="1:8" x14ac:dyDescent="0.25">
      <c r="A1934" s="5">
        <v>44844</v>
      </c>
      <c r="B1934" s="6" t="s">
        <v>60</v>
      </c>
      <c r="C1934" s="6" t="s">
        <v>61</v>
      </c>
      <c r="D1934" s="6" t="s">
        <v>43</v>
      </c>
      <c r="E1934" s="7">
        <v>189</v>
      </c>
      <c r="F1934">
        <f>VLOOKUP(B1934,cennik!$A$2:$B$17,2,FALSE)</f>
        <v>3.5</v>
      </c>
      <c r="G1934">
        <f t="shared" si="60"/>
        <v>661.5</v>
      </c>
      <c r="H1934">
        <f t="shared" si="61"/>
        <v>10</v>
      </c>
    </row>
    <row r="1935" spans="1:8" x14ac:dyDescent="0.25">
      <c r="A1935" s="8">
        <v>44845</v>
      </c>
      <c r="B1935" s="9" t="s">
        <v>68</v>
      </c>
      <c r="C1935" s="9" t="s">
        <v>61</v>
      </c>
      <c r="D1935" s="9" t="s">
        <v>21</v>
      </c>
      <c r="E1935" s="10">
        <v>438</v>
      </c>
      <c r="F1935">
        <f>VLOOKUP(B1935,cennik!$A$2:$B$17,2,FALSE)</f>
        <v>2.5</v>
      </c>
      <c r="G1935">
        <f t="shared" si="60"/>
        <v>1095</v>
      </c>
      <c r="H1935">
        <f t="shared" si="61"/>
        <v>10</v>
      </c>
    </row>
    <row r="1936" spans="1:8" x14ac:dyDescent="0.25">
      <c r="A1936" s="5">
        <v>44845</v>
      </c>
      <c r="B1936" s="6" t="s">
        <v>68</v>
      </c>
      <c r="C1936" s="6" t="s">
        <v>61</v>
      </c>
      <c r="D1936" s="6" t="s">
        <v>59</v>
      </c>
      <c r="E1936" s="7">
        <v>305</v>
      </c>
      <c r="F1936">
        <f>VLOOKUP(B1936,cennik!$A$2:$B$17,2,FALSE)</f>
        <v>2.5</v>
      </c>
      <c r="G1936">
        <f t="shared" si="60"/>
        <v>762.5</v>
      </c>
      <c r="H1936">
        <f t="shared" si="61"/>
        <v>10</v>
      </c>
    </row>
    <row r="1937" spans="1:8" x14ac:dyDescent="0.25">
      <c r="A1937" s="8">
        <v>44846</v>
      </c>
      <c r="B1937" s="9" t="s">
        <v>60</v>
      </c>
      <c r="C1937" s="9" t="s">
        <v>61</v>
      </c>
      <c r="D1937" s="9" t="s">
        <v>7</v>
      </c>
      <c r="E1937" s="10">
        <v>141</v>
      </c>
      <c r="F1937">
        <f>VLOOKUP(B1937,cennik!$A$2:$B$17,2,FALSE)</f>
        <v>3.5</v>
      </c>
      <c r="G1937">
        <f t="shared" si="60"/>
        <v>493.5</v>
      </c>
      <c r="H1937">
        <f t="shared" si="61"/>
        <v>10</v>
      </c>
    </row>
    <row r="1938" spans="1:8" x14ac:dyDescent="0.25">
      <c r="A1938" s="5">
        <v>44846</v>
      </c>
      <c r="B1938" s="6" t="s">
        <v>60</v>
      </c>
      <c r="C1938" s="6" t="s">
        <v>61</v>
      </c>
      <c r="D1938" s="6" t="s">
        <v>34</v>
      </c>
      <c r="E1938" s="7">
        <v>238</v>
      </c>
      <c r="F1938">
        <f>VLOOKUP(B1938,cennik!$A$2:$B$17,2,FALSE)</f>
        <v>3.5</v>
      </c>
      <c r="G1938">
        <f t="shared" si="60"/>
        <v>833</v>
      </c>
      <c r="H1938">
        <f t="shared" si="61"/>
        <v>10</v>
      </c>
    </row>
    <row r="1939" spans="1:8" x14ac:dyDescent="0.25">
      <c r="A1939" s="8">
        <v>44846</v>
      </c>
      <c r="B1939" s="9" t="s">
        <v>68</v>
      </c>
      <c r="C1939" s="9" t="s">
        <v>61</v>
      </c>
      <c r="D1939" s="9" t="s">
        <v>23</v>
      </c>
      <c r="E1939" s="10">
        <v>425</v>
      </c>
      <c r="F1939">
        <f>VLOOKUP(B1939,cennik!$A$2:$B$17,2,FALSE)</f>
        <v>2.5</v>
      </c>
      <c r="G1939">
        <f t="shared" si="60"/>
        <v>1062.5</v>
      </c>
      <c r="H1939">
        <f t="shared" si="61"/>
        <v>10</v>
      </c>
    </row>
    <row r="1940" spans="1:8" x14ac:dyDescent="0.25">
      <c r="A1940" s="5">
        <v>44846</v>
      </c>
      <c r="B1940" s="6" t="s">
        <v>68</v>
      </c>
      <c r="C1940" s="6" t="s">
        <v>61</v>
      </c>
      <c r="D1940" s="6" t="s">
        <v>44</v>
      </c>
      <c r="E1940" s="7">
        <v>416</v>
      </c>
      <c r="F1940">
        <f>VLOOKUP(B1940,cennik!$A$2:$B$17,2,FALSE)</f>
        <v>2.5</v>
      </c>
      <c r="G1940">
        <f t="shared" si="60"/>
        <v>1040</v>
      </c>
      <c r="H1940">
        <f t="shared" si="61"/>
        <v>10</v>
      </c>
    </row>
    <row r="1941" spans="1:8" x14ac:dyDescent="0.25">
      <c r="A1941" s="8">
        <v>44846</v>
      </c>
      <c r="B1941" s="9" t="s">
        <v>67</v>
      </c>
      <c r="C1941" s="9" t="s">
        <v>61</v>
      </c>
      <c r="D1941" s="9" t="s">
        <v>57</v>
      </c>
      <c r="E1941" s="10">
        <v>32</v>
      </c>
      <c r="F1941">
        <f>VLOOKUP(B1941,cennik!$A$2:$B$17,2,FALSE)</f>
        <v>3.2</v>
      </c>
      <c r="G1941">
        <f t="shared" si="60"/>
        <v>102.4</v>
      </c>
      <c r="H1941">
        <f t="shared" si="61"/>
        <v>10</v>
      </c>
    </row>
    <row r="1942" spans="1:8" x14ac:dyDescent="0.25">
      <c r="A1942" s="5">
        <v>44846</v>
      </c>
      <c r="B1942" s="6" t="s">
        <v>67</v>
      </c>
      <c r="C1942" s="6" t="s">
        <v>61</v>
      </c>
      <c r="D1942" s="6" t="s">
        <v>56</v>
      </c>
      <c r="E1942" s="7">
        <v>292</v>
      </c>
      <c r="F1942">
        <f>VLOOKUP(B1942,cennik!$A$2:$B$17,2,FALSE)</f>
        <v>3.2</v>
      </c>
      <c r="G1942">
        <f t="shared" si="60"/>
        <v>934.40000000000009</v>
      </c>
      <c r="H1942">
        <f t="shared" si="61"/>
        <v>10</v>
      </c>
    </row>
    <row r="1943" spans="1:8" x14ac:dyDescent="0.25">
      <c r="A1943" s="8">
        <v>44846</v>
      </c>
      <c r="B1943" s="9" t="s">
        <v>60</v>
      </c>
      <c r="C1943" s="9" t="s">
        <v>61</v>
      </c>
      <c r="D1943" s="9" t="s">
        <v>6</v>
      </c>
      <c r="E1943" s="10">
        <v>475</v>
      </c>
      <c r="F1943">
        <f>VLOOKUP(B1943,cennik!$A$2:$B$17,2,FALSE)</f>
        <v>3.5</v>
      </c>
      <c r="G1943">
        <f t="shared" si="60"/>
        <v>1662.5</v>
      </c>
      <c r="H1943">
        <f t="shared" si="61"/>
        <v>10</v>
      </c>
    </row>
    <row r="1944" spans="1:8" x14ac:dyDescent="0.25">
      <c r="A1944" s="5">
        <v>44847</v>
      </c>
      <c r="B1944" s="6" t="s">
        <v>66</v>
      </c>
      <c r="C1944" s="6" t="s">
        <v>61</v>
      </c>
      <c r="D1944" s="6" t="s">
        <v>37</v>
      </c>
      <c r="E1944" s="7">
        <v>478</v>
      </c>
      <c r="F1944">
        <f>VLOOKUP(B1944,cennik!$A$2:$B$17,2,FALSE)</f>
        <v>2.5</v>
      </c>
      <c r="G1944">
        <f t="shared" si="60"/>
        <v>1195</v>
      </c>
      <c r="H1944">
        <f t="shared" si="61"/>
        <v>10</v>
      </c>
    </row>
    <row r="1945" spans="1:8" x14ac:dyDescent="0.25">
      <c r="A1945" s="8">
        <v>44847</v>
      </c>
      <c r="B1945" s="9" t="s">
        <v>60</v>
      </c>
      <c r="C1945" s="9" t="s">
        <v>61</v>
      </c>
      <c r="D1945" s="9" t="s">
        <v>39</v>
      </c>
      <c r="E1945" s="10">
        <v>395</v>
      </c>
      <c r="F1945">
        <f>VLOOKUP(B1945,cennik!$A$2:$B$17,2,FALSE)</f>
        <v>3.5</v>
      </c>
      <c r="G1945">
        <f t="shared" si="60"/>
        <v>1382.5</v>
      </c>
      <c r="H1945">
        <f t="shared" si="61"/>
        <v>10</v>
      </c>
    </row>
    <row r="1946" spans="1:8" x14ac:dyDescent="0.25">
      <c r="A1946" s="5">
        <v>44847</v>
      </c>
      <c r="B1946" s="6" t="s">
        <v>66</v>
      </c>
      <c r="C1946" s="6" t="s">
        <v>61</v>
      </c>
      <c r="D1946" s="6" t="s">
        <v>31</v>
      </c>
      <c r="E1946" s="7">
        <v>234</v>
      </c>
      <c r="F1946">
        <f>VLOOKUP(B1946,cennik!$A$2:$B$17,2,FALSE)</f>
        <v>2.5</v>
      </c>
      <c r="G1946">
        <f t="shared" si="60"/>
        <v>585</v>
      </c>
      <c r="H1946">
        <f t="shared" si="61"/>
        <v>10</v>
      </c>
    </row>
    <row r="1947" spans="1:8" x14ac:dyDescent="0.25">
      <c r="A1947" s="8">
        <v>44847</v>
      </c>
      <c r="B1947" s="9" t="s">
        <v>66</v>
      </c>
      <c r="C1947" s="9" t="s">
        <v>61</v>
      </c>
      <c r="D1947" s="9" t="s">
        <v>30</v>
      </c>
      <c r="E1947" s="10">
        <v>454</v>
      </c>
      <c r="F1947">
        <f>VLOOKUP(B1947,cennik!$A$2:$B$17,2,FALSE)</f>
        <v>2.5</v>
      </c>
      <c r="G1947">
        <f t="shared" si="60"/>
        <v>1135</v>
      </c>
      <c r="H1947">
        <f t="shared" si="61"/>
        <v>10</v>
      </c>
    </row>
    <row r="1948" spans="1:8" x14ac:dyDescent="0.25">
      <c r="A1948" s="5">
        <v>44847</v>
      </c>
      <c r="B1948" s="6" t="s">
        <v>66</v>
      </c>
      <c r="C1948" s="6" t="s">
        <v>61</v>
      </c>
      <c r="D1948" s="6" t="s">
        <v>21</v>
      </c>
      <c r="E1948" s="7">
        <v>379</v>
      </c>
      <c r="F1948">
        <f>VLOOKUP(B1948,cennik!$A$2:$B$17,2,FALSE)</f>
        <v>2.5</v>
      </c>
      <c r="G1948">
        <f t="shared" si="60"/>
        <v>947.5</v>
      </c>
      <c r="H1948">
        <f t="shared" si="61"/>
        <v>10</v>
      </c>
    </row>
    <row r="1949" spans="1:8" x14ac:dyDescent="0.25">
      <c r="A1949" s="8">
        <v>44847</v>
      </c>
      <c r="B1949" s="9" t="s">
        <v>68</v>
      </c>
      <c r="C1949" s="9" t="s">
        <v>61</v>
      </c>
      <c r="D1949" s="9" t="s">
        <v>44</v>
      </c>
      <c r="E1949" s="10">
        <v>17</v>
      </c>
      <c r="F1949">
        <f>VLOOKUP(B1949,cennik!$A$2:$B$17,2,FALSE)</f>
        <v>2.5</v>
      </c>
      <c r="G1949">
        <f t="shared" si="60"/>
        <v>42.5</v>
      </c>
      <c r="H1949">
        <f t="shared" si="61"/>
        <v>10</v>
      </c>
    </row>
    <row r="1950" spans="1:8" x14ac:dyDescent="0.25">
      <c r="A1950" s="5">
        <v>44848</v>
      </c>
      <c r="B1950" s="6" t="s">
        <v>66</v>
      </c>
      <c r="C1950" s="6" t="s">
        <v>61</v>
      </c>
      <c r="D1950" s="6" t="s">
        <v>6</v>
      </c>
      <c r="E1950" s="7">
        <v>232</v>
      </c>
      <c r="F1950">
        <f>VLOOKUP(B1950,cennik!$A$2:$B$17,2,FALSE)</f>
        <v>2.5</v>
      </c>
      <c r="G1950">
        <f t="shared" si="60"/>
        <v>580</v>
      </c>
      <c r="H1950">
        <f t="shared" si="61"/>
        <v>10</v>
      </c>
    </row>
    <row r="1951" spans="1:8" x14ac:dyDescent="0.25">
      <c r="A1951" s="8">
        <v>44848</v>
      </c>
      <c r="B1951" s="9" t="s">
        <v>60</v>
      </c>
      <c r="C1951" s="9" t="s">
        <v>61</v>
      </c>
      <c r="D1951" s="9" t="s">
        <v>36</v>
      </c>
      <c r="E1951" s="10">
        <v>499</v>
      </c>
      <c r="F1951">
        <f>VLOOKUP(B1951,cennik!$A$2:$B$17,2,FALSE)</f>
        <v>3.5</v>
      </c>
      <c r="G1951">
        <f t="shared" si="60"/>
        <v>1746.5</v>
      </c>
      <c r="H1951">
        <f t="shared" si="61"/>
        <v>10</v>
      </c>
    </row>
    <row r="1952" spans="1:8" x14ac:dyDescent="0.25">
      <c r="A1952" s="5">
        <v>44848</v>
      </c>
      <c r="B1952" s="6" t="s">
        <v>60</v>
      </c>
      <c r="C1952" s="6" t="s">
        <v>61</v>
      </c>
      <c r="D1952" s="6" t="s">
        <v>10</v>
      </c>
      <c r="E1952" s="7">
        <v>458</v>
      </c>
      <c r="F1952">
        <f>VLOOKUP(B1952,cennik!$A$2:$B$17,2,FALSE)</f>
        <v>3.5</v>
      </c>
      <c r="G1952">
        <f t="shared" si="60"/>
        <v>1603</v>
      </c>
      <c r="H1952">
        <f t="shared" si="61"/>
        <v>10</v>
      </c>
    </row>
    <row r="1953" spans="1:8" x14ac:dyDescent="0.25">
      <c r="A1953" s="8">
        <v>44848</v>
      </c>
      <c r="B1953" s="9" t="s">
        <v>65</v>
      </c>
      <c r="C1953" s="9" t="s">
        <v>61</v>
      </c>
      <c r="D1953" s="9" t="s">
        <v>41</v>
      </c>
      <c r="E1953" s="10">
        <v>110</v>
      </c>
      <c r="F1953">
        <f>VLOOKUP(B1953,cennik!$A$2:$B$17,2,FALSE)</f>
        <v>3.2</v>
      </c>
      <c r="G1953">
        <f t="shared" si="60"/>
        <v>352</v>
      </c>
      <c r="H1953">
        <f t="shared" si="61"/>
        <v>10</v>
      </c>
    </row>
    <row r="1954" spans="1:8" x14ac:dyDescent="0.25">
      <c r="A1954" s="5">
        <v>44848</v>
      </c>
      <c r="B1954" s="6" t="s">
        <v>68</v>
      </c>
      <c r="C1954" s="6" t="s">
        <v>61</v>
      </c>
      <c r="D1954" s="6" t="s">
        <v>47</v>
      </c>
      <c r="E1954" s="7">
        <v>254</v>
      </c>
      <c r="F1954">
        <f>VLOOKUP(B1954,cennik!$A$2:$B$17,2,FALSE)</f>
        <v>2.5</v>
      </c>
      <c r="G1954">
        <f t="shared" si="60"/>
        <v>635</v>
      </c>
      <c r="H1954">
        <f t="shared" si="61"/>
        <v>10</v>
      </c>
    </row>
    <row r="1955" spans="1:8" x14ac:dyDescent="0.25">
      <c r="A1955" s="8">
        <v>44849</v>
      </c>
      <c r="B1955" s="9" t="s">
        <v>66</v>
      </c>
      <c r="C1955" s="9" t="s">
        <v>61</v>
      </c>
      <c r="D1955" s="9" t="s">
        <v>12</v>
      </c>
      <c r="E1955" s="10">
        <v>346</v>
      </c>
      <c r="F1955">
        <f>VLOOKUP(B1955,cennik!$A$2:$B$17,2,FALSE)</f>
        <v>2.5</v>
      </c>
      <c r="G1955">
        <f t="shared" si="60"/>
        <v>865</v>
      </c>
      <c r="H1955">
        <f t="shared" si="61"/>
        <v>10</v>
      </c>
    </row>
    <row r="1956" spans="1:8" x14ac:dyDescent="0.25">
      <c r="A1956" s="5">
        <v>44849</v>
      </c>
      <c r="B1956" s="6" t="s">
        <v>66</v>
      </c>
      <c r="C1956" s="6" t="s">
        <v>61</v>
      </c>
      <c r="D1956" s="6" t="s">
        <v>41</v>
      </c>
      <c r="E1956" s="7">
        <v>423</v>
      </c>
      <c r="F1956">
        <f>VLOOKUP(B1956,cennik!$A$2:$B$17,2,FALSE)</f>
        <v>2.5</v>
      </c>
      <c r="G1956">
        <f t="shared" si="60"/>
        <v>1057.5</v>
      </c>
      <c r="H1956">
        <f t="shared" si="61"/>
        <v>10</v>
      </c>
    </row>
    <row r="1957" spans="1:8" x14ac:dyDescent="0.25">
      <c r="A1957" s="8">
        <v>44849</v>
      </c>
      <c r="B1957" s="9" t="s">
        <v>60</v>
      </c>
      <c r="C1957" s="9" t="s">
        <v>61</v>
      </c>
      <c r="D1957" s="9" t="s">
        <v>29</v>
      </c>
      <c r="E1957" s="10">
        <v>386</v>
      </c>
      <c r="F1957">
        <f>VLOOKUP(B1957,cennik!$A$2:$B$17,2,FALSE)</f>
        <v>3.5</v>
      </c>
      <c r="G1957">
        <f t="shared" si="60"/>
        <v>1351</v>
      </c>
      <c r="H1957">
        <f t="shared" si="61"/>
        <v>10</v>
      </c>
    </row>
    <row r="1958" spans="1:8" x14ac:dyDescent="0.25">
      <c r="A1958" s="5">
        <v>44849</v>
      </c>
      <c r="B1958" s="6" t="s">
        <v>60</v>
      </c>
      <c r="C1958" s="6" t="s">
        <v>61</v>
      </c>
      <c r="D1958" s="6" t="s">
        <v>42</v>
      </c>
      <c r="E1958" s="7">
        <v>487</v>
      </c>
      <c r="F1958">
        <f>VLOOKUP(B1958,cennik!$A$2:$B$17,2,FALSE)</f>
        <v>3.5</v>
      </c>
      <c r="G1958">
        <f t="shared" si="60"/>
        <v>1704.5</v>
      </c>
      <c r="H1958">
        <f t="shared" si="61"/>
        <v>10</v>
      </c>
    </row>
    <row r="1959" spans="1:8" x14ac:dyDescent="0.25">
      <c r="A1959" s="8">
        <v>44849</v>
      </c>
      <c r="B1959" s="9" t="s">
        <v>60</v>
      </c>
      <c r="C1959" s="9" t="s">
        <v>61</v>
      </c>
      <c r="D1959" s="9" t="s">
        <v>39</v>
      </c>
      <c r="E1959" s="10">
        <v>388</v>
      </c>
      <c r="F1959">
        <f>VLOOKUP(B1959,cennik!$A$2:$B$17,2,FALSE)</f>
        <v>3.5</v>
      </c>
      <c r="G1959">
        <f t="shared" si="60"/>
        <v>1358</v>
      </c>
      <c r="H1959">
        <f t="shared" si="61"/>
        <v>10</v>
      </c>
    </row>
    <row r="1960" spans="1:8" x14ac:dyDescent="0.25">
      <c r="A1960" s="5">
        <v>44849</v>
      </c>
      <c r="B1960" s="6" t="s">
        <v>60</v>
      </c>
      <c r="C1960" s="6" t="s">
        <v>61</v>
      </c>
      <c r="D1960" s="6" t="s">
        <v>21</v>
      </c>
      <c r="E1960" s="7">
        <v>168</v>
      </c>
      <c r="F1960">
        <f>VLOOKUP(B1960,cennik!$A$2:$B$17,2,FALSE)</f>
        <v>3.5</v>
      </c>
      <c r="G1960">
        <f t="shared" si="60"/>
        <v>588</v>
      </c>
      <c r="H1960">
        <f t="shared" si="61"/>
        <v>10</v>
      </c>
    </row>
    <row r="1961" spans="1:8" x14ac:dyDescent="0.25">
      <c r="A1961" s="8">
        <v>44849</v>
      </c>
      <c r="B1961" s="9" t="s">
        <v>60</v>
      </c>
      <c r="C1961" s="9" t="s">
        <v>61</v>
      </c>
      <c r="D1961" s="9" t="s">
        <v>59</v>
      </c>
      <c r="E1961" s="10">
        <v>356</v>
      </c>
      <c r="F1961">
        <f>VLOOKUP(B1961,cennik!$A$2:$B$17,2,FALSE)</f>
        <v>3.5</v>
      </c>
      <c r="G1961">
        <f t="shared" si="60"/>
        <v>1246</v>
      </c>
      <c r="H1961">
        <f t="shared" si="61"/>
        <v>10</v>
      </c>
    </row>
    <row r="1962" spans="1:8" x14ac:dyDescent="0.25">
      <c r="A1962" s="5">
        <v>44851</v>
      </c>
      <c r="B1962" s="6" t="s">
        <v>60</v>
      </c>
      <c r="C1962" s="6" t="s">
        <v>61</v>
      </c>
      <c r="D1962" s="6" t="s">
        <v>34</v>
      </c>
      <c r="E1962" s="7">
        <v>338</v>
      </c>
      <c r="F1962">
        <f>VLOOKUP(B1962,cennik!$A$2:$B$17,2,FALSE)</f>
        <v>3.5</v>
      </c>
      <c r="G1962">
        <f t="shared" si="60"/>
        <v>1183</v>
      </c>
      <c r="H1962">
        <f t="shared" si="61"/>
        <v>10</v>
      </c>
    </row>
    <row r="1963" spans="1:8" x14ac:dyDescent="0.25">
      <c r="A1963" s="8">
        <v>44851</v>
      </c>
      <c r="B1963" s="9" t="s">
        <v>65</v>
      </c>
      <c r="C1963" s="9" t="s">
        <v>61</v>
      </c>
      <c r="D1963" s="9" t="s">
        <v>36</v>
      </c>
      <c r="E1963" s="10">
        <v>86</v>
      </c>
      <c r="F1963">
        <f>VLOOKUP(B1963,cennik!$A$2:$B$17,2,FALSE)</f>
        <v>3.2</v>
      </c>
      <c r="G1963">
        <f t="shared" si="60"/>
        <v>275.2</v>
      </c>
      <c r="H1963">
        <f t="shared" si="61"/>
        <v>10</v>
      </c>
    </row>
    <row r="1964" spans="1:8" x14ac:dyDescent="0.25">
      <c r="A1964" s="5">
        <v>44851</v>
      </c>
      <c r="B1964" s="6" t="s">
        <v>67</v>
      </c>
      <c r="C1964" s="6" t="s">
        <v>61</v>
      </c>
      <c r="D1964" s="6" t="s">
        <v>50</v>
      </c>
      <c r="E1964" s="7">
        <v>251</v>
      </c>
      <c r="F1964">
        <f>VLOOKUP(B1964,cennik!$A$2:$B$17,2,FALSE)</f>
        <v>3.2</v>
      </c>
      <c r="G1964">
        <f t="shared" si="60"/>
        <v>803.2</v>
      </c>
      <c r="H1964">
        <f t="shared" si="61"/>
        <v>10</v>
      </c>
    </row>
    <row r="1965" spans="1:8" x14ac:dyDescent="0.25">
      <c r="A1965" s="8">
        <v>44851</v>
      </c>
      <c r="B1965" s="9" t="s">
        <v>68</v>
      </c>
      <c r="C1965" s="9" t="s">
        <v>61</v>
      </c>
      <c r="D1965" s="9" t="s">
        <v>45</v>
      </c>
      <c r="E1965" s="10">
        <v>30</v>
      </c>
      <c r="F1965">
        <f>VLOOKUP(B1965,cennik!$A$2:$B$17,2,FALSE)</f>
        <v>2.5</v>
      </c>
      <c r="G1965">
        <f t="shared" si="60"/>
        <v>75</v>
      </c>
      <c r="H1965">
        <f t="shared" si="61"/>
        <v>10</v>
      </c>
    </row>
    <row r="1966" spans="1:8" x14ac:dyDescent="0.25">
      <c r="A1966" s="5">
        <v>44851</v>
      </c>
      <c r="B1966" s="6" t="s">
        <v>68</v>
      </c>
      <c r="C1966" s="6" t="s">
        <v>61</v>
      </c>
      <c r="D1966" s="6" t="s">
        <v>23</v>
      </c>
      <c r="E1966" s="7">
        <v>364</v>
      </c>
      <c r="F1966">
        <f>VLOOKUP(B1966,cennik!$A$2:$B$17,2,FALSE)</f>
        <v>2.5</v>
      </c>
      <c r="G1966">
        <f t="shared" si="60"/>
        <v>910</v>
      </c>
      <c r="H1966">
        <f t="shared" si="61"/>
        <v>10</v>
      </c>
    </row>
    <row r="1967" spans="1:8" x14ac:dyDescent="0.25">
      <c r="A1967" s="8">
        <v>44851</v>
      </c>
      <c r="B1967" s="9" t="s">
        <v>60</v>
      </c>
      <c r="C1967" s="9" t="s">
        <v>61</v>
      </c>
      <c r="D1967" s="9" t="s">
        <v>20</v>
      </c>
      <c r="E1967" s="10">
        <v>396</v>
      </c>
      <c r="F1967">
        <f>VLOOKUP(B1967,cennik!$A$2:$B$17,2,FALSE)</f>
        <v>3.5</v>
      </c>
      <c r="G1967">
        <f t="shared" si="60"/>
        <v>1386</v>
      </c>
      <c r="H1967">
        <f t="shared" si="61"/>
        <v>10</v>
      </c>
    </row>
    <row r="1968" spans="1:8" x14ac:dyDescent="0.25">
      <c r="A1968" s="5">
        <v>44851</v>
      </c>
      <c r="B1968" s="6" t="s">
        <v>60</v>
      </c>
      <c r="C1968" s="6" t="s">
        <v>61</v>
      </c>
      <c r="D1968" s="6" t="s">
        <v>10</v>
      </c>
      <c r="E1968" s="7">
        <v>38</v>
      </c>
      <c r="F1968">
        <f>VLOOKUP(B1968,cennik!$A$2:$B$17,2,FALSE)</f>
        <v>3.5</v>
      </c>
      <c r="G1968">
        <f t="shared" si="60"/>
        <v>133</v>
      </c>
      <c r="H1968">
        <f t="shared" si="61"/>
        <v>10</v>
      </c>
    </row>
    <row r="1969" spans="1:8" x14ac:dyDescent="0.25">
      <c r="A1969" s="8">
        <v>44851</v>
      </c>
      <c r="B1969" s="9" t="s">
        <v>60</v>
      </c>
      <c r="C1969" s="9" t="s">
        <v>61</v>
      </c>
      <c r="D1969" s="9" t="s">
        <v>35</v>
      </c>
      <c r="E1969" s="10">
        <v>350</v>
      </c>
      <c r="F1969">
        <f>VLOOKUP(B1969,cennik!$A$2:$B$17,2,FALSE)</f>
        <v>3.5</v>
      </c>
      <c r="G1969">
        <f t="shared" si="60"/>
        <v>1225</v>
      </c>
      <c r="H1969">
        <f t="shared" si="61"/>
        <v>10</v>
      </c>
    </row>
    <row r="1970" spans="1:8" x14ac:dyDescent="0.25">
      <c r="A1970" s="5">
        <v>44851</v>
      </c>
      <c r="B1970" s="6" t="s">
        <v>65</v>
      </c>
      <c r="C1970" s="6" t="s">
        <v>61</v>
      </c>
      <c r="D1970" s="6" t="s">
        <v>56</v>
      </c>
      <c r="E1970" s="7">
        <v>263</v>
      </c>
      <c r="F1970">
        <f>VLOOKUP(B1970,cennik!$A$2:$B$17,2,FALSE)</f>
        <v>3.2</v>
      </c>
      <c r="G1970">
        <f t="shared" si="60"/>
        <v>841.6</v>
      </c>
      <c r="H1970">
        <f t="shared" si="61"/>
        <v>10</v>
      </c>
    </row>
    <row r="1971" spans="1:8" x14ac:dyDescent="0.25">
      <c r="A1971" s="8">
        <v>44851</v>
      </c>
      <c r="B1971" s="9" t="s">
        <v>65</v>
      </c>
      <c r="C1971" s="9" t="s">
        <v>61</v>
      </c>
      <c r="D1971" s="9" t="s">
        <v>54</v>
      </c>
      <c r="E1971" s="10">
        <v>208</v>
      </c>
      <c r="F1971">
        <f>VLOOKUP(B1971,cennik!$A$2:$B$17,2,FALSE)</f>
        <v>3.2</v>
      </c>
      <c r="G1971">
        <f t="shared" si="60"/>
        <v>665.6</v>
      </c>
      <c r="H1971">
        <f t="shared" si="61"/>
        <v>10</v>
      </c>
    </row>
    <row r="1972" spans="1:8" x14ac:dyDescent="0.25">
      <c r="A1972" s="5">
        <v>44851</v>
      </c>
      <c r="B1972" s="6" t="s">
        <v>67</v>
      </c>
      <c r="C1972" s="6" t="s">
        <v>61</v>
      </c>
      <c r="D1972" s="6" t="s">
        <v>43</v>
      </c>
      <c r="E1972" s="7">
        <v>253</v>
      </c>
      <c r="F1972">
        <f>VLOOKUP(B1972,cennik!$A$2:$B$17,2,FALSE)</f>
        <v>3.2</v>
      </c>
      <c r="G1972">
        <f t="shared" si="60"/>
        <v>809.6</v>
      </c>
      <c r="H1972">
        <f t="shared" si="61"/>
        <v>10</v>
      </c>
    </row>
    <row r="1973" spans="1:8" x14ac:dyDescent="0.25">
      <c r="A1973" s="8">
        <v>44851</v>
      </c>
      <c r="B1973" s="9" t="s">
        <v>67</v>
      </c>
      <c r="C1973" s="9" t="s">
        <v>61</v>
      </c>
      <c r="D1973" s="9" t="s">
        <v>54</v>
      </c>
      <c r="E1973" s="10">
        <v>361</v>
      </c>
      <c r="F1973">
        <f>VLOOKUP(B1973,cennik!$A$2:$B$17,2,FALSE)</f>
        <v>3.2</v>
      </c>
      <c r="G1973">
        <f t="shared" si="60"/>
        <v>1155.2</v>
      </c>
      <c r="H1973">
        <f t="shared" si="61"/>
        <v>10</v>
      </c>
    </row>
    <row r="1974" spans="1:8" x14ac:dyDescent="0.25">
      <c r="A1974" s="5">
        <v>44851</v>
      </c>
      <c r="B1974" s="6" t="s">
        <v>68</v>
      </c>
      <c r="C1974" s="6" t="s">
        <v>61</v>
      </c>
      <c r="D1974" s="6" t="s">
        <v>40</v>
      </c>
      <c r="E1974" s="7">
        <v>373</v>
      </c>
      <c r="F1974">
        <f>VLOOKUP(B1974,cennik!$A$2:$B$17,2,FALSE)</f>
        <v>2.5</v>
      </c>
      <c r="G1974">
        <f t="shared" si="60"/>
        <v>932.5</v>
      </c>
      <c r="H1974">
        <f t="shared" si="61"/>
        <v>10</v>
      </c>
    </row>
    <row r="1975" spans="1:8" x14ac:dyDescent="0.25">
      <c r="A1975" s="8">
        <v>44851</v>
      </c>
      <c r="B1975" s="9" t="s">
        <v>68</v>
      </c>
      <c r="C1975" s="9" t="s">
        <v>61</v>
      </c>
      <c r="D1975" s="9" t="s">
        <v>12</v>
      </c>
      <c r="E1975" s="10">
        <v>57</v>
      </c>
      <c r="F1975">
        <f>VLOOKUP(B1975,cennik!$A$2:$B$17,2,FALSE)</f>
        <v>2.5</v>
      </c>
      <c r="G1975">
        <f t="shared" si="60"/>
        <v>142.5</v>
      </c>
      <c r="H1975">
        <f t="shared" si="61"/>
        <v>10</v>
      </c>
    </row>
    <row r="1976" spans="1:8" x14ac:dyDescent="0.25">
      <c r="A1976" s="5">
        <v>44852</v>
      </c>
      <c r="B1976" s="6" t="s">
        <v>66</v>
      </c>
      <c r="C1976" s="6" t="s">
        <v>61</v>
      </c>
      <c r="D1976" s="6" t="s">
        <v>6</v>
      </c>
      <c r="E1976" s="7">
        <v>15</v>
      </c>
      <c r="F1976">
        <f>VLOOKUP(B1976,cennik!$A$2:$B$17,2,FALSE)</f>
        <v>2.5</v>
      </c>
      <c r="G1976">
        <f t="shared" si="60"/>
        <v>37.5</v>
      </c>
      <c r="H1976">
        <f t="shared" si="61"/>
        <v>10</v>
      </c>
    </row>
    <row r="1977" spans="1:8" x14ac:dyDescent="0.25">
      <c r="A1977" s="8">
        <v>44852</v>
      </c>
      <c r="B1977" s="9" t="s">
        <v>66</v>
      </c>
      <c r="C1977" s="9" t="s">
        <v>61</v>
      </c>
      <c r="D1977" s="9" t="s">
        <v>37</v>
      </c>
      <c r="E1977" s="10">
        <v>72</v>
      </c>
      <c r="F1977">
        <f>VLOOKUP(B1977,cennik!$A$2:$B$17,2,FALSE)</f>
        <v>2.5</v>
      </c>
      <c r="G1977">
        <f t="shared" si="60"/>
        <v>180</v>
      </c>
      <c r="H1977">
        <f t="shared" si="61"/>
        <v>10</v>
      </c>
    </row>
    <row r="1978" spans="1:8" x14ac:dyDescent="0.25">
      <c r="A1978" s="5">
        <v>44852</v>
      </c>
      <c r="B1978" s="6" t="s">
        <v>67</v>
      </c>
      <c r="C1978" s="6" t="s">
        <v>61</v>
      </c>
      <c r="D1978" s="6" t="s">
        <v>43</v>
      </c>
      <c r="E1978" s="7">
        <v>269</v>
      </c>
      <c r="F1978">
        <f>VLOOKUP(B1978,cennik!$A$2:$B$17,2,FALSE)</f>
        <v>3.2</v>
      </c>
      <c r="G1978">
        <f t="shared" si="60"/>
        <v>860.80000000000007</v>
      </c>
      <c r="H1978">
        <f t="shared" si="61"/>
        <v>10</v>
      </c>
    </row>
    <row r="1979" spans="1:8" x14ac:dyDescent="0.25">
      <c r="A1979" s="8">
        <v>44852</v>
      </c>
      <c r="B1979" s="9" t="s">
        <v>66</v>
      </c>
      <c r="C1979" s="9" t="s">
        <v>61</v>
      </c>
      <c r="D1979" s="9" t="s">
        <v>47</v>
      </c>
      <c r="E1979" s="10">
        <v>342</v>
      </c>
      <c r="F1979">
        <f>VLOOKUP(B1979,cennik!$A$2:$B$17,2,FALSE)</f>
        <v>2.5</v>
      </c>
      <c r="G1979">
        <f t="shared" si="60"/>
        <v>855</v>
      </c>
      <c r="H1979">
        <f t="shared" si="61"/>
        <v>10</v>
      </c>
    </row>
    <row r="1980" spans="1:8" x14ac:dyDescent="0.25">
      <c r="A1980" s="5">
        <v>44852</v>
      </c>
      <c r="B1980" s="6" t="s">
        <v>60</v>
      </c>
      <c r="C1980" s="6" t="s">
        <v>61</v>
      </c>
      <c r="D1980" s="6" t="s">
        <v>18</v>
      </c>
      <c r="E1980" s="7">
        <v>207</v>
      </c>
      <c r="F1980">
        <f>VLOOKUP(B1980,cennik!$A$2:$B$17,2,FALSE)</f>
        <v>3.5</v>
      </c>
      <c r="G1980">
        <f t="shared" si="60"/>
        <v>724.5</v>
      </c>
      <c r="H1980">
        <f t="shared" si="61"/>
        <v>10</v>
      </c>
    </row>
    <row r="1981" spans="1:8" x14ac:dyDescent="0.25">
      <c r="A1981" s="8">
        <v>44852</v>
      </c>
      <c r="B1981" s="9" t="s">
        <v>65</v>
      </c>
      <c r="C1981" s="9" t="s">
        <v>61</v>
      </c>
      <c r="D1981" s="9" t="s">
        <v>10</v>
      </c>
      <c r="E1981" s="10">
        <v>308</v>
      </c>
      <c r="F1981">
        <f>VLOOKUP(B1981,cennik!$A$2:$B$17,2,FALSE)</f>
        <v>3.2</v>
      </c>
      <c r="G1981">
        <f t="shared" si="60"/>
        <v>985.6</v>
      </c>
      <c r="H1981">
        <f t="shared" si="61"/>
        <v>10</v>
      </c>
    </row>
    <row r="1982" spans="1:8" x14ac:dyDescent="0.25">
      <c r="A1982" s="5">
        <v>44852</v>
      </c>
      <c r="B1982" s="6" t="s">
        <v>66</v>
      </c>
      <c r="C1982" s="6" t="s">
        <v>61</v>
      </c>
      <c r="D1982" s="6" t="s">
        <v>16</v>
      </c>
      <c r="E1982" s="7">
        <v>274</v>
      </c>
      <c r="F1982">
        <f>VLOOKUP(B1982,cennik!$A$2:$B$17,2,FALSE)</f>
        <v>2.5</v>
      </c>
      <c r="G1982">
        <f t="shared" si="60"/>
        <v>685</v>
      </c>
      <c r="H1982">
        <f t="shared" si="61"/>
        <v>10</v>
      </c>
    </row>
    <row r="1983" spans="1:8" x14ac:dyDescent="0.25">
      <c r="A1983" s="8">
        <v>44853</v>
      </c>
      <c r="B1983" s="9" t="s">
        <v>65</v>
      </c>
      <c r="C1983" s="9" t="s">
        <v>61</v>
      </c>
      <c r="D1983" s="9" t="s">
        <v>40</v>
      </c>
      <c r="E1983" s="10">
        <v>26</v>
      </c>
      <c r="F1983">
        <f>VLOOKUP(B1983,cennik!$A$2:$B$17,2,FALSE)</f>
        <v>3.2</v>
      </c>
      <c r="G1983">
        <f t="shared" si="60"/>
        <v>83.2</v>
      </c>
      <c r="H1983">
        <f t="shared" si="61"/>
        <v>10</v>
      </c>
    </row>
    <row r="1984" spans="1:8" x14ac:dyDescent="0.25">
      <c r="A1984" s="5">
        <v>44853</v>
      </c>
      <c r="B1984" s="6" t="s">
        <v>60</v>
      </c>
      <c r="C1984" s="6" t="s">
        <v>61</v>
      </c>
      <c r="D1984" s="6" t="s">
        <v>38</v>
      </c>
      <c r="E1984" s="7">
        <v>490</v>
      </c>
      <c r="F1984">
        <f>VLOOKUP(B1984,cennik!$A$2:$B$17,2,FALSE)</f>
        <v>3.5</v>
      </c>
      <c r="G1984">
        <f t="shared" si="60"/>
        <v>1715</v>
      </c>
      <c r="H1984">
        <f t="shared" si="61"/>
        <v>10</v>
      </c>
    </row>
    <row r="1985" spans="1:8" x14ac:dyDescent="0.25">
      <c r="A1985" s="8">
        <v>44853</v>
      </c>
      <c r="B1985" s="9" t="s">
        <v>60</v>
      </c>
      <c r="C1985" s="9" t="s">
        <v>61</v>
      </c>
      <c r="D1985" s="9" t="s">
        <v>10</v>
      </c>
      <c r="E1985" s="10">
        <v>52</v>
      </c>
      <c r="F1985">
        <f>VLOOKUP(B1985,cennik!$A$2:$B$17,2,FALSE)</f>
        <v>3.5</v>
      </c>
      <c r="G1985">
        <f t="shared" si="60"/>
        <v>182</v>
      </c>
      <c r="H1985">
        <f t="shared" si="61"/>
        <v>10</v>
      </c>
    </row>
    <row r="1986" spans="1:8" x14ac:dyDescent="0.25">
      <c r="A1986" s="5">
        <v>44853</v>
      </c>
      <c r="B1986" s="6" t="s">
        <v>67</v>
      </c>
      <c r="C1986" s="6" t="s">
        <v>61</v>
      </c>
      <c r="D1986" s="6" t="s">
        <v>58</v>
      </c>
      <c r="E1986" s="7">
        <v>457</v>
      </c>
      <c r="F1986">
        <f>VLOOKUP(B1986,cennik!$A$2:$B$17,2,FALSE)</f>
        <v>3.2</v>
      </c>
      <c r="G1986">
        <f t="shared" si="60"/>
        <v>1462.4</v>
      </c>
      <c r="H1986">
        <f t="shared" si="61"/>
        <v>10</v>
      </c>
    </row>
    <row r="1987" spans="1:8" x14ac:dyDescent="0.25">
      <c r="A1987" s="8">
        <v>44853</v>
      </c>
      <c r="B1987" s="9" t="s">
        <v>65</v>
      </c>
      <c r="C1987" s="9" t="s">
        <v>61</v>
      </c>
      <c r="D1987" s="9" t="s">
        <v>40</v>
      </c>
      <c r="E1987" s="10">
        <v>347</v>
      </c>
      <c r="F1987">
        <f>VLOOKUP(B1987,cennik!$A$2:$B$17,2,FALSE)</f>
        <v>3.2</v>
      </c>
      <c r="G1987">
        <f t="shared" ref="G1987:G2050" si="62">E1987*F1987</f>
        <v>1110.4000000000001</v>
      </c>
      <c r="H1987">
        <f t="shared" ref="H1987:H2050" si="63">MONTH(A1987)</f>
        <v>10</v>
      </c>
    </row>
    <row r="1988" spans="1:8" x14ac:dyDescent="0.25">
      <c r="A1988" s="5">
        <v>44853</v>
      </c>
      <c r="B1988" s="6" t="s">
        <v>68</v>
      </c>
      <c r="C1988" s="6" t="s">
        <v>61</v>
      </c>
      <c r="D1988" s="6" t="s">
        <v>42</v>
      </c>
      <c r="E1988" s="7">
        <v>24</v>
      </c>
      <c r="F1988">
        <f>VLOOKUP(B1988,cennik!$A$2:$B$17,2,FALSE)</f>
        <v>2.5</v>
      </c>
      <c r="G1988">
        <f t="shared" si="62"/>
        <v>60</v>
      </c>
      <c r="H1988">
        <f t="shared" si="63"/>
        <v>10</v>
      </c>
    </row>
    <row r="1989" spans="1:8" x14ac:dyDescent="0.25">
      <c r="A1989" s="8">
        <v>44853</v>
      </c>
      <c r="B1989" s="9" t="s">
        <v>66</v>
      </c>
      <c r="C1989" s="9" t="s">
        <v>61</v>
      </c>
      <c r="D1989" s="9" t="s">
        <v>18</v>
      </c>
      <c r="E1989" s="10">
        <v>117</v>
      </c>
      <c r="F1989">
        <f>VLOOKUP(B1989,cennik!$A$2:$B$17,2,FALSE)</f>
        <v>2.5</v>
      </c>
      <c r="G1989">
        <f t="shared" si="62"/>
        <v>292.5</v>
      </c>
      <c r="H1989">
        <f t="shared" si="63"/>
        <v>10</v>
      </c>
    </row>
    <row r="1990" spans="1:8" x14ac:dyDescent="0.25">
      <c r="A1990" s="5">
        <v>44854</v>
      </c>
      <c r="B1990" s="6" t="s">
        <v>68</v>
      </c>
      <c r="C1990" s="6" t="s">
        <v>61</v>
      </c>
      <c r="D1990" s="6" t="s">
        <v>42</v>
      </c>
      <c r="E1990" s="7">
        <v>376</v>
      </c>
      <c r="F1990">
        <f>VLOOKUP(B1990,cennik!$A$2:$B$17,2,FALSE)</f>
        <v>2.5</v>
      </c>
      <c r="G1990">
        <f t="shared" si="62"/>
        <v>940</v>
      </c>
      <c r="H1990">
        <f t="shared" si="63"/>
        <v>10</v>
      </c>
    </row>
    <row r="1991" spans="1:8" x14ac:dyDescent="0.25">
      <c r="A1991" s="8">
        <v>44854</v>
      </c>
      <c r="B1991" s="9" t="s">
        <v>65</v>
      </c>
      <c r="C1991" s="9" t="s">
        <v>61</v>
      </c>
      <c r="D1991" s="9" t="s">
        <v>45</v>
      </c>
      <c r="E1991" s="10">
        <v>398</v>
      </c>
      <c r="F1991">
        <f>VLOOKUP(B1991,cennik!$A$2:$B$17,2,FALSE)</f>
        <v>3.2</v>
      </c>
      <c r="G1991">
        <f t="shared" si="62"/>
        <v>1273.6000000000001</v>
      </c>
      <c r="H1991">
        <f t="shared" si="63"/>
        <v>10</v>
      </c>
    </row>
    <row r="1992" spans="1:8" x14ac:dyDescent="0.25">
      <c r="A1992" s="5">
        <v>44855</v>
      </c>
      <c r="B1992" s="6" t="s">
        <v>66</v>
      </c>
      <c r="C1992" s="6" t="s">
        <v>61</v>
      </c>
      <c r="D1992" s="6" t="s">
        <v>54</v>
      </c>
      <c r="E1992" s="7">
        <v>421</v>
      </c>
      <c r="F1992">
        <f>VLOOKUP(B1992,cennik!$A$2:$B$17,2,FALSE)</f>
        <v>2.5</v>
      </c>
      <c r="G1992">
        <f t="shared" si="62"/>
        <v>1052.5</v>
      </c>
      <c r="H1992">
        <f t="shared" si="63"/>
        <v>10</v>
      </c>
    </row>
    <row r="1993" spans="1:8" x14ac:dyDescent="0.25">
      <c r="A1993" s="8">
        <v>44855</v>
      </c>
      <c r="B1993" s="9" t="s">
        <v>60</v>
      </c>
      <c r="C1993" s="9" t="s">
        <v>61</v>
      </c>
      <c r="D1993" s="9" t="s">
        <v>44</v>
      </c>
      <c r="E1993" s="10">
        <v>27</v>
      </c>
      <c r="F1993">
        <f>VLOOKUP(B1993,cennik!$A$2:$B$17,2,FALSE)</f>
        <v>3.5</v>
      </c>
      <c r="G1993">
        <f t="shared" si="62"/>
        <v>94.5</v>
      </c>
      <c r="H1993">
        <f t="shared" si="63"/>
        <v>10</v>
      </c>
    </row>
    <row r="1994" spans="1:8" x14ac:dyDescent="0.25">
      <c r="A1994" s="5">
        <v>44855</v>
      </c>
      <c r="B1994" s="6" t="s">
        <v>68</v>
      </c>
      <c r="C1994" s="6" t="s">
        <v>61</v>
      </c>
      <c r="D1994" s="6" t="s">
        <v>55</v>
      </c>
      <c r="E1994" s="7">
        <v>259</v>
      </c>
      <c r="F1994">
        <f>VLOOKUP(B1994,cennik!$A$2:$B$17,2,FALSE)</f>
        <v>2.5</v>
      </c>
      <c r="G1994">
        <f t="shared" si="62"/>
        <v>647.5</v>
      </c>
      <c r="H1994">
        <f t="shared" si="63"/>
        <v>10</v>
      </c>
    </row>
    <row r="1995" spans="1:8" x14ac:dyDescent="0.25">
      <c r="A1995" s="8">
        <v>44855</v>
      </c>
      <c r="B1995" s="9" t="s">
        <v>60</v>
      </c>
      <c r="C1995" s="9" t="s">
        <v>61</v>
      </c>
      <c r="D1995" s="9" t="s">
        <v>27</v>
      </c>
      <c r="E1995" s="10">
        <v>248</v>
      </c>
      <c r="F1995">
        <f>VLOOKUP(B1995,cennik!$A$2:$B$17,2,FALSE)</f>
        <v>3.5</v>
      </c>
      <c r="G1995">
        <f t="shared" si="62"/>
        <v>868</v>
      </c>
      <c r="H1995">
        <f t="shared" si="63"/>
        <v>10</v>
      </c>
    </row>
    <row r="1996" spans="1:8" x14ac:dyDescent="0.25">
      <c r="A1996" s="5">
        <v>44855</v>
      </c>
      <c r="B1996" s="6" t="s">
        <v>67</v>
      </c>
      <c r="C1996" s="6" t="s">
        <v>61</v>
      </c>
      <c r="D1996" s="6" t="s">
        <v>36</v>
      </c>
      <c r="E1996" s="7">
        <v>415</v>
      </c>
      <c r="F1996">
        <f>VLOOKUP(B1996,cennik!$A$2:$B$17,2,FALSE)</f>
        <v>3.2</v>
      </c>
      <c r="G1996">
        <f t="shared" si="62"/>
        <v>1328</v>
      </c>
      <c r="H1996">
        <f t="shared" si="63"/>
        <v>10</v>
      </c>
    </row>
    <row r="1997" spans="1:8" x14ac:dyDescent="0.25">
      <c r="A1997" s="8">
        <v>44855</v>
      </c>
      <c r="B1997" s="9" t="s">
        <v>67</v>
      </c>
      <c r="C1997" s="9" t="s">
        <v>61</v>
      </c>
      <c r="D1997" s="9" t="s">
        <v>10</v>
      </c>
      <c r="E1997" s="10">
        <v>87</v>
      </c>
      <c r="F1997">
        <f>VLOOKUP(B1997,cennik!$A$2:$B$17,2,FALSE)</f>
        <v>3.2</v>
      </c>
      <c r="G1997">
        <f t="shared" si="62"/>
        <v>278.40000000000003</v>
      </c>
      <c r="H1997">
        <f t="shared" si="63"/>
        <v>10</v>
      </c>
    </row>
    <row r="1998" spans="1:8" x14ac:dyDescent="0.25">
      <c r="A1998" s="5">
        <v>44856</v>
      </c>
      <c r="B1998" s="6" t="s">
        <v>67</v>
      </c>
      <c r="C1998" s="6" t="s">
        <v>61</v>
      </c>
      <c r="D1998" s="6" t="s">
        <v>3</v>
      </c>
      <c r="E1998" s="7">
        <v>142</v>
      </c>
      <c r="F1998">
        <f>VLOOKUP(B1998,cennik!$A$2:$B$17,2,FALSE)</f>
        <v>3.2</v>
      </c>
      <c r="G1998">
        <f t="shared" si="62"/>
        <v>454.40000000000003</v>
      </c>
      <c r="H1998">
        <f t="shared" si="63"/>
        <v>10</v>
      </c>
    </row>
    <row r="1999" spans="1:8" x14ac:dyDescent="0.25">
      <c r="A1999" s="8">
        <v>44856</v>
      </c>
      <c r="B1999" s="9" t="s">
        <v>67</v>
      </c>
      <c r="C1999" s="9" t="s">
        <v>61</v>
      </c>
      <c r="D1999" s="9" t="s">
        <v>14</v>
      </c>
      <c r="E1999" s="10">
        <v>450</v>
      </c>
      <c r="F1999">
        <f>VLOOKUP(B1999,cennik!$A$2:$B$17,2,FALSE)</f>
        <v>3.2</v>
      </c>
      <c r="G1999">
        <f t="shared" si="62"/>
        <v>1440</v>
      </c>
      <c r="H1999">
        <f t="shared" si="63"/>
        <v>10</v>
      </c>
    </row>
    <row r="2000" spans="1:8" x14ac:dyDescent="0.25">
      <c r="A2000" s="5">
        <v>44856</v>
      </c>
      <c r="B2000" s="6" t="s">
        <v>67</v>
      </c>
      <c r="C2000" s="6" t="s">
        <v>61</v>
      </c>
      <c r="D2000" s="6" t="s">
        <v>42</v>
      </c>
      <c r="E2000" s="7">
        <v>357</v>
      </c>
      <c r="F2000">
        <f>VLOOKUP(B2000,cennik!$A$2:$B$17,2,FALSE)</f>
        <v>3.2</v>
      </c>
      <c r="G2000">
        <f t="shared" si="62"/>
        <v>1142.4000000000001</v>
      </c>
      <c r="H2000">
        <f t="shared" si="63"/>
        <v>10</v>
      </c>
    </row>
    <row r="2001" spans="1:8" x14ac:dyDescent="0.25">
      <c r="A2001" s="8">
        <v>44856</v>
      </c>
      <c r="B2001" s="9" t="s">
        <v>66</v>
      </c>
      <c r="C2001" s="9" t="s">
        <v>61</v>
      </c>
      <c r="D2001" s="9" t="s">
        <v>20</v>
      </c>
      <c r="E2001" s="10">
        <v>53</v>
      </c>
      <c r="F2001">
        <f>VLOOKUP(B2001,cennik!$A$2:$B$17,2,FALSE)</f>
        <v>2.5</v>
      </c>
      <c r="G2001">
        <f t="shared" si="62"/>
        <v>132.5</v>
      </c>
      <c r="H2001">
        <f t="shared" si="63"/>
        <v>10</v>
      </c>
    </row>
    <row r="2002" spans="1:8" x14ac:dyDescent="0.25">
      <c r="A2002" s="5">
        <v>44856</v>
      </c>
      <c r="B2002" s="6" t="s">
        <v>60</v>
      </c>
      <c r="C2002" s="6" t="s">
        <v>61</v>
      </c>
      <c r="D2002" s="6" t="s">
        <v>28</v>
      </c>
      <c r="E2002" s="7">
        <v>218</v>
      </c>
      <c r="F2002">
        <f>VLOOKUP(B2002,cennik!$A$2:$B$17,2,FALSE)</f>
        <v>3.5</v>
      </c>
      <c r="G2002">
        <f t="shared" si="62"/>
        <v>763</v>
      </c>
      <c r="H2002">
        <f t="shared" si="63"/>
        <v>10</v>
      </c>
    </row>
    <row r="2003" spans="1:8" x14ac:dyDescent="0.25">
      <c r="A2003" s="8">
        <v>44856</v>
      </c>
      <c r="B2003" s="9" t="s">
        <v>60</v>
      </c>
      <c r="C2003" s="9" t="s">
        <v>61</v>
      </c>
      <c r="D2003" s="9" t="s">
        <v>41</v>
      </c>
      <c r="E2003" s="10">
        <v>396</v>
      </c>
      <c r="F2003">
        <f>VLOOKUP(B2003,cennik!$A$2:$B$17,2,FALSE)</f>
        <v>3.5</v>
      </c>
      <c r="G2003">
        <f t="shared" si="62"/>
        <v>1386</v>
      </c>
      <c r="H2003">
        <f t="shared" si="63"/>
        <v>10</v>
      </c>
    </row>
    <row r="2004" spans="1:8" x14ac:dyDescent="0.25">
      <c r="A2004" s="5">
        <v>44856</v>
      </c>
      <c r="B2004" s="6" t="s">
        <v>60</v>
      </c>
      <c r="C2004" s="6" t="s">
        <v>61</v>
      </c>
      <c r="D2004" s="6" t="s">
        <v>28</v>
      </c>
      <c r="E2004" s="7">
        <v>148</v>
      </c>
      <c r="F2004">
        <f>VLOOKUP(B2004,cennik!$A$2:$B$17,2,FALSE)</f>
        <v>3.5</v>
      </c>
      <c r="G2004">
        <f t="shared" si="62"/>
        <v>518</v>
      </c>
      <c r="H2004">
        <f t="shared" si="63"/>
        <v>10</v>
      </c>
    </row>
    <row r="2005" spans="1:8" x14ac:dyDescent="0.25">
      <c r="A2005" s="8">
        <v>44856</v>
      </c>
      <c r="B2005" s="9" t="s">
        <v>66</v>
      </c>
      <c r="C2005" s="9" t="s">
        <v>61</v>
      </c>
      <c r="D2005" s="9" t="s">
        <v>25</v>
      </c>
      <c r="E2005" s="10">
        <v>315</v>
      </c>
      <c r="F2005">
        <f>VLOOKUP(B2005,cennik!$A$2:$B$17,2,FALSE)</f>
        <v>2.5</v>
      </c>
      <c r="G2005">
        <f t="shared" si="62"/>
        <v>787.5</v>
      </c>
      <c r="H2005">
        <f t="shared" si="63"/>
        <v>10</v>
      </c>
    </row>
    <row r="2006" spans="1:8" x14ac:dyDescent="0.25">
      <c r="A2006" s="5">
        <v>44856</v>
      </c>
      <c r="B2006" s="6" t="s">
        <v>60</v>
      </c>
      <c r="C2006" s="6" t="s">
        <v>61</v>
      </c>
      <c r="D2006" s="6" t="s">
        <v>30</v>
      </c>
      <c r="E2006" s="7">
        <v>102</v>
      </c>
      <c r="F2006">
        <f>VLOOKUP(B2006,cennik!$A$2:$B$17,2,FALSE)</f>
        <v>3.5</v>
      </c>
      <c r="G2006">
        <f t="shared" si="62"/>
        <v>357</v>
      </c>
      <c r="H2006">
        <f t="shared" si="63"/>
        <v>10</v>
      </c>
    </row>
    <row r="2007" spans="1:8" x14ac:dyDescent="0.25">
      <c r="A2007" s="8">
        <v>44858</v>
      </c>
      <c r="B2007" s="9" t="s">
        <v>66</v>
      </c>
      <c r="C2007" s="9" t="s">
        <v>61</v>
      </c>
      <c r="D2007" s="9" t="s">
        <v>5</v>
      </c>
      <c r="E2007" s="10">
        <v>47</v>
      </c>
      <c r="F2007">
        <f>VLOOKUP(B2007,cennik!$A$2:$B$17,2,FALSE)</f>
        <v>2.5</v>
      </c>
      <c r="G2007">
        <f t="shared" si="62"/>
        <v>117.5</v>
      </c>
      <c r="H2007">
        <f t="shared" si="63"/>
        <v>10</v>
      </c>
    </row>
    <row r="2008" spans="1:8" x14ac:dyDescent="0.25">
      <c r="A2008" s="5">
        <v>44858</v>
      </c>
      <c r="B2008" s="6" t="s">
        <v>67</v>
      </c>
      <c r="C2008" s="6" t="s">
        <v>61</v>
      </c>
      <c r="D2008" s="6" t="s">
        <v>31</v>
      </c>
      <c r="E2008" s="7">
        <v>336</v>
      </c>
      <c r="F2008">
        <f>VLOOKUP(B2008,cennik!$A$2:$B$17,2,FALSE)</f>
        <v>3.2</v>
      </c>
      <c r="G2008">
        <f t="shared" si="62"/>
        <v>1075.2</v>
      </c>
      <c r="H2008">
        <f t="shared" si="63"/>
        <v>10</v>
      </c>
    </row>
    <row r="2009" spans="1:8" x14ac:dyDescent="0.25">
      <c r="A2009" s="8">
        <v>44858</v>
      </c>
      <c r="B2009" s="9" t="s">
        <v>68</v>
      </c>
      <c r="C2009" s="9" t="s">
        <v>61</v>
      </c>
      <c r="D2009" s="9" t="s">
        <v>36</v>
      </c>
      <c r="E2009" s="10">
        <v>32</v>
      </c>
      <c r="F2009">
        <f>VLOOKUP(B2009,cennik!$A$2:$B$17,2,FALSE)</f>
        <v>2.5</v>
      </c>
      <c r="G2009">
        <f t="shared" si="62"/>
        <v>80</v>
      </c>
      <c r="H2009">
        <f t="shared" si="63"/>
        <v>10</v>
      </c>
    </row>
    <row r="2010" spans="1:8" x14ac:dyDescent="0.25">
      <c r="A2010" s="5">
        <v>44858</v>
      </c>
      <c r="B2010" s="6" t="s">
        <v>66</v>
      </c>
      <c r="C2010" s="6" t="s">
        <v>61</v>
      </c>
      <c r="D2010" s="6" t="s">
        <v>51</v>
      </c>
      <c r="E2010" s="7">
        <v>23</v>
      </c>
      <c r="F2010">
        <f>VLOOKUP(B2010,cennik!$A$2:$B$17,2,FALSE)</f>
        <v>2.5</v>
      </c>
      <c r="G2010">
        <f t="shared" si="62"/>
        <v>57.5</v>
      </c>
      <c r="H2010">
        <f t="shared" si="63"/>
        <v>10</v>
      </c>
    </row>
    <row r="2011" spans="1:8" x14ac:dyDescent="0.25">
      <c r="A2011" s="8">
        <v>44858</v>
      </c>
      <c r="B2011" s="9" t="s">
        <v>65</v>
      </c>
      <c r="C2011" s="9" t="s">
        <v>61</v>
      </c>
      <c r="D2011" s="9" t="s">
        <v>5</v>
      </c>
      <c r="E2011" s="10">
        <v>217</v>
      </c>
      <c r="F2011">
        <f>VLOOKUP(B2011,cennik!$A$2:$B$17,2,FALSE)</f>
        <v>3.2</v>
      </c>
      <c r="G2011">
        <f t="shared" si="62"/>
        <v>694.40000000000009</v>
      </c>
      <c r="H2011">
        <f t="shared" si="63"/>
        <v>10</v>
      </c>
    </row>
    <row r="2012" spans="1:8" x14ac:dyDescent="0.25">
      <c r="A2012" s="5">
        <v>44858</v>
      </c>
      <c r="B2012" s="6" t="s">
        <v>60</v>
      </c>
      <c r="C2012" s="6" t="s">
        <v>61</v>
      </c>
      <c r="D2012" s="6" t="s">
        <v>21</v>
      </c>
      <c r="E2012" s="7">
        <v>133</v>
      </c>
      <c r="F2012">
        <f>VLOOKUP(B2012,cennik!$A$2:$B$17,2,FALSE)</f>
        <v>3.5</v>
      </c>
      <c r="G2012">
        <f t="shared" si="62"/>
        <v>465.5</v>
      </c>
      <c r="H2012">
        <f t="shared" si="63"/>
        <v>10</v>
      </c>
    </row>
    <row r="2013" spans="1:8" x14ac:dyDescent="0.25">
      <c r="A2013" s="8">
        <v>44858</v>
      </c>
      <c r="B2013" s="9" t="s">
        <v>60</v>
      </c>
      <c r="C2013" s="9" t="s">
        <v>61</v>
      </c>
      <c r="D2013" s="9" t="s">
        <v>12</v>
      </c>
      <c r="E2013" s="10">
        <v>478</v>
      </c>
      <c r="F2013">
        <f>VLOOKUP(B2013,cennik!$A$2:$B$17,2,FALSE)</f>
        <v>3.5</v>
      </c>
      <c r="G2013">
        <f t="shared" si="62"/>
        <v>1673</v>
      </c>
      <c r="H2013">
        <f t="shared" si="63"/>
        <v>10</v>
      </c>
    </row>
    <row r="2014" spans="1:8" x14ac:dyDescent="0.25">
      <c r="A2014" s="5">
        <v>44858</v>
      </c>
      <c r="B2014" s="6" t="s">
        <v>65</v>
      </c>
      <c r="C2014" s="6" t="s">
        <v>61</v>
      </c>
      <c r="D2014" s="6" t="s">
        <v>43</v>
      </c>
      <c r="E2014" s="7">
        <v>281</v>
      </c>
      <c r="F2014">
        <f>VLOOKUP(B2014,cennik!$A$2:$B$17,2,FALSE)</f>
        <v>3.2</v>
      </c>
      <c r="G2014">
        <f t="shared" si="62"/>
        <v>899.2</v>
      </c>
      <c r="H2014">
        <f t="shared" si="63"/>
        <v>10</v>
      </c>
    </row>
    <row r="2015" spans="1:8" x14ac:dyDescent="0.25">
      <c r="A2015" s="8">
        <v>44858</v>
      </c>
      <c r="B2015" s="9" t="s">
        <v>60</v>
      </c>
      <c r="C2015" s="9" t="s">
        <v>61</v>
      </c>
      <c r="D2015" s="9" t="s">
        <v>23</v>
      </c>
      <c r="E2015" s="10">
        <v>167</v>
      </c>
      <c r="F2015">
        <f>VLOOKUP(B2015,cennik!$A$2:$B$17,2,FALSE)</f>
        <v>3.5</v>
      </c>
      <c r="G2015">
        <f t="shared" si="62"/>
        <v>584.5</v>
      </c>
      <c r="H2015">
        <f t="shared" si="63"/>
        <v>10</v>
      </c>
    </row>
    <row r="2016" spans="1:8" x14ac:dyDescent="0.25">
      <c r="A2016" s="5">
        <v>44859</v>
      </c>
      <c r="B2016" s="6" t="s">
        <v>60</v>
      </c>
      <c r="C2016" s="6" t="s">
        <v>61</v>
      </c>
      <c r="D2016" s="6" t="s">
        <v>35</v>
      </c>
      <c r="E2016" s="7">
        <v>69</v>
      </c>
      <c r="F2016">
        <f>VLOOKUP(B2016,cennik!$A$2:$B$17,2,FALSE)</f>
        <v>3.5</v>
      </c>
      <c r="G2016">
        <f t="shared" si="62"/>
        <v>241.5</v>
      </c>
      <c r="H2016">
        <f t="shared" si="63"/>
        <v>10</v>
      </c>
    </row>
    <row r="2017" spans="1:8" x14ac:dyDescent="0.25">
      <c r="A2017" s="8">
        <v>44859</v>
      </c>
      <c r="B2017" s="9" t="s">
        <v>66</v>
      </c>
      <c r="C2017" s="9" t="s">
        <v>61</v>
      </c>
      <c r="D2017" s="9" t="s">
        <v>21</v>
      </c>
      <c r="E2017" s="10">
        <v>455</v>
      </c>
      <c r="F2017">
        <f>VLOOKUP(B2017,cennik!$A$2:$B$17,2,FALSE)</f>
        <v>2.5</v>
      </c>
      <c r="G2017">
        <f t="shared" si="62"/>
        <v>1137.5</v>
      </c>
      <c r="H2017">
        <f t="shared" si="63"/>
        <v>10</v>
      </c>
    </row>
    <row r="2018" spans="1:8" x14ac:dyDescent="0.25">
      <c r="A2018" s="5">
        <v>44859</v>
      </c>
      <c r="B2018" s="6" t="s">
        <v>66</v>
      </c>
      <c r="C2018" s="6" t="s">
        <v>61</v>
      </c>
      <c r="D2018" s="6" t="s">
        <v>49</v>
      </c>
      <c r="E2018" s="7">
        <v>492</v>
      </c>
      <c r="F2018">
        <f>VLOOKUP(B2018,cennik!$A$2:$B$17,2,FALSE)</f>
        <v>2.5</v>
      </c>
      <c r="G2018">
        <f t="shared" si="62"/>
        <v>1230</v>
      </c>
      <c r="H2018">
        <f t="shared" si="63"/>
        <v>10</v>
      </c>
    </row>
    <row r="2019" spans="1:8" x14ac:dyDescent="0.25">
      <c r="A2019" s="8">
        <v>44859</v>
      </c>
      <c r="B2019" s="9" t="s">
        <v>60</v>
      </c>
      <c r="C2019" s="9" t="s">
        <v>61</v>
      </c>
      <c r="D2019" s="9" t="s">
        <v>38</v>
      </c>
      <c r="E2019" s="10">
        <v>339</v>
      </c>
      <c r="F2019">
        <f>VLOOKUP(B2019,cennik!$A$2:$B$17,2,FALSE)</f>
        <v>3.5</v>
      </c>
      <c r="G2019">
        <f t="shared" si="62"/>
        <v>1186.5</v>
      </c>
      <c r="H2019">
        <f t="shared" si="63"/>
        <v>10</v>
      </c>
    </row>
    <row r="2020" spans="1:8" x14ac:dyDescent="0.25">
      <c r="A2020" s="5">
        <v>44860</v>
      </c>
      <c r="B2020" s="6" t="s">
        <v>66</v>
      </c>
      <c r="C2020" s="6" t="s">
        <v>61</v>
      </c>
      <c r="D2020" s="6" t="s">
        <v>40</v>
      </c>
      <c r="E2020" s="7">
        <v>192</v>
      </c>
      <c r="F2020">
        <f>VLOOKUP(B2020,cennik!$A$2:$B$17,2,FALSE)</f>
        <v>2.5</v>
      </c>
      <c r="G2020">
        <f t="shared" si="62"/>
        <v>480</v>
      </c>
      <c r="H2020">
        <f t="shared" si="63"/>
        <v>10</v>
      </c>
    </row>
    <row r="2021" spans="1:8" x14ac:dyDescent="0.25">
      <c r="A2021" s="8">
        <v>44860</v>
      </c>
      <c r="B2021" s="9" t="s">
        <v>65</v>
      </c>
      <c r="C2021" s="9" t="s">
        <v>61</v>
      </c>
      <c r="D2021" s="9" t="s">
        <v>56</v>
      </c>
      <c r="E2021" s="10">
        <v>489</v>
      </c>
      <c r="F2021">
        <f>VLOOKUP(B2021,cennik!$A$2:$B$17,2,FALSE)</f>
        <v>3.2</v>
      </c>
      <c r="G2021">
        <f t="shared" si="62"/>
        <v>1564.8000000000002</v>
      </c>
      <c r="H2021">
        <f t="shared" si="63"/>
        <v>10</v>
      </c>
    </row>
    <row r="2022" spans="1:8" x14ac:dyDescent="0.25">
      <c r="A2022" s="5">
        <v>44860</v>
      </c>
      <c r="B2022" s="6" t="s">
        <v>68</v>
      </c>
      <c r="C2022" s="6" t="s">
        <v>61</v>
      </c>
      <c r="D2022" s="6" t="s">
        <v>43</v>
      </c>
      <c r="E2022" s="7">
        <v>420</v>
      </c>
      <c r="F2022">
        <f>VLOOKUP(B2022,cennik!$A$2:$B$17,2,FALSE)</f>
        <v>2.5</v>
      </c>
      <c r="G2022">
        <f t="shared" si="62"/>
        <v>1050</v>
      </c>
      <c r="H2022">
        <f t="shared" si="63"/>
        <v>10</v>
      </c>
    </row>
    <row r="2023" spans="1:8" x14ac:dyDescent="0.25">
      <c r="A2023" s="8">
        <v>44860</v>
      </c>
      <c r="B2023" s="9" t="s">
        <v>60</v>
      </c>
      <c r="C2023" s="9" t="s">
        <v>61</v>
      </c>
      <c r="D2023" s="9" t="s">
        <v>19</v>
      </c>
      <c r="E2023" s="10">
        <v>369</v>
      </c>
      <c r="F2023">
        <f>VLOOKUP(B2023,cennik!$A$2:$B$17,2,FALSE)</f>
        <v>3.5</v>
      </c>
      <c r="G2023">
        <f t="shared" si="62"/>
        <v>1291.5</v>
      </c>
      <c r="H2023">
        <f t="shared" si="63"/>
        <v>10</v>
      </c>
    </row>
    <row r="2024" spans="1:8" x14ac:dyDescent="0.25">
      <c r="A2024" s="5">
        <v>44861</v>
      </c>
      <c r="B2024" s="6" t="s">
        <v>60</v>
      </c>
      <c r="C2024" s="6" t="s">
        <v>61</v>
      </c>
      <c r="D2024" s="6" t="s">
        <v>2</v>
      </c>
      <c r="E2024" s="7">
        <v>164</v>
      </c>
      <c r="F2024">
        <f>VLOOKUP(B2024,cennik!$A$2:$B$17,2,FALSE)</f>
        <v>3.5</v>
      </c>
      <c r="G2024">
        <f t="shared" si="62"/>
        <v>574</v>
      </c>
      <c r="H2024">
        <f t="shared" si="63"/>
        <v>10</v>
      </c>
    </row>
    <row r="2025" spans="1:8" x14ac:dyDescent="0.25">
      <c r="A2025" s="8">
        <v>44861</v>
      </c>
      <c r="B2025" s="9" t="s">
        <v>66</v>
      </c>
      <c r="C2025" s="9" t="s">
        <v>61</v>
      </c>
      <c r="D2025" s="9" t="s">
        <v>10</v>
      </c>
      <c r="E2025" s="10">
        <v>405</v>
      </c>
      <c r="F2025">
        <f>VLOOKUP(B2025,cennik!$A$2:$B$17,2,FALSE)</f>
        <v>2.5</v>
      </c>
      <c r="G2025">
        <f t="shared" si="62"/>
        <v>1012.5</v>
      </c>
      <c r="H2025">
        <f t="shared" si="63"/>
        <v>10</v>
      </c>
    </row>
    <row r="2026" spans="1:8" x14ac:dyDescent="0.25">
      <c r="A2026" s="5">
        <v>44861</v>
      </c>
      <c r="B2026" s="6" t="s">
        <v>60</v>
      </c>
      <c r="C2026" s="6" t="s">
        <v>61</v>
      </c>
      <c r="D2026" s="6" t="s">
        <v>38</v>
      </c>
      <c r="E2026" s="7">
        <v>251</v>
      </c>
      <c r="F2026">
        <f>VLOOKUP(B2026,cennik!$A$2:$B$17,2,FALSE)</f>
        <v>3.5</v>
      </c>
      <c r="G2026">
        <f t="shared" si="62"/>
        <v>878.5</v>
      </c>
      <c r="H2026">
        <f t="shared" si="63"/>
        <v>10</v>
      </c>
    </row>
    <row r="2027" spans="1:8" x14ac:dyDescent="0.25">
      <c r="A2027" s="8">
        <v>44861</v>
      </c>
      <c r="B2027" s="9" t="s">
        <v>65</v>
      </c>
      <c r="C2027" s="9" t="s">
        <v>61</v>
      </c>
      <c r="D2027" s="9" t="s">
        <v>29</v>
      </c>
      <c r="E2027" s="10">
        <v>316</v>
      </c>
      <c r="F2027">
        <f>VLOOKUP(B2027,cennik!$A$2:$B$17,2,FALSE)</f>
        <v>3.2</v>
      </c>
      <c r="G2027">
        <f t="shared" si="62"/>
        <v>1011.2</v>
      </c>
      <c r="H2027">
        <f t="shared" si="63"/>
        <v>10</v>
      </c>
    </row>
    <row r="2028" spans="1:8" x14ac:dyDescent="0.25">
      <c r="A2028" s="5">
        <v>44861</v>
      </c>
      <c r="B2028" s="6" t="s">
        <v>66</v>
      </c>
      <c r="C2028" s="6" t="s">
        <v>61</v>
      </c>
      <c r="D2028" s="6" t="s">
        <v>23</v>
      </c>
      <c r="E2028" s="7">
        <v>92</v>
      </c>
      <c r="F2028">
        <f>VLOOKUP(B2028,cennik!$A$2:$B$17,2,FALSE)</f>
        <v>2.5</v>
      </c>
      <c r="G2028">
        <f t="shared" si="62"/>
        <v>230</v>
      </c>
      <c r="H2028">
        <f t="shared" si="63"/>
        <v>10</v>
      </c>
    </row>
    <row r="2029" spans="1:8" x14ac:dyDescent="0.25">
      <c r="A2029" s="8">
        <v>44861</v>
      </c>
      <c r="B2029" s="9" t="s">
        <v>66</v>
      </c>
      <c r="C2029" s="9" t="s">
        <v>61</v>
      </c>
      <c r="D2029" s="9" t="s">
        <v>12</v>
      </c>
      <c r="E2029" s="10">
        <v>101</v>
      </c>
      <c r="F2029">
        <f>VLOOKUP(B2029,cennik!$A$2:$B$17,2,FALSE)</f>
        <v>2.5</v>
      </c>
      <c r="G2029">
        <f t="shared" si="62"/>
        <v>252.5</v>
      </c>
      <c r="H2029">
        <f t="shared" si="63"/>
        <v>10</v>
      </c>
    </row>
    <row r="2030" spans="1:8" x14ac:dyDescent="0.25">
      <c r="A2030" s="5">
        <v>44861</v>
      </c>
      <c r="B2030" s="6" t="s">
        <v>60</v>
      </c>
      <c r="C2030" s="6" t="s">
        <v>61</v>
      </c>
      <c r="D2030" s="6" t="s">
        <v>54</v>
      </c>
      <c r="E2030" s="7">
        <v>395</v>
      </c>
      <c r="F2030">
        <f>VLOOKUP(B2030,cennik!$A$2:$B$17,2,FALSE)</f>
        <v>3.5</v>
      </c>
      <c r="G2030">
        <f t="shared" si="62"/>
        <v>1382.5</v>
      </c>
      <c r="H2030">
        <f t="shared" si="63"/>
        <v>10</v>
      </c>
    </row>
    <row r="2031" spans="1:8" x14ac:dyDescent="0.25">
      <c r="A2031" s="8">
        <v>44861</v>
      </c>
      <c r="B2031" s="9" t="s">
        <v>67</v>
      </c>
      <c r="C2031" s="9" t="s">
        <v>61</v>
      </c>
      <c r="D2031" s="9" t="s">
        <v>21</v>
      </c>
      <c r="E2031" s="10">
        <v>365</v>
      </c>
      <c r="F2031">
        <f>VLOOKUP(B2031,cennik!$A$2:$B$17,2,FALSE)</f>
        <v>3.2</v>
      </c>
      <c r="G2031">
        <f t="shared" si="62"/>
        <v>1168</v>
      </c>
      <c r="H2031">
        <f t="shared" si="63"/>
        <v>10</v>
      </c>
    </row>
    <row r="2032" spans="1:8" x14ac:dyDescent="0.25">
      <c r="A2032" s="5">
        <v>44861</v>
      </c>
      <c r="B2032" s="6" t="s">
        <v>66</v>
      </c>
      <c r="C2032" s="6" t="s">
        <v>61</v>
      </c>
      <c r="D2032" s="6" t="s">
        <v>16</v>
      </c>
      <c r="E2032" s="7">
        <v>283</v>
      </c>
      <c r="F2032">
        <f>VLOOKUP(B2032,cennik!$A$2:$B$17,2,FALSE)</f>
        <v>2.5</v>
      </c>
      <c r="G2032">
        <f t="shared" si="62"/>
        <v>707.5</v>
      </c>
      <c r="H2032">
        <f t="shared" si="63"/>
        <v>10</v>
      </c>
    </row>
    <row r="2033" spans="1:8" x14ac:dyDescent="0.25">
      <c r="A2033" s="8">
        <v>44861</v>
      </c>
      <c r="B2033" s="9" t="s">
        <v>66</v>
      </c>
      <c r="C2033" s="9" t="s">
        <v>61</v>
      </c>
      <c r="D2033" s="9" t="s">
        <v>10</v>
      </c>
      <c r="E2033" s="10">
        <v>361</v>
      </c>
      <c r="F2033">
        <f>VLOOKUP(B2033,cennik!$A$2:$B$17,2,FALSE)</f>
        <v>2.5</v>
      </c>
      <c r="G2033">
        <f t="shared" si="62"/>
        <v>902.5</v>
      </c>
      <c r="H2033">
        <f t="shared" si="63"/>
        <v>10</v>
      </c>
    </row>
    <row r="2034" spans="1:8" x14ac:dyDescent="0.25">
      <c r="A2034" s="5">
        <v>44862</v>
      </c>
      <c r="B2034" s="6" t="s">
        <v>68</v>
      </c>
      <c r="C2034" s="6" t="s">
        <v>61</v>
      </c>
      <c r="D2034" s="6" t="s">
        <v>45</v>
      </c>
      <c r="E2034" s="7">
        <v>249</v>
      </c>
      <c r="F2034">
        <f>VLOOKUP(B2034,cennik!$A$2:$B$17,2,FALSE)</f>
        <v>2.5</v>
      </c>
      <c r="G2034">
        <f t="shared" si="62"/>
        <v>622.5</v>
      </c>
      <c r="H2034">
        <f t="shared" si="63"/>
        <v>10</v>
      </c>
    </row>
    <row r="2035" spans="1:8" x14ac:dyDescent="0.25">
      <c r="A2035" s="8">
        <v>44862</v>
      </c>
      <c r="B2035" s="9" t="s">
        <v>65</v>
      </c>
      <c r="C2035" s="9" t="s">
        <v>61</v>
      </c>
      <c r="D2035" s="9" t="s">
        <v>25</v>
      </c>
      <c r="E2035" s="10">
        <v>358</v>
      </c>
      <c r="F2035">
        <f>VLOOKUP(B2035,cennik!$A$2:$B$17,2,FALSE)</f>
        <v>3.2</v>
      </c>
      <c r="G2035">
        <f t="shared" si="62"/>
        <v>1145.6000000000001</v>
      </c>
      <c r="H2035">
        <f t="shared" si="63"/>
        <v>10</v>
      </c>
    </row>
    <row r="2036" spans="1:8" x14ac:dyDescent="0.25">
      <c r="A2036" s="5">
        <v>44862</v>
      </c>
      <c r="B2036" s="6" t="s">
        <v>68</v>
      </c>
      <c r="C2036" s="6" t="s">
        <v>61</v>
      </c>
      <c r="D2036" s="6" t="s">
        <v>47</v>
      </c>
      <c r="E2036" s="7">
        <v>329</v>
      </c>
      <c r="F2036">
        <f>VLOOKUP(B2036,cennik!$A$2:$B$17,2,FALSE)</f>
        <v>2.5</v>
      </c>
      <c r="G2036">
        <f t="shared" si="62"/>
        <v>822.5</v>
      </c>
      <c r="H2036">
        <f t="shared" si="63"/>
        <v>10</v>
      </c>
    </row>
    <row r="2037" spans="1:8" x14ac:dyDescent="0.25">
      <c r="A2037" s="8">
        <v>44862</v>
      </c>
      <c r="B2037" s="9" t="s">
        <v>60</v>
      </c>
      <c r="C2037" s="9" t="s">
        <v>61</v>
      </c>
      <c r="D2037" s="9" t="s">
        <v>50</v>
      </c>
      <c r="E2037" s="10">
        <v>67</v>
      </c>
      <c r="F2037">
        <f>VLOOKUP(B2037,cennik!$A$2:$B$17,2,FALSE)</f>
        <v>3.5</v>
      </c>
      <c r="G2037">
        <f t="shared" si="62"/>
        <v>234.5</v>
      </c>
      <c r="H2037">
        <f t="shared" si="63"/>
        <v>10</v>
      </c>
    </row>
    <row r="2038" spans="1:8" x14ac:dyDescent="0.25">
      <c r="A2038" s="5">
        <v>44862</v>
      </c>
      <c r="B2038" s="6" t="s">
        <v>68</v>
      </c>
      <c r="C2038" s="6" t="s">
        <v>61</v>
      </c>
      <c r="D2038" s="6" t="s">
        <v>6</v>
      </c>
      <c r="E2038" s="7">
        <v>102</v>
      </c>
      <c r="F2038">
        <f>VLOOKUP(B2038,cennik!$A$2:$B$17,2,FALSE)</f>
        <v>2.5</v>
      </c>
      <c r="G2038">
        <f t="shared" si="62"/>
        <v>255</v>
      </c>
      <c r="H2038">
        <f t="shared" si="63"/>
        <v>10</v>
      </c>
    </row>
    <row r="2039" spans="1:8" x14ac:dyDescent="0.25">
      <c r="A2039" s="8">
        <v>44862</v>
      </c>
      <c r="B2039" s="9" t="s">
        <v>68</v>
      </c>
      <c r="C2039" s="9" t="s">
        <v>61</v>
      </c>
      <c r="D2039" s="9" t="s">
        <v>44</v>
      </c>
      <c r="E2039" s="10">
        <v>305</v>
      </c>
      <c r="F2039">
        <f>VLOOKUP(B2039,cennik!$A$2:$B$17,2,FALSE)</f>
        <v>2.5</v>
      </c>
      <c r="G2039">
        <f t="shared" si="62"/>
        <v>762.5</v>
      </c>
      <c r="H2039">
        <f t="shared" si="63"/>
        <v>10</v>
      </c>
    </row>
    <row r="2040" spans="1:8" x14ac:dyDescent="0.25">
      <c r="A2040" s="5">
        <v>44863</v>
      </c>
      <c r="B2040" s="6" t="s">
        <v>60</v>
      </c>
      <c r="C2040" s="6" t="s">
        <v>61</v>
      </c>
      <c r="D2040" s="6" t="s">
        <v>12</v>
      </c>
      <c r="E2040" s="7">
        <v>228</v>
      </c>
      <c r="F2040">
        <f>VLOOKUP(B2040,cennik!$A$2:$B$17,2,FALSE)</f>
        <v>3.5</v>
      </c>
      <c r="G2040">
        <f t="shared" si="62"/>
        <v>798</v>
      </c>
      <c r="H2040">
        <f t="shared" si="63"/>
        <v>10</v>
      </c>
    </row>
    <row r="2041" spans="1:8" x14ac:dyDescent="0.25">
      <c r="A2041" s="8">
        <v>44863</v>
      </c>
      <c r="B2041" s="9" t="s">
        <v>65</v>
      </c>
      <c r="C2041" s="9" t="s">
        <v>61</v>
      </c>
      <c r="D2041" s="9" t="s">
        <v>57</v>
      </c>
      <c r="E2041" s="10">
        <v>86</v>
      </c>
      <c r="F2041">
        <f>VLOOKUP(B2041,cennik!$A$2:$B$17,2,FALSE)</f>
        <v>3.2</v>
      </c>
      <c r="G2041">
        <f t="shared" si="62"/>
        <v>275.2</v>
      </c>
      <c r="H2041">
        <f t="shared" si="63"/>
        <v>10</v>
      </c>
    </row>
    <row r="2042" spans="1:8" x14ac:dyDescent="0.25">
      <c r="A2042" s="5">
        <v>44863</v>
      </c>
      <c r="B2042" s="6" t="s">
        <v>60</v>
      </c>
      <c r="C2042" s="6" t="s">
        <v>61</v>
      </c>
      <c r="D2042" s="6" t="s">
        <v>6</v>
      </c>
      <c r="E2042" s="7">
        <v>133</v>
      </c>
      <c r="F2042">
        <f>VLOOKUP(B2042,cennik!$A$2:$B$17,2,FALSE)</f>
        <v>3.5</v>
      </c>
      <c r="G2042">
        <f t="shared" si="62"/>
        <v>465.5</v>
      </c>
      <c r="H2042">
        <f t="shared" si="63"/>
        <v>10</v>
      </c>
    </row>
    <row r="2043" spans="1:8" x14ac:dyDescent="0.25">
      <c r="A2043" s="8">
        <v>44863</v>
      </c>
      <c r="B2043" s="9" t="s">
        <v>60</v>
      </c>
      <c r="C2043" s="9" t="s">
        <v>61</v>
      </c>
      <c r="D2043" s="9" t="s">
        <v>25</v>
      </c>
      <c r="E2043" s="10">
        <v>226</v>
      </c>
      <c r="F2043">
        <f>VLOOKUP(B2043,cennik!$A$2:$B$17,2,FALSE)</f>
        <v>3.5</v>
      </c>
      <c r="G2043">
        <f t="shared" si="62"/>
        <v>791</v>
      </c>
      <c r="H2043">
        <f t="shared" si="63"/>
        <v>10</v>
      </c>
    </row>
    <row r="2044" spans="1:8" x14ac:dyDescent="0.25">
      <c r="A2044" s="5">
        <v>44863</v>
      </c>
      <c r="B2044" s="6" t="s">
        <v>60</v>
      </c>
      <c r="C2044" s="6" t="s">
        <v>61</v>
      </c>
      <c r="D2044" s="6" t="s">
        <v>55</v>
      </c>
      <c r="E2044" s="7">
        <v>66</v>
      </c>
      <c r="F2044">
        <f>VLOOKUP(B2044,cennik!$A$2:$B$17,2,FALSE)</f>
        <v>3.5</v>
      </c>
      <c r="G2044">
        <f t="shared" si="62"/>
        <v>231</v>
      </c>
      <c r="H2044">
        <f t="shared" si="63"/>
        <v>10</v>
      </c>
    </row>
    <row r="2045" spans="1:8" x14ac:dyDescent="0.25">
      <c r="A2045" s="8">
        <v>44863</v>
      </c>
      <c r="B2045" s="9" t="s">
        <v>67</v>
      </c>
      <c r="C2045" s="9" t="s">
        <v>61</v>
      </c>
      <c r="D2045" s="9" t="s">
        <v>33</v>
      </c>
      <c r="E2045" s="10">
        <v>10</v>
      </c>
      <c r="F2045">
        <f>VLOOKUP(B2045,cennik!$A$2:$B$17,2,FALSE)</f>
        <v>3.2</v>
      </c>
      <c r="G2045">
        <f t="shared" si="62"/>
        <v>32</v>
      </c>
      <c r="H2045">
        <f t="shared" si="63"/>
        <v>10</v>
      </c>
    </row>
    <row r="2046" spans="1:8" x14ac:dyDescent="0.25">
      <c r="A2046" s="5">
        <v>44863</v>
      </c>
      <c r="B2046" s="6" t="s">
        <v>68</v>
      </c>
      <c r="C2046" s="6" t="s">
        <v>61</v>
      </c>
      <c r="D2046" s="6" t="s">
        <v>5</v>
      </c>
      <c r="E2046" s="7">
        <v>80</v>
      </c>
      <c r="F2046">
        <f>VLOOKUP(B2046,cennik!$A$2:$B$17,2,FALSE)</f>
        <v>2.5</v>
      </c>
      <c r="G2046">
        <f t="shared" si="62"/>
        <v>200</v>
      </c>
      <c r="H2046">
        <f t="shared" si="63"/>
        <v>10</v>
      </c>
    </row>
    <row r="2047" spans="1:8" x14ac:dyDescent="0.25">
      <c r="A2047" s="8">
        <v>44863</v>
      </c>
      <c r="B2047" s="9" t="s">
        <v>68</v>
      </c>
      <c r="C2047" s="9" t="s">
        <v>61</v>
      </c>
      <c r="D2047" s="9" t="s">
        <v>49</v>
      </c>
      <c r="E2047" s="10">
        <v>19</v>
      </c>
      <c r="F2047">
        <f>VLOOKUP(B2047,cennik!$A$2:$B$17,2,FALSE)</f>
        <v>2.5</v>
      </c>
      <c r="G2047">
        <f t="shared" si="62"/>
        <v>47.5</v>
      </c>
      <c r="H2047">
        <f t="shared" si="63"/>
        <v>10</v>
      </c>
    </row>
    <row r="2048" spans="1:8" x14ac:dyDescent="0.25">
      <c r="A2048" s="5">
        <v>44863</v>
      </c>
      <c r="B2048" s="6" t="s">
        <v>66</v>
      </c>
      <c r="C2048" s="6" t="s">
        <v>61</v>
      </c>
      <c r="D2048" s="6" t="s">
        <v>54</v>
      </c>
      <c r="E2048" s="7">
        <v>242</v>
      </c>
      <c r="F2048">
        <f>VLOOKUP(B2048,cennik!$A$2:$B$17,2,FALSE)</f>
        <v>2.5</v>
      </c>
      <c r="G2048">
        <f t="shared" si="62"/>
        <v>605</v>
      </c>
      <c r="H2048">
        <f t="shared" si="63"/>
        <v>10</v>
      </c>
    </row>
    <row r="2049" spans="1:8" x14ac:dyDescent="0.25">
      <c r="A2049" s="8">
        <v>44863</v>
      </c>
      <c r="B2049" s="9" t="s">
        <v>67</v>
      </c>
      <c r="C2049" s="9" t="s">
        <v>61</v>
      </c>
      <c r="D2049" s="9" t="s">
        <v>46</v>
      </c>
      <c r="E2049" s="10">
        <v>477</v>
      </c>
      <c r="F2049">
        <f>VLOOKUP(B2049,cennik!$A$2:$B$17,2,FALSE)</f>
        <v>3.2</v>
      </c>
      <c r="G2049">
        <f t="shared" si="62"/>
        <v>1526.4</v>
      </c>
      <c r="H2049">
        <f t="shared" si="63"/>
        <v>10</v>
      </c>
    </row>
    <row r="2050" spans="1:8" x14ac:dyDescent="0.25">
      <c r="A2050" s="5">
        <v>44863</v>
      </c>
      <c r="B2050" s="6" t="s">
        <v>67</v>
      </c>
      <c r="C2050" s="6" t="s">
        <v>61</v>
      </c>
      <c r="D2050" s="6" t="s">
        <v>5</v>
      </c>
      <c r="E2050" s="7">
        <v>344</v>
      </c>
      <c r="F2050">
        <f>VLOOKUP(B2050,cennik!$A$2:$B$17,2,FALSE)</f>
        <v>3.2</v>
      </c>
      <c r="G2050">
        <f t="shared" si="62"/>
        <v>1100.8</v>
      </c>
      <c r="H2050">
        <f t="shared" si="63"/>
        <v>10</v>
      </c>
    </row>
    <row r="2051" spans="1:8" x14ac:dyDescent="0.25">
      <c r="A2051" s="8">
        <v>44863</v>
      </c>
      <c r="B2051" s="9" t="s">
        <v>60</v>
      </c>
      <c r="C2051" s="9" t="s">
        <v>61</v>
      </c>
      <c r="D2051" s="9" t="s">
        <v>20</v>
      </c>
      <c r="E2051" s="10">
        <v>287</v>
      </c>
      <c r="F2051">
        <f>VLOOKUP(B2051,cennik!$A$2:$B$17,2,FALSE)</f>
        <v>3.5</v>
      </c>
      <c r="G2051">
        <f t="shared" ref="G2051:G2114" si="64">E2051*F2051</f>
        <v>1004.5</v>
      </c>
      <c r="H2051">
        <f t="shared" ref="H2051:H2114" si="65">MONTH(A2051)</f>
        <v>10</v>
      </c>
    </row>
    <row r="2052" spans="1:8" x14ac:dyDescent="0.25">
      <c r="A2052" s="5">
        <v>44863</v>
      </c>
      <c r="B2052" s="6" t="s">
        <v>68</v>
      </c>
      <c r="C2052" s="6" t="s">
        <v>61</v>
      </c>
      <c r="D2052" s="6" t="s">
        <v>27</v>
      </c>
      <c r="E2052" s="7">
        <v>395</v>
      </c>
      <c r="F2052">
        <f>VLOOKUP(B2052,cennik!$A$2:$B$17,2,FALSE)</f>
        <v>2.5</v>
      </c>
      <c r="G2052">
        <f t="shared" si="64"/>
        <v>987.5</v>
      </c>
      <c r="H2052">
        <f t="shared" si="65"/>
        <v>10</v>
      </c>
    </row>
    <row r="2053" spans="1:8" x14ac:dyDescent="0.25">
      <c r="A2053" s="8">
        <v>44863</v>
      </c>
      <c r="B2053" s="9" t="s">
        <v>65</v>
      </c>
      <c r="C2053" s="9" t="s">
        <v>61</v>
      </c>
      <c r="D2053" s="9" t="s">
        <v>25</v>
      </c>
      <c r="E2053" s="10">
        <v>479</v>
      </c>
      <c r="F2053">
        <f>VLOOKUP(B2053,cennik!$A$2:$B$17,2,FALSE)</f>
        <v>3.2</v>
      </c>
      <c r="G2053">
        <f t="shared" si="64"/>
        <v>1532.8000000000002</v>
      </c>
      <c r="H2053">
        <f t="shared" si="65"/>
        <v>10</v>
      </c>
    </row>
    <row r="2054" spans="1:8" x14ac:dyDescent="0.25">
      <c r="A2054" s="5">
        <v>44863</v>
      </c>
      <c r="B2054" s="6" t="s">
        <v>67</v>
      </c>
      <c r="C2054" s="6" t="s">
        <v>61</v>
      </c>
      <c r="D2054" s="6" t="s">
        <v>58</v>
      </c>
      <c r="E2054" s="7">
        <v>403</v>
      </c>
      <c r="F2054">
        <f>VLOOKUP(B2054,cennik!$A$2:$B$17,2,FALSE)</f>
        <v>3.2</v>
      </c>
      <c r="G2054">
        <f t="shared" si="64"/>
        <v>1289.6000000000001</v>
      </c>
      <c r="H2054">
        <f t="shared" si="65"/>
        <v>10</v>
      </c>
    </row>
    <row r="2055" spans="1:8" x14ac:dyDescent="0.25">
      <c r="A2055" s="8">
        <v>44865</v>
      </c>
      <c r="B2055" s="9" t="s">
        <v>67</v>
      </c>
      <c r="C2055" s="9" t="s">
        <v>61</v>
      </c>
      <c r="D2055" s="9" t="s">
        <v>28</v>
      </c>
      <c r="E2055" s="10">
        <v>38</v>
      </c>
      <c r="F2055">
        <f>VLOOKUP(B2055,cennik!$A$2:$B$17,2,FALSE)</f>
        <v>3.2</v>
      </c>
      <c r="G2055">
        <f t="shared" si="64"/>
        <v>121.60000000000001</v>
      </c>
      <c r="H2055">
        <f t="shared" si="65"/>
        <v>10</v>
      </c>
    </row>
    <row r="2056" spans="1:8" x14ac:dyDescent="0.25">
      <c r="A2056" s="5">
        <v>44865</v>
      </c>
      <c r="B2056" s="6" t="s">
        <v>60</v>
      </c>
      <c r="C2056" s="6" t="s">
        <v>61</v>
      </c>
      <c r="D2056" s="6" t="s">
        <v>12</v>
      </c>
      <c r="E2056" s="7">
        <v>500</v>
      </c>
      <c r="F2056">
        <f>VLOOKUP(B2056,cennik!$A$2:$B$17,2,FALSE)</f>
        <v>3.5</v>
      </c>
      <c r="G2056">
        <f t="shared" si="64"/>
        <v>1750</v>
      </c>
      <c r="H2056">
        <f t="shared" si="65"/>
        <v>10</v>
      </c>
    </row>
    <row r="2057" spans="1:8" x14ac:dyDescent="0.25">
      <c r="A2057" s="8">
        <v>44865</v>
      </c>
      <c r="B2057" s="9" t="s">
        <v>68</v>
      </c>
      <c r="C2057" s="9" t="s">
        <v>61</v>
      </c>
      <c r="D2057" s="9" t="s">
        <v>25</v>
      </c>
      <c r="E2057" s="10">
        <v>174</v>
      </c>
      <c r="F2057">
        <f>VLOOKUP(B2057,cennik!$A$2:$B$17,2,FALSE)</f>
        <v>2.5</v>
      </c>
      <c r="G2057">
        <f t="shared" si="64"/>
        <v>435</v>
      </c>
      <c r="H2057">
        <f t="shared" si="65"/>
        <v>10</v>
      </c>
    </row>
    <row r="2058" spans="1:8" x14ac:dyDescent="0.25">
      <c r="A2058" s="5">
        <v>44865</v>
      </c>
      <c r="B2058" s="6" t="s">
        <v>65</v>
      </c>
      <c r="C2058" s="6" t="s">
        <v>61</v>
      </c>
      <c r="D2058" s="6" t="s">
        <v>42</v>
      </c>
      <c r="E2058" s="7">
        <v>243</v>
      </c>
      <c r="F2058">
        <f>VLOOKUP(B2058,cennik!$A$2:$B$17,2,FALSE)</f>
        <v>3.2</v>
      </c>
      <c r="G2058">
        <f t="shared" si="64"/>
        <v>777.6</v>
      </c>
      <c r="H2058">
        <f t="shared" si="65"/>
        <v>10</v>
      </c>
    </row>
    <row r="2059" spans="1:8" x14ac:dyDescent="0.25">
      <c r="A2059" s="8">
        <v>44865</v>
      </c>
      <c r="B2059" s="9" t="s">
        <v>60</v>
      </c>
      <c r="C2059" s="9" t="s">
        <v>61</v>
      </c>
      <c r="D2059" s="9" t="s">
        <v>21</v>
      </c>
      <c r="E2059" s="10">
        <v>284</v>
      </c>
      <c r="F2059">
        <f>VLOOKUP(B2059,cennik!$A$2:$B$17,2,FALSE)</f>
        <v>3.5</v>
      </c>
      <c r="G2059">
        <f t="shared" si="64"/>
        <v>994</v>
      </c>
      <c r="H2059">
        <f t="shared" si="65"/>
        <v>10</v>
      </c>
    </row>
    <row r="2060" spans="1:8" x14ac:dyDescent="0.25">
      <c r="A2060" s="5">
        <v>44865</v>
      </c>
      <c r="B2060" s="6" t="s">
        <v>68</v>
      </c>
      <c r="C2060" s="6" t="s">
        <v>61</v>
      </c>
      <c r="D2060" s="6" t="s">
        <v>16</v>
      </c>
      <c r="E2060" s="7">
        <v>259</v>
      </c>
      <c r="F2060">
        <f>VLOOKUP(B2060,cennik!$A$2:$B$17,2,FALSE)</f>
        <v>2.5</v>
      </c>
      <c r="G2060">
        <f t="shared" si="64"/>
        <v>647.5</v>
      </c>
      <c r="H2060">
        <f t="shared" si="65"/>
        <v>10</v>
      </c>
    </row>
    <row r="2061" spans="1:8" x14ac:dyDescent="0.25">
      <c r="A2061" s="8">
        <v>44865</v>
      </c>
      <c r="B2061" s="9" t="s">
        <v>68</v>
      </c>
      <c r="C2061" s="9" t="s">
        <v>61</v>
      </c>
      <c r="D2061" s="9" t="s">
        <v>2</v>
      </c>
      <c r="E2061" s="10">
        <v>415</v>
      </c>
      <c r="F2061">
        <f>VLOOKUP(B2061,cennik!$A$2:$B$17,2,FALSE)</f>
        <v>2.5</v>
      </c>
      <c r="G2061">
        <f t="shared" si="64"/>
        <v>1037.5</v>
      </c>
      <c r="H2061">
        <f t="shared" si="65"/>
        <v>10</v>
      </c>
    </row>
    <row r="2062" spans="1:8" x14ac:dyDescent="0.25">
      <c r="A2062" s="5">
        <v>44865</v>
      </c>
      <c r="B2062" s="6" t="s">
        <v>66</v>
      </c>
      <c r="C2062" s="6" t="s">
        <v>61</v>
      </c>
      <c r="D2062" s="6" t="s">
        <v>34</v>
      </c>
      <c r="E2062" s="7">
        <v>194</v>
      </c>
      <c r="F2062">
        <f>VLOOKUP(B2062,cennik!$A$2:$B$17,2,FALSE)</f>
        <v>2.5</v>
      </c>
      <c r="G2062">
        <f t="shared" si="64"/>
        <v>485</v>
      </c>
      <c r="H2062">
        <f t="shared" si="65"/>
        <v>10</v>
      </c>
    </row>
    <row r="2063" spans="1:8" x14ac:dyDescent="0.25">
      <c r="A2063" s="8">
        <v>44865</v>
      </c>
      <c r="B2063" s="9" t="s">
        <v>68</v>
      </c>
      <c r="C2063" s="9" t="s">
        <v>61</v>
      </c>
      <c r="D2063" s="9" t="s">
        <v>28</v>
      </c>
      <c r="E2063" s="10">
        <v>426</v>
      </c>
      <c r="F2063">
        <f>VLOOKUP(B2063,cennik!$A$2:$B$17,2,FALSE)</f>
        <v>2.5</v>
      </c>
      <c r="G2063">
        <f t="shared" si="64"/>
        <v>1065</v>
      </c>
      <c r="H2063">
        <f t="shared" si="65"/>
        <v>10</v>
      </c>
    </row>
    <row r="2064" spans="1:8" x14ac:dyDescent="0.25">
      <c r="A2064" s="5">
        <v>44865</v>
      </c>
      <c r="B2064" s="6" t="s">
        <v>67</v>
      </c>
      <c r="C2064" s="6" t="s">
        <v>61</v>
      </c>
      <c r="D2064" s="6" t="s">
        <v>56</v>
      </c>
      <c r="E2064" s="7">
        <v>41</v>
      </c>
      <c r="F2064">
        <f>VLOOKUP(B2064,cennik!$A$2:$B$17,2,FALSE)</f>
        <v>3.2</v>
      </c>
      <c r="G2064">
        <f t="shared" si="64"/>
        <v>131.20000000000002</v>
      </c>
      <c r="H2064">
        <f t="shared" si="65"/>
        <v>10</v>
      </c>
    </row>
    <row r="2065" spans="1:8" x14ac:dyDescent="0.25">
      <c r="A2065" s="8">
        <v>44865</v>
      </c>
      <c r="B2065" s="9" t="s">
        <v>60</v>
      </c>
      <c r="C2065" s="9" t="s">
        <v>61</v>
      </c>
      <c r="D2065" s="9" t="s">
        <v>55</v>
      </c>
      <c r="E2065" s="10">
        <v>280</v>
      </c>
      <c r="F2065">
        <f>VLOOKUP(B2065,cennik!$A$2:$B$17,2,FALSE)</f>
        <v>3.5</v>
      </c>
      <c r="G2065">
        <f t="shared" si="64"/>
        <v>980</v>
      </c>
      <c r="H2065">
        <f t="shared" si="65"/>
        <v>10</v>
      </c>
    </row>
    <row r="2066" spans="1:8" x14ac:dyDescent="0.25">
      <c r="A2066" s="5">
        <v>44865</v>
      </c>
      <c r="B2066" s="6" t="s">
        <v>66</v>
      </c>
      <c r="C2066" s="6" t="s">
        <v>61</v>
      </c>
      <c r="D2066" s="6" t="s">
        <v>45</v>
      </c>
      <c r="E2066" s="7">
        <v>267</v>
      </c>
      <c r="F2066">
        <f>VLOOKUP(B2066,cennik!$A$2:$B$17,2,FALSE)</f>
        <v>2.5</v>
      </c>
      <c r="G2066">
        <f t="shared" si="64"/>
        <v>667.5</v>
      </c>
      <c r="H2066">
        <f t="shared" si="65"/>
        <v>10</v>
      </c>
    </row>
    <row r="2067" spans="1:8" x14ac:dyDescent="0.25">
      <c r="A2067" s="8">
        <v>44865</v>
      </c>
      <c r="B2067" s="9" t="s">
        <v>65</v>
      </c>
      <c r="C2067" s="9" t="s">
        <v>61</v>
      </c>
      <c r="D2067" s="9" t="s">
        <v>53</v>
      </c>
      <c r="E2067" s="10">
        <v>370</v>
      </c>
      <c r="F2067">
        <f>VLOOKUP(B2067,cennik!$A$2:$B$17,2,FALSE)</f>
        <v>3.2</v>
      </c>
      <c r="G2067">
        <f t="shared" si="64"/>
        <v>1184</v>
      </c>
      <c r="H2067">
        <f t="shared" si="65"/>
        <v>10</v>
      </c>
    </row>
    <row r="2068" spans="1:8" x14ac:dyDescent="0.25">
      <c r="A2068" s="5">
        <v>44865</v>
      </c>
      <c r="B2068" s="6" t="s">
        <v>67</v>
      </c>
      <c r="C2068" s="6" t="s">
        <v>61</v>
      </c>
      <c r="D2068" s="6" t="s">
        <v>42</v>
      </c>
      <c r="E2068" s="7">
        <v>115</v>
      </c>
      <c r="F2068">
        <f>VLOOKUP(B2068,cennik!$A$2:$B$17,2,FALSE)</f>
        <v>3.2</v>
      </c>
      <c r="G2068">
        <f t="shared" si="64"/>
        <v>368</v>
      </c>
      <c r="H2068">
        <f t="shared" si="65"/>
        <v>10</v>
      </c>
    </row>
    <row r="2069" spans="1:8" x14ac:dyDescent="0.25">
      <c r="A2069" s="8">
        <v>44865</v>
      </c>
      <c r="B2069" s="9" t="s">
        <v>65</v>
      </c>
      <c r="C2069" s="9" t="s">
        <v>61</v>
      </c>
      <c r="D2069" s="9" t="s">
        <v>29</v>
      </c>
      <c r="E2069" s="10">
        <v>446</v>
      </c>
      <c r="F2069">
        <f>VLOOKUP(B2069,cennik!$A$2:$B$17,2,FALSE)</f>
        <v>3.2</v>
      </c>
      <c r="G2069">
        <f t="shared" si="64"/>
        <v>1427.2</v>
      </c>
      <c r="H2069">
        <f t="shared" si="65"/>
        <v>10</v>
      </c>
    </row>
    <row r="2070" spans="1:8" x14ac:dyDescent="0.25">
      <c r="A2070" s="5">
        <v>44865</v>
      </c>
      <c r="B2070" s="6" t="s">
        <v>66</v>
      </c>
      <c r="C2070" s="6" t="s">
        <v>61</v>
      </c>
      <c r="D2070" s="6" t="s">
        <v>47</v>
      </c>
      <c r="E2070" s="7">
        <v>127</v>
      </c>
      <c r="F2070">
        <f>VLOOKUP(B2070,cennik!$A$2:$B$17,2,FALSE)</f>
        <v>2.5</v>
      </c>
      <c r="G2070">
        <f t="shared" si="64"/>
        <v>317.5</v>
      </c>
      <c r="H2070">
        <f t="shared" si="65"/>
        <v>10</v>
      </c>
    </row>
    <row r="2071" spans="1:8" x14ac:dyDescent="0.25">
      <c r="A2071" s="8">
        <v>44865</v>
      </c>
      <c r="B2071" s="9" t="s">
        <v>66</v>
      </c>
      <c r="C2071" s="9" t="s">
        <v>61</v>
      </c>
      <c r="D2071" s="9" t="s">
        <v>33</v>
      </c>
      <c r="E2071" s="10">
        <v>246</v>
      </c>
      <c r="F2071">
        <f>VLOOKUP(B2071,cennik!$A$2:$B$17,2,FALSE)</f>
        <v>2.5</v>
      </c>
      <c r="G2071">
        <f t="shared" si="64"/>
        <v>615</v>
      </c>
      <c r="H2071">
        <f t="shared" si="65"/>
        <v>10</v>
      </c>
    </row>
    <row r="2072" spans="1:8" x14ac:dyDescent="0.25">
      <c r="A2072" s="5">
        <v>44865</v>
      </c>
      <c r="B2072" s="6" t="s">
        <v>66</v>
      </c>
      <c r="C2072" s="6" t="s">
        <v>61</v>
      </c>
      <c r="D2072" s="6" t="s">
        <v>48</v>
      </c>
      <c r="E2072" s="7">
        <v>98</v>
      </c>
      <c r="F2072">
        <f>VLOOKUP(B2072,cennik!$A$2:$B$17,2,FALSE)</f>
        <v>2.5</v>
      </c>
      <c r="G2072">
        <f t="shared" si="64"/>
        <v>245</v>
      </c>
      <c r="H2072">
        <f t="shared" si="65"/>
        <v>10</v>
      </c>
    </row>
    <row r="2073" spans="1:8" x14ac:dyDescent="0.25">
      <c r="A2073" s="8">
        <v>44865</v>
      </c>
      <c r="B2073" s="9" t="s">
        <v>68</v>
      </c>
      <c r="C2073" s="9" t="s">
        <v>61</v>
      </c>
      <c r="D2073" s="9" t="s">
        <v>30</v>
      </c>
      <c r="E2073" s="10">
        <v>475</v>
      </c>
      <c r="F2073">
        <f>VLOOKUP(B2073,cennik!$A$2:$B$17,2,FALSE)</f>
        <v>2.5</v>
      </c>
      <c r="G2073">
        <f t="shared" si="64"/>
        <v>1187.5</v>
      </c>
      <c r="H2073">
        <f t="shared" si="65"/>
        <v>10</v>
      </c>
    </row>
    <row r="2074" spans="1:8" x14ac:dyDescent="0.25">
      <c r="A2074" s="5">
        <v>44866</v>
      </c>
      <c r="B2074" s="6" t="s">
        <v>60</v>
      </c>
      <c r="C2074" s="6" t="s">
        <v>61</v>
      </c>
      <c r="D2074" s="6" t="s">
        <v>54</v>
      </c>
      <c r="E2074" s="7">
        <v>444</v>
      </c>
      <c r="F2074">
        <f>VLOOKUP(B2074,cennik!$A$2:$B$17,2,FALSE)</f>
        <v>3.5</v>
      </c>
      <c r="G2074">
        <f t="shared" si="64"/>
        <v>1554</v>
      </c>
      <c r="H2074">
        <f t="shared" si="65"/>
        <v>11</v>
      </c>
    </row>
    <row r="2075" spans="1:8" x14ac:dyDescent="0.25">
      <c r="A2075" s="8">
        <v>44866</v>
      </c>
      <c r="B2075" s="9" t="s">
        <v>60</v>
      </c>
      <c r="C2075" s="9" t="s">
        <v>61</v>
      </c>
      <c r="D2075" s="9" t="s">
        <v>35</v>
      </c>
      <c r="E2075" s="10">
        <v>244</v>
      </c>
      <c r="F2075">
        <f>VLOOKUP(B2075,cennik!$A$2:$B$17,2,FALSE)</f>
        <v>3.5</v>
      </c>
      <c r="G2075">
        <f t="shared" si="64"/>
        <v>854</v>
      </c>
      <c r="H2075">
        <f t="shared" si="65"/>
        <v>11</v>
      </c>
    </row>
    <row r="2076" spans="1:8" x14ac:dyDescent="0.25">
      <c r="A2076" s="5">
        <v>44866</v>
      </c>
      <c r="B2076" s="6" t="s">
        <v>68</v>
      </c>
      <c r="C2076" s="6" t="s">
        <v>61</v>
      </c>
      <c r="D2076" s="6" t="s">
        <v>48</v>
      </c>
      <c r="E2076" s="7">
        <v>424</v>
      </c>
      <c r="F2076">
        <f>VLOOKUP(B2076,cennik!$A$2:$B$17,2,FALSE)</f>
        <v>2.5</v>
      </c>
      <c r="G2076">
        <f t="shared" si="64"/>
        <v>1060</v>
      </c>
      <c r="H2076">
        <f t="shared" si="65"/>
        <v>11</v>
      </c>
    </row>
    <row r="2077" spans="1:8" x14ac:dyDescent="0.25">
      <c r="A2077" s="8">
        <v>44866</v>
      </c>
      <c r="B2077" s="9" t="s">
        <v>68</v>
      </c>
      <c r="C2077" s="9" t="s">
        <v>61</v>
      </c>
      <c r="D2077" s="9" t="s">
        <v>25</v>
      </c>
      <c r="E2077" s="10">
        <v>390</v>
      </c>
      <c r="F2077">
        <f>VLOOKUP(B2077,cennik!$A$2:$B$17,2,FALSE)</f>
        <v>2.5</v>
      </c>
      <c r="G2077">
        <f t="shared" si="64"/>
        <v>975</v>
      </c>
      <c r="H2077">
        <f t="shared" si="65"/>
        <v>11</v>
      </c>
    </row>
    <row r="2078" spans="1:8" x14ac:dyDescent="0.25">
      <c r="A2078" s="5">
        <v>44866</v>
      </c>
      <c r="B2078" s="6" t="s">
        <v>65</v>
      </c>
      <c r="C2078" s="6" t="s">
        <v>61</v>
      </c>
      <c r="D2078" s="6" t="s">
        <v>46</v>
      </c>
      <c r="E2078" s="7">
        <v>128</v>
      </c>
      <c r="F2078">
        <f>VLOOKUP(B2078,cennik!$A$2:$B$17,2,FALSE)</f>
        <v>3.2</v>
      </c>
      <c r="G2078">
        <f t="shared" si="64"/>
        <v>409.6</v>
      </c>
      <c r="H2078">
        <f t="shared" si="65"/>
        <v>11</v>
      </c>
    </row>
    <row r="2079" spans="1:8" x14ac:dyDescent="0.25">
      <c r="A2079" s="8">
        <v>44867</v>
      </c>
      <c r="B2079" s="9" t="s">
        <v>67</v>
      </c>
      <c r="C2079" s="9" t="s">
        <v>61</v>
      </c>
      <c r="D2079" s="9" t="s">
        <v>20</v>
      </c>
      <c r="E2079" s="10">
        <v>190</v>
      </c>
      <c r="F2079">
        <f>VLOOKUP(B2079,cennik!$A$2:$B$17,2,FALSE)</f>
        <v>3.2</v>
      </c>
      <c r="G2079">
        <f t="shared" si="64"/>
        <v>608</v>
      </c>
      <c r="H2079">
        <f t="shared" si="65"/>
        <v>11</v>
      </c>
    </row>
    <row r="2080" spans="1:8" x14ac:dyDescent="0.25">
      <c r="A2080" s="5">
        <v>44867</v>
      </c>
      <c r="B2080" s="6" t="s">
        <v>67</v>
      </c>
      <c r="C2080" s="6" t="s">
        <v>61</v>
      </c>
      <c r="D2080" s="6" t="s">
        <v>47</v>
      </c>
      <c r="E2080" s="7">
        <v>298</v>
      </c>
      <c r="F2080">
        <f>VLOOKUP(B2080,cennik!$A$2:$B$17,2,FALSE)</f>
        <v>3.2</v>
      </c>
      <c r="G2080">
        <f t="shared" si="64"/>
        <v>953.6</v>
      </c>
      <c r="H2080">
        <f t="shared" si="65"/>
        <v>11</v>
      </c>
    </row>
    <row r="2081" spans="1:8" x14ac:dyDescent="0.25">
      <c r="A2081" s="8">
        <v>44867</v>
      </c>
      <c r="B2081" s="9" t="s">
        <v>65</v>
      </c>
      <c r="C2081" s="9" t="s">
        <v>61</v>
      </c>
      <c r="D2081" s="9" t="s">
        <v>37</v>
      </c>
      <c r="E2081" s="10">
        <v>282</v>
      </c>
      <c r="F2081">
        <f>VLOOKUP(B2081,cennik!$A$2:$B$17,2,FALSE)</f>
        <v>3.2</v>
      </c>
      <c r="G2081">
        <f t="shared" si="64"/>
        <v>902.40000000000009</v>
      </c>
      <c r="H2081">
        <f t="shared" si="65"/>
        <v>11</v>
      </c>
    </row>
    <row r="2082" spans="1:8" x14ac:dyDescent="0.25">
      <c r="A2082" s="5">
        <v>44867</v>
      </c>
      <c r="B2082" s="6" t="s">
        <v>68</v>
      </c>
      <c r="C2082" s="6" t="s">
        <v>61</v>
      </c>
      <c r="D2082" s="6" t="s">
        <v>55</v>
      </c>
      <c r="E2082" s="7">
        <v>403</v>
      </c>
      <c r="F2082">
        <f>VLOOKUP(B2082,cennik!$A$2:$B$17,2,FALSE)</f>
        <v>2.5</v>
      </c>
      <c r="G2082">
        <f t="shared" si="64"/>
        <v>1007.5</v>
      </c>
      <c r="H2082">
        <f t="shared" si="65"/>
        <v>11</v>
      </c>
    </row>
    <row r="2083" spans="1:8" x14ac:dyDescent="0.25">
      <c r="A2083" s="8">
        <v>44867</v>
      </c>
      <c r="B2083" s="9" t="s">
        <v>65</v>
      </c>
      <c r="C2083" s="9" t="s">
        <v>61</v>
      </c>
      <c r="D2083" s="9" t="s">
        <v>34</v>
      </c>
      <c r="E2083" s="10">
        <v>327</v>
      </c>
      <c r="F2083">
        <f>VLOOKUP(B2083,cennik!$A$2:$B$17,2,FALSE)</f>
        <v>3.2</v>
      </c>
      <c r="G2083">
        <f t="shared" si="64"/>
        <v>1046.4000000000001</v>
      </c>
      <c r="H2083">
        <f t="shared" si="65"/>
        <v>11</v>
      </c>
    </row>
    <row r="2084" spans="1:8" x14ac:dyDescent="0.25">
      <c r="A2084" s="5">
        <v>44867</v>
      </c>
      <c r="B2084" s="6" t="s">
        <v>66</v>
      </c>
      <c r="C2084" s="6" t="s">
        <v>61</v>
      </c>
      <c r="D2084" s="6" t="s">
        <v>44</v>
      </c>
      <c r="E2084" s="7">
        <v>236</v>
      </c>
      <c r="F2084">
        <f>VLOOKUP(B2084,cennik!$A$2:$B$17,2,FALSE)</f>
        <v>2.5</v>
      </c>
      <c r="G2084">
        <f t="shared" si="64"/>
        <v>590</v>
      </c>
      <c r="H2084">
        <f t="shared" si="65"/>
        <v>11</v>
      </c>
    </row>
    <row r="2085" spans="1:8" x14ac:dyDescent="0.25">
      <c r="A2085" s="8">
        <v>44868</v>
      </c>
      <c r="B2085" s="9" t="s">
        <v>65</v>
      </c>
      <c r="C2085" s="9" t="s">
        <v>61</v>
      </c>
      <c r="D2085" s="9" t="s">
        <v>18</v>
      </c>
      <c r="E2085" s="10">
        <v>413</v>
      </c>
      <c r="F2085">
        <f>VLOOKUP(B2085,cennik!$A$2:$B$17,2,FALSE)</f>
        <v>3.2</v>
      </c>
      <c r="G2085">
        <f t="shared" si="64"/>
        <v>1321.6000000000001</v>
      </c>
      <c r="H2085">
        <f t="shared" si="65"/>
        <v>11</v>
      </c>
    </row>
    <row r="2086" spans="1:8" x14ac:dyDescent="0.25">
      <c r="A2086" s="5">
        <v>44868</v>
      </c>
      <c r="B2086" s="6" t="s">
        <v>66</v>
      </c>
      <c r="C2086" s="6" t="s">
        <v>61</v>
      </c>
      <c r="D2086" s="6" t="s">
        <v>5</v>
      </c>
      <c r="E2086" s="7">
        <v>207</v>
      </c>
      <c r="F2086">
        <f>VLOOKUP(B2086,cennik!$A$2:$B$17,2,FALSE)</f>
        <v>2.5</v>
      </c>
      <c r="G2086">
        <f t="shared" si="64"/>
        <v>517.5</v>
      </c>
      <c r="H2086">
        <f t="shared" si="65"/>
        <v>11</v>
      </c>
    </row>
    <row r="2087" spans="1:8" x14ac:dyDescent="0.25">
      <c r="A2087" s="8">
        <v>44868</v>
      </c>
      <c r="B2087" s="9" t="s">
        <v>67</v>
      </c>
      <c r="C2087" s="9" t="s">
        <v>61</v>
      </c>
      <c r="D2087" s="9" t="s">
        <v>58</v>
      </c>
      <c r="E2087" s="10">
        <v>68</v>
      </c>
      <c r="F2087">
        <f>VLOOKUP(B2087,cennik!$A$2:$B$17,2,FALSE)</f>
        <v>3.2</v>
      </c>
      <c r="G2087">
        <f t="shared" si="64"/>
        <v>217.60000000000002</v>
      </c>
      <c r="H2087">
        <f t="shared" si="65"/>
        <v>11</v>
      </c>
    </row>
    <row r="2088" spans="1:8" x14ac:dyDescent="0.25">
      <c r="A2088" s="5">
        <v>44868</v>
      </c>
      <c r="B2088" s="6" t="s">
        <v>60</v>
      </c>
      <c r="C2088" s="6" t="s">
        <v>61</v>
      </c>
      <c r="D2088" s="6" t="s">
        <v>48</v>
      </c>
      <c r="E2088" s="7">
        <v>169</v>
      </c>
      <c r="F2088">
        <f>VLOOKUP(B2088,cennik!$A$2:$B$17,2,FALSE)</f>
        <v>3.5</v>
      </c>
      <c r="G2088">
        <f t="shared" si="64"/>
        <v>591.5</v>
      </c>
      <c r="H2088">
        <f t="shared" si="65"/>
        <v>11</v>
      </c>
    </row>
    <row r="2089" spans="1:8" x14ac:dyDescent="0.25">
      <c r="A2089" s="8">
        <v>44869</v>
      </c>
      <c r="B2089" s="9" t="s">
        <v>67</v>
      </c>
      <c r="C2089" s="9" t="s">
        <v>61</v>
      </c>
      <c r="D2089" s="9" t="s">
        <v>56</v>
      </c>
      <c r="E2089" s="10">
        <v>179</v>
      </c>
      <c r="F2089">
        <f>VLOOKUP(B2089,cennik!$A$2:$B$17,2,FALSE)</f>
        <v>3.2</v>
      </c>
      <c r="G2089">
        <f t="shared" si="64"/>
        <v>572.80000000000007</v>
      </c>
      <c r="H2089">
        <f t="shared" si="65"/>
        <v>11</v>
      </c>
    </row>
    <row r="2090" spans="1:8" x14ac:dyDescent="0.25">
      <c r="A2090" s="5">
        <v>44869</v>
      </c>
      <c r="B2090" s="6" t="s">
        <v>65</v>
      </c>
      <c r="C2090" s="6" t="s">
        <v>61</v>
      </c>
      <c r="D2090" s="6" t="s">
        <v>29</v>
      </c>
      <c r="E2090" s="7">
        <v>467</v>
      </c>
      <c r="F2090">
        <f>VLOOKUP(B2090,cennik!$A$2:$B$17,2,FALSE)</f>
        <v>3.2</v>
      </c>
      <c r="G2090">
        <f t="shared" si="64"/>
        <v>1494.4</v>
      </c>
      <c r="H2090">
        <f t="shared" si="65"/>
        <v>11</v>
      </c>
    </row>
    <row r="2091" spans="1:8" x14ac:dyDescent="0.25">
      <c r="A2091" s="8">
        <v>44869</v>
      </c>
      <c r="B2091" s="9" t="s">
        <v>66</v>
      </c>
      <c r="C2091" s="9" t="s">
        <v>61</v>
      </c>
      <c r="D2091" s="9" t="s">
        <v>24</v>
      </c>
      <c r="E2091" s="10">
        <v>25</v>
      </c>
      <c r="F2091">
        <f>VLOOKUP(B2091,cennik!$A$2:$B$17,2,FALSE)</f>
        <v>2.5</v>
      </c>
      <c r="G2091">
        <f t="shared" si="64"/>
        <v>62.5</v>
      </c>
      <c r="H2091">
        <f t="shared" si="65"/>
        <v>11</v>
      </c>
    </row>
    <row r="2092" spans="1:8" x14ac:dyDescent="0.25">
      <c r="A2092" s="5">
        <v>44869</v>
      </c>
      <c r="B2092" s="6" t="s">
        <v>60</v>
      </c>
      <c r="C2092" s="6" t="s">
        <v>61</v>
      </c>
      <c r="D2092" s="6" t="s">
        <v>25</v>
      </c>
      <c r="E2092" s="7">
        <v>214</v>
      </c>
      <c r="F2092">
        <f>VLOOKUP(B2092,cennik!$A$2:$B$17,2,FALSE)</f>
        <v>3.5</v>
      </c>
      <c r="G2092">
        <f t="shared" si="64"/>
        <v>749</v>
      </c>
      <c r="H2092">
        <f t="shared" si="65"/>
        <v>11</v>
      </c>
    </row>
    <row r="2093" spans="1:8" x14ac:dyDescent="0.25">
      <c r="A2093" s="8">
        <v>44869</v>
      </c>
      <c r="B2093" s="9" t="s">
        <v>60</v>
      </c>
      <c r="C2093" s="9" t="s">
        <v>61</v>
      </c>
      <c r="D2093" s="9" t="s">
        <v>52</v>
      </c>
      <c r="E2093" s="10">
        <v>401</v>
      </c>
      <c r="F2093">
        <f>VLOOKUP(B2093,cennik!$A$2:$B$17,2,FALSE)</f>
        <v>3.5</v>
      </c>
      <c r="G2093">
        <f t="shared" si="64"/>
        <v>1403.5</v>
      </c>
      <c r="H2093">
        <f t="shared" si="65"/>
        <v>11</v>
      </c>
    </row>
    <row r="2094" spans="1:8" x14ac:dyDescent="0.25">
      <c r="A2094" s="5">
        <v>44869</v>
      </c>
      <c r="B2094" s="6" t="s">
        <v>66</v>
      </c>
      <c r="C2094" s="6" t="s">
        <v>61</v>
      </c>
      <c r="D2094" s="6" t="s">
        <v>35</v>
      </c>
      <c r="E2094" s="7">
        <v>224</v>
      </c>
      <c r="F2094">
        <f>VLOOKUP(B2094,cennik!$A$2:$B$17,2,FALSE)</f>
        <v>2.5</v>
      </c>
      <c r="G2094">
        <f t="shared" si="64"/>
        <v>560</v>
      </c>
      <c r="H2094">
        <f t="shared" si="65"/>
        <v>11</v>
      </c>
    </row>
    <row r="2095" spans="1:8" x14ac:dyDescent="0.25">
      <c r="A2095" s="8">
        <v>44869</v>
      </c>
      <c r="B2095" s="9" t="s">
        <v>68</v>
      </c>
      <c r="C2095" s="9" t="s">
        <v>61</v>
      </c>
      <c r="D2095" s="9" t="s">
        <v>40</v>
      </c>
      <c r="E2095" s="10">
        <v>426</v>
      </c>
      <c r="F2095">
        <f>VLOOKUP(B2095,cennik!$A$2:$B$17,2,FALSE)</f>
        <v>2.5</v>
      </c>
      <c r="G2095">
        <f t="shared" si="64"/>
        <v>1065</v>
      </c>
      <c r="H2095">
        <f t="shared" si="65"/>
        <v>11</v>
      </c>
    </row>
    <row r="2096" spans="1:8" x14ac:dyDescent="0.25">
      <c r="A2096" s="5">
        <v>44869</v>
      </c>
      <c r="B2096" s="6" t="s">
        <v>66</v>
      </c>
      <c r="C2096" s="6" t="s">
        <v>61</v>
      </c>
      <c r="D2096" s="6" t="s">
        <v>12</v>
      </c>
      <c r="E2096" s="7">
        <v>393</v>
      </c>
      <c r="F2096">
        <f>VLOOKUP(B2096,cennik!$A$2:$B$17,2,FALSE)</f>
        <v>2.5</v>
      </c>
      <c r="G2096">
        <f t="shared" si="64"/>
        <v>982.5</v>
      </c>
      <c r="H2096">
        <f t="shared" si="65"/>
        <v>11</v>
      </c>
    </row>
    <row r="2097" spans="1:8" x14ac:dyDescent="0.25">
      <c r="A2097" s="8">
        <v>44869</v>
      </c>
      <c r="B2097" s="9" t="s">
        <v>67</v>
      </c>
      <c r="C2097" s="9" t="s">
        <v>61</v>
      </c>
      <c r="D2097" s="9" t="s">
        <v>51</v>
      </c>
      <c r="E2097" s="10">
        <v>119</v>
      </c>
      <c r="F2097">
        <f>VLOOKUP(B2097,cennik!$A$2:$B$17,2,FALSE)</f>
        <v>3.2</v>
      </c>
      <c r="G2097">
        <f t="shared" si="64"/>
        <v>380.8</v>
      </c>
      <c r="H2097">
        <f t="shared" si="65"/>
        <v>11</v>
      </c>
    </row>
    <row r="2098" spans="1:8" x14ac:dyDescent="0.25">
      <c r="A2098" s="5">
        <v>44869</v>
      </c>
      <c r="B2098" s="6" t="s">
        <v>60</v>
      </c>
      <c r="C2098" s="6" t="s">
        <v>61</v>
      </c>
      <c r="D2098" s="6" t="s">
        <v>42</v>
      </c>
      <c r="E2098" s="7">
        <v>250</v>
      </c>
      <c r="F2098">
        <f>VLOOKUP(B2098,cennik!$A$2:$B$17,2,FALSE)</f>
        <v>3.5</v>
      </c>
      <c r="G2098">
        <f t="shared" si="64"/>
        <v>875</v>
      </c>
      <c r="H2098">
        <f t="shared" si="65"/>
        <v>11</v>
      </c>
    </row>
    <row r="2099" spans="1:8" x14ac:dyDescent="0.25">
      <c r="A2099" s="8">
        <v>44869</v>
      </c>
      <c r="B2099" s="9" t="s">
        <v>67</v>
      </c>
      <c r="C2099" s="9" t="s">
        <v>61</v>
      </c>
      <c r="D2099" s="9" t="s">
        <v>58</v>
      </c>
      <c r="E2099" s="10">
        <v>178</v>
      </c>
      <c r="F2099">
        <f>VLOOKUP(B2099,cennik!$A$2:$B$17,2,FALSE)</f>
        <v>3.2</v>
      </c>
      <c r="G2099">
        <f t="shared" si="64"/>
        <v>569.6</v>
      </c>
      <c r="H2099">
        <f t="shared" si="65"/>
        <v>11</v>
      </c>
    </row>
    <row r="2100" spans="1:8" x14ac:dyDescent="0.25">
      <c r="A2100" s="5">
        <v>44870</v>
      </c>
      <c r="B2100" s="6" t="s">
        <v>67</v>
      </c>
      <c r="C2100" s="6" t="s">
        <v>61</v>
      </c>
      <c r="D2100" s="6" t="s">
        <v>19</v>
      </c>
      <c r="E2100" s="7">
        <v>473</v>
      </c>
      <c r="F2100">
        <f>VLOOKUP(B2100,cennik!$A$2:$B$17,2,FALSE)</f>
        <v>3.2</v>
      </c>
      <c r="G2100">
        <f t="shared" si="64"/>
        <v>1513.6000000000001</v>
      </c>
      <c r="H2100">
        <f t="shared" si="65"/>
        <v>11</v>
      </c>
    </row>
    <row r="2101" spans="1:8" x14ac:dyDescent="0.25">
      <c r="A2101" s="8">
        <v>44870</v>
      </c>
      <c r="B2101" s="9" t="s">
        <v>65</v>
      </c>
      <c r="C2101" s="9" t="s">
        <v>61</v>
      </c>
      <c r="D2101" s="9" t="s">
        <v>6</v>
      </c>
      <c r="E2101" s="10">
        <v>459</v>
      </c>
      <c r="F2101">
        <f>VLOOKUP(B2101,cennik!$A$2:$B$17,2,FALSE)</f>
        <v>3.2</v>
      </c>
      <c r="G2101">
        <f t="shared" si="64"/>
        <v>1468.8000000000002</v>
      </c>
      <c r="H2101">
        <f t="shared" si="65"/>
        <v>11</v>
      </c>
    </row>
    <row r="2102" spans="1:8" x14ac:dyDescent="0.25">
      <c r="A2102" s="5">
        <v>44870</v>
      </c>
      <c r="B2102" s="6" t="s">
        <v>60</v>
      </c>
      <c r="C2102" s="6" t="s">
        <v>61</v>
      </c>
      <c r="D2102" s="6" t="s">
        <v>57</v>
      </c>
      <c r="E2102" s="7">
        <v>333</v>
      </c>
      <c r="F2102">
        <f>VLOOKUP(B2102,cennik!$A$2:$B$17,2,FALSE)</f>
        <v>3.5</v>
      </c>
      <c r="G2102">
        <f t="shared" si="64"/>
        <v>1165.5</v>
      </c>
      <c r="H2102">
        <f t="shared" si="65"/>
        <v>11</v>
      </c>
    </row>
    <row r="2103" spans="1:8" x14ac:dyDescent="0.25">
      <c r="A2103" s="8">
        <v>44870</v>
      </c>
      <c r="B2103" s="9" t="s">
        <v>67</v>
      </c>
      <c r="C2103" s="9" t="s">
        <v>61</v>
      </c>
      <c r="D2103" s="9" t="s">
        <v>21</v>
      </c>
      <c r="E2103" s="10">
        <v>178</v>
      </c>
      <c r="F2103">
        <f>VLOOKUP(B2103,cennik!$A$2:$B$17,2,FALSE)</f>
        <v>3.2</v>
      </c>
      <c r="G2103">
        <f t="shared" si="64"/>
        <v>569.6</v>
      </c>
      <c r="H2103">
        <f t="shared" si="65"/>
        <v>11</v>
      </c>
    </row>
    <row r="2104" spans="1:8" x14ac:dyDescent="0.25">
      <c r="A2104" s="5">
        <v>44870</v>
      </c>
      <c r="B2104" s="6" t="s">
        <v>60</v>
      </c>
      <c r="C2104" s="6" t="s">
        <v>61</v>
      </c>
      <c r="D2104" s="6" t="s">
        <v>18</v>
      </c>
      <c r="E2104" s="7">
        <v>482</v>
      </c>
      <c r="F2104">
        <f>VLOOKUP(B2104,cennik!$A$2:$B$17,2,FALSE)</f>
        <v>3.5</v>
      </c>
      <c r="G2104">
        <f t="shared" si="64"/>
        <v>1687</v>
      </c>
      <c r="H2104">
        <f t="shared" si="65"/>
        <v>11</v>
      </c>
    </row>
    <row r="2105" spans="1:8" x14ac:dyDescent="0.25">
      <c r="A2105" s="8">
        <v>44870</v>
      </c>
      <c r="B2105" s="9" t="s">
        <v>65</v>
      </c>
      <c r="C2105" s="9" t="s">
        <v>61</v>
      </c>
      <c r="D2105" s="9" t="s">
        <v>26</v>
      </c>
      <c r="E2105" s="10">
        <v>443</v>
      </c>
      <c r="F2105">
        <f>VLOOKUP(B2105,cennik!$A$2:$B$17,2,FALSE)</f>
        <v>3.2</v>
      </c>
      <c r="G2105">
        <f t="shared" si="64"/>
        <v>1417.6000000000001</v>
      </c>
      <c r="H2105">
        <f t="shared" si="65"/>
        <v>11</v>
      </c>
    </row>
    <row r="2106" spans="1:8" x14ac:dyDescent="0.25">
      <c r="A2106" s="5">
        <v>44870</v>
      </c>
      <c r="B2106" s="6" t="s">
        <v>67</v>
      </c>
      <c r="C2106" s="6" t="s">
        <v>61</v>
      </c>
      <c r="D2106" s="6" t="s">
        <v>6</v>
      </c>
      <c r="E2106" s="7">
        <v>297</v>
      </c>
      <c r="F2106">
        <f>VLOOKUP(B2106,cennik!$A$2:$B$17,2,FALSE)</f>
        <v>3.2</v>
      </c>
      <c r="G2106">
        <f t="shared" si="64"/>
        <v>950.40000000000009</v>
      </c>
      <c r="H2106">
        <f t="shared" si="65"/>
        <v>11</v>
      </c>
    </row>
    <row r="2107" spans="1:8" x14ac:dyDescent="0.25">
      <c r="A2107" s="8">
        <v>44870</v>
      </c>
      <c r="B2107" s="9" t="s">
        <v>67</v>
      </c>
      <c r="C2107" s="9" t="s">
        <v>61</v>
      </c>
      <c r="D2107" s="9" t="s">
        <v>44</v>
      </c>
      <c r="E2107" s="10">
        <v>279</v>
      </c>
      <c r="F2107">
        <f>VLOOKUP(B2107,cennik!$A$2:$B$17,2,FALSE)</f>
        <v>3.2</v>
      </c>
      <c r="G2107">
        <f t="shared" si="64"/>
        <v>892.80000000000007</v>
      </c>
      <c r="H2107">
        <f t="shared" si="65"/>
        <v>11</v>
      </c>
    </row>
    <row r="2108" spans="1:8" x14ac:dyDescent="0.25">
      <c r="A2108" s="5">
        <v>44872</v>
      </c>
      <c r="B2108" s="6" t="s">
        <v>67</v>
      </c>
      <c r="C2108" s="6" t="s">
        <v>61</v>
      </c>
      <c r="D2108" s="6" t="s">
        <v>35</v>
      </c>
      <c r="E2108" s="7">
        <v>369</v>
      </c>
      <c r="F2108">
        <f>VLOOKUP(B2108,cennik!$A$2:$B$17,2,FALSE)</f>
        <v>3.2</v>
      </c>
      <c r="G2108">
        <f t="shared" si="64"/>
        <v>1180.8</v>
      </c>
      <c r="H2108">
        <f t="shared" si="65"/>
        <v>11</v>
      </c>
    </row>
    <row r="2109" spans="1:8" x14ac:dyDescent="0.25">
      <c r="A2109" s="8">
        <v>44872</v>
      </c>
      <c r="B2109" s="9" t="s">
        <v>60</v>
      </c>
      <c r="C2109" s="9" t="s">
        <v>61</v>
      </c>
      <c r="D2109" s="9" t="s">
        <v>5</v>
      </c>
      <c r="E2109" s="10">
        <v>136</v>
      </c>
      <c r="F2109">
        <f>VLOOKUP(B2109,cennik!$A$2:$B$17,2,FALSE)</f>
        <v>3.5</v>
      </c>
      <c r="G2109">
        <f t="shared" si="64"/>
        <v>476</v>
      </c>
      <c r="H2109">
        <f t="shared" si="65"/>
        <v>11</v>
      </c>
    </row>
    <row r="2110" spans="1:8" x14ac:dyDescent="0.25">
      <c r="A2110" s="5">
        <v>44872</v>
      </c>
      <c r="B2110" s="6" t="s">
        <v>65</v>
      </c>
      <c r="C2110" s="6" t="s">
        <v>61</v>
      </c>
      <c r="D2110" s="6" t="s">
        <v>38</v>
      </c>
      <c r="E2110" s="7">
        <v>23</v>
      </c>
      <c r="F2110">
        <f>VLOOKUP(B2110,cennik!$A$2:$B$17,2,FALSE)</f>
        <v>3.2</v>
      </c>
      <c r="G2110">
        <f t="shared" si="64"/>
        <v>73.600000000000009</v>
      </c>
      <c r="H2110">
        <f t="shared" si="65"/>
        <v>11</v>
      </c>
    </row>
    <row r="2111" spans="1:8" x14ac:dyDescent="0.25">
      <c r="A2111" s="8">
        <v>44872</v>
      </c>
      <c r="B2111" s="9" t="s">
        <v>60</v>
      </c>
      <c r="C2111" s="9" t="s">
        <v>61</v>
      </c>
      <c r="D2111" s="9" t="s">
        <v>43</v>
      </c>
      <c r="E2111" s="10">
        <v>413</v>
      </c>
      <c r="F2111">
        <f>VLOOKUP(B2111,cennik!$A$2:$B$17,2,FALSE)</f>
        <v>3.5</v>
      </c>
      <c r="G2111">
        <f t="shared" si="64"/>
        <v>1445.5</v>
      </c>
      <c r="H2111">
        <f t="shared" si="65"/>
        <v>11</v>
      </c>
    </row>
    <row r="2112" spans="1:8" x14ac:dyDescent="0.25">
      <c r="A2112" s="5">
        <v>44872</v>
      </c>
      <c r="B2112" s="6" t="s">
        <v>65</v>
      </c>
      <c r="C2112" s="6" t="s">
        <v>61</v>
      </c>
      <c r="D2112" s="6" t="s">
        <v>2</v>
      </c>
      <c r="E2112" s="7">
        <v>178</v>
      </c>
      <c r="F2112">
        <f>VLOOKUP(B2112,cennik!$A$2:$B$17,2,FALSE)</f>
        <v>3.2</v>
      </c>
      <c r="G2112">
        <f t="shared" si="64"/>
        <v>569.6</v>
      </c>
      <c r="H2112">
        <f t="shared" si="65"/>
        <v>11</v>
      </c>
    </row>
    <row r="2113" spans="1:8" x14ac:dyDescent="0.25">
      <c r="A2113" s="8">
        <v>44872</v>
      </c>
      <c r="B2113" s="9" t="s">
        <v>67</v>
      </c>
      <c r="C2113" s="9" t="s">
        <v>61</v>
      </c>
      <c r="D2113" s="9" t="s">
        <v>52</v>
      </c>
      <c r="E2113" s="10">
        <v>325</v>
      </c>
      <c r="F2113">
        <f>VLOOKUP(B2113,cennik!$A$2:$B$17,2,FALSE)</f>
        <v>3.2</v>
      </c>
      <c r="G2113">
        <f t="shared" si="64"/>
        <v>1040</v>
      </c>
      <c r="H2113">
        <f t="shared" si="65"/>
        <v>11</v>
      </c>
    </row>
    <row r="2114" spans="1:8" x14ac:dyDescent="0.25">
      <c r="A2114" s="5">
        <v>44872</v>
      </c>
      <c r="B2114" s="6" t="s">
        <v>68</v>
      </c>
      <c r="C2114" s="6" t="s">
        <v>61</v>
      </c>
      <c r="D2114" s="6" t="s">
        <v>58</v>
      </c>
      <c r="E2114" s="7">
        <v>435</v>
      </c>
      <c r="F2114">
        <f>VLOOKUP(B2114,cennik!$A$2:$B$17,2,FALSE)</f>
        <v>2.5</v>
      </c>
      <c r="G2114">
        <f t="shared" si="64"/>
        <v>1087.5</v>
      </c>
      <c r="H2114">
        <f t="shared" si="65"/>
        <v>11</v>
      </c>
    </row>
    <row r="2115" spans="1:8" x14ac:dyDescent="0.25">
      <c r="A2115" s="8">
        <v>44872</v>
      </c>
      <c r="B2115" s="9" t="s">
        <v>60</v>
      </c>
      <c r="C2115" s="9" t="s">
        <v>61</v>
      </c>
      <c r="D2115" s="9" t="s">
        <v>59</v>
      </c>
      <c r="E2115" s="10">
        <v>261</v>
      </c>
      <c r="F2115">
        <f>VLOOKUP(B2115,cennik!$A$2:$B$17,2,FALSE)</f>
        <v>3.5</v>
      </c>
      <c r="G2115">
        <f t="shared" ref="G2115:G2178" si="66">E2115*F2115</f>
        <v>913.5</v>
      </c>
      <c r="H2115">
        <f t="shared" ref="H2115:H2178" si="67">MONTH(A2115)</f>
        <v>11</v>
      </c>
    </row>
    <row r="2116" spans="1:8" x14ac:dyDescent="0.25">
      <c r="A2116" s="5">
        <v>44872</v>
      </c>
      <c r="B2116" s="6" t="s">
        <v>66</v>
      </c>
      <c r="C2116" s="6" t="s">
        <v>61</v>
      </c>
      <c r="D2116" s="6" t="s">
        <v>36</v>
      </c>
      <c r="E2116" s="7">
        <v>239</v>
      </c>
      <c r="F2116">
        <f>VLOOKUP(B2116,cennik!$A$2:$B$17,2,FALSE)</f>
        <v>2.5</v>
      </c>
      <c r="G2116">
        <f t="shared" si="66"/>
        <v>597.5</v>
      </c>
      <c r="H2116">
        <f t="shared" si="67"/>
        <v>11</v>
      </c>
    </row>
    <row r="2117" spans="1:8" x14ac:dyDescent="0.25">
      <c r="A2117" s="8">
        <v>44872</v>
      </c>
      <c r="B2117" s="9" t="s">
        <v>66</v>
      </c>
      <c r="C2117" s="9" t="s">
        <v>61</v>
      </c>
      <c r="D2117" s="9" t="s">
        <v>30</v>
      </c>
      <c r="E2117" s="10">
        <v>70</v>
      </c>
      <c r="F2117">
        <f>VLOOKUP(B2117,cennik!$A$2:$B$17,2,FALSE)</f>
        <v>2.5</v>
      </c>
      <c r="G2117">
        <f t="shared" si="66"/>
        <v>175</v>
      </c>
      <c r="H2117">
        <f t="shared" si="67"/>
        <v>11</v>
      </c>
    </row>
    <row r="2118" spans="1:8" x14ac:dyDescent="0.25">
      <c r="A2118" s="5">
        <v>44872</v>
      </c>
      <c r="B2118" s="6" t="s">
        <v>66</v>
      </c>
      <c r="C2118" s="6" t="s">
        <v>61</v>
      </c>
      <c r="D2118" s="6" t="s">
        <v>26</v>
      </c>
      <c r="E2118" s="7">
        <v>454</v>
      </c>
      <c r="F2118">
        <f>VLOOKUP(B2118,cennik!$A$2:$B$17,2,FALSE)</f>
        <v>2.5</v>
      </c>
      <c r="G2118">
        <f t="shared" si="66"/>
        <v>1135</v>
      </c>
      <c r="H2118">
        <f t="shared" si="67"/>
        <v>11</v>
      </c>
    </row>
    <row r="2119" spans="1:8" x14ac:dyDescent="0.25">
      <c r="A2119" s="8">
        <v>44872</v>
      </c>
      <c r="B2119" s="9" t="s">
        <v>65</v>
      </c>
      <c r="C2119" s="9" t="s">
        <v>61</v>
      </c>
      <c r="D2119" s="9" t="s">
        <v>52</v>
      </c>
      <c r="E2119" s="10">
        <v>164</v>
      </c>
      <c r="F2119">
        <f>VLOOKUP(B2119,cennik!$A$2:$B$17,2,FALSE)</f>
        <v>3.2</v>
      </c>
      <c r="G2119">
        <f t="shared" si="66"/>
        <v>524.80000000000007</v>
      </c>
      <c r="H2119">
        <f t="shared" si="67"/>
        <v>11</v>
      </c>
    </row>
    <row r="2120" spans="1:8" x14ac:dyDescent="0.25">
      <c r="A2120" s="5">
        <v>44872</v>
      </c>
      <c r="B2120" s="6" t="s">
        <v>65</v>
      </c>
      <c r="C2120" s="6" t="s">
        <v>61</v>
      </c>
      <c r="D2120" s="6" t="s">
        <v>10</v>
      </c>
      <c r="E2120" s="7">
        <v>488</v>
      </c>
      <c r="F2120">
        <f>VLOOKUP(B2120,cennik!$A$2:$B$17,2,FALSE)</f>
        <v>3.2</v>
      </c>
      <c r="G2120">
        <f t="shared" si="66"/>
        <v>1561.6000000000001</v>
      </c>
      <c r="H2120">
        <f t="shared" si="67"/>
        <v>11</v>
      </c>
    </row>
    <row r="2121" spans="1:8" x14ac:dyDescent="0.25">
      <c r="A2121" s="8">
        <v>44873</v>
      </c>
      <c r="B2121" s="9" t="s">
        <v>60</v>
      </c>
      <c r="C2121" s="9" t="s">
        <v>61</v>
      </c>
      <c r="D2121" s="9" t="s">
        <v>3</v>
      </c>
      <c r="E2121" s="10">
        <v>161</v>
      </c>
      <c r="F2121">
        <f>VLOOKUP(B2121,cennik!$A$2:$B$17,2,FALSE)</f>
        <v>3.5</v>
      </c>
      <c r="G2121">
        <f t="shared" si="66"/>
        <v>563.5</v>
      </c>
      <c r="H2121">
        <f t="shared" si="67"/>
        <v>11</v>
      </c>
    </row>
    <row r="2122" spans="1:8" x14ac:dyDescent="0.25">
      <c r="A2122" s="5">
        <v>44873</v>
      </c>
      <c r="B2122" s="6" t="s">
        <v>60</v>
      </c>
      <c r="C2122" s="6" t="s">
        <v>61</v>
      </c>
      <c r="D2122" s="6" t="s">
        <v>56</v>
      </c>
      <c r="E2122" s="7">
        <v>311</v>
      </c>
      <c r="F2122">
        <f>VLOOKUP(B2122,cennik!$A$2:$B$17,2,FALSE)</f>
        <v>3.5</v>
      </c>
      <c r="G2122">
        <f t="shared" si="66"/>
        <v>1088.5</v>
      </c>
      <c r="H2122">
        <f t="shared" si="67"/>
        <v>11</v>
      </c>
    </row>
    <row r="2123" spans="1:8" x14ac:dyDescent="0.25">
      <c r="A2123" s="8">
        <v>44873</v>
      </c>
      <c r="B2123" s="9" t="s">
        <v>67</v>
      </c>
      <c r="C2123" s="9" t="s">
        <v>61</v>
      </c>
      <c r="D2123" s="9" t="s">
        <v>2</v>
      </c>
      <c r="E2123" s="10">
        <v>351</v>
      </c>
      <c r="F2123">
        <f>VLOOKUP(B2123,cennik!$A$2:$B$17,2,FALSE)</f>
        <v>3.2</v>
      </c>
      <c r="G2123">
        <f t="shared" si="66"/>
        <v>1123.2</v>
      </c>
      <c r="H2123">
        <f t="shared" si="67"/>
        <v>11</v>
      </c>
    </row>
    <row r="2124" spans="1:8" x14ac:dyDescent="0.25">
      <c r="A2124" s="5">
        <v>44873</v>
      </c>
      <c r="B2124" s="6" t="s">
        <v>67</v>
      </c>
      <c r="C2124" s="6" t="s">
        <v>61</v>
      </c>
      <c r="D2124" s="6" t="s">
        <v>51</v>
      </c>
      <c r="E2124" s="7">
        <v>127</v>
      </c>
      <c r="F2124">
        <f>VLOOKUP(B2124,cennik!$A$2:$B$17,2,FALSE)</f>
        <v>3.2</v>
      </c>
      <c r="G2124">
        <f t="shared" si="66"/>
        <v>406.40000000000003</v>
      </c>
      <c r="H2124">
        <f t="shared" si="67"/>
        <v>11</v>
      </c>
    </row>
    <row r="2125" spans="1:8" x14ac:dyDescent="0.25">
      <c r="A2125" s="8">
        <v>44874</v>
      </c>
      <c r="B2125" s="9" t="s">
        <v>60</v>
      </c>
      <c r="C2125" s="9" t="s">
        <v>61</v>
      </c>
      <c r="D2125" s="9" t="s">
        <v>42</v>
      </c>
      <c r="E2125" s="10">
        <v>349</v>
      </c>
      <c r="F2125">
        <f>VLOOKUP(B2125,cennik!$A$2:$B$17,2,FALSE)</f>
        <v>3.5</v>
      </c>
      <c r="G2125">
        <f t="shared" si="66"/>
        <v>1221.5</v>
      </c>
      <c r="H2125">
        <f t="shared" si="67"/>
        <v>11</v>
      </c>
    </row>
    <row r="2126" spans="1:8" x14ac:dyDescent="0.25">
      <c r="A2126" s="5">
        <v>44874</v>
      </c>
      <c r="B2126" s="6" t="s">
        <v>68</v>
      </c>
      <c r="C2126" s="6" t="s">
        <v>61</v>
      </c>
      <c r="D2126" s="6" t="s">
        <v>10</v>
      </c>
      <c r="E2126" s="7">
        <v>244</v>
      </c>
      <c r="F2126">
        <f>VLOOKUP(B2126,cennik!$A$2:$B$17,2,FALSE)</f>
        <v>2.5</v>
      </c>
      <c r="G2126">
        <f t="shared" si="66"/>
        <v>610</v>
      </c>
      <c r="H2126">
        <f t="shared" si="67"/>
        <v>11</v>
      </c>
    </row>
    <row r="2127" spans="1:8" x14ac:dyDescent="0.25">
      <c r="A2127" s="8">
        <v>44874</v>
      </c>
      <c r="B2127" s="9" t="s">
        <v>65</v>
      </c>
      <c r="C2127" s="9" t="s">
        <v>61</v>
      </c>
      <c r="D2127" s="9" t="s">
        <v>24</v>
      </c>
      <c r="E2127" s="10">
        <v>77</v>
      </c>
      <c r="F2127">
        <f>VLOOKUP(B2127,cennik!$A$2:$B$17,2,FALSE)</f>
        <v>3.2</v>
      </c>
      <c r="G2127">
        <f t="shared" si="66"/>
        <v>246.4</v>
      </c>
      <c r="H2127">
        <f t="shared" si="67"/>
        <v>11</v>
      </c>
    </row>
    <row r="2128" spans="1:8" x14ac:dyDescent="0.25">
      <c r="A2128" s="5">
        <v>44874</v>
      </c>
      <c r="B2128" s="6" t="s">
        <v>66</v>
      </c>
      <c r="C2128" s="6" t="s">
        <v>61</v>
      </c>
      <c r="D2128" s="6" t="s">
        <v>36</v>
      </c>
      <c r="E2128" s="7">
        <v>167</v>
      </c>
      <c r="F2128">
        <f>VLOOKUP(B2128,cennik!$A$2:$B$17,2,FALSE)</f>
        <v>2.5</v>
      </c>
      <c r="G2128">
        <f t="shared" si="66"/>
        <v>417.5</v>
      </c>
      <c r="H2128">
        <f t="shared" si="67"/>
        <v>11</v>
      </c>
    </row>
    <row r="2129" spans="1:8" x14ac:dyDescent="0.25">
      <c r="A2129" s="8">
        <v>44874</v>
      </c>
      <c r="B2129" s="9" t="s">
        <v>67</v>
      </c>
      <c r="C2129" s="9" t="s">
        <v>61</v>
      </c>
      <c r="D2129" s="9" t="s">
        <v>49</v>
      </c>
      <c r="E2129" s="10">
        <v>318</v>
      </c>
      <c r="F2129">
        <f>VLOOKUP(B2129,cennik!$A$2:$B$17,2,FALSE)</f>
        <v>3.2</v>
      </c>
      <c r="G2129">
        <f t="shared" si="66"/>
        <v>1017.6</v>
      </c>
      <c r="H2129">
        <f t="shared" si="67"/>
        <v>11</v>
      </c>
    </row>
    <row r="2130" spans="1:8" x14ac:dyDescent="0.25">
      <c r="A2130" s="5">
        <v>44874</v>
      </c>
      <c r="B2130" s="6" t="s">
        <v>66</v>
      </c>
      <c r="C2130" s="6" t="s">
        <v>61</v>
      </c>
      <c r="D2130" s="6" t="s">
        <v>7</v>
      </c>
      <c r="E2130" s="7">
        <v>465</v>
      </c>
      <c r="F2130">
        <f>VLOOKUP(B2130,cennik!$A$2:$B$17,2,FALSE)</f>
        <v>2.5</v>
      </c>
      <c r="G2130">
        <f t="shared" si="66"/>
        <v>1162.5</v>
      </c>
      <c r="H2130">
        <f t="shared" si="67"/>
        <v>11</v>
      </c>
    </row>
    <row r="2131" spans="1:8" x14ac:dyDescent="0.25">
      <c r="A2131" s="8">
        <v>44874</v>
      </c>
      <c r="B2131" s="9" t="s">
        <v>60</v>
      </c>
      <c r="C2131" s="9" t="s">
        <v>61</v>
      </c>
      <c r="D2131" s="9" t="s">
        <v>23</v>
      </c>
      <c r="E2131" s="10">
        <v>94</v>
      </c>
      <c r="F2131">
        <f>VLOOKUP(B2131,cennik!$A$2:$B$17,2,FALSE)</f>
        <v>3.5</v>
      </c>
      <c r="G2131">
        <f t="shared" si="66"/>
        <v>329</v>
      </c>
      <c r="H2131">
        <f t="shared" si="67"/>
        <v>11</v>
      </c>
    </row>
    <row r="2132" spans="1:8" x14ac:dyDescent="0.25">
      <c r="A2132" s="5">
        <v>44875</v>
      </c>
      <c r="B2132" s="6" t="s">
        <v>60</v>
      </c>
      <c r="C2132" s="6" t="s">
        <v>61</v>
      </c>
      <c r="D2132" s="6" t="s">
        <v>28</v>
      </c>
      <c r="E2132" s="7">
        <v>437</v>
      </c>
      <c r="F2132">
        <f>VLOOKUP(B2132,cennik!$A$2:$B$17,2,FALSE)</f>
        <v>3.5</v>
      </c>
      <c r="G2132">
        <f t="shared" si="66"/>
        <v>1529.5</v>
      </c>
      <c r="H2132">
        <f t="shared" si="67"/>
        <v>11</v>
      </c>
    </row>
    <row r="2133" spans="1:8" x14ac:dyDescent="0.25">
      <c r="A2133" s="8">
        <v>44875</v>
      </c>
      <c r="B2133" s="9" t="s">
        <v>66</v>
      </c>
      <c r="C2133" s="9" t="s">
        <v>61</v>
      </c>
      <c r="D2133" s="9" t="s">
        <v>59</v>
      </c>
      <c r="E2133" s="10">
        <v>357</v>
      </c>
      <c r="F2133">
        <f>VLOOKUP(B2133,cennik!$A$2:$B$17,2,FALSE)</f>
        <v>2.5</v>
      </c>
      <c r="G2133">
        <f t="shared" si="66"/>
        <v>892.5</v>
      </c>
      <c r="H2133">
        <f t="shared" si="67"/>
        <v>11</v>
      </c>
    </row>
    <row r="2134" spans="1:8" x14ac:dyDescent="0.25">
      <c r="A2134" s="5">
        <v>44875</v>
      </c>
      <c r="B2134" s="6" t="s">
        <v>60</v>
      </c>
      <c r="C2134" s="6" t="s">
        <v>61</v>
      </c>
      <c r="D2134" s="6" t="s">
        <v>7</v>
      </c>
      <c r="E2134" s="7">
        <v>349</v>
      </c>
      <c r="F2134">
        <f>VLOOKUP(B2134,cennik!$A$2:$B$17,2,FALSE)</f>
        <v>3.5</v>
      </c>
      <c r="G2134">
        <f t="shared" si="66"/>
        <v>1221.5</v>
      </c>
      <c r="H2134">
        <f t="shared" si="67"/>
        <v>11</v>
      </c>
    </row>
    <row r="2135" spans="1:8" x14ac:dyDescent="0.25">
      <c r="A2135" s="8">
        <v>44875</v>
      </c>
      <c r="B2135" s="9" t="s">
        <v>68</v>
      </c>
      <c r="C2135" s="9" t="s">
        <v>61</v>
      </c>
      <c r="D2135" s="9" t="s">
        <v>35</v>
      </c>
      <c r="E2135" s="10">
        <v>407</v>
      </c>
      <c r="F2135">
        <f>VLOOKUP(B2135,cennik!$A$2:$B$17,2,FALSE)</f>
        <v>2.5</v>
      </c>
      <c r="G2135">
        <f t="shared" si="66"/>
        <v>1017.5</v>
      </c>
      <c r="H2135">
        <f t="shared" si="67"/>
        <v>11</v>
      </c>
    </row>
    <row r="2136" spans="1:8" x14ac:dyDescent="0.25">
      <c r="A2136" s="5">
        <v>44875</v>
      </c>
      <c r="B2136" s="6" t="s">
        <v>67</v>
      </c>
      <c r="C2136" s="6" t="s">
        <v>61</v>
      </c>
      <c r="D2136" s="6" t="s">
        <v>43</v>
      </c>
      <c r="E2136" s="7">
        <v>66</v>
      </c>
      <c r="F2136">
        <f>VLOOKUP(B2136,cennik!$A$2:$B$17,2,FALSE)</f>
        <v>3.2</v>
      </c>
      <c r="G2136">
        <f t="shared" si="66"/>
        <v>211.20000000000002</v>
      </c>
      <c r="H2136">
        <f t="shared" si="67"/>
        <v>11</v>
      </c>
    </row>
    <row r="2137" spans="1:8" x14ac:dyDescent="0.25">
      <c r="A2137" s="8">
        <v>44875</v>
      </c>
      <c r="B2137" s="9" t="s">
        <v>68</v>
      </c>
      <c r="C2137" s="9" t="s">
        <v>61</v>
      </c>
      <c r="D2137" s="9" t="s">
        <v>27</v>
      </c>
      <c r="E2137" s="10">
        <v>286</v>
      </c>
      <c r="F2137">
        <f>VLOOKUP(B2137,cennik!$A$2:$B$17,2,FALSE)</f>
        <v>2.5</v>
      </c>
      <c r="G2137">
        <f t="shared" si="66"/>
        <v>715</v>
      </c>
      <c r="H2137">
        <f t="shared" si="67"/>
        <v>11</v>
      </c>
    </row>
    <row r="2138" spans="1:8" x14ac:dyDescent="0.25">
      <c r="A2138" s="5">
        <v>44876</v>
      </c>
      <c r="B2138" s="6" t="s">
        <v>66</v>
      </c>
      <c r="C2138" s="6" t="s">
        <v>61</v>
      </c>
      <c r="D2138" s="6" t="s">
        <v>2</v>
      </c>
      <c r="E2138" s="7">
        <v>415</v>
      </c>
      <c r="F2138">
        <f>VLOOKUP(B2138,cennik!$A$2:$B$17,2,FALSE)</f>
        <v>2.5</v>
      </c>
      <c r="G2138">
        <f t="shared" si="66"/>
        <v>1037.5</v>
      </c>
      <c r="H2138">
        <f t="shared" si="67"/>
        <v>11</v>
      </c>
    </row>
    <row r="2139" spans="1:8" x14ac:dyDescent="0.25">
      <c r="A2139" s="8">
        <v>44876</v>
      </c>
      <c r="B2139" s="9" t="s">
        <v>66</v>
      </c>
      <c r="C2139" s="9" t="s">
        <v>61</v>
      </c>
      <c r="D2139" s="9" t="s">
        <v>46</v>
      </c>
      <c r="E2139" s="10">
        <v>10</v>
      </c>
      <c r="F2139">
        <f>VLOOKUP(B2139,cennik!$A$2:$B$17,2,FALSE)</f>
        <v>2.5</v>
      </c>
      <c r="G2139">
        <f t="shared" si="66"/>
        <v>25</v>
      </c>
      <c r="H2139">
        <f t="shared" si="67"/>
        <v>11</v>
      </c>
    </row>
    <row r="2140" spans="1:8" x14ac:dyDescent="0.25">
      <c r="A2140" s="5">
        <v>44876</v>
      </c>
      <c r="B2140" s="6" t="s">
        <v>68</v>
      </c>
      <c r="C2140" s="6" t="s">
        <v>61</v>
      </c>
      <c r="D2140" s="6" t="s">
        <v>16</v>
      </c>
      <c r="E2140" s="7">
        <v>242</v>
      </c>
      <c r="F2140">
        <f>VLOOKUP(B2140,cennik!$A$2:$B$17,2,FALSE)</f>
        <v>2.5</v>
      </c>
      <c r="G2140">
        <f t="shared" si="66"/>
        <v>605</v>
      </c>
      <c r="H2140">
        <f t="shared" si="67"/>
        <v>11</v>
      </c>
    </row>
    <row r="2141" spans="1:8" x14ac:dyDescent="0.25">
      <c r="A2141" s="8">
        <v>44877</v>
      </c>
      <c r="B2141" s="9" t="s">
        <v>65</v>
      </c>
      <c r="C2141" s="9" t="s">
        <v>61</v>
      </c>
      <c r="D2141" s="9" t="s">
        <v>5</v>
      </c>
      <c r="E2141" s="10">
        <v>487</v>
      </c>
      <c r="F2141">
        <f>VLOOKUP(B2141,cennik!$A$2:$B$17,2,FALSE)</f>
        <v>3.2</v>
      </c>
      <c r="G2141">
        <f t="shared" si="66"/>
        <v>1558.4</v>
      </c>
      <c r="H2141">
        <f t="shared" si="67"/>
        <v>11</v>
      </c>
    </row>
    <row r="2142" spans="1:8" x14ac:dyDescent="0.25">
      <c r="A2142" s="5">
        <v>44877</v>
      </c>
      <c r="B2142" s="6" t="s">
        <v>67</v>
      </c>
      <c r="C2142" s="6" t="s">
        <v>61</v>
      </c>
      <c r="D2142" s="6" t="s">
        <v>7</v>
      </c>
      <c r="E2142" s="7">
        <v>262</v>
      </c>
      <c r="F2142">
        <f>VLOOKUP(B2142,cennik!$A$2:$B$17,2,FALSE)</f>
        <v>3.2</v>
      </c>
      <c r="G2142">
        <f t="shared" si="66"/>
        <v>838.40000000000009</v>
      </c>
      <c r="H2142">
        <f t="shared" si="67"/>
        <v>11</v>
      </c>
    </row>
    <row r="2143" spans="1:8" x14ac:dyDescent="0.25">
      <c r="A2143" s="8">
        <v>44877</v>
      </c>
      <c r="B2143" s="9" t="s">
        <v>67</v>
      </c>
      <c r="C2143" s="9" t="s">
        <v>61</v>
      </c>
      <c r="D2143" s="9" t="s">
        <v>59</v>
      </c>
      <c r="E2143" s="10">
        <v>406</v>
      </c>
      <c r="F2143">
        <f>VLOOKUP(B2143,cennik!$A$2:$B$17,2,FALSE)</f>
        <v>3.2</v>
      </c>
      <c r="G2143">
        <f t="shared" si="66"/>
        <v>1299.2</v>
      </c>
      <c r="H2143">
        <f t="shared" si="67"/>
        <v>11</v>
      </c>
    </row>
    <row r="2144" spans="1:8" x14ac:dyDescent="0.25">
      <c r="A2144" s="5">
        <v>44877</v>
      </c>
      <c r="B2144" s="6" t="s">
        <v>67</v>
      </c>
      <c r="C2144" s="6" t="s">
        <v>61</v>
      </c>
      <c r="D2144" s="6" t="s">
        <v>54</v>
      </c>
      <c r="E2144" s="7">
        <v>172</v>
      </c>
      <c r="F2144">
        <f>VLOOKUP(B2144,cennik!$A$2:$B$17,2,FALSE)</f>
        <v>3.2</v>
      </c>
      <c r="G2144">
        <f t="shared" si="66"/>
        <v>550.4</v>
      </c>
      <c r="H2144">
        <f t="shared" si="67"/>
        <v>11</v>
      </c>
    </row>
    <row r="2145" spans="1:8" x14ac:dyDescent="0.25">
      <c r="A2145" s="8">
        <v>44877</v>
      </c>
      <c r="B2145" s="9" t="s">
        <v>65</v>
      </c>
      <c r="C2145" s="9" t="s">
        <v>61</v>
      </c>
      <c r="D2145" s="9" t="s">
        <v>19</v>
      </c>
      <c r="E2145" s="10">
        <v>52</v>
      </c>
      <c r="F2145">
        <f>VLOOKUP(B2145,cennik!$A$2:$B$17,2,FALSE)</f>
        <v>3.2</v>
      </c>
      <c r="G2145">
        <f t="shared" si="66"/>
        <v>166.4</v>
      </c>
      <c r="H2145">
        <f t="shared" si="67"/>
        <v>11</v>
      </c>
    </row>
    <row r="2146" spans="1:8" x14ac:dyDescent="0.25">
      <c r="A2146" s="5">
        <v>44879</v>
      </c>
      <c r="B2146" s="6" t="s">
        <v>60</v>
      </c>
      <c r="C2146" s="6" t="s">
        <v>61</v>
      </c>
      <c r="D2146" s="6" t="s">
        <v>57</v>
      </c>
      <c r="E2146" s="7">
        <v>223</v>
      </c>
      <c r="F2146">
        <f>VLOOKUP(B2146,cennik!$A$2:$B$17,2,FALSE)</f>
        <v>3.5</v>
      </c>
      <c r="G2146">
        <f t="shared" si="66"/>
        <v>780.5</v>
      </c>
      <c r="H2146">
        <f t="shared" si="67"/>
        <v>11</v>
      </c>
    </row>
    <row r="2147" spans="1:8" x14ac:dyDescent="0.25">
      <c r="A2147" s="8">
        <v>44879</v>
      </c>
      <c r="B2147" s="9" t="s">
        <v>60</v>
      </c>
      <c r="C2147" s="9" t="s">
        <v>61</v>
      </c>
      <c r="D2147" s="9" t="s">
        <v>2</v>
      </c>
      <c r="E2147" s="10">
        <v>65</v>
      </c>
      <c r="F2147">
        <f>VLOOKUP(B2147,cennik!$A$2:$B$17,2,FALSE)</f>
        <v>3.5</v>
      </c>
      <c r="G2147">
        <f t="shared" si="66"/>
        <v>227.5</v>
      </c>
      <c r="H2147">
        <f t="shared" si="67"/>
        <v>11</v>
      </c>
    </row>
    <row r="2148" spans="1:8" x14ac:dyDescent="0.25">
      <c r="A2148" s="5">
        <v>44879</v>
      </c>
      <c r="B2148" s="6" t="s">
        <v>60</v>
      </c>
      <c r="C2148" s="6" t="s">
        <v>61</v>
      </c>
      <c r="D2148" s="6" t="s">
        <v>52</v>
      </c>
      <c r="E2148" s="7">
        <v>405</v>
      </c>
      <c r="F2148">
        <f>VLOOKUP(B2148,cennik!$A$2:$B$17,2,FALSE)</f>
        <v>3.5</v>
      </c>
      <c r="G2148">
        <f t="shared" si="66"/>
        <v>1417.5</v>
      </c>
      <c r="H2148">
        <f t="shared" si="67"/>
        <v>11</v>
      </c>
    </row>
    <row r="2149" spans="1:8" x14ac:dyDescent="0.25">
      <c r="A2149" s="8">
        <v>44879</v>
      </c>
      <c r="B2149" s="9" t="s">
        <v>66</v>
      </c>
      <c r="C2149" s="9" t="s">
        <v>61</v>
      </c>
      <c r="D2149" s="9" t="s">
        <v>5</v>
      </c>
      <c r="E2149" s="10">
        <v>90</v>
      </c>
      <c r="F2149">
        <f>VLOOKUP(B2149,cennik!$A$2:$B$17,2,FALSE)</f>
        <v>2.5</v>
      </c>
      <c r="G2149">
        <f t="shared" si="66"/>
        <v>225</v>
      </c>
      <c r="H2149">
        <f t="shared" si="67"/>
        <v>11</v>
      </c>
    </row>
    <row r="2150" spans="1:8" x14ac:dyDescent="0.25">
      <c r="A2150" s="5">
        <v>44879</v>
      </c>
      <c r="B2150" s="6" t="s">
        <v>66</v>
      </c>
      <c r="C2150" s="6" t="s">
        <v>61</v>
      </c>
      <c r="D2150" s="6" t="s">
        <v>12</v>
      </c>
      <c r="E2150" s="7">
        <v>416</v>
      </c>
      <c r="F2150">
        <f>VLOOKUP(B2150,cennik!$A$2:$B$17,2,FALSE)</f>
        <v>2.5</v>
      </c>
      <c r="G2150">
        <f t="shared" si="66"/>
        <v>1040</v>
      </c>
      <c r="H2150">
        <f t="shared" si="67"/>
        <v>11</v>
      </c>
    </row>
    <row r="2151" spans="1:8" x14ac:dyDescent="0.25">
      <c r="A2151" s="8">
        <v>44879</v>
      </c>
      <c r="B2151" s="9" t="s">
        <v>60</v>
      </c>
      <c r="C2151" s="9" t="s">
        <v>61</v>
      </c>
      <c r="D2151" s="9" t="s">
        <v>32</v>
      </c>
      <c r="E2151" s="10">
        <v>43</v>
      </c>
      <c r="F2151">
        <f>VLOOKUP(B2151,cennik!$A$2:$B$17,2,FALSE)</f>
        <v>3.5</v>
      </c>
      <c r="G2151">
        <f t="shared" si="66"/>
        <v>150.5</v>
      </c>
      <c r="H2151">
        <f t="shared" si="67"/>
        <v>11</v>
      </c>
    </row>
    <row r="2152" spans="1:8" x14ac:dyDescent="0.25">
      <c r="A2152" s="5">
        <v>44879</v>
      </c>
      <c r="B2152" s="6" t="s">
        <v>65</v>
      </c>
      <c r="C2152" s="6" t="s">
        <v>61</v>
      </c>
      <c r="D2152" s="6" t="s">
        <v>36</v>
      </c>
      <c r="E2152" s="7">
        <v>423</v>
      </c>
      <c r="F2152">
        <f>VLOOKUP(B2152,cennik!$A$2:$B$17,2,FALSE)</f>
        <v>3.2</v>
      </c>
      <c r="G2152">
        <f t="shared" si="66"/>
        <v>1353.6000000000001</v>
      </c>
      <c r="H2152">
        <f t="shared" si="67"/>
        <v>11</v>
      </c>
    </row>
    <row r="2153" spans="1:8" x14ac:dyDescent="0.25">
      <c r="A2153" s="8">
        <v>44879</v>
      </c>
      <c r="B2153" s="9" t="s">
        <v>60</v>
      </c>
      <c r="C2153" s="9" t="s">
        <v>61</v>
      </c>
      <c r="D2153" s="9" t="s">
        <v>37</v>
      </c>
      <c r="E2153" s="10">
        <v>172</v>
      </c>
      <c r="F2153">
        <f>VLOOKUP(B2153,cennik!$A$2:$B$17,2,FALSE)</f>
        <v>3.5</v>
      </c>
      <c r="G2153">
        <f t="shared" si="66"/>
        <v>602</v>
      </c>
      <c r="H2153">
        <f t="shared" si="67"/>
        <v>11</v>
      </c>
    </row>
    <row r="2154" spans="1:8" x14ac:dyDescent="0.25">
      <c r="A2154" s="5">
        <v>44879</v>
      </c>
      <c r="B2154" s="6" t="s">
        <v>60</v>
      </c>
      <c r="C2154" s="6" t="s">
        <v>61</v>
      </c>
      <c r="D2154" s="6" t="s">
        <v>34</v>
      </c>
      <c r="E2154" s="7">
        <v>484</v>
      </c>
      <c r="F2154">
        <f>VLOOKUP(B2154,cennik!$A$2:$B$17,2,FALSE)</f>
        <v>3.5</v>
      </c>
      <c r="G2154">
        <f t="shared" si="66"/>
        <v>1694</v>
      </c>
      <c r="H2154">
        <f t="shared" si="67"/>
        <v>11</v>
      </c>
    </row>
    <row r="2155" spans="1:8" x14ac:dyDescent="0.25">
      <c r="A2155" s="8">
        <v>44879</v>
      </c>
      <c r="B2155" s="9" t="s">
        <v>67</v>
      </c>
      <c r="C2155" s="9" t="s">
        <v>61</v>
      </c>
      <c r="D2155" s="9" t="s">
        <v>23</v>
      </c>
      <c r="E2155" s="10">
        <v>401</v>
      </c>
      <c r="F2155">
        <f>VLOOKUP(B2155,cennik!$A$2:$B$17,2,FALSE)</f>
        <v>3.2</v>
      </c>
      <c r="G2155">
        <f t="shared" si="66"/>
        <v>1283.2</v>
      </c>
      <c r="H2155">
        <f t="shared" si="67"/>
        <v>11</v>
      </c>
    </row>
    <row r="2156" spans="1:8" x14ac:dyDescent="0.25">
      <c r="A2156" s="5">
        <v>44879</v>
      </c>
      <c r="B2156" s="6" t="s">
        <v>60</v>
      </c>
      <c r="C2156" s="6" t="s">
        <v>61</v>
      </c>
      <c r="D2156" s="6" t="s">
        <v>45</v>
      </c>
      <c r="E2156" s="7">
        <v>230</v>
      </c>
      <c r="F2156">
        <f>VLOOKUP(B2156,cennik!$A$2:$B$17,2,FALSE)</f>
        <v>3.5</v>
      </c>
      <c r="G2156">
        <f t="shared" si="66"/>
        <v>805</v>
      </c>
      <c r="H2156">
        <f t="shared" si="67"/>
        <v>11</v>
      </c>
    </row>
    <row r="2157" spans="1:8" x14ac:dyDescent="0.25">
      <c r="A2157" s="8">
        <v>44879</v>
      </c>
      <c r="B2157" s="9" t="s">
        <v>60</v>
      </c>
      <c r="C2157" s="9" t="s">
        <v>61</v>
      </c>
      <c r="D2157" s="9" t="s">
        <v>35</v>
      </c>
      <c r="E2157" s="10">
        <v>224</v>
      </c>
      <c r="F2157">
        <f>VLOOKUP(B2157,cennik!$A$2:$B$17,2,FALSE)</f>
        <v>3.5</v>
      </c>
      <c r="G2157">
        <f t="shared" si="66"/>
        <v>784</v>
      </c>
      <c r="H2157">
        <f t="shared" si="67"/>
        <v>11</v>
      </c>
    </row>
    <row r="2158" spans="1:8" x14ac:dyDescent="0.25">
      <c r="A2158" s="5">
        <v>44880</v>
      </c>
      <c r="B2158" s="6" t="s">
        <v>65</v>
      </c>
      <c r="C2158" s="6" t="s">
        <v>61</v>
      </c>
      <c r="D2158" s="6" t="s">
        <v>54</v>
      </c>
      <c r="E2158" s="7">
        <v>264</v>
      </c>
      <c r="F2158">
        <f>VLOOKUP(B2158,cennik!$A$2:$B$17,2,FALSE)</f>
        <v>3.2</v>
      </c>
      <c r="G2158">
        <f t="shared" si="66"/>
        <v>844.80000000000007</v>
      </c>
      <c r="H2158">
        <f t="shared" si="67"/>
        <v>11</v>
      </c>
    </row>
    <row r="2159" spans="1:8" x14ac:dyDescent="0.25">
      <c r="A2159" s="8">
        <v>44880</v>
      </c>
      <c r="B2159" s="9" t="s">
        <v>60</v>
      </c>
      <c r="C2159" s="9" t="s">
        <v>61</v>
      </c>
      <c r="D2159" s="9" t="s">
        <v>18</v>
      </c>
      <c r="E2159" s="10">
        <v>276</v>
      </c>
      <c r="F2159">
        <f>VLOOKUP(B2159,cennik!$A$2:$B$17,2,FALSE)</f>
        <v>3.5</v>
      </c>
      <c r="G2159">
        <f t="shared" si="66"/>
        <v>966</v>
      </c>
      <c r="H2159">
        <f t="shared" si="67"/>
        <v>11</v>
      </c>
    </row>
    <row r="2160" spans="1:8" x14ac:dyDescent="0.25">
      <c r="A2160" s="5">
        <v>44880</v>
      </c>
      <c r="B2160" s="6" t="s">
        <v>67</v>
      </c>
      <c r="C2160" s="6" t="s">
        <v>61</v>
      </c>
      <c r="D2160" s="6" t="s">
        <v>59</v>
      </c>
      <c r="E2160" s="7">
        <v>72</v>
      </c>
      <c r="F2160">
        <f>VLOOKUP(B2160,cennik!$A$2:$B$17,2,FALSE)</f>
        <v>3.2</v>
      </c>
      <c r="G2160">
        <f t="shared" si="66"/>
        <v>230.4</v>
      </c>
      <c r="H2160">
        <f t="shared" si="67"/>
        <v>11</v>
      </c>
    </row>
    <row r="2161" spans="1:8" x14ac:dyDescent="0.25">
      <c r="A2161" s="8">
        <v>44880</v>
      </c>
      <c r="B2161" s="9" t="s">
        <v>68</v>
      </c>
      <c r="C2161" s="9" t="s">
        <v>61</v>
      </c>
      <c r="D2161" s="9" t="s">
        <v>57</v>
      </c>
      <c r="E2161" s="10">
        <v>376</v>
      </c>
      <c r="F2161">
        <f>VLOOKUP(B2161,cennik!$A$2:$B$17,2,FALSE)</f>
        <v>2.5</v>
      </c>
      <c r="G2161">
        <f t="shared" si="66"/>
        <v>940</v>
      </c>
      <c r="H2161">
        <f t="shared" si="67"/>
        <v>11</v>
      </c>
    </row>
    <row r="2162" spans="1:8" x14ac:dyDescent="0.25">
      <c r="A2162" s="5">
        <v>44880</v>
      </c>
      <c r="B2162" s="6" t="s">
        <v>68</v>
      </c>
      <c r="C2162" s="6" t="s">
        <v>61</v>
      </c>
      <c r="D2162" s="6" t="s">
        <v>57</v>
      </c>
      <c r="E2162" s="7">
        <v>494</v>
      </c>
      <c r="F2162">
        <f>VLOOKUP(B2162,cennik!$A$2:$B$17,2,FALSE)</f>
        <v>2.5</v>
      </c>
      <c r="G2162">
        <f t="shared" si="66"/>
        <v>1235</v>
      </c>
      <c r="H2162">
        <f t="shared" si="67"/>
        <v>11</v>
      </c>
    </row>
    <row r="2163" spans="1:8" x14ac:dyDescent="0.25">
      <c r="A2163" s="8">
        <v>44880</v>
      </c>
      <c r="B2163" s="9" t="s">
        <v>68</v>
      </c>
      <c r="C2163" s="9" t="s">
        <v>61</v>
      </c>
      <c r="D2163" s="9" t="s">
        <v>41</v>
      </c>
      <c r="E2163" s="10">
        <v>365</v>
      </c>
      <c r="F2163">
        <f>VLOOKUP(B2163,cennik!$A$2:$B$17,2,FALSE)</f>
        <v>2.5</v>
      </c>
      <c r="G2163">
        <f t="shared" si="66"/>
        <v>912.5</v>
      </c>
      <c r="H2163">
        <f t="shared" si="67"/>
        <v>11</v>
      </c>
    </row>
    <row r="2164" spans="1:8" x14ac:dyDescent="0.25">
      <c r="A2164" s="5">
        <v>44880</v>
      </c>
      <c r="B2164" s="6" t="s">
        <v>60</v>
      </c>
      <c r="C2164" s="6" t="s">
        <v>61</v>
      </c>
      <c r="D2164" s="6" t="s">
        <v>55</v>
      </c>
      <c r="E2164" s="7">
        <v>217</v>
      </c>
      <c r="F2164">
        <f>VLOOKUP(B2164,cennik!$A$2:$B$17,2,FALSE)</f>
        <v>3.5</v>
      </c>
      <c r="G2164">
        <f t="shared" si="66"/>
        <v>759.5</v>
      </c>
      <c r="H2164">
        <f t="shared" si="67"/>
        <v>11</v>
      </c>
    </row>
    <row r="2165" spans="1:8" x14ac:dyDescent="0.25">
      <c r="A2165" s="8">
        <v>44880</v>
      </c>
      <c r="B2165" s="9" t="s">
        <v>65</v>
      </c>
      <c r="C2165" s="9" t="s">
        <v>61</v>
      </c>
      <c r="D2165" s="9" t="s">
        <v>16</v>
      </c>
      <c r="E2165" s="10">
        <v>462</v>
      </c>
      <c r="F2165">
        <f>VLOOKUP(B2165,cennik!$A$2:$B$17,2,FALSE)</f>
        <v>3.2</v>
      </c>
      <c r="G2165">
        <f t="shared" si="66"/>
        <v>1478.4</v>
      </c>
      <c r="H2165">
        <f t="shared" si="67"/>
        <v>11</v>
      </c>
    </row>
    <row r="2166" spans="1:8" x14ac:dyDescent="0.25">
      <c r="A2166" s="5">
        <v>44880</v>
      </c>
      <c r="B2166" s="6" t="s">
        <v>68</v>
      </c>
      <c r="C2166" s="6" t="s">
        <v>61</v>
      </c>
      <c r="D2166" s="6" t="s">
        <v>37</v>
      </c>
      <c r="E2166" s="7">
        <v>465</v>
      </c>
      <c r="F2166">
        <f>VLOOKUP(B2166,cennik!$A$2:$B$17,2,FALSE)</f>
        <v>2.5</v>
      </c>
      <c r="G2166">
        <f t="shared" si="66"/>
        <v>1162.5</v>
      </c>
      <c r="H2166">
        <f t="shared" si="67"/>
        <v>11</v>
      </c>
    </row>
    <row r="2167" spans="1:8" x14ac:dyDescent="0.25">
      <c r="A2167" s="8">
        <v>44881</v>
      </c>
      <c r="B2167" s="9" t="s">
        <v>67</v>
      </c>
      <c r="C2167" s="9" t="s">
        <v>61</v>
      </c>
      <c r="D2167" s="9" t="s">
        <v>42</v>
      </c>
      <c r="E2167" s="10">
        <v>353</v>
      </c>
      <c r="F2167">
        <f>VLOOKUP(B2167,cennik!$A$2:$B$17,2,FALSE)</f>
        <v>3.2</v>
      </c>
      <c r="G2167">
        <f t="shared" si="66"/>
        <v>1129.6000000000001</v>
      </c>
      <c r="H2167">
        <f t="shared" si="67"/>
        <v>11</v>
      </c>
    </row>
    <row r="2168" spans="1:8" x14ac:dyDescent="0.25">
      <c r="A2168" s="5">
        <v>44881</v>
      </c>
      <c r="B2168" s="6" t="s">
        <v>60</v>
      </c>
      <c r="C2168" s="6" t="s">
        <v>61</v>
      </c>
      <c r="D2168" s="6" t="s">
        <v>2</v>
      </c>
      <c r="E2168" s="7">
        <v>376</v>
      </c>
      <c r="F2168">
        <f>VLOOKUP(B2168,cennik!$A$2:$B$17,2,FALSE)</f>
        <v>3.5</v>
      </c>
      <c r="G2168">
        <f t="shared" si="66"/>
        <v>1316</v>
      </c>
      <c r="H2168">
        <f t="shared" si="67"/>
        <v>11</v>
      </c>
    </row>
    <row r="2169" spans="1:8" x14ac:dyDescent="0.25">
      <c r="A2169" s="8">
        <v>44881</v>
      </c>
      <c r="B2169" s="9" t="s">
        <v>60</v>
      </c>
      <c r="C2169" s="9" t="s">
        <v>61</v>
      </c>
      <c r="D2169" s="9" t="s">
        <v>45</v>
      </c>
      <c r="E2169" s="10">
        <v>440</v>
      </c>
      <c r="F2169">
        <f>VLOOKUP(B2169,cennik!$A$2:$B$17,2,FALSE)</f>
        <v>3.5</v>
      </c>
      <c r="G2169">
        <f t="shared" si="66"/>
        <v>1540</v>
      </c>
      <c r="H2169">
        <f t="shared" si="67"/>
        <v>11</v>
      </c>
    </row>
    <row r="2170" spans="1:8" x14ac:dyDescent="0.25">
      <c r="A2170" s="5">
        <v>44881</v>
      </c>
      <c r="B2170" s="6" t="s">
        <v>66</v>
      </c>
      <c r="C2170" s="6" t="s">
        <v>61</v>
      </c>
      <c r="D2170" s="6" t="s">
        <v>39</v>
      </c>
      <c r="E2170" s="7">
        <v>42</v>
      </c>
      <c r="F2170">
        <f>VLOOKUP(B2170,cennik!$A$2:$B$17,2,FALSE)</f>
        <v>2.5</v>
      </c>
      <c r="G2170">
        <f t="shared" si="66"/>
        <v>105</v>
      </c>
      <c r="H2170">
        <f t="shared" si="67"/>
        <v>11</v>
      </c>
    </row>
    <row r="2171" spans="1:8" x14ac:dyDescent="0.25">
      <c r="A2171" s="8">
        <v>44881</v>
      </c>
      <c r="B2171" s="9" t="s">
        <v>60</v>
      </c>
      <c r="C2171" s="9" t="s">
        <v>61</v>
      </c>
      <c r="D2171" s="9" t="s">
        <v>37</v>
      </c>
      <c r="E2171" s="10">
        <v>356</v>
      </c>
      <c r="F2171">
        <f>VLOOKUP(B2171,cennik!$A$2:$B$17,2,FALSE)</f>
        <v>3.5</v>
      </c>
      <c r="G2171">
        <f t="shared" si="66"/>
        <v>1246</v>
      </c>
      <c r="H2171">
        <f t="shared" si="67"/>
        <v>11</v>
      </c>
    </row>
    <row r="2172" spans="1:8" x14ac:dyDescent="0.25">
      <c r="A2172" s="5">
        <v>44881</v>
      </c>
      <c r="B2172" s="6" t="s">
        <v>66</v>
      </c>
      <c r="C2172" s="6" t="s">
        <v>61</v>
      </c>
      <c r="D2172" s="6" t="s">
        <v>47</v>
      </c>
      <c r="E2172" s="7">
        <v>109</v>
      </c>
      <c r="F2172">
        <f>VLOOKUP(B2172,cennik!$A$2:$B$17,2,FALSE)</f>
        <v>2.5</v>
      </c>
      <c r="G2172">
        <f t="shared" si="66"/>
        <v>272.5</v>
      </c>
      <c r="H2172">
        <f t="shared" si="67"/>
        <v>11</v>
      </c>
    </row>
    <row r="2173" spans="1:8" x14ac:dyDescent="0.25">
      <c r="A2173" s="8">
        <v>44881</v>
      </c>
      <c r="B2173" s="9" t="s">
        <v>66</v>
      </c>
      <c r="C2173" s="9" t="s">
        <v>61</v>
      </c>
      <c r="D2173" s="9" t="s">
        <v>55</v>
      </c>
      <c r="E2173" s="10">
        <v>372</v>
      </c>
      <c r="F2173">
        <f>VLOOKUP(B2173,cennik!$A$2:$B$17,2,FALSE)</f>
        <v>2.5</v>
      </c>
      <c r="G2173">
        <f t="shared" si="66"/>
        <v>930</v>
      </c>
      <c r="H2173">
        <f t="shared" si="67"/>
        <v>11</v>
      </c>
    </row>
    <row r="2174" spans="1:8" x14ac:dyDescent="0.25">
      <c r="A2174" s="5">
        <v>44882</v>
      </c>
      <c r="B2174" s="6" t="s">
        <v>66</v>
      </c>
      <c r="C2174" s="6" t="s">
        <v>61</v>
      </c>
      <c r="D2174" s="6" t="s">
        <v>38</v>
      </c>
      <c r="E2174" s="7">
        <v>244</v>
      </c>
      <c r="F2174">
        <f>VLOOKUP(B2174,cennik!$A$2:$B$17,2,FALSE)</f>
        <v>2.5</v>
      </c>
      <c r="G2174">
        <f t="shared" si="66"/>
        <v>610</v>
      </c>
      <c r="H2174">
        <f t="shared" si="67"/>
        <v>11</v>
      </c>
    </row>
    <row r="2175" spans="1:8" x14ac:dyDescent="0.25">
      <c r="A2175" s="8">
        <v>44882</v>
      </c>
      <c r="B2175" s="9" t="s">
        <v>67</v>
      </c>
      <c r="C2175" s="9" t="s">
        <v>61</v>
      </c>
      <c r="D2175" s="9" t="s">
        <v>10</v>
      </c>
      <c r="E2175" s="10">
        <v>469</v>
      </c>
      <c r="F2175">
        <f>VLOOKUP(B2175,cennik!$A$2:$B$17,2,FALSE)</f>
        <v>3.2</v>
      </c>
      <c r="G2175">
        <f t="shared" si="66"/>
        <v>1500.8000000000002</v>
      </c>
      <c r="H2175">
        <f t="shared" si="67"/>
        <v>11</v>
      </c>
    </row>
    <row r="2176" spans="1:8" x14ac:dyDescent="0.25">
      <c r="A2176" s="5">
        <v>44882</v>
      </c>
      <c r="B2176" s="6" t="s">
        <v>60</v>
      </c>
      <c r="C2176" s="6" t="s">
        <v>61</v>
      </c>
      <c r="D2176" s="6" t="s">
        <v>54</v>
      </c>
      <c r="E2176" s="7">
        <v>172</v>
      </c>
      <c r="F2176">
        <f>VLOOKUP(B2176,cennik!$A$2:$B$17,2,FALSE)</f>
        <v>3.5</v>
      </c>
      <c r="G2176">
        <f t="shared" si="66"/>
        <v>602</v>
      </c>
      <c r="H2176">
        <f t="shared" si="67"/>
        <v>11</v>
      </c>
    </row>
    <row r="2177" spans="1:8" x14ac:dyDescent="0.25">
      <c r="A2177" s="8">
        <v>44882</v>
      </c>
      <c r="B2177" s="9" t="s">
        <v>60</v>
      </c>
      <c r="C2177" s="9" t="s">
        <v>61</v>
      </c>
      <c r="D2177" s="9" t="s">
        <v>14</v>
      </c>
      <c r="E2177" s="10">
        <v>452</v>
      </c>
      <c r="F2177">
        <f>VLOOKUP(B2177,cennik!$A$2:$B$17,2,FALSE)</f>
        <v>3.5</v>
      </c>
      <c r="G2177">
        <f t="shared" si="66"/>
        <v>1582</v>
      </c>
      <c r="H2177">
        <f t="shared" si="67"/>
        <v>11</v>
      </c>
    </row>
    <row r="2178" spans="1:8" x14ac:dyDescent="0.25">
      <c r="A2178" s="5">
        <v>44882</v>
      </c>
      <c r="B2178" s="6" t="s">
        <v>68</v>
      </c>
      <c r="C2178" s="6" t="s">
        <v>61</v>
      </c>
      <c r="D2178" s="6" t="s">
        <v>35</v>
      </c>
      <c r="E2178" s="7">
        <v>46</v>
      </c>
      <c r="F2178">
        <f>VLOOKUP(B2178,cennik!$A$2:$B$17,2,FALSE)</f>
        <v>2.5</v>
      </c>
      <c r="G2178">
        <f t="shared" si="66"/>
        <v>115</v>
      </c>
      <c r="H2178">
        <f t="shared" si="67"/>
        <v>11</v>
      </c>
    </row>
    <row r="2179" spans="1:8" x14ac:dyDescent="0.25">
      <c r="A2179" s="8">
        <v>44882</v>
      </c>
      <c r="B2179" s="9" t="s">
        <v>60</v>
      </c>
      <c r="C2179" s="9" t="s">
        <v>61</v>
      </c>
      <c r="D2179" s="9" t="s">
        <v>42</v>
      </c>
      <c r="E2179" s="10">
        <v>288</v>
      </c>
      <c r="F2179">
        <f>VLOOKUP(B2179,cennik!$A$2:$B$17,2,FALSE)</f>
        <v>3.5</v>
      </c>
      <c r="G2179">
        <f t="shared" ref="G2179:G2242" si="68">E2179*F2179</f>
        <v>1008</v>
      </c>
      <c r="H2179">
        <f t="shared" ref="H2179:H2242" si="69">MONTH(A2179)</f>
        <v>11</v>
      </c>
    </row>
    <row r="2180" spans="1:8" x14ac:dyDescent="0.25">
      <c r="A2180" s="5">
        <v>44883</v>
      </c>
      <c r="B2180" s="6" t="s">
        <v>68</v>
      </c>
      <c r="C2180" s="6" t="s">
        <v>61</v>
      </c>
      <c r="D2180" s="6" t="s">
        <v>50</v>
      </c>
      <c r="E2180" s="7">
        <v>239</v>
      </c>
      <c r="F2180">
        <f>VLOOKUP(B2180,cennik!$A$2:$B$17,2,FALSE)</f>
        <v>2.5</v>
      </c>
      <c r="G2180">
        <f t="shared" si="68"/>
        <v>597.5</v>
      </c>
      <c r="H2180">
        <f t="shared" si="69"/>
        <v>11</v>
      </c>
    </row>
    <row r="2181" spans="1:8" x14ac:dyDescent="0.25">
      <c r="A2181" s="8">
        <v>44883</v>
      </c>
      <c r="B2181" s="9" t="s">
        <v>68</v>
      </c>
      <c r="C2181" s="9" t="s">
        <v>61</v>
      </c>
      <c r="D2181" s="9" t="s">
        <v>36</v>
      </c>
      <c r="E2181" s="10">
        <v>246</v>
      </c>
      <c r="F2181">
        <f>VLOOKUP(B2181,cennik!$A$2:$B$17,2,FALSE)</f>
        <v>2.5</v>
      </c>
      <c r="G2181">
        <f t="shared" si="68"/>
        <v>615</v>
      </c>
      <c r="H2181">
        <f t="shared" si="69"/>
        <v>11</v>
      </c>
    </row>
    <row r="2182" spans="1:8" x14ac:dyDescent="0.25">
      <c r="A2182" s="5">
        <v>44883</v>
      </c>
      <c r="B2182" s="6" t="s">
        <v>68</v>
      </c>
      <c r="C2182" s="6" t="s">
        <v>61</v>
      </c>
      <c r="D2182" s="6" t="s">
        <v>58</v>
      </c>
      <c r="E2182" s="7">
        <v>238</v>
      </c>
      <c r="F2182">
        <f>VLOOKUP(B2182,cennik!$A$2:$B$17,2,FALSE)</f>
        <v>2.5</v>
      </c>
      <c r="G2182">
        <f t="shared" si="68"/>
        <v>595</v>
      </c>
      <c r="H2182">
        <f t="shared" si="69"/>
        <v>11</v>
      </c>
    </row>
    <row r="2183" spans="1:8" x14ac:dyDescent="0.25">
      <c r="A2183" s="8">
        <v>44883</v>
      </c>
      <c r="B2183" s="9" t="s">
        <v>60</v>
      </c>
      <c r="C2183" s="9" t="s">
        <v>61</v>
      </c>
      <c r="D2183" s="9" t="s">
        <v>56</v>
      </c>
      <c r="E2183" s="10">
        <v>16</v>
      </c>
      <c r="F2183">
        <f>VLOOKUP(B2183,cennik!$A$2:$B$17,2,FALSE)</f>
        <v>3.5</v>
      </c>
      <c r="G2183">
        <f t="shared" si="68"/>
        <v>56</v>
      </c>
      <c r="H2183">
        <f t="shared" si="69"/>
        <v>11</v>
      </c>
    </row>
    <row r="2184" spans="1:8" x14ac:dyDescent="0.25">
      <c r="A2184" s="5">
        <v>44883</v>
      </c>
      <c r="B2184" s="6" t="s">
        <v>65</v>
      </c>
      <c r="C2184" s="6" t="s">
        <v>61</v>
      </c>
      <c r="D2184" s="6" t="s">
        <v>34</v>
      </c>
      <c r="E2184" s="7">
        <v>424</v>
      </c>
      <c r="F2184">
        <f>VLOOKUP(B2184,cennik!$A$2:$B$17,2,FALSE)</f>
        <v>3.2</v>
      </c>
      <c r="G2184">
        <f t="shared" si="68"/>
        <v>1356.8000000000002</v>
      </c>
      <c r="H2184">
        <f t="shared" si="69"/>
        <v>11</v>
      </c>
    </row>
    <row r="2185" spans="1:8" x14ac:dyDescent="0.25">
      <c r="A2185" s="8">
        <v>44883</v>
      </c>
      <c r="B2185" s="9" t="s">
        <v>60</v>
      </c>
      <c r="C2185" s="9" t="s">
        <v>61</v>
      </c>
      <c r="D2185" s="9" t="s">
        <v>50</v>
      </c>
      <c r="E2185" s="10">
        <v>388</v>
      </c>
      <c r="F2185">
        <f>VLOOKUP(B2185,cennik!$A$2:$B$17,2,FALSE)</f>
        <v>3.5</v>
      </c>
      <c r="G2185">
        <f t="shared" si="68"/>
        <v>1358</v>
      </c>
      <c r="H2185">
        <f t="shared" si="69"/>
        <v>11</v>
      </c>
    </row>
    <row r="2186" spans="1:8" x14ac:dyDescent="0.25">
      <c r="A2186" s="5">
        <v>44883</v>
      </c>
      <c r="B2186" s="6" t="s">
        <v>67</v>
      </c>
      <c r="C2186" s="6" t="s">
        <v>61</v>
      </c>
      <c r="D2186" s="6" t="s">
        <v>20</v>
      </c>
      <c r="E2186" s="7">
        <v>462</v>
      </c>
      <c r="F2186">
        <f>VLOOKUP(B2186,cennik!$A$2:$B$17,2,FALSE)</f>
        <v>3.2</v>
      </c>
      <c r="G2186">
        <f t="shared" si="68"/>
        <v>1478.4</v>
      </c>
      <c r="H2186">
        <f t="shared" si="69"/>
        <v>11</v>
      </c>
    </row>
    <row r="2187" spans="1:8" x14ac:dyDescent="0.25">
      <c r="A2187" s="8">
        <v>44883</v>
      </c>
      <c r="B2187" s="9" t="s">
        <v>65</v>
      </c>
      <c r="C2187" s="9" t="s">
        <v>61</v>
      </c>
      <c r="D2187" s="9" t="s">
        <v>6</v>
      </c>
      <c r="E2187" s="10">
        <v>72</v>
      </c>
      <c r="F2187">
        <f>VLOOKUP(B2187,cennik!$A$2:$B$17,2,FALSE)</f>
        <v>3.2</v>
      </c>
      <c r="G2187">
        <f t="shared" si="68"/>
        <v>230.4</v>
      </c>
      <c r="H2187">
        <f t="shared" si="69"/>
        <v>11</v>
      </c>
    </row>
    <row r="2188" spans="1:8" x14ac:dyDescent="0.25">
      <c r="A2188" s="5">
        <v>44883</v>
      </c>
      <c r="B2188" s="6" t="s">
        <v>65</v>
      </c>
      <c r="C2188" s="6" t="s">
        <v>61</v>
      </c>
      <c r="D2188" s="6" t="s">
        <v>48</v>
      </c>
      <c r="E2188" s="7">
        <v>325</v>
      </c>
      <c r="F2188">
        <f>VLOOKUP(B2188,cennik!$A$2:$B$17,2,FALSE)</f>
        <v>3.2</v>
      </c>
      <c r="G2188">
        <f t="shared" si="68"/>
        <v>1040</v>
      </c>
      <c r="H2188">
        <f t="shared" si="69"/>
        <v>11</v>
      </c>
    </row>
    <row r="2189" spans="1:8" x14ac:dyDescent="0.25">
      <c r="A2189" s="8">
        <v>44883</v>
      </c>
      <c r="B2189" s="9" t="s">
        <v>68</v>
      </c>
      <c r="C2189" s="9" t="s">
        <v>61</v>
      </c>
      <c r="D2189" s="9" t="s">
        <v>56</v>
      </c>
      <c r="E2189" s="10">
        <v>417</v>
      </c>
      <c r="F2189">
        <f>VLOOKUP(B2189,cennik!$A$2:$B$17,2,FALSE)</f>
        <v>2.5</v>
      </c>
      <c r="G2189">
        <f t="shared" si="68"/>
        <v>1042.5</v>
      </c>
      <c r="H2189">
        <f t="shared" si="69"/>
        <v>11</v>
      </c>
    </row>
    <row r="2190" spans="1:8" x14ac:dyDescent="0.25">
      <c r="A2190" s="5">
        <v>44884</v>
      </c>
      <c r="B2190" s="6" t="s">
        <v>60</v>
      </c>
      <c r="C2190" s="6" t="s">
        <v>61</v>
      </c>
      <c r="D2190" s="6" t="s">
        <v>43</v>
      </c>
      <c r="E2190" s="7">
        <v>410</v>
      </c>
      <c r="F2190">
        <f>VLOOKUP(B2190,cennik!$A$2:$B$17,2,FALSE)</f>
        <v>3.5</v>
      </c>
      <c r="G2190">
        <f t="shared" si="68"/>
        <v>1435</v>
      </c>
      <c r="H2190">
        <f t="shared" si="69"/>
        <v>11</v>
      </c>
    </row>
    <row r="2191" spans="1:8" x14ac:dyDescent="0.25">
      <c r="A2191" s="8">
        <v>44884</v>
      </c>
      <c r="B2191" s="9" t="s">
        <v>60</v>
      </c>
      <c r="C2191" s="9" t="s">
        <v>61</v>
      </c>
      <c r="D2191" s="9" t="s">
        <v>39</v>
      </c>
      <c r="E2191" s="10">
        <v>341</v>
      </c>
      <c r="F2191">
        <f>VLOOKUP(B2191,cennik!$A$2:$B$17,2,FALSE)</f>
        <v>3.5</v>
      </c>
      <c r="G2191">
        <f t="shared" si="68"/>
        <v>1193.5</v>
      </c>
      <c r="H2191">
        <f t="shared" si="69"/>
        <v>11</v>
      </c>
    </row>
    <row r="2192" spans="1:8" x14ac:dyDescent="0.25">
      <c r="A2192" s="5">
        <v>44884</v>
      </c>
      <c r="B2192" s="6" t="s">
        <v>68</v>
      </c>
      <c r="C2192" s="6" t="s">
        <v>61</v>
      </c>
      <c r="D2192" s="6" t="s">
        <v>40</v>
      </c>
      <c r="E2192" s="7">
        <v>340</v>
      </c>
      <c r="F2192">
        <f>VLOOKUP(B2192,cennik!$A$2:$B$17,2,FALSE)</f>
        <v>2.5</v>
      </c>
      <c r="G2192">
        <f t="shared" si="68"/>
        <v>850</v>
      </c>
      <c r="H2192">
        <f t="shared" si="69"/>
        <v>11</v>
      </c>
    </row>
    <row r="2193" spans="1:8" x14ac:dyDescent="0.25">
      <c r="A2193" s="8">
        <v>44884</v>
      </c>
      <c r="B2193" s="9" t="s">
        <v>60</v>
      </c>
      <c r="C2193" s="9" t="s">
        <v>61</v>
      </c>
      <c r="D2193" s="9" t="s">
        <v>45</v>
      </c>
      <c r="E2193" s="10">
        <v>84</v>
      </c>
      <c r="F2193">
        <f>VLOOKUP(B2193,cennik!$A$2:$B$17,2,FALSE)</f>
        <v>3.5</v>
      </c>
      <c r="G2193">
        <f t="shared" si="68"/>
        <v>294</v>
      </c>
      <c r="H2193">
        <f t="shared" si="69"/>
        <v>11</v>
      </c>
    </row>
    <row r="2194" spans="1:8" x14ac:dyDescent="0.25">
      <c r="A2194" s="5">
        <v>44884</v>
      </c>
      <c r="B2194" s="6" t="s">
        <v>68</v>
      </c>
      <c r="C2194" s="6" t="s">
        <v>61</v>
      </c>
      <c r="D2194" s="6" t="s">
        <v>10</v>
      </c>
      <c r="E2194" s="7">
        <v>396</v>
      </c>
      <c r="F2194">
        <f>VLOOKUP(B2194,cennik!$A$2:$B$17,2,FALSE)</f>
        <v>2.5</v>
      </c>
      <c r="G2194">
        <f t="shared" si="68"/>
        <v>990</v>
      </c>
      <c r="H2194">
        <f t="shared" si="69"/>
        <v>11</v>
      </c>
    </row>
    <row r="2195" spans="1:8" x14ac:dyDescent="0.25">
      <c r="A2195" s="8">
        <v>44884</v>
      </c>
      <c r="B2195" s="9" t="s">
        <v>60</v>
      </c>
      <c r="C2195" s="9" t="s">
        <v>61</v>
      </c>
      <c r="D2195" s="9" t="s">
        <v>43</v>
      </c>
      <c r="E2195" s="10">
        <v>320</v>
      </c>
      <c r="F2195">
        <f>VLOOKUP(B2195,cennik!$A$2:$B$17,2,FALSE)</f>
        <v>3.5</v>
      </c>
      <c r="G2195">
        <f t="shared" si="68"/>
        <v>1120</v>
      </c>
      <c r="H2195">
        <f t="shared" si="69"/>
        <v>11</v>
      </c>
    </row>
    <row r="2196" spans="1:8" x14ac:dyDescent="0.25">
      <c r="A2196" s="5">
        <v>44884</v>
      </c>
      <c r="B2196" s="6" t="s">
        <v>60</v>
      </c>
      <c r="C2196" s="6" t="s">
        <v>61</v>
      </c>
      <c r="D2196" s="6" t="s">
        <v>46</v>
      </c>
      <c r="E2196" s="7">
        <v>189</v>
      </c>
      <c r="F2196">
        <f>VLOOKUP(B2196,cennik!$A$2:$B$17,2,FALSE)</f>
        <v>3.5</v>
      </c>
      <c r="G2196">
        <f t="shared" si="68"/>
        <v>661.5</v>
      </c>
      <c r="H2196">
        <f t="shared" si="69"/>
        <v>11</v>
      </c>
    </row>
    <row r="2197" spans="1:8" x14ac:dyDescent="0.25">
      <c r="A2197" s="8">
        <v>44884</v>
      </c>
      <c r="B2197" s="9" t="s">
        <v>68</v>
      </c>
      <c r="C2197" s="9" t="s">
        <v>61</v>
      </c>
      <c r="D2197" s="9" t="s">
        <v>45</v>
      </c>
      <c r="E2197" s="10">
        <v>16</v>
      </c>
      <c r="F2197">
        <f>VLOOKUP(B2197,cennik!$A$2:$B$17,2,FALSE)</f>
        <v>2.5</v>
      </c>
      <c r="G2197">
        <f t="shared" si="68"/>
        <v>40</v>
      </c>
      <c r="H2197">
        <f t="shared" si="69"/>
        <v>11</v>
      </c>
    </row>
    <row r="2198" spans="1:8" x14ac:dyDescent="0.25">
      <c r="A2198" s="5">
        <v>44884</v>
      </c>
      <c r="B2198" s="6" t="s">
        <v>60</v>
      </c>
      <c r="C2198" s="6" t="s">
        <v>61</v>
      </c>
      <c r="D2198" s="6" t="s">
        <v>57</v>
      </c>
      <c r="E2198" s="7">
        <v>153</v>
      </c>
      <c r="F2198">
        <f>VLOOKUP(B2198,cennik!$A$2:$B$17,2,FALSE)</f>
        <v>3.5</v>
      </c>
      <c r="G2198">
        <f t="shared" si="68"/>
        <v>535.5</v>
      </c>
      <c r="H2198">
        <f t="shared" si="69"/>
        <v>11</v>
      </c>
    </row>
    <row r="2199" spans="1:8" x14ac:dyDescent="0.25">
      <c r="A2199" s="8">
        <v>44884</v>
      </c>
      <c r="B2199" s="9" t="s">
        <v>60</v>
      </c>
      <c r="C2199" s="9" t="s">
        <v>61</v>
      </c>
      <c r="D2199" s="9" t="s">
        <v>19</v>
      </c>
      <c r="E2199" s="10">
        <v>263</v>
      </c>
      <c r="F2199">
        <f>VLOOKUP(B2199,cennik!$A$2:$B$17,2,FALSE)</f>
        <v>3.5</v>
      </c>
      <c r="G2199">
        <f t="shared" si="68"/>
        <v>920.5</v>
      </c>
      <c r="H2199">
        <f t="shared" si="69"/>
        <v>11</v>
      </c>
    </row>
    <row r="2200" spans="1:8" x14ac:dyDescent="0.25">
      <c r="A2200" s="5">
        <v>44884</v>
      </c>
      <c r="B2200" s="6" t="s">
        <v>65</v>
      </c>
      <c r="C2200" s="6" t="s">
        <v>61</v>
      </c>
      <c r="D2200" s="6" t="s">
        <v>12</v>
      </c>
      <c r="E2200" s="7">
        <v>272</v>
      </c>
      <c r="F2200">
        <f>VLOOKUP(B2200,cennik!$A$2:$B$17,2,FALSE)</f>
        <v>3.2</v>
      </c>
      <c r="G2200">
        <f t="shared" si="68"/>
        <v>870.40000000000009</v>
      </c>
      <c r="H2200">
        <f t="shared" si="69"/>
        <v>11</v>
      </c>
    </row>
    <row r="2201" spans="1:8" x14ac:dyDescent="0.25">
      <c r="A2201" s="8">
        <v>44886</v>
      </c>
      <c r="B2201" s="9" t="s">
        <v>60</v>
      </c>
      <c r="C2201" s="9" t="s">
        <v>61</v>
      </c>
      <c r="D2201" s="9" t="s">
        <v>21</v>
      </c>
      <c r="E2201" s="10">
        <v>14</v>
      </c>
      <c r="F2201">
        <f>VLOOKUP(B2201,cennik!$A$2:$B$17,2,FALSE)</f>
        <v>3.5</v>
      </c>
      <c r="G2201">
        <f t="shared" si="68"/>
        <v>49</v>
      </c>
      <c r="H2201">
        <f t="shared" si="69"/>
        <v>11</v>
      </c>
    </row>
    <row r="2202" spans="1:8" x14ac:dyDescent="0.25">
      <c r="A2202" s="5">
        <v>44886</v>
      </c>
      <c r="B2202" s="6" t="s">
        <v>60</v>
      </c>
      <c r="C2202" s="6" t="s">
        <v>61</v>
      </c>
      <c r="D2202" s="6" t="s">
        <v>21</v>
      </c>
      <c r="E2202" s="7">
        <v>283</v>
      </c>
      <c r="F2202">
        <f>VLOOKUP(B2202,cennik!$A$2:$B$17,2,FALSE)</f>
        <v>3.5</v>
      </c>
      <c r="G2202">
        <f t="shared" si="68"/>
        <v>990.5</v>
      </c>
      <c r="H2202">
        <f t="shared" si="69"/>
        <v>11</v>
      </c>
    </row>
    <row r="2203" spans="1:8" x14ac:dyDescent="0.25">
      <c r="A2203" s="8">
        <v>44886</v>
      </c>
      <c r="B2203" s="9" t="s">
        <v>60</v>
      </c>
      <c r="C2203" s="9" t="s">
        <v>61</v>
      </c>
      <c r="D2203" s="9" t="s">
        <v>48</v>
      </c>
      <c r="E2203" s="10">
        <v>424</v>
      </c>
      <c r="F2203">
        <f>VLOOKUP(B2203,cennik!$A$2:$B$17,2,FALSE)</f>
        <v>3.5</v>
      </c>
      <c r="G2203">
        <f t="shared" si="68"/>
        <v>1484</v>
      </c>
      <c r="H2203">
        <f t="shared" si="69"/>
        <v>11</v>
      </c>
    </row>
    <row r="2204" spans="1:8" x14ac:dyDescent="0.25">
      <c r="A2204" s="5">
        <v>44886</v>
      </c>
      <c r="B2204" s="6" t="s">
        <v>66</v>
      </c>
      <c r="C2204" s="6" t="s">
        <v>61</v>
      </c>
      <c r="D2204" s="6" t="s">
        <v>24</v>
      </c>
      <c r="E2204" s="7">
        <v>25</v>
      </c>
      <c r="F2204">
        <f>VLOOKUP(B2204,cennik!$A$2:$B$17,2,FALSE)</f>
        <v>2.5</v>
      </c>
      <c r="G2204">
        <f t="shared" si="68"/>
        <v>62.5</v>
      </c>
      <c r="H2204">
        <f t="shared" si="69"/>
        <v>11</v>
      </c>
    </row>
    <row r="2205" spans="1:8" x14ac:dyDescent="0.25">
      <c r="A2205" s="8">
        <v>44886</v>
      </c>
      <c r="B2205" s="9" t="s">
        <v>60</v>
      </c>
      <c r="C2205" s="9" t="s">
        <v>61</v>
      </c>
      <c r="D2205" s="9" t="s">
        <v>16</v>
      </c>
      <c r="E2205" s="10">
        <v>116</v>
      </c>
      <c r="F2205">
        <f>VLOOKUP(B2205,cennik!$A$2:$B$17,2,FALSE)</f>
        <v>3.5</v>
      </c>
      <c r="G2205">
        <f t="shared" si="68"/>
        <v>406</v>
      </c>
      <c r="H2205">
        <f t="shared" si="69"/>
        <v>11</v>
      </c>
    </row>
    <row r="2206" spans="1:8" x14ac:dyDescent="0.25">
      <c r="A2206" s="5">
        <v>44886</v>
      </c>
      <c r="B2206" s="6" t="s">
        <v>60</v>
      </c>
      <c r="C2206" s="6" t="s">
        <v>61</v>
      </c>
      <c r="D2206" s="6" t="s">
        <v>43</v>
      </c>
      <c r="E2206" s="7">
        <v>124</v>
      </c>
      <c r="F2206">
        <f>VLOOKUP(B2206,cennik!$A$2:$B$17,2,FALSE)</f>
        <v>3.5</v>
      </c>
      <c r="G2206">
        <f t="shared" si="68"/>
        <v>434</v>
      </c>
      <c r="H2206">
        <f t="shared" si="69"/>
        <v>11</v>
      </c>
    </row>
    <row r="2207" spans="1:8" x14ac:dyDescent="0.25">
      <c r="A2207" s="8">
        <v>44886</v>
      </c>
      <c r="B2207" s="9" t="s">
        <v>60</v>
      </c>
      <c r="C2207" s="9" t="s">
        <v>61</v>
      </c>
      <c r="D2207" s="9" t="s">
        <v>31</v>
      </c>
      <c r="E2207" s="10">
        <v>387</v>
      </c>
      <c r="F2207">
        <f>VLOOKUP(B2207,cennik!$A$2:$B$17,2,FALSE)</f>
        <v>3.5</v>
      </c>
      <c r="G2207">
        <f t="shared" si="68"/>
        <v>1354.5</v>
      </c>
      <c r="H2207">
        <f t="shared" si="69"/>
        <v>11</v>
      </c>
    </row>
    <row r="2208" spans="1:8" x14ac:dyDescent="0.25">
      <c r="A2208" s="5">
        <v>44886</v>
      </c>
      <c r="B2208" s="6" t="s">
        <v>68</v>
      </c>
      <c r="C2208" s="6" t="s">
        <v>61</v>
      </c>
      <c r="D2208" s="6" t="s">
        <v>55</v>
      </c>
      <c r="E2208" s="7">
        <v>189</v>
      </c>
      <c r="F2208">
        <f>VLOOKUP(B2208,cennik!$A$2:$B$17,2,FALSE)</f>
        <v>2.5</v>
      </c>
      <c r="G2208">
        <f t="shared" si="68"/>
        <v>472.5</v>
      </c>
      <c r="H2208">
        <f t="shared" si="69"/>
        <v>11</v>
      </c>
    </row>
    <row r="2209" spans="1:8" x14ac:dyDescent="0.25">
      <c r="A2209" s="8">
        <v>44886</v>
      </c>
      <c r="B2209" s="9" t="s">
        <v>67</v>
      </c>
      <c r="C2209" s="9" t="s">
        <v>61</v>
      </c>
      <c r="D2209" s="9" t="s">
        <v>36</v>
      </c>
      <c r="E2209" s="10">
        <v>225</v>
      </c>
      <c r="F2209">
        <f>VLOOKUP(B2209,cennik!$A$2:$B$17,2,FALSE)</f>
        <v>3.2</v>
      </c>
      <c r="G2209">
        <f t="shared" si="68"/>
        <v>720</v>
      </c>
      <c r="H2209">
        <f t="shared" si="69"/>
        <v>11</v>
      </c>
    </row>
    <row r="2210" spans="1:8" x14ac:dyDescent="0.25">
      <c r="A2210" s="5">
        <v>44886</v>
      </c>
      <c r="B2210" s="6" t="s">
        <v>67</v>
      </c>
      <c r="C2210" s="6" t="s">
        <v>61</v>
      </c>
      <c r="D2210" s="6" t="s">
        <v>30</v>
      </c>
      <c r="E2210" s="7">
        <v>435</v>
      </c>
      <c r="F2210">
        <f>VLOOKUP(B2210,cennik!$A$2:$B$17,2,FALSE)</f>
        <v>3.2</v>
      </c>
      <c r="G2210">
        <f t="shared" si="68"/>
        <v>1392</v>
      </c>
      <c r="H2210">
        <f t="shared" si="69"/>
        <v>11</v>
      </c>
    </row>
    <row r="2211" spans="1:8" x14ac:dyDescent="0.25">
      <c r="A2211" s="8">
        <v>44886</v>
      </c>
      <c r="B2211" s="9" t="s">
        <v>60</v>
      </c>
      <c r="C2211" s="9" t="s">
        <v>61</v>
      </c>
      <c r="D2211" s="9" t="s">
        <v>28</v>
      </c>
      <c r="E2211" s="10">
        <v>221</v>
      </c>
      <c r="F2211">
        <f>VLOOKUP(B2211,cennik!$A$2:$B$17,2,FALSE)</f>
        <v>3.5</v>
      </c>
      <c r="G2211">
        <f t="shared" si="68"/>
        <v>773.5</v>
      </c>
      <c r="H2211">
        <f t="shared" si="69"/>
        <v>11</v>
      </c>
    </row>
    <row r="2212" spans="1:8" x14ac:dyDescent="0.25">
      <c r="A2212" s="5">
        <v>44886</v>
      </c>
      <c r="B2212" s="6" t="s">
        <v>60</v>
      </c>
      <c r="C2212" s="6" t="s">
        <v>61</v>
      </c>
      <c r="D2212" s="6" t="s">
        <v>46</v>
      </c>
      <c r="E2212" s="7">
        <v>103</v>
      </c>
      <c r="F2212">
        <f>VLOOKUP(B2212,cennik!$A$2:$B$17,2,FALSE)</f>
        <v>3.5</v>
      </c>
      <c r="G2212">
        <f t="shared" si="68"/>
        <v>360.5</v>
      </c>
      <c r="H2212">
        <f t="shared" si="69"/>
        <v>11</v>
      </c>
    </row>
    <row r="2213" spans="1:8" x14ac:dyDescent="0.25">
      <c r="A2213" s="8">
        <v>44887</v>
      </c>
      <c r="B2213" s="9" t="s">
        <v>66</v>
      </c>
      <c r="C2213" s="9" t="s">
        <v>61</v>
      </c>
      <c r="D2213" s="9" t="s">
        <v>41</v>
      </c>
      <c r="E2213" s="10">
        <v>51</v>
      </c>
      <c r="F2213">
        <f>VLOOKUP(B2213,cennik!$A$2:$B$17,2,FALSE)</f>
        <v>2.5</v>
      </c>
      <c r="G2213">
        <f t="shared" si="68"/>
        <v>127.5</v>
      </c>
      <c r="H2213">
        <f t="shared" si="69"/>
        <v>11</v>
      </c>
    </row>
    <row r="2214" spans="1:8" x14ac:dyDescent="0.25">
      <c r="A2214" s="5">
        <v>44887</v>
      </c>
      <c r="B2214" s="6" t="s">
        <v>68</v>
      </c>
      <c r="C2214" s="6" t="s">
        <v>61</v>
      </c>
      <c r="D2214" s="6" t="s">
        <v>57</v>
      </c>
      <c r="E2214" s="7">
        <v>108</v>
      </c>
      <c r="F2214">
        <f>VLOOKUP(B2214,cennik!$A$2:$B$17,2,FALSE)</f>
        <v>2.5</v>
      </c>
      <c r="G2214">
        <f t="shared" si="68"/>
        <v>270</v>
      </c>
      <c r="H2214">
        <f t="shared" si="69"/>
        <v>11</v>
      </c>
    </row>
    <row r="2215" spans="1:8" x14ac:dyDescent="0.25">
      <c r="A2215" s="8">
        <v>44887</v>
      </c>
      <c r="B2215" s="9" t="s">
        <v>65</v>
      </c>
      <c r="C2215" s="9" t="s">
        <v>61</v>
      </c>
      <c r="D2215" s="9" t="s">
        <v>45</v>
      </c>
      <c r="E2215" s="10">
        <v>173</v>
      </c>
      <c r="F2215">
        <f>VLOOKUP(B2215,cennik!$A$2:$B$17,2,FALSE)</f>
        <v>3.2</v>
      </c>
      <c r="G2215">
        <f t="shared" si="68"/>
        <v>553.6</v>
      </c>
      <c r="H2215">
        <f t="shared" si="69"/>
        <v>11</v>
      </c>
    </row>
    <row r="2216" spans="1:8" x14ac:dyDescent="0.25">
      <c r="A2216" s="5">
        <v>44887</v>
      </c>
      <c r="B2216" s="6" t="s">
        <v>68</v>
      </c>
      <c r="C2216" s="6" t="s">
        <v>61</v>
      </c>
      <c r="D2216" s="6" t="s">
        <v>57</v>
      </c>
      <c r="E2216" s="7">
        <v>310</v>
      </c>
      <c r="F2216">
        <f>VLOOKUP(B2216,cennik!$A$2:$B$17,2,FALSE)</f>
        <v>2.5</v>
      </c>
      <c r="G2216">
        <f t="shared" si="68"/>
        <v>775</v>
      </c>
      <c r="H2216">
        <f t="shared" si="69"/>
        <v>11</v>
      </c>
    </row>
    <row r="2217" spans="1:8" x14ac:dyDescent="0.25">
      <c r="A2217" s="8">
        <v>44887</v>
      </c>
      <c r="B2217" s="9" t="s">
        <v>67</v>
      </c>
      <c r="C2217" s="9" t="s">
        <v>61</v>
      </c>
      <c r="D2217" s="9" t="s">
        <v>54</v>
      </c>
      <c r="E2217" s="10">
        <v>110</v>
      </c>
      <c r="F2217">
        <f>VLOOKUP(B2217,cennik!$A$2:$B$17,2,FALSE)</f>
        <v>3.2</v>
      </c>
      <c r="G2217">
        <f t="shared" si="68"/>
        <v>352</v>
      </c>
      <c r="H2217">
        <f t="shared" si="69"/>
        <v>11</v>
      </c>
    </row>
    <row r="2218" spans="1:8" x14ac:dyDescent="0.25">
      <c r="A2218" s="5">
        <v>44887</v>
      </c>
      <c r="B2218" s="6" t="s">
        <v>60</v>
      </c>
      <c r="C2218" s="6" t="s">
        <v>61</v>
      </c>
      <c r="D2218" s="6" t="s">
        <v>36</v>
      </c>
      <c r="E2218" s="7">
        <v>307</v>
      </c>
      <c r="F2218">
        <f>VLOOKUP(B2218,cennik!$A$2:$B$17,2,FALSE)</f>
        <v>3.5</v>
      </c>
      <c r="G2218">
        <f t="shared" si="68"/>
        <v>1074.5</v>
      </c>
      <c r="H2218">
        <f t="shared" si="69"/>
        <v>11</v>
      </c>
    </row>
    <row r="2219" spans="1:8" x14ac:dyDescent="0.25">
      <c r="A2219" s="8">
        <v>44887</v>
      </c>
      <c r="B2219" s="9" t="s">
        <v>66</v>
      </c>
      <c r="C2219" s="9" t="s">
        <v>61</v>
      </c>
      <c r="D2219" s="9" t="s">
        <v>16</v>
      </c>
      <c r="E2219" s="10">
        <v>453</v>
      </c>
      <c r="F2219">
        <f>VLOOKUP(B2219,cennik!$A$2:$B$17,2,FALSE)</f>
        <v>2.5</v>
      </c>
      <c r="G2219">
        <f t="shared" si="68"/>
        <v>1132.5</v>
      </c>
      <c r="H2219">
        <f t="shared" si="69"/>
        <v>11</v>
      </c>
    </row>
    <row r="2220" spans="1:8" x14ac:dyDescent="0.25">
      <c r="A2220" s="5">
        <v>44887</v>
      </c>
      <c r="B2220" s="6" t="s">
        <v>66</v>
      </c>
      <c r="C2220" s="6" t="s">
        <v>61</v>
      </c>
      <c r="D2220" s="6" t="s">
        <v>21</v>
      </c>
      <c r="E2220" s="7">
        <v>10</v>
      </c>
      <c r="F2220">
        <f>VLOOKUP(B2220,cennik!$A$2:$B$17,2,FALSE)</f>
        <v>2.5</v>
      </c>
      <c r="G2220">
        <f t="shared" si="68"/>
        <v>25</v>
      </c>
      <c r="H2220">
        <f t="shared" si="69"/>
        <v>11</v>
      </c>
    </row>
    <row r="2221" spans="1:8" x14ac:dyDescent="0.25">
      <c r="A2221" s="8">
        <v>44887</v>
      </c>
      <c r="B2221" s="9" t="s">
        <v>60</v>
      </c>
      <c r="C2221" s="9" t="s">
        <v>61</v>
      </c>
      <c r="D2221" s="9" t="s">
        <v>31</v>
      </c>
      <c r="E2221" s="10">
        <v>453</v>
      </c>
      <c r="F2221">
        <f>VLOOKUP(B2221,cennik!$A$2:$B$17,2,FALSE)</f>
        <v>3.5</v>
      </c>
      <c r="G2221">
        <f t="shared" si="68"/>
        <v>1585.5</v>
      </c>
      <c r="H2221">
        <f t="shared" si="69"/>
        <v>11</v>
      </c>
    </row>
    <row r="2222" spans="1:8" x14ac:dyDescent="0.25">
      <c r="A2222" s="5">
        <v>44887</v>
      </c>
      <c r="B2222" s="6" t="s">
        <v>65</v>
      </c>
      <c r="C2222" s="6" t="s">
        <v>61</v>
      </c>
      <c r="D2222" s="6" t="s">
        <v>47</v>
      </c>
      <c r="E2222" s="7">
        <v>108</v>
      </c>
      <c r="F2222">
        <f>VLOOKUP(B2222,cennik!$A$2:$B$17,2,FALSE)</f>
        <v>3.2</v>
      </c>
      <c r="G2222">
        <f t="shared" si="68"/>
        <v>345.6</v>
      </c>
      <c r="H2222">
        <f t="shared" si="69"/>
        <v>11</v>
      </c>
    </row>
    <row r="2223" spans="1:8" x14ac:dyDescent="0.25">
      <c r="A2223" s="8">
        <v>44887</v>
      </c>
      <c r="B2223" s="9" t="s">
        <v>67</v>
      </c>
      <c r="C2223" s="9" t="s">
        <v>61</v>
      </c>
      <c r="D2223" s="9" t="s">
        <v>56</v>
      </c>
      <c r="E2223" s="10">
        <v>213</v>
      </c>
      <c r="F2223">
        <f>VLOOKUP(B2223,cennik!$A$2:$B$17,2,FALSE)</f>
        <v>3.2</v>
      </c>
      <c r="G2223">
        <f t="shared" si="68"/>
        <v>681.6</v>
      </c>
      <c r="H2223">
        <f t="shared" si="69"/>
        <v>11</v>
      </c>
    </row>
    <row r="2224" spans="1:8" x14ac:dyDescent="0.25">
      <c r="A2224" s="5">
        <v>44888</v>
      </c>
      <c r="B2224" s="6" t="s">
        <v>68</v>
      </c>
      <c r="C2224" s="6" t="s">
        <v>61</v>
      </c>
      <c r="D2224" s="6" t="s">
        <v>38</v>
      </c>
      <c r="E2224" s="7">
        <v>454</v>
      </c>
      <c r="F2224">
        <f>VLOOKUP(B2224,cennik!$A$2:$B$17,2,FALSE)</f>
        <v>2.5</v>
      </c>
      <c r="G2224">
        <f t="shared" si="68"/>
        <v>1135</v>
      </c>
      <c r="H2224">
        <f t="shared" si="69"/>
        <v>11</v>
      </c>
    </row>
    <row r="2225" spans="1:8" x14ac:dyDescent="0.25">
      <c r="A2225" s="8">
        <v>44888</v>
      </c>
      <c r="B2225" s="9" t="s">
        <v>60</v>
      </c>
      <c r="C2225" s="9" t="s">
        <v>61</v>
      </c>
      <c r="D2225" s="9" t="s">
        <v>55</v>
      </c>
      <c r="E2225" s="10">
        <v>301</v>
      </c>
      <c r="F2225">
        <f>VLOOKUP(B2225,cennik!$A$2:$B$17,2,FALSE)</f>
        <v>3.5</v>
      </c>
      <c r="G2225">
        <f t="shared" si="68"/>
        <v>1053.5</v>
      </c>
      <c r="H2225">
        <f t="shared" si="69"/>
        <v>11</v>
      </c>
    </row>
    <row r="2226" spans="1:8" x14ac:dyDescent="0.25">
      <c r="A2226" s="5">
        <v>44888</v>
      </c>
      <c r="B2226" s="6" t="s">
        <v>60</v>
      </c>
      <c r="C2226" s="6" t="s">
        <v>61</v>
      </c>
      <c r="D2226" s="6" t="s">
        <v>47</v>
      </c>
      <c r="E2226" s="7">
        <v>411</v>
      </c>
      <c r="F2226">
        <f>VLOOKUP(B2226,cennik!$A$2:$B$17,2,FALSE)</f>
        <v>3.5</v>
      </c>
      <c r="G2226">
        <f t="shared" si="68"/>
        <v>1438.5</v>
      </c>
      <c r="H2226">
        <f t="shared" si="69"/>
        <v>11</v>
      </c>
    </row>
    <row r="2227" spans="1:8" x14ac:dyDescent="0.25">
      <c r="A2227" s="8">
        <v>44888</v>
      </c>
      <c r="B2227" s="9" t="s">
        <v>67</v>
      </c>
      <c r="C2227" s="9" t="s">
        <v>61</v>
      </c>
      <c r="D2227" s="9" t="s">
        <v>44</v>
      </c>
      <c r="E2227" s="10">
        <v>418</v>
      </c>
      <c r="F2227">
        <f>VLOOKUP(B2227,cennik!$A$2:$B$17,2,FALSE)</f>
        <v>3.2</v>
      </c>
      <c r="G2227">
        <f t="shared" si="68"/>
        <v>1337.6000000000001</v>
      </c>
      <c r="H2227">
        <f t="shared" si="69"/>
        <v>11</v>
      </c>
    </row>
    <row r="2228" spans="1:8" x14ac:dyDescent="0.25">
      <c r="A2228" s="5">
        <v>44888</v>
      </c>
      <c r="B2228" s="6" t="s">
        <v>65</v>
      </c>
      <c r="C2228" s="6" t="s">
        <v>61</v>
      </c>
      <c r="D2228" s="6" t="s">
        <v>30</v>
      </c>
      <c r="E2228" s="7">
        <v>149</v>
      </c>
      <c r="F2228">
        <f>VLOOKUP(B2228,cennik!$A$2:$B$17,2,FALSE)</f>
        <v>3.2</v>
      </c>
      <c r="G2228">
        <f t="shared" si="68"/>
        <v>476.8</v>
      </c>
      <c r="H2228">
        <f t="shared" si="69"/>
        <v>11</v>
      </c>
    </row>
    <row r="2229" spans="1:8" x14ac:dyDescent="0.25">
      <c r="A2229" s="8">
        <v>44888</v>
      </c>
      <c r="B2229" s="9" t="s">
        <v>68</v>
      </c>
      <c r="C2229" s="9" t="s">
        <v>61</v>
      </c>
      <c r="D2229" s="9" t="s">
        <v>52</v>
      </c>
      <c r="E2229" s="10">
        <v>231</v>
      </c>
      <c r="F2229">
        <f>VLOOKUP(B2229,cennik!$A$2:$B$17,2,FALSE)</f>
        <v>2.5</v>
      </c>
      <c r="G2229">
        <f t="shared" si="68"/>
        <v>577.5</v>
      </c>
      <c r="H2229">
        <f t="shared" si="69"/>
        <v>11</v>
      </c>
    </row>
    <row r="2230" spans="1:8" x14ac:dyDescent="0.25">
      <c r="A2230" s="5">
        <v>44888</v>
      </c>
      <c r="B2230" s="6" t="s">
        <v>67</v>
      </c>
      <c r="C2230" s="6" t="s">
        <v>61</v>
      </c>
      <c r="D2230" s="6" t="s">
        <v>54</v>
      </c>
      <c r="E2230" s="7">
        <v>495</v>
      </c>
      <c r="F2230">
        <f>VLOOKUP(B2230,cennik!$A$2:$B$17,2,FALSE)</f>
        <v>3.2</v>
      </c>
      <c r="G2230">
        <f t="shared" si="68"/>
        <v>1584</v>
      </c>
      <c r="H2230">
        <f t="shared" si="69"/>
        <v>11</v>
      </c>
    </row>
    <row r="2231" spans="1:8" x14ac:dyDescent="0.25">
      <c r="A2231" s="8">
        <v>44888</v>
      </c>
      <c r="B2231" s="9" t="s">
        <v>67</v>
      </c>
      <c r="C2231" s="9" t="s">
        <v>61</v>
      </c>
      <c r="D2231" s="9" t="s">
        <v>42</v>
      </c>
      <c r="E2231" s="10">
        <v>107</v>
      </c>
      <c r="F2231">
        <f>VLOOKUP(B2231,cennik!$A$2:$B$17,2,FALSE)</f>
        <v>3.2</v>
      </c>
      <c r="G2231">
        <f t="shared" si="68"/>
        <v>342.40000000000003</v>
      </c>
      <c r="H2231">
        <f t="shared" si="69"/>
        <v>11</v>
      </c>
    </row>
    <row r="2232" spans="1:8" x14ac:dyDescent="0.25">
      <c r="A2232" s="5">
        <v>44889</v>
      </c>
      <c r="B2232" s="6" t="s">
        <v>67</v>
      </c>
      <c r="C2232" s="6" t="s">
        <v>61</v>
      </c>
      <c r="D2232" s="6" t="s">
        <v>58</v>
      </c>
      <c r="E2232" s="7">
        <v>150</v>
      </c>
      <c r="F2232">
        <f>VLOOKUP(B2232,cennik!$A$2:$B$17,2,FALSE)</f>
        <v>3.2</v>
      </c>
      <c r="G2232">
        <f t="shared" si="68"/>
        <v>480</v>
      </c>
      <c r="H2232">
        <f t="shared" si="69"/>
        <v>11</v>
      </c>
    </row>
    <row r="2233" spans="1:8" x14ac:dyDescent="0.25">
      <c r="A2233" s="8">
        <v>44889</v>
      </c>
      <c r="B2233" s="9" t="s">
        <v>60</v>
      </c>
      <c r="C2233" s="9" t="s">
        <v>61</v>
      </c>
      <c r="D2233" s="9" t="s">
        <v>35</v>
      </c>
      <c r="E2233" s="10">
        <v>363</v>
      </c>
      <c r="F2233">
        <f>VLOOKUP(B2233,cennik!$A$2:$B$17,2,FALSE)</f>
        <v>3.5</v>
      </c>
      <c r="G2233">
        <f t="shared" si="68"/>
        <v>1270.5</v>
      </c>
      <c r="H2233">
        <f t="shared" si="69"/>
        <v>11</v>
      </c>
    </row>
    <row r="2234" spans="1:8" x14ac:dyDescent="0.25">
      <c r="A2234" s="5">
        <v>44889</v>
      </c>
      <c r="B2234" s="6" t="s">
        <v>60</v>
      </c>
      <c r="C2234" s="6" t="s">
        <v>61</v>
      </c>
      <c r="D2234" s="6" t="s">
        <v>41</v>
      </c>
      <c r="E2234" s="7">
        <v>48</v>
      </c>
      <c r="F2234">
        <f>VLOOKUP(B2234,cennik!$A$2:$B$17,2,FALSE)</f>
        <v>3.5</v>
      </c>
      <c r="G2234">
        <f t="shared" si="68"/>
        <v>168</v>
      </c>
      <c r="H2234">
        <f t="shared" si="69"/>
        <v>11</v>
      </c>
    </row>
    <row r="2235" spans="1:8" x14ac:dyDescent="0.25">
      <c r="A2235" s="8">
        <v>44889</v>
      </c>
      <c r="B2235" s="9" t="s">
        <v>68</v>
      </c>
      <c r="C2235" s="9" t="s">
        <v>61</v>
      </c>
      <c r="D2235" s="9" t="s">
        <v>20</v>
      </c>
      <c r="E2235" s="10">
        <v>479</v>
      </c>
      <c r="F2235">
        <f>VLOOKUP(B2235,cennik!$A$2:$B$17,2,FALSE)</f>
        <v>2.5</v>
      </c>
      <c r="G2235">
        <f t="shared" si="68"/>
        <v>1197.5</v>
      </c>
      <c r="H2235">
        <f t="shared" si="69"/>
        <v>11</v>
      </c>
    </row>
    <row r="2236" spans="1:8" x14ac:dyDescent="0.25">
      <c r="A2236" s="5">
        <v>44889</v>
      </c>
      <c r="B2236" s="6" t="s">
        <v>60</v>
      </c>
      <c r="C2236" s="6" t="s">
        <v>61</v>
      </c>
      <c r="D2236" s="6" t="s">
        <v>50</v>
      </c>
      <c r="E2236" s="7">
        <v>215</v>
      </c>
      <c r="F2236">
        <f>VLOOKUP(B2236,cennik!$A$2:$B$17,2,FALSE)</f>
        <v>3.5</v>
      </c>
      <c r="G2236">
        <f t="shared" si="68"/>
        <v>752.5</v>
      </c>
      <c r="H2236">
        <f t="shared" si="69"/>
        <v>11</v>
      </c>
    </row>
    <row r="2237" spans="1:8" x14ac:dyDescent="0.25">
      <c r="A2237" s="8">
        <v>44889</v>
      </c>
      <c r="B2237" s="9" t="s">
        <v>67</v>
      </c>
      <c r="C2237" s="9" t="s">
        <v>61</v>
      </c>
      <c r="D2237" s="9" t="s">
        <v>3</v>
      </c>
      <c r="E2237" s="10">
        <v>226</v>
      </c>
      <c r="F2237">
        <f>VLOOKUP(B2237,cennik!$A$2:$B$17,2,FALSE)</f>
        <v>3.2</v>
      </c>
      <c r="G2237">
        <f t="shared" si="68"/>
        <v>723.2</v>
      </c>
      <c r="H2237">
        <f t="shared" si="69"/>
        <v>11</v>
      </c>
    </row>
    <row r="2238" spans="1:8" x14ac:dyDescent="0.25">
      <c r="A2238" s="5">
        <v>44889</v>
      </c>
      <c r="B2238" s="6" t="s">
        <v>60</v>
      </c>
      <c r="C2238" s="6" t="s">
        <v>61</v>
      </c>
      <c r="D2238" s="6" t="s">
        <v>10</v>
      </c>
      <c r="E2238" s="7">
        <v>257</v>
      </c>
      <c r="F2238">
        <f>VLOOKUP(B2238,cennik!$A$2:$B$17,2,FALSE)</f>
        <v>3.5</v>
      </c>
      <c r="G2238">
        <f t="shared" si="68"/>
        <v>899.5</v>
      </c>
      <c r="H2238">
        <f t="shared" si="69"/>
        <v>11</v>
      </c>
    </row>
    <row r="2239" spans="1:8" x14ac:dyDescent="0.25">
      <c r="A2239" s="8">
        <v>44890</v>
      </c>
      <c r="B2239" s="9" t="s">
        <v>60</v>
      </c>
      <c r="C2239" s="9" t="s">
        <v>61</v>
      </c>
      <c r="D2239" s="9" t="s">
        <v>7</v>
      </c>
      <c r="E2239" s="10">
        <v>44</v>
      </c>
      <c r="F2239">
        <f>VLOOKUP(B2239,cennik!$A$2:$B$17,2,FALSE)</f>
        <v>3.5</v>
      </c>
      <c r="G2239">
        <f t="shared" si="68"/>
        <v>154</v>
      </c>
      <c r="H2239">
        <f t="shared" si="69"/>
        <v>11</v>
      </c>
    </row>
    <row r="2240" spans="1:8" x14ac:dyDescent="0.25">
      <c r="A2240" s="5">
        <v>44890</v>
      </c>
      <c r="B2240" s="6" t="s">
        <v>60</v>
      </c>
      <c r="C2240" s="6" t="s">
        <v>61</v>
      </c>
      <c r="D2240" s="6" t="s">
        <v>25</v>
      </c>
      <c r="E2240" s="7">
        <v>426</v>
      </c>
      <c r="F2240">
        <f>VLOOKUP(B2240,cennik!$A$2:$B$17,2,FALSE)</f>
        <v>3.5</v>
      </c>
      <c r="G2240">
        <f t="shared" si="68"/>
        <v>1491</v>
      </c>
      <c r="H2240">
        <f t="shared" si="69"/>
        <v>11</v>
      </c>
    </row>
    <row r="2241" spans="1:8" x14ac:dyDescent="0.25">
      <c r="A2241" s="8">
        <v>44890</v>
      </c>
      <c r="B2241" s="9" t="s">
        <v>60</v>
      </c>
      <c r="C2241" s="9" t="s">
        <v>61</v>
      </c>
      <c r="D2241" s="9" t="s">
        <v>36</v>
      </c>
      <c r="E2241" s="10">
        <v>46</v>
      </c>
      <c r="F2241">
        <f>VLOOKUP(B2241,cennik!$A$2:$B$17,2,FALSE)</f>
        <v>3.5</v>
      </c>
      <c r="G2241">
        <f t="shared" si="68"/>
        <v>161</v>
      </c>
      <c r="H2241">
        <f t="shared" si="69"/>
        <v>11</v>
      </c>
    </row>
    <row r="2242" spans="1:8" x14ac:dyDescent="0.25">
      <c r="A2242" s="5">
        <v>44890</v>
      </c>
      <c r="B2242" s="6" t="s">
        <v>66</v>
      </c>
      <c r="C2242" s="6" t="s">
        <v>61</v>
      </c>
      <c r="D2242" s="6" t="s">
        <v>42</v>
      </c>
      <c r="E2242" s="7">
        <v>73</v>
      </c>
      <c r="F2242">
        <f>VLOOKUP(B2242,cennik!$A$2:$B$17,2,FALSE)</f>
        <v>2.5</v>
      </c>
      <c r="G2242">
        <f t="shared" si="68"/>
        <v>182.5</v>
      </c>
      <c r="H2242">
        <f t="shared" si="69"/>
        <v>11</v>
      </c>
    </row>
    <row r="2243" spans="1:8" x14ac:dyDescent="0.25">
      <c r="A2243" s="8">
        <v>44890</v>
      </c>
      <c r="B2243" s="9" t="s">
        <v>65</v>
      </c>
      <c r="C2243" s="9" t="s">
        <v>61</v>
      </c>
      <c r="D2243" s="9" t="s">
        <v>39</v>
      </c>
      <c r="E2243" s="10">
        <v>132</v>
      </c>
      <c r="F2243">
        <f>VLOOKUP(B2243,cennik!$A$2:$B$17,2,FALSE)</f>
        <v>3.2</v>
      </c>
      <c r="G2243">
        <f t="shared" ref="G2243:G2306" si="70">E2243*F2243</f>
        <v>422.40000000000003</v>
      </c>
      <c r="H2243">
        <f t="shared" ref="H2243:H2306" si="71">MONTH(A2243)</f>
        <v>11</v>
      </c>
    </row>
    <row r="2244" spans="1:8" x14ac:dyDescent="0.25">
      <c r="A2244" s="5">
        <v>44890</v>
      </c>
      <c r="B2244" s="6" t="s">
        <v>60</v>
      </c>
      <c r="C2244" s="6" t="s">
        <v>61</v>
      </c>
      <c r="D2244" s="6" t="s">
        <v>46</v>
      </c>
      <c r="E2244" s="7">
        <v>461</v>
      </c>
      <c r="F2244">
        <f>VLOOKUP(B2244,cennik!$A$2:$B$17,2,FALSE)</f>
        <v>3.5</v>
      </c>
      <c r="G2244">
        <f t="shared" si="70"/>
        <v>1613.5</v>
      </c>
      <c r="H2244">
        <f t="shared" si="71"/>
        <v>11</v>
      </c>
    </row>
    <row r="2245" spans="1:8" x14ac:dyDescent="0.25">
      <c r="A2245" s="8">
        <v>44890</v>
      </c>
      <c r="B2245" s="9" t="s">
        <v>65</v>
      </c>
      <c r="C2245" s="9" t="s">
        <v>61</v>
      </c>
      <c r="D2245" s="9" t="s">
        <v>44</v>
      </c>
      <c r="E2245" s="10">
        <v>210</v>
      </c>
      <c r="F2245">
        <f>VLOOKUP(B2245,cennik!$A$2:$B$17,2,FALSE)</f>
        <v>3.2</v>
      </c>
      <c r="G2245">
        <f t="shared" si="70"/>
        <v>672</v>
      </c>
      <c r="H2245">
        <f t="shared" si="71"/>
        <v>11</v>
      </c>
    </row>
    <row r="2246" spans="1:8" x14ac:dyDescent="0.25">
      <c r="A2246" s="5">
        <v>44890</v>
      </c>
      <c r="B2246" s="6" t="s">
        <v>67</v>
      </c>
      <c r="C2246" s="6" t="s">
        <v>61</v>
      </c>
      <c r="D2246" s="6" t="s">
        <v>23</v>
      </c>
      <c r="E2246" s="7">
        <v>258</v>
      </c>
      <c r="F2246">
        <f>VLOOKUP(B2246,cennik!$A$2:$B$17,2,FALSE)</f>
        <v>3.2</v>
      </c>
      <c r="G2246">
        <f t="shared" si="70"/>
        <v>825.6</v>
      </c>
      <c r="H2246">
        <f t="shared" si="71"/>
        <v>11</v>
      </c>
    </row>
    <row r="2247" spans="1:8" x14ac:dyDescent="0.25">
      <c r="A2247" s="8">
        <v>44890</v>
      </c>
      <c r="B2247" s="9" t="s">
        <v>67</v>
      </c>
      <c r="C2247" s="9" t="s">
        <v>61</v>
      </c>
      <c r="D2247" s="9" t="s">
        <v>53</v>
      </c>
      <c r="E2247" s="10">
        <v>369</v>
      </c>
      <c r="F2247">
        <f>VLOOKUP(B2247,cennik!$A$2:$B$17,2,FALSE)</f>
        <v>3.2</v>
      </c>
      <c r="G2247">
        <f t="shared" si="70"/>
        <v>1180.8</v>
      </c>
      <c r="H2247">
        <f t="shared" si="71"/>
        <v>11</v>
      </c>
    </row>
    <row r="2248" spans="1:8" x14ac:dyDescent="0.25">
      <c r="A2248" s="5">
        <v>44890</v>
      </c>
      <c r="B2248" s="6" t="s">
        <v>66</v>
      </c>
      <c r="C2248" s="6" t="s">
        <v>61</v>
      </c>
      <c r="D2248" s="6" t="s">
        <v>42</v>
      </c>
      <c r="E2248" s="7">
        <v>11</v>
      </c>
      <c r="F2248">
        <f>VLOOKUP(B2248,cennik!$A$2:$B$17,2,FALSE)</f>
        <v>2.5</v>
      </c>
      <c r="G2248">
        <f t="shared" si="70"/>
        <v>27.5</v>
      </c>
      <c r="H2248">
        <f t="shared" si="71"/>
        <v>11</v>
      </c>
    </row>
    <row r="2249" spans="1:8" x14ac:dyDescent="0.25">
      <c r="A2249" s="8">
        <v>44891</v>
      </c>
      <c r="B2249" s="9" t="s">
        <v>60</v>
      </c>
      <c r="C2249" s="9" t="s">
        <v>61</v>
      </c>
      <c r="D2249" s="9" t="s">
        <v>50</v>
      </c>
      <c r="E2249" s="10">
        <v>248</v>
      </c>
      <c r="F2249">
        <f>VLOOKUP(B2249,cennik!$A$2:$B$17,2,FALSE)</f>
        <v>3.5</v>
      </c>
      <c r="G2249">
        <f t="shared" si="70"/>
        <v>868</v>
      </c>
      <c r="H2249">
        <f t="shared" si="71"/>
        <v>11</v>
      </c>
    </row>
    <row r="2250" spans="1:8" x14ac:dyDescent="0.25">
      <c r="A2250" s="5">
        <v>44891</v>
      </c>
      <c r="B2250" s="6" t="s">
        <v>68</v>
      </c>
      <c r="C2250" s="6" t="s">
        <v>61</v>
      </c>
      <c r="D2250" s="6" t="s">
        <v>31</v>
      </c>
      <c r="E2250" s="7">
        <v>173</v>
      </c>
      <c r="F2250">
        <f>VLOOKUP(B2250,cennik!$A$2:$B$17,2,FALSE)</f>
        <v>2.5</v>
      </c>
      <c r="G2250">
        <f t="shared" si="70"/>
        <v>432.5</v>
      </c>
      <c r="H2250">
        <f t="shared" si="71"/>
        <v>11</v>
      </c>
    </row>
    <row r="2251" spans="1:8" x14ac:dyDescent="0.25">
      <c r="A2251" s="8">
        <v>44891</v>
      </c>
      <c r="B2251" s="9" t="s">
        <v>66</v>
      </c>
      <c r="C2251" s="9" t="s">
        <v>61</v>
      </c>
      <c r="D2251" s="9" t="s">
        <v>6</v>
      </c>
      <c r="E2251" s="10">
        <v>85</v>
      </c>
      <c r="F2251">
        <f>VLOOKUP(B2251,cennik!$A$2:$B$17,2,FALSE)</f>
        <v>2.5</v>
      </c>
      <c r="G2251">
        <f t="shared" si="70"/>
        <v>212.5</v>
      </c>
      <c r="H2251">
        <f t="shared" si="71"/>
        <v>11</v>
      </c>
    </row>
    <row r="2252" spans="1:8" x14ac:dyDescent="0.25">
      <c r="A2252" s="5">
        <v>44891</v>
      </c>
      <c r="B2252" s="6" t="s">
        <v>68</v>
      </c>
      <c r="C2252" s="6" t="s">
        <v>61</v>
      </c>
      <c r="D2252" s="6" t="s">
        <v>29</v>
      </c>
      <c r="E2252" s="7">
        <v>350</v>
      </c>
      <c r="F2252">
        <f>VLOOKUP(B2252,cennik!$A$2:$B$17,2,FALSE)</f>
        <v>2.5</v>
      </c>
      <c r="G2252">
        <f t="shared" si="70"/>
        <v>875</v>
      </c>
      <c r="H2252">
        <f t="shared" si="71"/>
        <v>11</v>
      </c>
    </row>
    <row r="2253" spans="1:8" x14ac:dyDescent="0.25">
      <c r="A2253" s="8">
        <v>44891</v>
      </c>
      <c r="B2253" s="9" t="s">
        <v>60</v>
      </c>
      <c r="C2253" s="9" t="s">
        <v>61</v>
      </c>
      <c r="D2253" s="9" t="s">
        <v>24</v>
      </c>
      <c r="E2253" s="10">
        <v>85</v>
      </c>
      <c r="F2253">
        <f>VLOOKUP(B2253,cennik!$A$2:$B$17,2,FALSE)</f>
        <v>3.5</v>
      </c>
      <c r="G2253">
        <f t="shared" si="70"/>
        <v>297.5</v>
      </c>
      <c r="H2253">
        <f t="shared" si="71"/>
        <v>11</v>
      </c>
    </row>
    <row r="2254" spans="1:8" x14ac:dyDescent="0.25">
      <c r="A2254" s="5">
        <v>44893</v>
      </c>
      <c r="B2254" s="6" t="s">
        <v>60</v>
      </c>
      <c r="C2254" s="6" t="s">
        <v>61</v>
      </c>
      <c r="D2254" s="6" t="s">
        <v>42</v>
      </c>
      <c r="E2254" s="7">
        <v>262</v>
      </c>
      <c r="F2254">
        <f>VLOOKUP(B2254,cennik!$A$2:$B$17,2,FALSE)</f>
        <v>3.5</v>
      </c>
      <c r="G2254">
        <f t="shared" si="70"/>
        <v>917</v>
      </c>
      <c r="H2254">
        <f t="shared" si="71"/>
        <v>11</v>
      </c>
    </row>
    <row r="2255" spans="1:8" x14ac:dyDescent="0.25">
      <c r="A2255" s="8">
        <v>44893</v>
      </c>
      <c r="B2255" s="9" t="s">
        <v>66</v>
      </c>
      <c r="C2255" s="9" t="s">
        <v>61</v>
      </c>
      <c r="D2255" s="9" t="s">
        <v>16</v>
      </c>
      <c r="E2255" s="10">
        <v>389</v>
      </c>
      <c r="F2255">
        <f>VLOOKUP(B2255,cennik!$A$2:$B$17,2,FALSE)</f>
        <v>2.5</v>
      </c>
      <c r="G2255">
        <f t="shared" si="70"/>
        <v>972.5</v>
      </c>
      <c r="H2255">
        <f t="shared" si="71"/>
        <v>11</v>
      </c>
    </row>
    <row r="2256" spans="1:8" x14ac:dyDescent="0.25">
      <c r="A2256" s="5">
        <v>44893</v>
      </c>
      <c r="B2256" s="6" t="s">
        <v>60</v>
      </c>
      <c r="C2256" s="6" t="s">
        <v>61</v>
      </c>
      <c r="D2256" s="6" t="s">
        <v>34</v>
      </c>
      <c r="E2256" s="7">
        <v>338</v>
      </c>
      <c r="F2256">
        <f>VLOOKUP(B2256,cennik!$A$2:$B$17,2,FALSE)</f>
        <v>3.5</v>
      </c>
      <c r="G2256">
        <f t="shared" si="70"/>
        <v>1183</v>
      </c>
      <c r="H2256">
        <f t="shared" si="71"/>
        <v>11</v>
      </c>
    </row>
    <row r="2257" spans="1:8" x14ac:dyDescent="0.25">
      <c r="A2257" s="8">
        <v>44893</v>
      </c>
      <c r="B2257" s="9" t="s">
        <v>60</v>
      </c>
      <c r="C2257" s="9" t="s">
        <v>61</v>
      </c>
      <c r="D2257" s="9" t="s">
        <v>12</v>
      </c>
      <c r="E2257" s="10">
        <v>497</v>
      </c>
      <c r="F2257">
        <f>VLOOKUP(B2257,cennik!$A$2:$B$17,2,FALSE)</f>
        <v>3.5</v>
      </c>
      <c r="G2257">
        <f t="shared" si="70"/>
        <v>1739.5</v>
      </c>
      <c r="H2257">
        <f t="shared" si="71"/>
        <v>11</v>
      </c>
    </row>
    <row r="2258" spans="1:8" x14ac:dyDescent="0.25">
      <c r="A2258" s="5">
        <v>44893</v>
      </c>
      <c r="B2258" s="6" t="s">
        <v>65</v>
      </c>
      <c r="C2258" s="6" t="s">
        <v>61</v>
      </c>
      <c r="D2258" s="6" t="s">
        <v>29</v>
      </c>
      <c r="E2258" s="7">
        <v>160</v>
      </c>
      <c r="F2258">
        <f>VLOOKUP(B2258,cennik!$A$2:$B$17,2,FALSE)</f>
        <v>3.2</v>
      </c>
      <c r="G2258">
        <f t="shared" si="70"/>
        <v>512</v>
      </c>
      <c r="H2258">
        <f t="shared" si="71"/>
        <v>11</v>
      </c>
    </row>
    <row r="2259" spans="1:8" x14ac:dyDescent="0.25">
      <c r="A2259" s="8">
        <v>44893</v>
      </c>
      <c r="B2259" s="9" t="s">
        <v>68</v>
      </c>
      <c r="C2259" s="9" t="s">
        <v>61</v>
      </c>
      <c r="D2259" s="9" t="s">
        <v>48</v>
      </c>
      <c r="E2259" s="10">
        <v>476</v>
      </c>
      <c r="F2259">
        <f>VLOOKUP(B2259,cennik!$A$2:$B$17,2,FALSE)</f>
        <v>2.5</v>
      </c>
      <c r="G2259">
        <f t="shared" si="70"/>
        <v>1190</v>
      </c>
      <c r="H2259">
        <f t="shared" si="71"/>
        <v>11</v>
      </c>
    </row>
    <row r="2260" spans="1:8" x14ac:dyDescent="0.25">
      <c r="A2260" s="5">
        <v>44893</v>
      </c>
      <c r="B2260" s="6" t="s">
        <v>67</v>
      </c>
      <c r="C2260" s="6" t="s">
        <v>61</v>
      </c>
      <c r="D2260" s="6" t="s">
        <v>50</v>
      </c>
      <c r="E2260" s="7">
        <v>345</v>
      </c>
      <c r="F2260">
        <f>VLOOKUP(B2260,cennik!$A$2:$B$17,2,FALSE)</f>
        <v>3.2</v>
      </c>
      <c r="G2260">
        <f t="shared" si="70"/>
        <v>1104</v>
      </c>
      <c r="H2260">
        <f t="shared" si="71"/>
        <v>11</v>
      </c>
    </row>
    <row r="2261" spans="1:8" x14ac:dyDescent="0.25">
      <c r="A2261" s="8">
        <v>44893</v>
      </c>
      <c r="B2261" s="9" t="s">
        <v>60</v>
      </c>
      <c r="C2261" s="9" t="s">
        <v>61</v>
      </c>
      <c r="D2261" s="9" t="s">
        <v>12</v>
      </c>
      <c r="E2261" s="10">
        <v>393</v>
      </c>
      <c r="F2261">
        <f>VLOOKUP(B2261,cennik!$A$2:$B$17,2,FALSE)</f>
        <v>3.5</v>
      </c>
      <c r="G2261">
        <f t="shared" si="70"/>
        <v>1375.5</v>
      </c>
      <c r="H2261">
        <f t="shared" si="71"/>
        <v>11</v>
      </c>
    </row>
    <row r="2262" spans="1:8" x14ac:dyDescent="0.25">
      <c r="A2262" s="5">
        <v>44893</v>
      </c>
      <c r="B2262" s="6" t="s">
        <v>67</v>
      </c>
      <c r="C2262" s="6" t="s">
        <v>61</v>
      </c>
      <c r="D2262" s="6" t="s">
        <v>7</v>
      </c>
      <c r="E2262" s="7">
        <v>158</v>
      </c>
      <c r="F2262">
        <f>VLOOKUP(B2262,cennik!$A$2:$B$17,2,FALSE)</f>
        <v>3.2</v>
      </c>
      <c r="G2262">
        <f t="shared" si="70"/>
        <v>505.6</v>
      </c>
      <c r="H2262">
        <f t="shared" si="71"/>
        <v>11</v>
      </c>
    </row>
    <row r="2263" spans="1:8" x14ac:dyDescent="0.25">
      <c r="A2263" s="8">
        <v>44893</v>
      </c>
      <c r="B2263" s="9" t="s">
        <v>67</v>
      </c>
      <c r="C2263" s="9" t="s">
        <v>61</v>
      </c>
      <c r="D2263" s="9" t="s">
        <v>23</v>
      </c>
      <c r="E2263" s="10">
        <v>86</v>
      </c>
      <c r="F2263">
        <f>VLOOKUP(B2263,cennik!$A$2:$B$17,2,FALSE)</f>
        <v>3.2</v>
      </c>
      <c r="G2263">
        <f t="shared" si="70"/>
        <v>275.2</v>
      </c>
      <c r="H2263">
        <f t="shared" si="71"/>
        <v>11</v>
      </c>
    </row>
    <row r="2264" spans="1:8" x14ac:dyDescent="0.25">
      <c r="A2264" s="5">
        <v>44893</v>
      </c>
      <c r="B2264" s="6" t="s">
        <v>67</v>
      </c>
      <c r="C2264" s="6" t="s">
        <v>61</v>
      </c>
      <c r="D2264" s="6" t="s">
        <v>35</v>
      </c>
      <c r="E2264" s="7">
        <v>100</v>
      </c>
      <c r="F2264">
        <f>VLOOKUP(B2264,cennik!$A$2:$B$17,2,FALSE)</f>
        <v>3.2</v>
      </c>
      <c r="G2264">
        <f t="shared" si="70"/>
        <v>320</v>
      </c>
      <c r="H2264">
        <f t="shared" si="71"/>
        <v>11</v>
      </c>
    </row>
    <row r="2265" spans="1:8" x14ac:dyDescent="0.25">
      <c r="A2265" s="8">
        <v>44893</v>
      </c>
      <c r="B2265" s="9" t="s">
        <v>60</v>
      </c>
      <c r="C2265" s="9" t="s">
        <v>61</v>
      </c>
      <c r="D2265" s="9" t="s">
        <v>58</v>
      </c>
      <c r="E2265" s="10">
        <v>205</v>
      </c>
      <c r="F2265">
        <f>VLOOKUP(B2265,cennik!$A$2:$B$17,2,FALSE)</f>
        <v>3.5</v>
      </c>
      <c r="G2265">
        <f t="shared" si="70"/>
        <v>717.5</v>
      </c>
      <c r="H2265">
        <f t="shared" si="71"/>
        <v>11</v>
      </c>
    </row>
    <row r="2266" spans="1:8" x14ac:dyDescent="0.25">
      <c r="A2266" s="5">
        <v>44893</v>
      </c>
      <c r="B2266" s="6" t="s">
        <v>65</v>
      </c>
      <c r="C2266" s="6" t="s">
        <v>61</v>
      </c>
      <c r="D2266" s="6" t="s">
        <v>48</v>
      </c>
      <c r="E2266" s="7">
        <v>374</v>
      </c>
      <c r="F2266">
        <f>VLOOKUP(B2266,cennik!$A$2:$B$17,2,FALSE)</f>
        <v>3.2</v>
      </c>
      <c r="G2266">
        <f t="shared" si="70"/>
        <v>1196.8</v>
      </c>
      <c r="H2266">
        <f t="shared" si="71"/>
        <v>11</v>
      </c>
    </row>
    <row r="2267" spans="1:8" x14ac:dyDescent="0.25">
      <c r="A2267" s="8">
        <v>44893</v>
      </c>
      <c r="B2267" s="9" t="s">
        <v>66</v>
      </c>
      <c r="C2267" s="9" t="s">
        <v>61</v>
      </c>
      <c r="D2267" s="9" t="s">
        <v>10</v>
      </c>
      <c r="E2267" s="10">
        <v>118</v>
      </c>
      <c r="F2267">
        <f>VLOOKUP(B2267,cennik!$A$2:$B$17,2,FALSE)</f>
        <v>2.5</v>
      </c>
      <c r="G2267">
        <f t="shared" si="70"/>
        <v>295</v>
      </c>
      <c r="H2267">
        <f t="shared" si="71"/>
        <v>11</v>
      </c>
    </row>
    <row r="2268" spans="1:8" x14ac:dyDescent="0.25">
      <c r="A2268" s="5">
        <v>44893</v>
      </c>
      <c r="B2268" s="6" t="s">
        <v>68</v>
      </c>
      <c r="C2268" s="6" t="s">
        <v>61</v>
      </c>
      <c r="D2268" s="6" t="s">
        <v>51</v>
      </c>
      <c r="E2268" s="7">
        <v>370</v>
      </c>
      <c r="F2268">
        <f>VLOOKUP(B2268,cennik!$A$2:$B$17,2,FALSE)</f>
        <v>2.5</v>
      </c>
      <c r="G2268">
        <f t="shared" si="70"/>
        <v>925</v>
      </c>
      <c r="H2268">
        <f t="shared" si="71"/>
        <v>11</v>
      </c>
    </row>
    <row r="2269" spans="1:8" x14ac:dyDescent="0.25">
      <c r="A2269" s="8">
        <v>44893</v>
      </c>
      <c r="B2269" s="9" t="s">
        <v>67</v>
      </c>
      <c r="C2269" s="9" t="s">
        <v>61</v>
      </c>
      <c r="D2269" s="9" t="s">
        <v>40</v>
      </c>
      <c r="E2269" s="10">
        <v>362</v>
      </c>
      <c r="F2269">
        <f>VLOOKUP(B2269,cennik!$A$2:$B$17,2,FALSE)</f>
        <v>3.2</v>
      </c>
      <c r="G2269">
        <f t="shared" si="70"/>
        <v>1158.4000000000001</v>
      </c>
      <c r="H2269">
        <f t="shared" si="71"/>
        <v>11</v>
      </c>
    </row>
    <row r="2270" spans="1:8" x14ac:dyDescent="0.25">
      <c r="A2270" s="5">
        <v>44893</v>
      </c>
      <c r="B2270" s="6" t="s">
        <v>60</v>
      </c>
      <c r="C2270" s="6" t="s">
        <v>61</v>
      </c>
      <c r="D2270" s="6" t="s">
        <v>20</v>
      </c>
      <c r="E2270" s="7">
        <v>369</v>
      </c>
      <c r="F2270">
        <f>VLOOKUP(B2270,cennik!$A$2:$B$17,2,FALSE)</f>
        <v>3.5</v>
      </c>
      <c r="G2270">
        <f t="shared" si="70"/>
        <v>1291.5</v>
      </c>
      <c r="H2270">
        <f t="shared" si="71"/>
        <v>11</v>
      </c>
    </row>
    <row r="2271" spans="1:8" x14ac:dyDescent="0.25">
      <c r="A2271" s="8">
        <v>44894</v>
      </c>
      <c r="B2271" s="9" t="s">
        <v>60</v>
      </c>
      <c r="C2271" s="9" t="s">
        <v>61</v>
      </c>
      <c r="D2271" s="9" t="s">
        <v>41</v>
      </c>
      <c r="E2271" s="10">
        <v>339</v>
      </c>
      <c r="F2271">
        <f>VLOOKUP(B2271,cennik!$A$2:$B$17,2,FALSE)</f>
        <v>3.5</v>
      </c>
      <c r="G2271">
        <f t="shared" si="70"/>
        <v>1186.5</v>
      </c>
      <c r="H2271">
        <f t="shared" si="71"/>
        <v>11</v>
      </c>
    </row>
    <row r="2272" spans="1:8" x14ac:dyDescent="0.25">
      <c r="A2272" s="5">
        <v>44894</v>
      </c>
      <c r="B2272" s="6" t="s">
        <v>65</v>
      </c>
      <c r="C2272" s="6" t="s">
        <v>61</v>
      </c>
      <c r="D2272" s="6" t="s">
        <v>54</v>
      </c>
      <c r="E2272" s="7">
        <v>17</v>
      </c>
      <c r="F2272">
        <f>VLOOKUP(B2272,cennik!$A$2:$B$17,2,FALSE)</f>
        <v>3.2</v>
      </c>
      <c r="G2272">
        <f t="shared" si="70"/>
        <v>54.400000000000006</v>
      </c>
      <c r="H2272">
        <f t="shared" si="71"/>
        <v>11</v>
      </c>
    </row>
    <row r="2273" spans="1:8" x14ac:dyDescent="0.25">
      <c r="A2273" s="8">
        <v>44894</v>
      </c>
      <c r="B2273" s="9" t="s">
        <v>65</v>
      </c>
      <c r="C2273" s="9" t="s">
        <v>61</v>
      </c>
      <c r="D2273" s="9" t="s">
        <v>48</v>
      </c>
      <c r="E2273" s="10">
        <v>271</v>
      </c>
      <c r="F2273">
        <f>VLOOKUP(B2273,cennik!$A$2:$B$17,2,FALSE)</f>
        <v>3.2</v>
      </c>
      <c r="G2273">
        <f t="shared" si="70"/>
        <v>867.2</v>
      </c>
      <c r="H2273">
        <f t="shared" si="71"/>
        <v>11</v>
      </c>
    </row>
    <row r="2274" spans="1:8" x14ac:dyDescent="0.25">
      <c r="A2274" s="5">
        <v>44895</v>
      </c>
      <c r="B2274" s="6" t="s">
        <v>60</v>
      </c>
      <c r="C2274" s="6" t="s">
        <v>61</v>
      </c>
      <c r="D2274" s="6" t="s">
        <v>59</v>
      </c>
      <c r="E2274" s="7">
        <v>322</v>
      </c>
      <c r="F2274">
        <f>VLOOKUP(B2274,cennik!$A$2:$B$17,2,FALSE)</f>
        <v>3.5</v>
      </c>
      <c r="G2274">
        <f t="shared" si="70"/>
        <v>1127</v>
      </c>
      <c r="H2274">
        <f t="shared" si="71"/>
        <v>11</v>
      </c>
    </row>
    <row r="2275" spans="1:8" x14ac:dyDescent="0.25">
      <c r="A2275" s="8">
        <v>44895</v>
      </c>
      <c r="B2275" s="9" t="s">
        <v>60</v>
      </c>
      <c r="C2275" s="9" t="s">
        <v>61</v>
      </c>
      <c r="D2275" s="9" t="s">
        <v>19</v>
      </c>
      <c r="E2275" s="10">
        <v>58</v>
      </c>
      <c r="F2275">
        <f>VLOOKUP(B2275,cennik!$A$2:$B$17,2,FALSE)</f>
        <v>3.5</v>
      </c>
      <c r="G2275">
        <f t="shared" si="70"/>
        <v>203</v>
      </c>
      <c r="H2275">
        <f t="shared" si="71"/>
        <v>11</v>
      </c>
    </row>
    <row r="2276" spans="1:8" x14ac:dyDescent="0.25">
      <c r="A2276" s="5">
        <v>44895</v>
      </c>
      <c r="B2276" s="6" t="s">
        <v>67</v>
      </c>
      <c r="C2276" s="6" t="s">
        <v>61</v>
      </c>
      <c r="D2276" s="6" t="s">
        <v>51</v>
      </c>
      <c r="E2276" s="7">
        <v>372</v>
      </c>
      <c r="F2276">
        <f>VLOOKUP(B2276,cennik!$A$2:$B$17,2,FALSE)</f>
        <v>3.2</v>
      </c>
      <c r="G2276">
        <f t="shared" si="70"/>
        <v>1190.4000000000001</v>
      </c>
      <c r="H2276">
        <f t="shared" si="71"/>
        <v>11</v>
      </c>
    </row>
    <row r="2277" spans="1:8" x14ac:dyDescent="0.25">
      <c r="A2277" s="8">
        <v>44895</v>
      </c>
      <c r="B2277" s="9" t="s">
        <v>68</v>
      </c>
      <c r="C2277" s="9" t="s">
        <v>61</v>
      </c>
      <c r="D2277" s="9" t="s">
        <v>37</v>
      </c>
      <c r="E2277" s="10">
        <v>301</v>
      </c>
      <c r="F2277">
        <f>VLOOKUP(B2277,cennik!$A$2:$B$17,2,FALSE)</f>
        <v>2.5</v>
      </c>
      <c r="G2277">
        <f t="shared" si="70"/>
        <v>752.5</v>
      </c>
      <c r="H2277">
        <f t="shared" si="71"/>
        <v>11</v>
      </c>
    </row>
    <row r="2278" spans="1:8" x14ac:dyDescent="0.25">
      <c r="A2278" s="5">
        <v>44896</v>
      </c>
      <c r="B2278" s="6" t="s">
        <v>9</v>
      </c>
      <c r="C2278" s="6" t="s">
        <v>1</v>
      </c>
      <c r="D2278" s="6" t="s">
        <v>24</v>
      </c>
      <c r="E2278" s="7">
        <v>181</v>
      </c>
      <c r="F2278">
        <f>VLOOKUP(B2278,cennik!$A$2:$B$17,2,FALSE)</f>
        <v>3.4</v>
      </c>
      <c r="G2278">
        <f t="shared" si="70"/>
        <v>615.4</v>
      </c>
      <c r="H2278">
        <f t="shared" si="71"/>
        <v>12</v>
      </c>
    </row>
    <row r="2279" spans="1:8" x14ac:dyDescent="0.25">
      <c r="A2279" s="8">
        <v>44896</v>
      </c>
      <c r="B2279" s="9" t="s">
        <v>15</v>
      </c>
      <c r="C2279" s="9" t="s">
        <v>1</v>
      </c>
      <c r="D2279" s="9" t="s">
        <v>47</v>
      </c>
      <c r="E2279" s="10">
        <v>160</v>
      </c>
      <c r="F2279">
        <f>VLOOKUP(B2279,cennik!$A$2:$B$17,2,FALSE)</f>
        <v>2.4</v>
      </c>
      <c r="G2279">
        <f t="shared" si="70"/>
        <v>384</v>
      </c>
      <c r="H2279">
        <f t="shared" si="71"/>
        <v>12</v>
      </c>
    </row>
    <row r="2280" spans="1:8" x14ac:dyDescent="0.25">
      <c r="A2280" s="5">
        <v>44896</v>
      </c>
      <c r="B2280" s="6" t="s">
        <v>9</v>
      </c>
      <c r="C2280" s="6" t="s">
        <v>1</v>
      </c>
      <c r="D2280" s="6" t="s">
        <v>52</v>
      </c>
      <c r="E2280" s="7">
        <v>219</v>
      </c>
      <c r="F2280">
        <f>VLOOKUP(B2280,cennik!$A$2:$B$17,2,FALSE)</f>
        <v>3.4</v>
      </c>
      <c r="G2280">
        <f t="shared" si="70"/>
        <v>744.6</v>
      </c>
      <c r="H2280">
        <f t="shared" si="71"/>
        <v>12</v>
      </c>
    </row>
    <row r="2281" spans="1:8" x14ac:dyDescent="0.25">
      <c r="A2281" s="8">
        <v>44896</v>
      </c>
      <c r="B2281" s="9" t="s">
        <v>8</v>
      </c>
      <c r="C2281" s="9" t="s">
        <v>1</v>
      </c>
      <c r="D2281" s="9" t="s">
        <v>51</v>
      </c>
      <c r="E2281" s="10">
        <v>296</v>
      </c>
      <c r="F2281">
        <f>VLOOKUP(B2281,cennik!$A$2:$B$17,2,FALSE)</f>
        <v>2.9</v>
      </c>
      <c r="G2281">
        <f t="shared" si="70"/>
        <v>858.4</v>
      </c>
      <c r="H2281">
        <f t="shared" si="71"/>
        <v>12</v>
      </c>
    </row>
    <row r="2282" spans="1:8" x14ac:dyDescent="0.25">
      <c r="A2282" s="5">
        <v>44896</v>
      </c>
      <c r="B2282" s="6" t="s">
        <v>17</v>
      </c>
      <c r="C2282" s="6" t="s">
        <v>1</v>
      </c>
      <c r="D2282" s="6" t="s">
        <v>10</v>
      </c>
      <c r="E2282" s="7">
        <v>458</v>
      </c>
      <c r="F2282">
        <f>VLOOKUP(B2282,cennik!$A$2:$B$17,2,FALSE)</f>
        <v>3.4</v>
      </c>
      <c r="G2282">
        <f t="shared" si="70"/>
        <v>1557.2</v>
      </c>
      <c r="H2282">
        <f t="shared" si="71"/>
        <v>12</v>
      </c>
    </row>
    <row r="2283" spans="1:8" x14ac:dyDescent="0.25">
      <c r="A2283" s="8">
        <v>44896</v>
      </c>
      <c r="B2283" s="9" t="s">
        <v>9</v>
      </c>
      <c r="C2283" s="9" t="s">
        <v>1</v>
      </c>
      <c r="D2283" s="9" t="s">
        <v>48</v>
      </c>
      <c r="E2283" s="10">
        <v>446</v>
      </c>
      <c r="F2283">
        <f>VLOOKUP(B2283,cennik!$A$2:$B$17,2,FALSE)</f>
        <v>3.4</v>
      </c>
      <c r="G2283">
        <f t="shared" si="70"/>
        <v>1516.3999999999999</v>
      </c>
      <c r="H2283">
        <f t="shared" si="71"/>
        <v>12</v>
      </c>
    </row>
    <row r="2284" spans="1:8" x14ac:dyDescent="0.25">
      <c r="A2284" s="5">
        <v>44896</v>
      </c>
      <c r="B2284" s="6" t="s">
        <v>17</v>
      </c>
      <c r="C2284" s="6" t="s">
        <v>1</v>
      </c>
      <c r="D2284" s="6" t="s">
        <v>31</v>
      </c>
      <c r="E2284" s="7">
        <v>377</v>
      </c>
      <c r="F2284">
        <f>VLOOKUP(B2284,cennik!$A$2:$B$17,2,FALSE)</f>
        <v>3.4</v>
      </c>
      <c r="G2284">
        <f t="shared" si="70"/>
        <v>1281.8</v>
      </c>
      <c r="H2284">
        <f t="shared" si="71"/>
        <v>12</v>
      </c>
    </row>
    <row r="2285" spans="1:8" x14ac:dyDescent="0.25">
      <c r="A2285" s="8">
        <v>44896</v>
      </c>
      <c r="B2285" s="9" t="s">
        <v>22</v>
      </c>
      <c r="C2285" s="9" t="s">
        <v>1</v>
      </c>
      <c r="D2285" s="9" t="s">
        <v>33</v>
      </c>
      <c r="E2285" s="10">
        <v>480</v>
      </c>
      <c r="F2285">
        <f>VLOOKUP(B2285,cennik!$A$2:$B$17,2,FALSE)</f>
        <v>3.2</v>
      </c>
      <c r="G2285">
        <f t="shared" si="70"/>
        <v>1536</v>
      </c>
      <c r="H2285">
        <f t="shared" si="71"/>
        <v>12</v>
      </c>
    </row>
    <row r="2286" spans="1:8" x14ac:dyDescent="0.25">
      <c r="A2286" s="5">
        <v>44896</v>
      </c>
      <c r="B2286" s="6" t="s">
        <v>15</v>
      </c>
      <c r="C2286" s="6" t="s">
        <v>1</v>
      </c>
      <c r="D2286" s="6" t="s">
        <v>6</v>
      </c>
      <c r="E2286" s="7">
        <v>397</v>
      </c>
      <c r="F2286">
        <f>VLOOKUP(B2286,cennik!$A$2:$B$17,2,FALSE)</f>
        <v>2.4</v>
      </c>
      <c r="G2286">
        <f t="shared" si="70"/>
        <v>952.8</v>
      </c>
      <c r="H2286">
        <f t="shared" si="71"/>
        <v>12</v>
      </c>
    </row>
    <row r="2287" spans="1:8" x14ac:dyDescent="0.25">
      <c r="A2287" s="8">
        <v>44896</v>
      </c>
      <c r="B2287" s="9" t="s">
        <v>0</v>
      </c>
      <c r="C2287" s="9" t="s">
        <v>1</v>
      </c>
      <c r="D2287" s="9" t="s">
        <v>27</v>
      </c>
      <c r="E2287" s="10">
        <v>648</v>
      </c>
      <c r="F2287">
        <f>VLOOKUP(B2287,cennik!$A$2:$B$17,2,FALSE)</f>
        <v>3.4</v>
      </c>
      <c r="G2287">
        <f t="shared" si="70"/>
        <v>2203.1999999999998</v>
      </c>
      <c r="H2287">
        <f t="shared" si="71"/>
        <v>12</v>
      </c>
    </row>
    <row r="2288" spans="1:8" x14ac:dyDescent="0.25">
      <c r="A2288" s="5">
        <v>44897</v>
      </c>
      <c r="B2288" s="6" t="s">
        <v>11</v>
      </c>
      <c r="C2288" s="6" t="s">
        <v>1</v>
      </c>
      <c r="D2288" s="6" t="s">
        <v>54</v>
      </c>
      <c r="E2288" s="7">
        <v>458</v>
      </c>
      <c r="F2288">
        <f>VLOOKUP(B2288,cennik!$A$2:$B$17,2,FALSE)</f>
        <v>3.4</v>
      </c>
      <c r="G2288">
        <f t="shared" si="70"/>
        <v>1557.2</v>
      </c>
      <c r="H2288">
        <f t="shared" si="71"/>
        <v>12</v>
      </c>
    </row>
    <row r="2289" spans="1:8" x14ac:dyDescent="0.25">
      <c r="A2289" s="8">
        <v>44897</v>
      </c>
      <c r="B2289" s="9" t="s">
        <v>13</v>
      </c>
      <c r="C2289" s="9" t="s">
        <v>1</v>
      </c>
      <c r="D2289" s="9" t="s">
        <v>28</v>
      </c>
      <c r="E2289" s="10">
        <v>714</v>
      </c>
      <c r="F2289">
        <f>VLOOKUP(B2289,cennik!$A$2:$B$17,2,FALSE)</f>
        <v>3.4</v>
      </c>
      <c r="G2289">
        <f t="shared" si="70"/>
        <v>2427.6</v>
      </c>
      <c r="H2289">
        <f t="shared" si="71"/>
        <v>12</v>
      </c>
    </row>
    <row r="2290" spans="1:8" x14ac:dyDescent="0.25">
      <c r="A2290" s="5">
        <v>44897</v>
      </c>
      <c r="B2290" s="6" t="s">
        <v>17</v>
      </c>
      <c r="C2290" s="6" t="s">
        <v>1</v>
      </c>
      <c r="D2290" s="6" t="s">
        <v>6</v>
      </c>
      <c r="E2290" s="7">
        <v>207</v>
      </c>
      <c r="F2290">
        <f>VLOOKUP(B2290,cennik!$A$2:$B$17,2,FALSE)</f>
        <v>3.4</v>
      </c>
      <c r="G2290">
        <f t="shared" si="70"/>
        <v>703.8</v>
      </c>
      <c r="H2290">
        <f t="shared" si="71"/>
        <v>12</v>
      </c>
    </row>
    <row r="2291" spans="1:8" x14ac:dyDescent="0.25">
      <c r="A2291" s="8">
        <v>44897</v>
      </c>
      <c r="B2291" s="9" t="s">
        <v>22</v>
      </c>
      <c r="C2291" s="9" t="s">
        <v>1</v>
      </c>
      <c r="D2291" s="9" t="s">
        <v>12</v>
      </c>
      <c r="E2291" s="10">
        <v>277</v>
      </c>
      <c r="F2291">
        <f>VLOOKUP(B2291,cennik!$A$2:$B$17,2,FALSE)</f>
        <v>3.2</v>
      </c>
      <c r="G2291">
        <f t="shared" si="70"/>
        <v>886.40000000000009</v>
      </c>
      <c r="H2291">
        <f t="shared" si="71"/>
        <v>12</v>
      </c>
    </row>
    <row r="2292" spans="1:8" x14ac:dyDescent="0.25">
      <c r="A2292" s="5">
        <v>44897</v>
      </c>
      <c r="B2292" s="6" t="s">
        <v>17</v>
      </c>
      <c r="C2292" s="6" t="s">
        <v>1</v>
      </c>
      <c r="D2292" s="6" t="s">
        <v>27</v>
      </c>
      <c r="E2292" s="7">
        <v>394</v>
      </c>
      <c r="F2292">
        <f>VLOOKUP(B2292,cennik!$A$2:$B$17,2,FALSE)</f>
        <v>3.4</v>
      </c>
      <c r="G2292">
        <f t="shared" si="70"/>
        <v>1339.6</v>
      </c>
      <c r="H2292">
        <f t="shared" si="71"/>
        <v>12</v>
      </c>
    </row>
    <row r="2293" spans="1:8" x14ac:dyDescent="0.25">
      <c r="A2293" s="8">
        <v>44897</v>
      </c>
      <c r="B2293" s="9" t="s">
        <v>4</v>
      </c>
      <c r="C2293" s="9" t="s">
        <v>1</v>
      </c>
      <c r="D2293" s="9" t="s">
        <v>40</v>
      </c>
      <c r="E2293" s="10">
        <v>418</v>
      </c>
      <c r="F2293">
        <f>VLOOKUP(B2293,cennik!$A$2:$B$17,2,FALSE)</f>
        <v>3.5</v>
      </c>
      <c r="G2293">
        <f t="shared" si="70"/>
        <v>1463</v>
      </c>
      <c r="H2293">
        <f t="shared" si="71"/>
        <v>12</v>
      </c>
    </row>
    <row r="2294" spans="1:8" x14ac:dyDescent="0.25">
      <c r="A2294" s="5">
        <v>44897</v>
      </c>
      <c r="B2294" s="6" t="s">
        <v>0</v>
      </c>
      <c r="C2294" s="6" t="s">
        <v>1</v>
      </c>
      <c r="D2294" s="6" t="s">
        <v>49</v>
      </c>
      <c r="E2294" s="7">
        <v>398</v>
      </c>
      <c r="F2294">
        <f>VLOOKUP(B2294,cennik!$A$2:$B$17,2,FALSE)</f>
        <v>3.4</v>
      </c>
      <c r="G2294">
        <f t="shared" si="70"/>
        <v>1353.2</v>
      </c>
      <c r="H2294">
        <f t="shared" si="71"/>
        <v>12</v>
      </c>
    </row>
    <row r="2295" spans="1:8" x14ac:dyDescent="0.25">
      <c r="A2295" s="8">
        <v>44897</v>
      </c>
      <c r="B2295" s="9" t="s">
        <v>4</v>
      </c>
      <c r="C2295" s="9" t="s">
        <v>1</v>
      </c>
      <c r="D2295" s="9" t="s">
        <v>18</v>
      </c>
      <c r="E2295" s="10">
        <v>223</v>
      </c>
      <c r="F2295">
        <f>VLOOKUP(B2295,cennik!$A$2:$B$17,2,FALSE)</f>
        <v>3.5</v>
      </c>
      <c r="G2295">
        <f t="shared" si="70"/>
        <v>780.5</v>
      </c>
      <c r="H2295">
        <f t="shared" si="71"/>
        <v>12</v>
      </c>
    </row>
    <row r="2296" spans="1:8" x14ac:dyDescent="0.25">
      <c r="A2296" s="5">
        <v>44897</v>
      </c>
      <c r="B2296" s="6" t="s">
        <v>17</v>
      </c>
      <c r="C2296" s="6" t="s">
        <v>1</v>
      </c>
      <c r="D2296" s="6" t="s">
        <v>23</v>
      </c>
      <c r="E2296" s="7">
        <v>90</v>
      </c>
      <c r="F2296">
        <f>VLOOKUP(B2296,cennik!$A$2:$B$17,2,FALSE)</f>
        <v>3.4</v>
      </c>
      <c r="G2296">
        <f t="shared" si="70"/>
        <v>306</v>
      </c>
      <c r="H2296">
        <f t="shared" si="71"/>
        <v>12</v>
      </c>
    </row>
    <row r="2297" spans="1:8" x14ac:dyDescent="0.25">
      <c r="A2297" s="8">
        <v>44898</v>
      </c>
      <c r="B2297" s="9" t="s">
        <v>13</v>
      </c>
      <c r="C2297" s="9" t="s">
        <v>1</v>
      </c>
      <c r="D2297" s="9" t="s">
        <v>59</v>
      </c>
      <c r="E2297" s="10">
        <v>778</v>
      </c>
      <c r="F2297">
        <f>VLOOKUP(B2297,cennik!$A$2:$B$17,2,FALSE)</f>
        <v>3.4</v>
      </c>
      <c r="G2297">
        <f t="shared" si="70"/>
        <v>2645.2</v>
      </c>
      <c r="H2297">
        <f t="shared" si="71"/>
        <v>12</v>
      </c>
    </row>
    <row r="2298" spans="1:8" x14ac:dyDescent="0.25">
      <c r="A2298" s="5">
        <v>44898</v>
      </c>
      <c r="B2298" s="6" t="s">
        <v>0</v>
      </c>
      <c r="C2298" s="6" t="s">
        <v>1</v>
      </c>
      <c r="D2298" s="6" t="s">
        <v>19</v>
      </c>
      <c r="E2298" s="7">
        <v>582</v>
      </c>
      <c r="F2298">
        <f>VLOOKUP(B2298,cennik!$A$2:$B$17,2,FALSE)</f>
        <v>3.4</v>
      </c>
      <c r="G2298">
        <f t="shared" si="70"/>
        <v>1978.8</v>
      </c>
      <c r="H2298">
        <f t="shared" si="71"/>
        <v>12</v>
      </c>
    </row>
    <row r="2299" spans="1:8" x14ac:dyDescent="0.25">
      <c r="A2299" s="8">
        <v>44898</v>
      </c>
      <c r="B2299" s="9" t="s">
        <v>17</v>
      </c>
      <c r="C2299" s="9" t="s">
        <v>1</v>
      </c>
      <c r="D2299" s="9" t="s">
        <v>25</v>
      </c>
      <c r="E2299" s="10">
        <v>218</v>
      </c>
      <c r="F2299">
        <f>VLOOKUP(B2299,cennik!$A$2:$B$17,2,FALSE)</f>
        <v>3.4</v>
      </c>
      <c r="G2299">
        <f t="shared" si="70"/>
        <v>741.19999999999993</v>
      </c>
      <c r="H2299">
        <f t="shared" si="71"/>
        <v>12</v>
      </c>
    </row>
    <row r="2300" spans="1:8" x14ac:dyDescent="0.25">
      <c r="A2300" s="5">
        <v>44898</v>
      </c>
      <c r="B2300" s="6" t="s">
        <v>17</v>
      </c>
      <c r="C2300" s="6" t="s">
        <v>1</v>
      </c>
      <c r="D2300" s="6" t="s">
        <v>18</v>
      </c>
      <c r="E2300" s="7">
        <v>290</v>
      </c>
      <c r="F2300">
        <f>VLOOKUP(B2300,cennik!$A$2:$B$17,2,FALSE)</f>
        <v>3.4</v>
      </c>
      <c r="G2300">
        <f t="shared" si="70"/>
        <v>986</v>
      </c>
      <c r="H2300">
        <f t="shared" si="71"/>
        <v>12</v>
      </c>
    </row>
    <row r="2301" spans="1:8" x14ac:dyDescent="0.25">
      <c r="A2301" s="8">
        <v>44898</v>
      </c>
      <c r="B2301" s="9" t="s">
        <v>9</v>
      </c>
      <c r="C2301" s="9" t="s">
        <v>1</v>
      </c>
      <c r="D2301" s="9" t="s">
        <v>29</v>
      </c>
      <c r="E2301" s="10">
        <v>437</v>
      </c>
      <c r="F2301">
        <f>VLOOKUP(B2301,cennik!$A$2:$B$17,2,FALSE)</f>
        <v>3.4</v>
      </c>
      <c r="G2301">
        <f t="shared" si="70"/>
        <v>1485.8</v>
      </c>
      <c r="H2301">
        <f t="shared" si="71"/>
        <v>12</v>
      </c>
    </row>
    <row r="2302" spans="1:8" x14ac:dyDescent="0.25">
      <c r="A2302" s="5">
        <v>44900</v>
      </c>
      <c r="B2302" s="6" t="s">
        <v>4</v>
      </c>
      <c r="C2302" s="6" t="s">
        <v>1</v>
      </c>
      <c r="D2302" s="6" t="s">
        <v>21</v>
      </c>
      <c r="E2302" s="7">
        <v>469</v>
      </c>
      <c r="F2302">
        <f>VLOOKUP(B2302,cennik!$A$2:$B$17,2,FALSE)</f>
        <v>3.5</v>
      </c>
      <c r="G2302">
        <f t="shared" si="70"/>
        <v>1641.5</v>
      </c>
      <c r="H2302">
        <f t="shared" si="71"/>
        <v>12</v>
      </c>
    </row>
    <row r="2303" spans="1:8" x14ac:dyDescent="0.25">
      <c r="A2303" s="8">
        <v>44900</v>
      </c>
      <c r="B2303" s="9" t="s">
        <v>8</v>
      </c>
      <c r="C2303" s="9" t="s">
        <v>1</v>
      </c>
      <c r="D2303" s="9" t="s">
        <v>56</v>
      </c>
      <c r="E2303" s="10">
        <v>33</v>
      </c>
      <c r="F2303">
        <f>VLOOKUP(B2303,cennik!$A$2:$B$17,2,FALSE)</f>
        <v>2.9</v>
      </c>
      <c r="G2303">
        <f t="shared" si="70"/>
        <v>95.7</v>
      </c>
      <c r="H2303">
        <f t="shared" si="71"/>
        <v>12</v>
      </c>
    </row>
    <row r="2304" spans="1:8" x14ac:dyDescent="0.25">
      <c r="A2304" s="5">
        <v>44900</v>
      </c>
      <c r="B2304" s="6" t="s">
        <v>9</v>
      </c>
      <c r="C2304" s="6" t="s">
        <v>1</v>
      </c>
      <c r="D2304" s="6" t="s">
        <v>48</v>
      </c>
      <c r="E2304" s="7">
        <v>79</v>
      </c>
      <c r="F2304">
        <f>VLOOKUP(B2304,cennik!$A$2:$B$17,2,FALSE)</f>
        <v>3.4</v>
      </c>
      <c r="G2304">
        <f t="shared" si="70"/>
        <v>268.59999999999997</v>
      </c>
      <c r="H2304">
        <f t="shared" si="71"/>
        <v>12</v>
      </c>
    </row>
    <row r="2305" spans="1:8" x14ac:dyDescent="0.25">
      <c r="A2305" s="8">
        <v>44900</v>
      </c>
      <c r="B2305" s="9" t="s">
        <v>4</v>
      </c>
      <c r="C2305" s="9" t="s">
        <v>1</v>
      </c>
      <c r="D2305" s="9" t="s">
        <v>27</v>
      </c>
      <c r="E2305" s="10">
        <v>332</v>
      </c>
      <c r="F2305">
        <f>VLOOKUP(B2305,cennik!$A$2:$B$17,2,FALSE)</f>
        <v>3.5</v>
      </c>
      <c r="G2305">
        <f t="shared" si="70"/>
        <v>1162</v>
      </c>
      <c r="H2305">
        <f t="shared" si="71"/>
        <v>12</v>
      </c>
    </row>
    <row r="2306" spans="1:8" x14ac:dyDescent="0.25">
      <c r="A2306" s="5">
        <v>44900</v>
      </c>
      <c r="B2306" s="6" t="s">
        <v>15</v>
      </c>
      <c r="C2306" s="6" t="s">
        <v>1</v>
      </c>
      <c r="D2306" s="6" t="s">
        <v>42</v>
      </c>
      <c r="E2306" s="7">
        <v>132</v>
      </c>
      <c r="F2306">
        <f>VLOOKUP(B2306,cennik!$A$2:$B$17,2,FALSE)</f>
        <v>2.4</v>
      </c>
      <c r="G2306">
        <f t="shared" si="70"/>
        <v>316.8</v>
      </c>
      <c r="H2306">
        <f t="shared" si="71"/>
        <v>12</v>
      </c>
    </row>
    <row r="2307" spans="1:8" x14ac:dyDescent="0.25">
      <c r="A2307" s="8">
        <v>44900</v>
      </c>
      <c r="B2307" s="9" t="s">
        <v>4</v>
      </c>
      <c r="C2307" s="9" t="s">
        <v>1</v>
      </c>
      <c r="D2307" s="9" t="s">
        <v>18</v>
      </c>
      <c r="E2307" s="10">
        <v>547</v>
      </c>
      <c r="F2307">
        <f>VLOOKUP(B2307,cennik!$A$2:$B$17,2,FALSE)</f>
        <v>3.5</v>
      </c>
      <c r="G2307">
        <f t="shared" ref="G2307:G2370" si="72">E2307*F2307</f>
        <v>1914.5</v>
      </c>
      <c r="H2307">
        <f t="shared" ref="H2307:H2370" si="73">MONTH(A2307)</f>
        <v>12</v>
      </c>
    </row>
    <row r="2308" spans="1:8" x14ac:dyDescent="0.25">
      <c r="A2308" s="5">
        <v>44900</v>
      </c>
      <c r="B2308" s="6" t="s">
        <v>9</v>
      </c>
      <c r="C2308" s="6" t="s">
        <v>1</v>
      </c>
      <c r="D2308" s="6" t="s">
        <v>28</v>
      </c>
      <c r="E2308" s="7">
        <v>295</v>
      </c>
      <c r="F2308">
        <f>VLOOKUP(B2308,cennik!$A$2:$B$17,2,FALSE)</f>
        <v>3.4</v>
      </c>
      <c r="G2308">
        <f t="shared" si="72"/>
        <v>1003</v>
      </c>
      <c r="H2308">
        <f t="shared" si="73"/>
        <v>12</v>
      </c>
    </row>
    <row r="2309" spans="1:8" x14ac:dyDescent="0.25">
      <c r="A2309" s="8">
        <v>44900</v>
      </c>
      <c r="B2309" s="9" t="s">
        <v>0</v>
      </c>
      <c r="C2309" s="9" t="s">
        <v>1</v>
      </c>
      <c r="D2309" s="9" t="s">
        <v>10</v>
      </c>
      <c r="E2309" s="10">
        <v>540</v>
      </c>
      <c r="F2309">
        <f>VLOOKUP(B2309,cennik!$A$2:$B$17,2,FALSE)</f>
        <v>3.4</v>
      </c>
      <c r="G2309">
        <f t="shared" si="72"/>
        <v>1836</v>
      </c>
      <c r="H2309">
        <f t="shared" si="73"/>
        <v>12</v>
      </c>
    </row>
    <row r="2310" spans="1:8" x14ac:dyDescent="0.25">
      <c r="A2310" s="5">
        <v>44900</v>
      </c>
      <c r="B2310" s="6" t="s">
        <v>0</v>
      </c>
      <c r="C2310" s="6" t="s">
        <v>1</v>
      </c>
      <c r="D2310" s="6" t="s">
        <v>30</v>
      </c>
      <c r="E2310" s="7">
        <v>222</v>
      </c>
      <c r="F2310">
        <f>VLOOKUP(B2310,cennik!$A$2:$B$17,2,FALSE)</f>
        <v>3.4</v>
      </c>
      <c r="G2310">
        <f t="shared" si="72"/>
        <v>754.8</v>
      </c>
      <c r="H2310">
        <f t="shared" si="73"/>
        <v>12</v>
      </c>
    </row>
    <row r="2311" spans="1:8" x14ac:dyDescent="0.25">
      <c r="A2311" s="8">
        <v>44900</v>
      </c>
      <c r="B2311" s="9" t="s">
        <v>9</v>
      </c>
      <c r="C2311" s="9" t="s">
        <v>1</v>
      </c>
      <c r="D2311" s="9" t="s">
        <v>23</v>
      </c>
      <c r="E2311" s="10">
        <v>394</v>
      </c>
      <c r="F2311">
        <f>VLOOKUP(B2311,cennik!$A$2:$B$17,2,FALSE)</f>
        <v>3.4</v>
      </c>
      <c r="G2311">
        <f t="shared" si="72"/>
        <v>1339.6</v>
      </c>
      <c r="H2311">
        <f t="shared" si="73"/>
        <v>12</v>
      </c>
    </row>
    <row r="2312" spans="1:8" x14ac:dyDescent="0.25">
      <c r="A2312" s="5">
        <v>44900</v>
      </c>
      <c r="B2312" s="6" t="s">
        <v>8</v>
      </c>
      <c r="C2312" s="6" t="s">
        <v>1</v>
      </c>
      <c r="D2312" s="6" t="s">
        <v>55</v>
      </c>
      <c r="E2312" s="7">
        <v>325</v>
      </c>
      <c r="F2312">
        <f>VLOOKUP(B2312,cennik!$A$2:$B$17,2,FALSE)</f>
        <v>2.9</v>
      </c>
      <c r="G2312">
        <f t="shared" si="72"/>
        <v>942.5</v>
      </c>
      <c r="H2312">
        <f t="shared" si="73"/>
        <v>12</v>
      </c>
    </row>
    <row r="2313" spans="1:8" x14ac:dyDescent="0.25">
      <c r="A2313" s="8">
        <v>44901</v>
      </c>
      <c r="B2313" s="9" t="s">
        <v>15</v>
      </c>
      <c r="C2313" s="9" t="s">
        <v>1</v>
      </c>
      <c r="D2313" s="9" t="s">
        <v>19</v>
      </c>
      <c r="E2313" s="10">
        <v>457</v>
      </c>
      <c r="F2313">
        <f>VLOOKUP(B2313,cennik!$A$2:$B$17,2,FALSE)</f>
        <v>2.4</v>
      </c>
      <c r="G2313">
        <f t="shared" si="72"/>
        <v>1096.8</v>
      </c>
      <c r="H2313">
        <f t="shared" si="73"/>
        <v>12</v>
      </c>
    </row>
    <row r="2314" spans="1:8" x14ac:dyDescent="0.25">
      <c r="A2314" s="5">
        <v>44901</v>
      </c>
      <c r="B2314" s="6" t="s">
        <v>11</v>
      </c>
      <c r="C2314" s="6" t="s">
        <v>1</v>
      </c>
      <c r="D2314" s="6" t="s">
        <v>44</v>
      </c>
      <c r="E2314" s="7">
        <v>64</v>
      </c>
      <c r="F2314">
        <f>VLOOKUP(B2314,cennik!$A$2:$B$17,2,FALSE)</f>
        <v>3.4</v>
      </c>
      <c r="G2314">
        <f t="shared" si="72"/>
        <v>217.6</v>
      </c>
      <c r="H2314">
        <f t="shared" si="73"/>
        <v>12</v>
      </c>
    </row>
    <row r="2315" spans="1:8" x14ac:dyDescent="0.25">
      <c r="A2315" s="8">
        <v>44901</v>
      </c>
      <c r="B2315" s="9" t="s">
        <v>0</v>
      </c>
      <c r="C2315" s="9" t="s">
        <v>1</v>
      </c>
      <c r="D2315" s="9" t="s">
        <v>14</v>
      </c>
      <c r="E2315" s="10">
        <v>298</v>
      </c>
      <c r="F2315">
        <f>VLOOKUP(B2315,cennik!$A$2:$B$17,2,FALSE)</f>
        <v>3.4</v>
      </c>
      <c r="G2315">
        <f t="shared" si="72"/>
        <v>1013.1999999999999</v>
      </c>
      <c r="H2315">
        <f t="shared" si="73"/>
        <v>12</v>
      </c>
    </row>
    <row r="2316" spans="1:8" x14ac:dyDescent="0.25">
      <c r="A2316" s="5">
        <v>44901</v>
      </c>
      <c r="B2316" s="6" t="s">
        <v>0</v>
      </c>
      <c r="C2316" s="6" t="s">
        <v>1</v>
      </c>
      <c r="D2316" s="6" t="s">
        <v>20</v>
      </c>
      <c r="E2316" s="7">
        <v>606</v>
      </c>
      <c r="F2316">
        <f>VLOOKUP(B2316,cennik!$A$2:$B$17,2,FALSE)</f>
        <v>3.4</v>
      </c>
      <c r="G2316">
        <f t="shared" si="72"/>
        <v>2060.4</v>
      </c>
      <c r="H2316">
        <f t="shared" si="73"/>
        <v>12</v>
      </c>
    </row>
    <row r="2317" spans="1:8" x14ac:dyDescent="0.25">
      <c r="A2317" s="8">
        <v>44901</v>
      </c>
      <c r="B2317" s="9" t="s">
        <v>4</v>
      </c>
      <c r="C2317" s="9" t="s">
        <v>1</v>
      </c>
      <c r="D2317" s="9" t="s">
        <v>20</v>
      </c>
      <c r="E2317" s="10">
        <v>276</v>
      </c>
      <c r="F2317">
        <f>VLOOKUP(B2317,cennik!$A$2:$B$17,2,FALSE)</f>
        <v>3.5</v>
      </c>
      <c r="G2317">
        <f t="shared" si="72"/>
        <v>966</v>
      </c>
      <c r="H2317">
        <f t="shared" si="73"/>
        <v>12</v>
      </c>
    </row>
    <row r="2318" spans="1:8" x14ac:dyDescent="0.25">
      <c r="A2318" s="5">
        <v>44901</v>
      </c>
      <c r="B2318" s="6" t="s">
        <v>15</v>
      </c>
      <c r="C2318" s="6" t="s">
        <v>1</v>
      </c>
      <c r="D2318" s="6" t="s">
        <v>54</v>
      </c>
      <c r="E2318" s="7">
        <v>142</v>
      </c>
      <c r="F2318">
        <f>VLOOKUP(B2318,cennik!$A$2:$B$17,2,FALSE)</f>
        <v>2.4</v>
      </c>
      <c r="G2318">
        <f t="shared" si="72"/>
        <v>340.8</v>
      </c>
      <c r="H2318">
        <f t="shared" si="73"/>
        <v>12</v>
      </c>
    </row>
    <row r="2319" spans="1:8" x14ac:dyDescent="0.25">
      <c r="A2319" s="8">
        <v>44901</v>
      </c>
      <c r="B2319" s="9" t="s">
        <v>8</v>
      </c>
      <c r="C2319" s="9" t="s">
        <v>1</v>
      </c>
      <c r="D2319" s="9" t="s">
        <v>12</v>
      </c>
      <c r="E2319" s="10">
        <v>263</v>
      </c>
      <c r="F2319">
        <f>VLOOKUP(B2319,cennik!$A$2:$B$17,2,FALSE)</f>
        <v>2.9</v>
      </c>
      <c r="G2319">
        <f t="shared" si="72"/>
        <v>762.69999999999993</v>
      </c>
      <c r="H2319">
        <f t="shared" si="73"/>
        <v>12</v>
      </c>
    </row>
    <row r="2320" spans="1:8" x14ac:dyDescent="0.25">
      <c r="A2320" s="5">
        <v>44901</v>
      </c>
      <c r="B2320" s="6" t="s">
        <v>17</v>
      </c>
      <c r="C2320" s="6" t="s">
        <v>1</v>
      </c>
      <c r="D2320" s="6" t="s">
        <v>59</v>
      </c>
      <c r="E2320" s="7">
        <v>81</v>
      </c>
      <c r="F2320">
        <f>VLOOKUP(B2320,cennik!$A$2:$B$17,2,FALSE)</f>
        <v>3.4</v>
      </c>
      <c r="G2320">
        <f t="shared" si="72"/>
        <v>275.39999999999998</v>
      </c>
      <c r="H2320">
        <f t="shared" si="73"/>
        <v>12</v>
      </c>
    </row>
    <row r="2321" spans="1:8" x14ac:dyDescent="0.25">
      <c r="A2321" s="8">
        <v>44901</v>
      </c>
      <c r="B2321" s="9" t="s">
        <v>9</v>
      </c>
      <c r="C2321" s="9" t="s">
        <v>1</v>
      </c>
      <c r="D2321" s="9" t="s">
        <v>56</v>
      </c>
      <c r="E2321" s="10">
        <v>347</v>
      </c>
      <c r="F2321">
        <f>VLOOKUP(B2321,cennik!$A$2:$B$17,2,FALSE)</f>
        <v>3.4</v>
      </c>
      <c r="G2321">
        <f t="shared" si="72"/>
        <v>1179.8</v>
      </c>
      <c r="H2321">
        <f t="shared" si="73"/>
        <v>12</v>
      </c>
    </row>
    <row r="2322" spans="1:8" x14ac:dyDescent="0.25">
      <c r="A2322" s="5">
        <v>44901</v>
      </c>
      <c r="B2322" s="6" t="s">
        <v>4</v>
      </c>
      <c r="C2322" s="6" t="s">
        <v>1</v>
      </c>
      <c r="D2322" s="6" t="s">
        <v>37</v>
      </c>
      <c r="E2322" s="7">
        <v>443</v>
      </c>
      <c r="F2322">
        <f>VLOOKUP(B2322,cennik!$A$2:$B$17,2,FALSE)</f>
        <v>3.5</v>
      </c>
      <c r="G2322">
        <f t="shared" si="72"/>
        <v>1550.5</v>
      </c>
      <c r="H2322">
        <f t="shared" si="73"/>
        <v>12</v>
      </c>
    </row>
    <row r="2323" spans="1:8" x14ac:dyDescent="0.25">
      <c r="A2323" s="8">
        <v>44901</v>
      </c>
      <c r="B2323" s="9" t="s">
        <v>22</v>
      </c>
      <c r="C2323" s="9" t="s">
        <v>1</v>
      </c>
      <c r="D2323" s="9" t="s">
        <v>43</v>
      </c>
      <c r="E2323" s="10">
        <v>261</v>
      </c>
      <c r="F2323">
        <f>VLOOKUP(B2323,cennik!$A$2:$B$17,2,FALSE)</f>
        <v>3.2</v>
      </c>
      <c r="G2323">
        <f t="shared" si="72"/>
        <v>835.2</v>
      </c>
      <c r="H2323">
        <f t="shared" si="73"/>
        <v>12</v>
      </c>
    </row>
    <row r="2324" spans="1:8" x14ac:dyDescent="0.25">
      <c r="A2324" s="5">
        <v>44902</v>
      </c>
      <c r="B2324" s="6" t="s">
        <v>4</v>
      </c>
      <c r="C2324" s="6" t="s">
        <v>1</v>
      </c>
      <c r="D2324" s="6" t="s">
        <v>20</v>
      </c>
      <c r="E2324" s="7">
        <v>389</v>
      </c>
      <c r="F2324">
        <f>VLOOKUP(B2324,cennik!$A$2:$B$17,2,FALSE)</f>
        <v>3.5</v>
      </c>
      <c r="G2324">
        <f t="shared" si="72"/>
        <v>1361.5</v>
      </c>
      <c r="H2324">
        <f t="shared" si="73"/>
        <v>12</v>
      </c>
    </row>
    <row r="2325" spans="1:8" x14ac:dyDescent="0.25">
      <c r="A2325" s="8">
        <v>44902</v>
      </c>
      <c r="B2325" s="9" t="s">
        <v>22</v>
      </c>
      <c r="C2325" s="9" t="s">
        <v>1</v>
      </c>
      <c r="D2325" s="9" t="s">
        <v>58</v>
      </c>
      <c r="E2325" s="10">
        <v>279</v>
      </c>
      <c r="F2325">
        <f>VLOOKUP(B2325,cennik!$A$2:$B$17,2,FALSE)</f>
        <v>3.2</v>
      </c>
      <c r="G2325">
        <f t="shared" si="72"/>
        <v>892.80000000000007</v>
      </c>
      <c r="H2325">
        <f t="shared" si="73"/>
        <v>12</v>
      </c>
    </row>
    <row r="2326" spans="1:8" x14ac:dyDescent="0.25">
      <c r="A2326" s="5">
        <v>44902</v>
      </c>
      <c r="B2326" s="6" t="s">
        <v>17</v>
      </c>
      <c r="C2326" s="6" t="s">
        <v>1</v>
      </c>
      <c r="D2326" s="6" t="s">
        <v>53</v>
      </c>
      <c r="E2326" s="7">
        <v>402</v>
      </c>
      <c r="F2326">
        <f>VLOOKUP(B2326,cennik!$A$2:$B$17,2,FALSE)</f>
        <v>3.4</v>
      </c>
      <c r="G2326">
        <f t="shared" si="72"/>
        <v>1366.8</v>
      </c>
      <c r="H2326">
        <f t="shared" si="73"/>
        <v>12</v>
      </c>
    </row>
    <row r="2327" spans="1:8" x14ac:dyDescent="0.25">
      <c r="A2327" s="8">
        <v>44902</v>
      </c>
      <c r="B2327" s="9" t="s">
        <v>22</v>
      </c>
      <c r="C2327" s="9" t="s">
        <v>1</v>
      </c>
      <c r="D2327" s="9" t="s">
        <v>37</v>
      </c>
      <c r="E2327" s="10">
        <v>343</v>
      </c>
      <c r="F2327">
        <f>VLOOKUP(B2327,cennik!$A$2:$B$17,2,FALSE)</f>
        <v>3.2</v>
      </c>
      <c r="G2327">
        <f t="shared" si="72"/>
        <v>1097.6000000000001</v>
      </c>
      <c r="H2327">
        <f t="shared" si="73"/>
        <v>12</v>
      </c>
    </row>
    <row r="2328" spans="1:8" x14ac:dyDescent="0.25">
      <c r="A2328" s="5">
        <v>44902</v>
      </c>
      <c r="B2328" s="6" t="s">
        <v>11</v>
      </c>
      <c r="C2328" s="6" t="s">
        <v>1</v>
      </c>
      <c r="D2328" s="6" t="s">
        <v>58</v>
      </c>
      <c r="E2328" s="7">
        <v>36</v>
      </c>
      <c r="F2328">
        <f>VLOOKUP(B2328,cennik!$A$2:$B$17,2,FALSE)</f>
        <v>3.4</v>
      </c>
      <c r="G2328">
        <f t="shared" si="72"/>
        <v>122.39999999999999</v>
      </c>
      <c r="H2328">
        <f t="shared" si="73"/>
        <v>12</v>
      </c>
    </row>
    <row r="2329" spans="1:8" x14ac:dyDescent="0.25">
      <c r="A2329" s="8">
        <v>44902</v>
      </c>
      <c r="B2329" s="9" t="s">
        <v>0</v>
      </c>
      <c r="C2329" s="9" t="s">
        <v>1</v>
      </c>
      <c r="D2329" s="9" t="s">
        <v>42</v>
      </c>
      <c r="E2329" s="10">
        <v>454</v>
      </c>
      <c r="F2329">
        <f>VLOOKUP(B2329,cennik!$A$2:$B$17,2,FALSE)</f>
        <v>3.4</v>
      </c>
      <c r="G2329">
        <f t="shared" si="72"/>
        <v>1543.6</v>
      </c>
      <c r="H2329">
        <f t="shared" si="73"/>
        <v>12</v>
      </c>
    </row>
    <row r="2330" spans="1:8" x14ac:dyDescent="0.25">
      <c r="A2330" s="5">
        <v>44902</v>
      </c>
      <c r="B2330" s="6" t="s">
        <v>17</v>
      </c>
      <c r="C2330" s="6" t="s">
        <v>1</v>
      </c>
      <c r="D2330" s="6" t="s">
        <v>23</v>
      </c>
      <c r="E2330" s="7">
        <v>281</v>
      </c>
      <c r="F2330">
        <f>VLOOKUP(B2330,cennik!$A$2:$B$17,2,FALSE)</f>
        <v>3.4</v>
      </c>
      <c r="G2330">
        <f t="shared" si="72"/>
        <v>955.4</v>
      </c>
      <c r="H2330">
        <f t="shared" si="73"/>
        <v>12</v>
      </c>
    </row>
    <row r="2331" spans="1:8" x14ac:dyDescent="0.25">
      <c r="A2331" s="8">
        <v>44902</v>
      </c>
      <c r="B2331" s="9" t="s">
        <v>0</v>
      </c>
      <c r="C2331" s="9" t="s">
        <v>1</v>
      </c>
      <c r="D2331" s="9" t="s">
        <v>6</v>
      </c>
      <c r="E2331" s="10">
        <v>501</v>
      </c>
      <c r="F2331">
        <f>VLOOKUP(B2331,cennik!$A$2:$B$17,2,FALSE)</f>
        <v>3.4</v>
      </c>
      <c r="G2331">
        <f t="shared" si="72"/>
        <v>1703.3999999999999</v>
      </c>
      <c r="H2331">
        <f t="shared" si="73"/>
        <v>12</v>
      </c>
    </row>
    <row r="2332" spans="1:8" x14ac:dyDescent="0.25">
      <c r="A2332" s="5">
        <v>44902</v>
      </c>
      <c r="B2332" s="6" t="s">
        <v>11</v>
      </c>
      <c r="C2332" s="6" t="s">
        <v>1</v>
      </c>
      <c r="D2332" s="6" t="s">
        <v>39</v>
      </c>
      <c r="E2332" s="7">
        <v>22</v>
      </c>
      <c r="F2332">
        <f>VLOOKUP(B2332,cennik!$A$2:$B$17,2,FALSE)</f>
        <v>3.4</v>
      </c>
      <c r="G2332">
        <f t="shared" si="72"/>
        <v>74.8</v>
      </c>
      <c r="H2332">
        <f t="shared" si="73"/>
        <v>12</v>
      </c>
    </row>
    <row r="2333" spans="1:8" x14ac:dyDescent="0.25">
      <c r="A2333" s="8">
        <v>44902</v>
      </c>
      <c r="B2333" s="9" t="s">
        <v>17</v>
      </c>
      <c r="C2333" s="9" t="s">
        <v>1</v>
      </c>
      <c r="D2333" s="9" t="s">
        <v>7</v>
      </c>
      <c r="E2333" s="10">
        <v>247</v>
      </c>
      <c r="F2333">
        <f>VLOOKUP(B2333,cennik!$A$2:$B$17,2,FALSE)</f>
        <v>3.4</v>
      </c>
      <c r="G2333">
        <f t="shared" si="72"/>
        <v>839.8</v>
      </c>
      <c r="H2333">
        <f t="shared" si="73"/>
        <v>12</v>
      </c>
    </row>
    <row r="2334" spans="1:8" x14ac:dyDescent="0.25">
      <c r="A2334" s="5">
        <v>44903</v>
      </c>
      <c r="B2334" s="6" t="s">
        <v>13</v>
      </c>
      <c r="C2334" s="6" t="s">
        <v>1</v>
      </c>
      <c r="D2334" s="6" t="s">
        <v>28</v>
      </c>
      <c r="E2334" s="7">
        <v>406</v>
      </c>
      <c r="F2334">
        <f>VLOOKUP(B2334,cennik!$A$2:$B$17,2,FALSE)</f>
        <v>3.4</v>
      </c>
      <c r="G2334">
        <f t="shared" si="72"/>
        <v>1380.3999999999999</v>
      </c>
      <c r="H2334">
        <f t="shared" si="73"/>
        <v>12</v>
      </c>
    </row>
    <row r="2335" spans="1:8" x14ac:dyDescent="0.25">
      <c r="A2335" s="8">
        <v>44903</v>
      </c>
      <c r="B2335" s="9" t="s">
        <v>17</v>
      </c>
      <c r="C2335" s="9" t="s">
        <v>1</v>
      </c>
      <c r="D2335" s="9" t="s">
        <v>54</v>
      </c>
      <c r="E2335" s="10">
        <v>382</v>
      </c>
      <c r="F2335">
        <f>VLOOKUP(B2335,cennik!$A$2:$B$17,2,FALSE)</f>
        <v>3.4</v>
      </c>
      <c r="G2335">
        <f t="shared" si="72"/>
        <v>1298.8</v>
      </c>
      <c r="H2335">
        <f t="shared" si="73"/>
        <v>12</v>
      </c>
    </row>
    <row r="2336" spans="1:8" x14ac:dyDescent="0.25">
      <c r="A2336" s="5">
        <v>44903</v>
      </c>
      <c r="B2336" s="6" t="s">
        <v>17</v>
      </c>
      <c r="C2336" s="6" t="s">
        <v>1</v>
      </c>
      <c r="D2336" s="6" t="s">
        <v>10</v>
      </c>
      <c r="E2336" s="7">
        <v>322</v>
      </c>
      <c r="F2336">
        <f>VLOOKUP(B2336,cennik!$A$2:$B$17,2,FALSE)</f>
        <v>3.4</v>
      </c>
      <c r="G2336">
        <f t="shared" si="72"/>
        <v>1094.8</v>
      </c>
      <c r="H2336">
        <f t="shared" si="73"/>
        <v>12</v>
      </c>
    </row>
    <row r="2337" spans="1:8" x14ac:dyDescent="0.25">
      <c r="A2337" s="8">
        <v>44903</v>
      </c>
      <c r="B2337" s="9" t="s">
        <v>11</v>
      </c>
      <c r="C2337" s="9" t="s">
        <v>1</v>
      </c>
      <c r="D2337" s="9" t="s">
        <v>30</v>
      </c>
      <c r="E2337" s="10">
        <v>393</v>
      </c>
      <c r="F2337">
        <f>VLOOKUP(B2337,cennik!$A$2:$B$17,2,FALSE)</f>
        <v>3.4</v>
      </c>
      <c r="G2337">
        <f t="shared" si="72"/>
        <v>1336.2</v>
      </c>
      <c r="H2337">
        <f t="shared" si="73"/>
        <v>12</v>
      </c>
    </row>
    <row r="2338" spans="1:8" x14ac:dyDescent="0.25">
      <c r="A2338" s="5">
        <v>44903</v>
      </c>
      <c r="B2338" s="6" t="s">
        <v>17</v>
      </c>
      <c r="C2338" s="6" t="s">
        <v>1</v>
      </c>
      <c r="D2338" s="6" t="s">
        <v>43</v>
      </c>
      <c r="E2338" s="7">
        <v>109</v>
      </c>
      <c r="F2338">
        <f>VLOOKUP(B2338,cennik!$A$2:$B$17,2,FALSE)</f>
        <v>3.4</v>
      </c>
      <c r="G2338">
        <f t="shared" si="72"/>
        <v>370.59999999999997</v>
      </c>
      <c r="H2338">
        <f t="shared" si="73"/>
        <v>12</v>
      </c>
    </row>
    <row r="2339" spans="1:8" x14ac:dyDescent="0.25">
      <c r="A2339" s="8">
        <v>44903</v>
      </c>
      <c r="B2339" s="9" t="s">
        <v>4</v>
      </c>
      <c r="C2339" s="9" t="s">
        <v>1</v>
      </c>
      <c r="D2339" s="9" t="s">
        <v>34</v>
      </c>
      <c r="E2339" s="10">
        <v>421</v>
      </c>
      <c r="F2339">
        <f>VLOOKUP(B2339,cennik!$A$2:$B$17,2,FALSE)</f>
        <v>3.5</v>
      </c>
      <c r="G2339">
        <f t="shared" si="72"/>
        <v>1473.5</v>
      </c>
      <c r="H2339">
        <f t="shared" si="73"/>
        <v>12</v>
      </c>
    </row>
    <row r="2340" spans="1:8" x14ac:dyDescent="0.25">
      <c r="A2340" s="5">
        <v>44904</v>
      </c>
      <c r="B2340" s="6" t="s">
        <v>8</v>
      </c>
      <c r="C2340" s="6" t="s">
        <v>1</v>
      </c>
      <c r="D2340" s="6" t="s">
        <v>40</v>
      </c>
      <c r="E2340" s="7">
        <v>462</v>
      </c>
      <c r="F2340">
        <f>VLOOKUP(B2340,cennik!$A$2:$B$17,2,FALSE)</f>
        <v>2.9</v>
      </c>
      <c r="G2340">
        <f t="shared" si="72"/>
        <v>1339.8</v>
      </c>
      <c r="H2340">
        <f t="shared" si="73"/>
        <v>12</v>
      </c>
    </row>
    <row r="2341" spans="1:8" x14ac:dyDescent="0.25">
      <c r="A2341" s="8">
        <v>44904</v>
      </c>
      <c r="B2341" s="9" t="s">
        <v>8</v>
      </c>
      <c r="C2341" s="9" t="s">
        <v>1</v>
      </c>
      <c r="D2341" s="9" t="s">
        <v>21</v>
      </c>
      <c r="E2341" s="10">
        <v>263</v>
      </c>
      <c r="F2341">
        <f>VLOOKUP(B2341,cennik!$A$2:$B$17,2,FALSE)</f>
        <v>2.9</v>
      </c>
      <c r="G2341">
        <f t="shared" si="72"/>
        <v>762.69999999999993</v>
      </c>
      <c r="H2341">
        <f t="shared" si="73"/>
        <v>12</v>
      </c>
    </row>
    <row r="2342" spans="1:8" x14ac:dyDescent="0.25">
      <c r="A2342" s="5">
        <v>44904</v>
      </c>
      <c r="B2342" s="6" t="s">
        <v>17</v>
      </c>
      <c r="C2342" s="6" t="s">
        <v>1</v>
      </c>
      <c r="D2342" s="6" t="s">
        <v>23</v>
      </c>
      <c r="E2342" s="7">
        <v>65</v>
      </c>
      <c r="F2342">
        <f>VLOOKUP(B2342,cennik!$A$2:$B$17,2,FALSE)</f>
        <v>3.4</v>
      </c>
      <c r="G2342">
        <f t="shared" si="72"/>
        <v>221</v>
      </c>
      <c r="H2342">
        <f t="shared" si="73"/>
        <v>12</v>
      </c>
    </row>
    <row r="2343" spans="1:8" x14ac:dyDescent="0.25">
      <c r="A2343" s="8">
        <v>44904</v>
      </c>
      <c r="B2343" s="9" t="s">
        <v>15</v>
      </c>
      <c r="C2343" s="9" t="s">
        <v>1</v>
      </c>
      <c r="D2343" s="9" t="s">
        <v>27</v>
      </c>
      <c r="E2343" s="10">
        <v>148</v>
      </c>
      <c r="F2343">
        <f>VLOOKUP(B2343,cennik!$A$2:$B$17,2,FALSE)</f>
        <v>2.4</v>
      </c>
      <c r="G2343">
        <f t="shared" si="72"/>
        <v>355.2</v>
      </c>
      <c r="H2343">
        <f t="shared" si="73"/>
        <v>12</v>
      </c>
    </row>
    <row r="2344" spans="1:8" x14ac:dyDescent="0.25">
      <c r="A2344" s="5">
        <v>44905</v>
      </c>
      <c r="B2344" s="6" t="s">
        <v>9</v>
      </c>
      <c r="C2344" s="6" t="s">
        <v>1</v>
      </c>
      <c r="D2344" s="6" t="s">
        <v>2</v>
      </c>
      <c r="E2344" s="7">
        <v>489</v>
      </c>
      <c r="F2344">
        <f>VLOOKUP(B2344,cennik!$A$2:$B$17,2,FALSE)</f>
        <v>3.4</v>
      </c>
      <c r="G2344">
        <f t="shared" si="72"/>
        <v>1662.6</v>
      </c>
      <c r="H2344">
        <f t="shared" si="73"/>
        <v>12</v>
      </c>
    </row>
    <row r="2345" spans="1:8" x14ac:dyDescent="0.25">
      <c r="A2345" s="8">
        <v>44905</v>
      </c>
      <c r="B2345" s="9" t="s">
        <v>4</v>
      </c>
      <c r="C2345" s="9" t="s">
        <v>1</v>
      </c>
      <c r="D2345" s="9" t="s">
        <v>41</v>
      </c>
      <c r="E2345" s="10">
        <v>490</v>
      </c>
      <c r="F2345">
        <f>VLOOKUP(B2345,cennik!$A$2:$B$17,2,FALSE)</f>
        <v>3.5</v>
      </c>
      <c r="G2345">
        <f t="shared" si="72"/>
        <v>1715</v>
      </c>
      <c r="H2345">
        <f t="shared" si="73"/>
        <v>12</v>
      </c>
    </row>
    <row r="2346" spans="1:8" x14ac:dyDescent="0.25">
      <c r="A2346" s="5">
        <v>44905</v>
      </c>
      <c r="B2346" s="6" t="s">
        <v>0</v>
      </c>
      <c r="C2346" s="6" t="s">
        <v>1</v>
      </c>
      <c r="D2346" s="6" t="s">
        <v>43</v>
      </c>
      <c r="E2346" s="7">
        <v>561</v>
      </c>
      <c r="F2346">
        <f>VLOOKUP(B2346,cennik!$A$2:$B$17,2,FALSE)</f>
        <v>3.4</v>
      </c>
      <c r="G2346">
        <f t="shared" si="72"/>
        <v>1907.3999999999999</v>
      </c>
      <c r="H2346">
        <f t="shared" si="73"/>
        <v>12</v>
      </c>
    </row>
    <row r="2347" spans="1:8" x14ac:dyDescent="0.25">
      <c r="A2347" s="8">
        <v>44905</v>
      </c>
      <c r="B2347" s="9" t="s">
        <v>13</v>
      </c>
      <c r="C2347" s="9" t="s">
        <v>1</v>
      </c>
      <c r="D2347" s="9" t="s">
        <v>53</v>
      </c>
      <c r="E2347" s="10">
        <v>465</v>
      </c>
      <c r="F2347">
        <f>VLOOKUP(B2347,cennik!$A$2:$B$17,2,FALSE)</f>
        <v>3.4</v>
      </c>
      <c r="G2347">
        <f t="shared" si="72"/>
        <v>1581</v>
      </c>
      <c r="H2347">
        <f t="shared" si="73"/>
        <v>12</v>
      </c>
    </row>
    <row r="2348" spans="1:8" x14ac:dyDescent="0.25">
      <c r="A2348" s="5">
        <v>44905</v>
      </c>
      <c r="B2348" s="6" t="s">
        <v>15</v>
      </c>
      <c r="C2348" s="6" t="s">
        <v>1</v>
      </c>
      <c r="D2348" s="6" t="s">
        <v>53</v>
      </c>
      <c r="E2348" s="7">
        <v>585</v>
      </c>
      <c r="F2348">
        <f>VLOOKUP(B2348,cennik!$A$2:$B$17,2,FALSE)</f>
        <v>2.4</v>
      </c>
      <c r="G2348">
        <f t="shared" si="72"/>
        <v>1404</v>
      </c>
      <c r="H2348">
        <f t="shared" si="73"/>
        <v>12</v>
      </c>
    </row>
    <row r="2349" spans="1:8" x14ac:dyDescent="0.25">
      <c r="A2349" s="8">
        <v>44905</v>
      </c>
      <c r="B2349" s="9" t="s">
        <v>15</v>
      </c>
      <c r="C2349" s="9" t="s">
        <v>1</v>
      </c>
      <c r="D2349" s="9" t="s">
        <v>27</v>
      </c>
      <c r="E2349" s="10">
        <v>579</v>
      </c>
      <c r="F2349">
        <f>VLOOKUP(B2349,cennik!$A$2:$B$17,2,FALSE)</f>
        <v>2.4</v>
      </c>
      <c r="G2349">
        <f t="shared" si="72"/>
        <v>1389.6</v>
      </c>
      <c r="H2349">
        <f t="shared" si="73"/>
        <v>12</v>
      </c>
    </row>
    <row r="2350" spans="1:8" x14ac:dyDescent="0.25">
      <c r="A2350" s="5">
        <v>44905</v>
      </c>
      <c r="B2350" s="6" t="s">
        <v>15</v>
      </c>
      <c r="C2350" s="6" t="s">
        <v>1</v>
      </c>
      <c r="D2350" s="6" t="s">
        <v>10</v>
      </c>
      <c r="E2350" s="7">
        <v>382</v>
      </c>
      <c r="F2350">
        <f>VLOOKUP(B2350,cennik!$A$2:$B$17,2,FALSE)</f>
        <v>2.4</v>
      </c>
      <c r="G2350">
        <f t="shared" si="72"/>
        <v>916.8</v>
      </c>
      <c r="H2350">
        <f t="shared" si="73"/>
        <v>12</v>
      </c>
    </row>
    <row r="2351" spans="1:8" x14ac:dyDescent="0.25">
      <c r="A2351" s="8">
        <v>44907</v>
      </c>
      <c r="B2351" s="9" t="s">
        <v>0</v>
      </c>
      <c r="C2351" s="9" t="s">
        <v>1</v>
      </c>
      <c r="D2351" s="9" t="s">
        <v>2</v>
      </c>
      <c r="E2351" s="10">
        <v>224</v>
      </c>
      <c r="F2351">
        <f>VLOOKUP(B2351,cennik!$A$2:$B$17,2,FALSE)</f>
        <v>3.4</v>
      </c>
      <c r="G2351">
        <f t="shared" si="72"/>
        <v>761.6</v>
      </c>
      <c r="H2351">
        <f t="shared" si="73"/>
        <v>12</v>
      </c>
    </row>
    <row r="2352" spans="1:8" x14ac:dyDescent="0.25">
      <c r="A2352" s="5">
        <v>44907</v>
      </c>
      <c r="B2352" s="6" t="s">
        <v>15</v>
      </c>
      <c r="C2352" s="6" t="s">
        <v>1</v>
      </c>
      <c r="D2352" s="6" t="s">
        <v>29</v>
      </c>
      <c r="E2352" s="7">
        <v>303</v>
      </c>
      <c r="F2352">
        <f>VLOOKUP(B2352,cennik!$A$2:$B$17,2,FALSE)</f>
        <v>2.4</v>
      </c>
      <c r="G2352">
        <f t="shared" si="72"/>
        <v>727.19999999999993</v>
      </c>
      <c r="H2352">
        <f t="shared" si="73"/>
        <v>12</v>
      </c>
    </row>
    <row r="2353" spans="1:8" x14ac:dyDescent="0.25">
      <c r="A2353" s="8">
        <v>44907</v>
      </c>
      <c r="B2353" s="9" t="s">
        <v>17</v>
      </c>
      <c r="C2353" s="9" t="s">
        <v>1</v>
      </c>
      <c r="D2353" s="9" t="s">
        <v>47</v>
      </c>
      <c r="E2353" s="10">
        <v>238</v>
      </c>
      <c r="F2353">
        <f>VLOOKUP(B2353,cennik!$A$2:$B$17,2,FALSE)</f>
        <v>3.4</v>
      </c>
      <c r="G2353">
        <f t="shared" si="72"/>
        <v>809.19999999999993</v>
      </c>
      <c r="H2353">
        <f t="shared" si="73"/>
        <v>12</v>
      </c>
    </row>
    <row r="2354" spans="1:8" x14ac:dyDescent="0.25">
      <c r="A2354" s="5">
        <v>44907</v>
      </c>
      <c r="B2354" s="6" t="s">
        <v>15</v>
      </c>
      <c r="C2354" s="6" t="s">
        <v>1</v>
      </c>
      <c r="D2354" s="6" t="s">
        <v>12</v>
      </c>
      <c r="E2354" s="7">
        <v>464</v>
      </c>
      <c r="F2354">
        <f>VLOOKUP(B2354,cennik!$A$2:$B$17,2,FALSE)</f>
        <v>2.4</v>
      </c>
      <c r="G2354">
        <f t="shared" si="72"/>
        <v>1113.5999999999999</v>
      </c>
      <c r="H2354">
        <f t="shared" si="73"/>
        <v>12</v>
      </c>
    </row>
    <row r="2355" spans="1:8" x14ac:dyDescent="0.25">
      <c r="A2355" s="8">
        <v>44907</v>
      </c>
      <c r="B2355" s="9" t="s">
        <v>13</v>
      </c>
      <c r="C2355" s="9" t="s">
        <v>1</v>
      </c>
      <c r="D2355" s="9" t="s">
        <v>29</v>
      </c>
      <c r="E2355" s="10">
        <v>579</v>
      </c>
      <c r="F2355">
        <f>VLOOKUP(B2355,cennik!$A$2:$B$17,2,FALSE)</f>
        <v>3.4</v>
      </c>
      <c r="G2355">
        <f t="shared" si="72"/>
        <v>1968.6</v>
      </c>
      <c r="H2355">
        <f t="shared" si="73"/>
        <v>12</v>
      </c>
    </row>
    <row r="2356" spans="1:8" x14ac:dyDescent="0.25">
      <c r="A2356" s="5">
        <v>44907</v>
      </c>
      <c r="B2356" s="6" t="s">
        <v>11</v>
      </c>
      <c r="C2356" s="6" t="s">
        <v>1</v>
      </c>
      <c r="D2356" s="6" t="s">
        <v>53</v>
      </c>
      <c r="E2356" s="7">
        <v>70</v>
      </c>
      <c r="F2356">
        <f>VLOOKUP(B2356,cennik!$A$2:$B$17,2,FALSE)</f>
        <v>3.4</v>
      </c>
      <c r="G2356">
        <f t="shared" si="72"/>
        <v>238</v>
      </c>
      <c r="H2356">
        <f t="shared" si="73"/>
        <v>12</v>
      </c>
    </row>
    <row r="2357" spans="1:8" x14ac:dyDescent="0.25">
      <c r="A2357" s="8">
        <v>44907</v>
      </c>
      <c r="B2357" s="9" t="s">
        <v>4</v>
      </c>
      <c r="C2357" s="9" t="s">
        <v>1</v>
      </c>
      <c r="D2357" s="9" t="s">
        <v>35</v>
      </c>
      <c r="E2357" s="10">
        <v>654</v>
      </c>
      <c r="F2357">
        <f>VLOOKUP(B2357,cennik!$A$2:$B$17,2,FALSE)</f>
        <v>3.5</v>
      </c>
      <c r="G2357">
        <f t="shared" si="72"/>
        <v>2289</v>
      </c>
      <c r="H2357">
        <f t="shared" si="73"/>
        <v>12</v>
      </c>
    </row>
    <row r="2358" spans="1:8" x14ac:dyDescent="0.25">
      <c r="A2358" s="5">
        <v>44907</v>
      </c>
      <c r="B2358" s="6" t="s">
        <v>0</v>
      </c>
      <c r="C2358" s="6" t="s">
        <v>1</v>
      </c>
      <c r="D2358" s="6" t="s">
        <v>39</v>
      </c>
      <c r="E2358" s="7">
        <v>364</v>
      </c>
      <c r="F2358">
        <f>VLOOKUP(B2358,cennik!$A$2:$B$17,2,FALSE)</f>
        <v>3.4</v>
      </c>
      <c r="G2358">
        <f t="shared" si="72"/>
        <v>1237.5999999999999</v>
      </c>
      <c r="H2358">
        <f t="shared" si="73"/>
        <v>12</v>
      </c>
    </row>
    <row r="2359" spans="1:8" x14ac:dyDescent="0.25">
      <c r="A2359" s="8">
        <v>44907</v>
      </c>
      <c r="B2359" s="9" t="s">
        <v>4</v>
      </c>
      <c r="C2359" s="9" t="s">
        <v>1</v>
      </c>
      <c r="D2359" s="9" t="s">
        <v>37</v>
      </c>
      <c r="E2359" s="10">
        <v>670</v>
      </c>
      <c r="F2359">
        <f>VLOOKUP(B2359,cennik!$A$2:$B$17,2,FALSE)</f>
        <v>3.5</v>
      </c>
      <c r="G2359">
        <f t="shared" si="72"/>
        <v>2345</v>
      </c>
      <c r="H2359">
        <f t="shared" si="73"/>
        <v>12</v>
      </c>
    </row>
    <row r="2360" spans="1:8" x14ac:dyDescent="0.25">
      <c r="A2360" s="5">
        <v>44907</v>
      </c>
      <c r="B2360" s="6" t="s">
        <v>15</v>
      </c>
      <c r="C2360" s="6" t="s">
        <v>1</v>
      </c>
      <c r="D2360" s="6" t="s">
        <v>32</v>
      </c>
      <c r="E2360" s="7">
        <v>419</v>
      </c>
      <c r="F2360">
        <f>VLOOKUP(B2360,cennik!$A$2:$B$17,2,FALSE)</f>
        <v>2.4</v>
      </c>
      <c r="G2360">
        <f t="shared" si="72"/>
        <v>1005.5999999999999</v>
      </c>
      <c r="H2360">
        <f t="shared" si="73"/>
        <v>12</v>
      </c>
    </row>
    <row r="2361" spans="1:8" x14ac:dyDescent="0.25">
      <c r="A2361" s="8">
        <v>44907</v>
      </c>
      <c r="B2361" s="9" t="s">
        <v>8</v>
      </c>
      <c r="C2361" s="9" t="s">
        <v>1</v>
      </c>
      <c r="D2361" s="9" t="s">
        <v>31</v>
      </c>
      <c r="E2361" s="10">
        <v>161</v>
      </c>
      <c r="F2361">
        <f>VLOOKUP(B2361,cennik!$A$2:$B$17,2,FALSE)</f>
        <v>2.9</v>
      </c>
      <c r="G2361">
        <f t="shared" si="72"/>
        <v>466.9</v>
      </c>
      <c r="H2361">
        <f t="shared" si="73"/>
        <v>12</v>
      </c>
    </row>
    <row r="2362" spans="1:8" x14ac:dyDescent="0.25">
      <c r="A2362" s="5">
        <v>44907</v>
      </c>
      <c r="B2362" s="6" t="s">
        <v>0</v>
      </c>
      <c r="C2362" s="6" t="s">
        <v>1</v>
      </c>
      <c r="D2362" s="6" t="s">
        <v>47</v>
      </c>
      <c r="E2362" s="7">
        <v>317</v>
      </c>
      <c r="F2362">
        <f>VLOOKUP(B2362,cennik!$A$2:$B$17,2,FALSE)</f>
        <v>3.4</v>
      </c>
      <c r="G2362">
        <f t="shared" si="72"/>
        <v>1077.8</v>
      </c>
      <c r="H2362">
        <f t="shared" si="73"/>
        <v>12</v>
      </c>
    </row>
    <row r="2363" spans="1:8" x14ac:dyDescent="0.25">
      <c r="A2363" s="8">
        <v>44907</v>
      </c>
      <c r="B2363" s="9" t="s">
        <v>22</v>
      </c>
      <c r="C2363" s="9" t="s">
        <v>1</v>
      </c>
      <c r="D2363" s="9" t="s">
        <v>24</v>
      </c>
      <c r="E2363" s="10">
        <v>404</v>
      </c>
      <c r="F2363">
        <f>VLOOKUP(B2363,cennik!$A$2:$B$17,2,FALSE)</f>
        <v>3.2</v>
      </c>
      <c r="G2363">
        <f t="shared" si="72"/>
        <v>1292.8000000000002</v>
      </c>
      <c r="H2363">
        <f t="shared" si="73"/>
        <v>12</v>
      </c>
    </row>
    <row r="2364" spans="1:8" x14ac:dyDescent="0.25">
      <c r="A2364" s="5">
        <v>44908</v>
      </c>
      <c r="B2364" s="6" t="s">
        <v>15</v>
      </c>
      <c r="C2364" s="6" t="s">
        <v>1</v>
      </c>
      <c r="D2364" s="6" t="s">
        <v>5</v>
      </c>
      <c r="E2364" s="7">
        <v>459</v>
      </c>
      <c r="F2364">
        <f>VLOOKUP(B2364,cennik!$A$2:$B$17,2,FALSE)</f>
        <v>2.4</v>
      </c>
      <c r="G2364">
        <f t="shared" si="72"/>
        <v>1101.5999999999999</v>
      </c>
      <c r="H2364">
        <f t="shared" si="73"/>
        <v>12</v>
      </c>
    </row>
    <row r="2365" spans="1:8" x14ac:dyDescent="0.25">
      <c r="A2365" s="8">
        <v>44908</v>
      </c>
      <c r="B2365" s="9" t="s">
        <v>8</v>
      </c>
      <c r="C2365" s="9" t="s">
        <v>1</v>
      </c>
      <c r="D2365" s="9" t="s">
        <v>21</v>
      </c>
      <c r="E2365" s="10">
        <v>26</v>
      </c>
      <c r="F2365">
        <f>VLOOKUP(B2365,cennik!$A$2:$B$17,2,FALSE)</f>
        <v>2.9</v>
      </c>
      <c r="G2365">
        <f t="shared" si="72"/>
        <v>75.399999999999991</v>
      </c>
      <c r="H2365">
        <f t="shared" si="73"/>
        <v>12</v>
      </c>
    </row>
    <row r="2366" spans="1:8" x14ac:dyDescent="0.25">
      <c r="A2366" s="5">
        <v>44908</v>
      </c>
      <c r="B2366" s="6" t="s">
        <v>4</v>
      </c>
      <c r="C2366" s="6" t="s">
        <v>1</v>
      </c>
      <c r="D2366" s="6" t="s">
        <v>40</v>
      </c>
      <c r="E2366" s="7">
        <v>389</v>
      </c>
      <c r="F2366">
        <f>VLOOKUP(B2366,cennik!$A$2:$B$17,2,FALSE)</f>
        <v>3.5</v>
      </c>
      <c r="G2366">
        <f t="shared" si="72"/>
        <v>1361.5</v>
      </c>
      <c r="H2366">
        <f t="shared" si="73"/>
        <v>12</v>
      </c>
    </row>
    <row r="2367" spans="1:8" x14ac:dyDescent="0.25">
      <c r="A2367" s="8">
        <v>44908</v>
      </c>
      <c r="B2367" s="9" t="s">
        <v>17</v>
      </c>
      <c r="C2367" s="9" t="s">
        <v>1</v>
      </c>
      <c r="D2367" s="9" t="s">
        <v>34</v>
      </c>
      <c r="E2367" s="10">
        <v>318</v>
      </c>
      <c r="F2367">
        <f>VLOOKUP(B2367,cennik!$A$2:$B$17,2,FALSE)</f>
        <v>3.4</v>
      </c>
      <c r="G2367">
        <f t="shared" si="72"/>
        <v>1081.2</v>
      </c>
      <c r="H2367">
        <f t="shared" si="73"/>
        <v>12</v>
      </c>
    </row>
    <row r="2368" spans="1:8" x14ac:dyDescent="0.25">
      <c r="A2368" s="5">
        <v>44908</v>
      </c>
      <c r="B2368" s="6" t="s">
        <v>8</v>
      </c>
      <c r="C2368" s="6" t="s">
        <v>1</v>
      </c>
      <c r="D2368" s="6" t="s">
        <v>58</v>
      </c>
      <c r="E2368" s="7">
        <v>333</v>
      </c>
      <c r="F2368">
        <f>VLOOKUP(B2368,cennik!$A$2:$B$17,2,FALSE)</f>
        <v>2.9</v>
      </c>
      <c r="G2368">
        <f t="shared" si="72"/>
        <v>965.69999999999993</v>
      </c>
      <c r="H2368">
        <f t="shared" si="73"/>
        <v>12</v>
      </c>
    </row>
    <row r="2369" spans="1:8" x14ac:dyDescent="0.25">
      <c r="A2369" s="8">
        <v>44908</v>
      </c>
      <c r="B2369" s="9" t="s">
        <v>13</v>
      </c>
      <c r="C2369" s="9" t="s">
        <v>1</v>
      </c>
      <c r="D2369" s="9" t="s">
        <v>40</v>
      </c>
      <c r="E2369" s="10">
        <v>477</v>
      </c>
      <c r="F2369">
        <f>VLOOKUP(B2369,cennik!$A$2:$B$17,2,FALSE)</f>
        <v>3.4</v>
      </c>
      <c r="G2369">
        <f t="shared" si="72"/>
        <v>1621.8</v>
      </c>
      <c r="H2369">
        <f t="shared" si="73"/>
        <v>12</v>
      </c>
    </row>
    <row r="2370" spans="1:8" x14ac:dyDescent="0.25">
      <c r="A2370" s="5">
        <v>44908</v>
      </c>
      <c r="B2370" s="6" t="s">
        <v>13</v>
      </c>
      <c r="C2370" s="6" t="s">
        <v>1</v>
      </c>
      <c r="D2370" s="6" t="s">
        <v>23</v>
      </c>
      <c r="E2370" s="7">
        <v>567</v>
      </c>
      <c r="F2370">
        <f>VLOOKUP(B2370,cennik!$A$2:$B$17,2,FALSE)</f>
        <v>3.4</v>
      </c>
      <c r="G2370">
        <f t="shared" si="72"/>
        <v>1927.8</v>
      </c>
      <c r="H2370">
        <f t="shared" si="73"/>
        <v>12</v>
      </c>
    </row>
    <row r="2371" spans="1:8" x14ac:dyDescent="0.25">
      <c r="A2371" s="8">
        <v>44908</v>
      </c>
      <c r="B2371" s="9" t="s">
        <v>9</v>
      </c>
      <c r="C2371" s="9" t="s">
        <v>1</v>
      </c>
      <c r="D2371" s="9" t="s">
        <v>16</v>
      </c>
      <c r="E2371" s="10">
        <v>256</v>
      </c>
      <c r="F2371">
        <f>VLOOKUP(B2371,cennik!$A$2:$B$17,2,FALSE)</f>
        <v>3.4</v>
      </c>
      <c r="G2371">
        <f t="shared" ref="G2371:G2434" si="74">E2371*F2371</f>
        <v>870.4</v>
      </c>
      <c r="H2371">
        <f t="shared" ref="H2371:H2434" si="75">MONTH(A2371)</f>
        <v>12</v>
      </c>
    </row>
    <row r="2372" spans="1:8" x14ac:dyDescent="0.25">
      <c r="A2372" s="5">
        <v>44908</v>
      </c>
      <c r="B2372" s="6" t="s">
        <v>8</v>
      </c>
      <c r="C2372" s="6" t="s">
        <v>1</v>
      </c>
      <c r="D2372" s="6" t="s">
        <v>39</v>
      </c>
      <c r="E2372" s="7">
        <v>377</v>
      </c>
      <c r="F2372">
        <f>VLOOKUP(B2372,cennik!$A$2:$B$17,2,FALSE)</f>
        <v>2.9</v>
      </c>
      <c r="G2372">
        <f t="shared" si="74"/>
        <v>1093.3</v>
      </c>
      <c r="H2372">
        <f t="shared" si="75"/>
        <v>12</v>
      </c>
    </row>
    <row r="2373" spans="1:8" x14ac:dyDescent="0.25">
      <c r="A2373" s="8">
        <v>44908</v>
      </c>
      <c r="B2373" s="9" t="s">
        <v>11</v>
      </c>
      <c r="C2373" s="9" t="s">
        <v>1</v>
      </c>
      <c r="D2373" s="9" t="s">
        <v>27</v>
      </c>
      <c r="E2373" s="10">
        <v>275</v>
      </c>
      <c r="F2373">
        <f>VLOOKUP(B2373,cennik!$A$2:$B$17,2,FALSE)</f>
        <v>3.4</v>
      </c>
      <c r="G2373">
        <f t="shared" si="74"/>
        <v>935</v>
      </c>
      <c r="H2373">
        <f t="shared" si="75"/>
        <v>12</v>
      </c>
    </row>
    <row r="2374" spans="1:8" x14ac:dyDescent="0.25">
      <c r="A2374" s="5">
        <v>44909</v>
      </c>
      <c r="B2374" s="6" t="s">
        <v>9</v>
      </c>
      <c r="C2374" s="6" t="s">
        <v>1</v>
      </c>
      <c r="D2374" s="6" t="s">
        <v>7</v>
      </c>
      <c r="E2374" s="7">
        <v>205</v>
      </c>
      <c r="F2374">
        <f>VLOOKUP(B2374,cennik!$A$2:$B$17,2,FALSE)</f>
        <v>3.4</v>
      </c>
      <c r="G2374">
        <f t="shared" si="74"/>
        <v>697</v>
      </c>
      <c r="H2374">
        <f t="shared" si="75"/>
        <v>12</v>
      </c>
    </row>
    <row r="2375" spans="1:8" x14ac:dyDescent="0.25">
      <c r="A2375" s="8">
        <v>44909</v>
      </c>
      <c r="B2375" s="9" t="s">
        <v>22</v>
      </c>
      <c r="C2375" s="9" t="s">
        <v>1</v>
      </c>
      <c r="D2375" s="9" t="s">
        <v>2</v>
      </c>
      <c r="E2375" s="10">
        <v>346</v>
      </c>
      <c r="F2375">
        <f>VLOOKUP(B2375,cennik!$A$2:$B$17,2,FALSE)</f>
        <v>3.2</v>
      </c>
      <c r="G2375">
        <f t="shared" si="74"/>
        <v>1107.2</v>
      </c>
      <c r="H2375">
        <f t="shared" si="75"/>
        <v>12</v>
      </c>
    </row>
    <row r="2376" spans="1:8" x14ac:dyDescent="0.25">
      <c r="A2376" s="5">
        <v>44909</v>
      </c>
      <c r="B2376" s="6" t="s">
        <v>13</v>
      </c>
      <c r="C2376" s="6" t="s">
        <v>1</v>
      </c>
      <c r="D2376" s="6" t="s">
        <v>39</v>
      </c>
      <c r="E2376" s="7">
        <v>432</v>
      </c>
      <c r="F2376">
        <f>VLOOKUP(B2376,cennik!$A$2:$B$17,2,FALSE)</f>
        <v>3.4</v>
      </c>
      <c r="G2376">
        <f t="shared" si="74"/>
        <v>1468.8</v>
      </c>
      <c r="H2376">
        <f t="shared" si="75"/>
        <v>12</v>
      </c>
    </row>
    <row r="2377" spans="1:8" x14ac:dyDescent="0.25">
      <c r="A2377" s="8">
        <v>44909</v>
      </c>
      <c r="B2377" s="9" t="s">
        <v>15</v>
      </c>
      <c r="C2377" s="9" t="s">
        <v>1</v>
      </c>
      <c r="D2377" s="9" t="s">
        <v>45</v>
      </c>
      <c r="E2377" s="10">
        <v>153</v>
      </c>
      <c r="F2377">
        <f>VLOOKUP(B2377,cennik!$A$2:$B$17,2,FALSE)</f>
        <v>2.4</v>
      </c>
      <c r="G2377">
        <f t="shared" si="74"/>
        <v>367.2</v>
      </c>
      <c r="H2377">
        <f t="shared" si="75"/>
        <v>12</v>
      </c>
    </row>
    <row r="2378" spans="1:8" x14ac:dyDescent="0.25">
      <c r="A2378" s="5">
        <v>44909</v>
      </c>
      <c r="B2378" s="6" t="s">
        <v>0</v>
      </c>
      <c r="C2378" s="6" t="s">
        <v>1</v>
      </c>
      <c r="D2378" s="6" t="s">
        <v>41</v>
      </c>
      <c r="E2378" s="7">
        <v>394</v>
      </c>
      <c r="F2378">
        <f>VLOOKUP(B2378,cennik!$A$2:$B$17,2,FALSE)</f>
        <v>3.4</v>
      </c>
      <c r="G2378">
        <f t="shared" si="74"/>
        <v>1339.6</v>
      </c>
      <c r="H2378">
        <f t="shared" si="75"/>
        <v>12</v>
      </c>
    </row>
    <row r="2379" spans="1:8" x14ac:dyDescent="0.25">
      <c r="A2379" s="8">
        <v>44910</v>
      </c>
      <c r="B2379" s="9" t="s">
        <v>22</v>
      </c>
      <c r="C2379" s="9" t="s">
        <v>1</v>
      </c>
      <c r="D2379" s="9" t="s">
        <v>37</v>
      </c>
      <c r="E2379" s="10">
        <v>106</v>
      </c>
      <c r="F2379">
        <f>VLOOKUP(B2379,cennik!$A$2:$B$17,2,FALSE)</f>
        <v>3.2</v>
      </c>
      <c r="G2379">
        <f t="shared" si="74"/>
        <v>339.20000000000005</v>
      </c>
      <c r="H2379">
        <f t="shared" si="75"/>
        <v>12</v>
      </c>
    </row>
    <row r="2380" spans="1:8" x14ac:dyDescent="0.25">
      <c r="A2380" s="5">
        <v>44910</v>
      </c>
      <c r="B2380" s="6" t="s">
        <v>15</v>
      </c>
      <c r="C2380" s="6" t="s">
        <v>1</v>
      </c>
      <c r="D2380" s="6" t="s">
        <v>12</v>
      </c>
      <c r="E2380" s="7">
        <v>578</v>
      </c>
      <c r="F2380">
        <f>VLOOKUP(B2380,cennik!$A$2:$B$17,2,FALSE)</f>
        <v>2.4</v>
      </c>
      <c r="G2380">
        <f t="shared" si="74"/>
        <v>1387.2</v>
      </c>
      <c r="H2380">
        <f t="shared" si="75"/>
        <v>12</v>
      </c>
    </row>
    <row r="2381" spans="1:8" x14ac:dyDescent="0.25">
      <c r="A2381" s="8">
        <v>44910</v>
      </c>
      <c r="B2381" s="9" t="s">
        <v>4</v>
      </c>
      <c r="C2381" s="9" t="s">
        <v>1</v>
      </c>
      <c r="D2381" s="9" t="s">
        <v>43</v>
      </c>
      <c r="E2381" s="10">
        <v>337</v>
      </c>
      <c r="F2381">
        <f>VLOOKUP(B2381,cennik!$A$2:$B$17,2,FALSE)</f>
        <v>3.5</v>
      </c>
      <c r="G2381">
        <f t="shared" si="74"/>
        <v>1179.5</v>
      </c>
      <c r="H2381">
        <f t="shared" si="75"/>
        <v>12</v>
      </c>
    </row>
    <row r="2382" spans="1:8" x14ac:dyDescent="0.25">
      <c r="A2382" s="5">
        <v>44910</v>
      </c>
      <c r="B2382" s="6" t="s">
        <v>11</v>
      </c>
      <c r="C2382" s="6" t="s">
        <v>1</v>
      </c>
      <c r="D2382" s="6" t="s">
        <v>53</v>
      </c>
      <c r="E2382" s="7">
        <v>223</v>
      </c>
      <c r="F2382">
        <f>VLOOKUP(B2382,cennik!$A$2:$B$17,2,FALSE)</f>
        <v>3.4</v>
      </c>
      <c r="G2382">
        <f t="shared" si="74"/>
        <v>758.19999999999993</v>
      </c>
      <c r="H2382">
        <f t="shared" si="75"/>
        <v>12</v>
      </c>
    </row>
    <row r="2383" spans="1:8" x14ac:dyDescent="0.25">
      <c r="A2383" s="8">
        <v>44910</v>
      </c>
      <c r="B2383" s="9" t="s">
        <v>9</v>
      </c>
      <c r="C2383" s="9" t="s">
        <v>1</v>
      </c>
      <c r="D2383" s="9" t="s">
        <v>27</v>
      </c>
      <c r="E2383" s="10">
        <v>254</v>
      </c>
      <c r="F2383">
        <f>VLOOKUP(B2383,cennik!$A$2:$B$17,2,FALSE)</f>
        <v>3.4</v>
      </c>
      <c r="G2383">
        <f t="shared" si="74"/>
        <v>863.6</v>
      </c>
      <c r="H2383">
        <f t="shared" si="75"/>
        <v>12</v>
      </c>
    </row>
    <row r="2384" spans="1:8" x14ac:dyDescent="0.25">
      <c r="A2384" s="5">
        <v>44910</v>
      </c>
      <c r="B2384" s="6" t="s">
        <v>9</v>
      </c>
      <c r="C2384" s="6" t="s">
        <v>1</v>
      </c>
      <c r="D2384" s="6" t="s">
        <v>48</v>
      </c>
      <c r="E2384" s="7">
        <v>335</v>
      </c>
      <c r="F2384">
        <f>VLOOKUP(B2384,cennik!$A$2:$B$17,2,FALSE)</f>
        <v>3.4</v>
      </c>
      <c r="G2384">
        <f t="shared" si="74"/>
        <v>1139</v>
      </c>
      <c r="H2384">
        <f t="shared" si="75"/>
        <v>12</v>
      </c>
    </row>
    <row r="2385" spans="1:8" x14ac:dyDescent="0.25">
      <c r="A2385" s="8">
        <v>44910</v>
      </c>
      <c r="B2385" s="9" t="s">
        <v>11</v>
      </c>
      <c r="C2385" s="9" t="s">
        <v>1</v>
      </c>
      <c r="D2385" s="9" t="s">
        <v>56</v>
      </c>
      <c r="E2385" s="10">
        <v>167</v>
      </c>
      <c r="F2385">
        <f>VLOOKUP(B2385,cennik!$A$2:$B$17,2,FALSE)</f>
        <v>3.4</v>
      </c>
      <c r="G2385">
        <f t="shared" si="74"/>
        <v>567.79999999999995</v>
      </c>
      <c r="H2385">
        <f t="shared" si="75"/>
        <v>12</v>
      </c>
    </row>
    <row r="2386" spans="1:8" x14ac:dyDescent="0.25">
      <c r="A2386" s="5">
        <v>44910</v>
      </c>
      <c r="B2386" s="6" t="s">
        <v>9</v>
      </c>
      <c r="C2386" s="6" t="s">
        <v>1</v>
      </c>
      <c r="D2386" s="6" t="s">
        <v>55</v>
      </c>
      <c r="E2386" s="7">
        <v>416</v>
      </c>
      <c r="F2386">
        <f>VLOOKUP(B2386,cennik!$A$2:$B$17,2,FALSE)</f>
        <v>3.4</v>
      </c>
      <c r="G2386">
        <f t="shared" si="74"/>
        <v>1414.3999999999999</v>
      </c>
      <c r="H2386">
        <f t="shared" si="75"/>
        <v>12</v>
      </c>
    </row>
    <row r="2387" spans="1:8" x14ac:dyDescent="0.25">
      <c r="A2387" s="8">
        <v>44911</v>
      </c>
      <c r="B2387" s="9" t="s">
        <v>22</v>
      </c>
      <c r="C2387" s="9" t="s">
        <v>1</v>
      </c>
      <c r="D2387" s="9" t="s">
        <v>40</v>
      </c>
      <c r="E2387" s="10">
        <v>25</v>
      </c>
      <c r="F2387">
        <f>VLOOKUP(B2387,cennik!$A$2:$B$17,2,FALSE)</f>
        <v>3.2</v>
      </c>
      <c r="G2387">
        <f t="shared" si="74"/>
        <v>80</v>
      </c>
      <c r="H2387">
        <f t="shared" si="75"/>
        <v>12</v>
      </c>
    </row>
    <row r="2388" spans="1:8" x14ac:dyDescent="0.25">
      <c r="A2388" s="5">
        <v>44911</v>
      </c>
      <c r="B2388" s="6" t="s">
        <v>11</v>
      </c>
      <c r="C2388" s="6" t="s">
        <v>1</v>
      </c>
      <c r="D2388" s="6" t="s">
        <v>32</v>
      </c>
      <c r="E2388" s="7">
        <v>301</v>
      </c>
      <c r="F2388">
        <f>VLOOKUP(B2388,cennik!$A$2:$B$17,2,FALSE)</f>
        <v>3.4</v>
      </c>
      <c r="G2388">
        <f t="shared" si="74"/>
        <v>1023.4</v>
      </c>
      <c r="H2388">
        <f t="shared" si="75"/>
        <v>12</v>
      </c>
    </row>
    <row r="2389" spans="1:8" x14ac:dyDescent="0.25">
      <c r="A2389" s="8">
        <v>44911</v>
      </c>
      <c r="B2389" s="9" t="s">
        <v>4</v>
      </c>
      <c r="C2389" s="9" t="s">
        <v>1</v>
      </c>
      <c r="D2389" s="9" t="s">
        <v>20</v>
      </c>
      <c r="E2389" s="10">
        <v>681</v>
      </c>
      <c r="F2389">
        <f>VLOOKUP(B2389,cennik!$A$2:$B$17,2,FALSE)</f>
        <v>3.5</v>
      </c>
      <c r="G2389">
        <f t="shared" si="74"/>
        <v>2383.5</v>
      </c>
      <c r="H2389">
        <f t="shared" si="75"/>
        <v>12</v>
      </c>
    </row>
    <row r="2390" spans="1:8" x14ac:dyDescent="0.25">
      <c r="A2390" s="5">
        <v>44911</v>
      </c>
      <c r="B2390" s="6" t="s">
        <v>4</v>
      </c>
      <c r="C2390" s="6" t="s">
        <v>1</v>
      </c>
      <c r="D2390" s="6" t="s">
        <v>43</v>
      </c>
      <c r="E2390" s="7">
        <v>686</v>
      </c>
      <c r="F2390">
        <f>VLOOKUP(B2390,cennik!$A$2:$B$17,2,FALSE)</f>
        <v>3.5</v>
      </c>
      <c r="G2390">
        <f t="shared" si="74"/>
        <v>2401</v>
      </c>
      <c r="H2390">
        <f t="shared" si="75"/>
        <v>12</v>
      </c>
    </row>
    <row r="2391" spans="1:8" x14ac:dyDescent="0.25">
      <c r="A2391" s="8">
        <v>44911</v>
      </c>
      <c r="B2391" s="9" t="s">
        <v>15</v>
      </c>
      <c r="C2391" s="9" t="s">
        <v>1</v>
      </c>
      <c r="D2391" s="9" t="s">
        <v>55</v>
      </c>
      <c r="E2391" s="10">
        <v>359</v>
      </c>
      <c r="F2391">
        <f>VLOOKUP(B2391,cennik!$A$2:$B$17,2,FALSE)</f>
        <v>2.4</v>
      </c>
      <c r="G2391">
        <f t="shared" si="74"/>
        <v>861.6</v>
      </c>
      <c r="H2391">
        <f t="shared" si="75"/>
        <v>12</v>
      </c>
    </row>
    <row r="2392" spans="1:8" x14ac:dyDescent="0.25">
      <c r="A2392" s="5">
        <v>44911</v>
      </c>
      <c r="B2392" s="6" t="s">
        <v>11</v>
      </c>
      <c r="C2392" s="6" t="s">
        <v>1</v>
      </c>
      <c r="D2392" s="6" t="s">
        <v>28</v>
      </c>
      <c r="E2392" s="7">
        <v>72</v>
      </c>
      <c r="F2392">
        <f>VLOOKUP(B2392,cennik!$A$2:$B$17,2,FALSE)</f>
        <v>3.4</v>
      </c>
      <c r="G2392">
        <f t="shared" si="74"/>
        <v>244.79999999999998</v>
      </c>
      <c r="H2392">
        <f t="shared" si="75"/>
        <v>12</v>
      </c>
    </row>
    <row r="2393" spans="1:8" x14ac:dyDescent="0.25">
      <c r="A2393" s="8">
        <v>44911</v>
      </c>
      <c r="B2393" s="9" t="s">
        <v>15</v>
      </c>
      <c r="C2393" s="9" t="s">
        <v>1</v>
      </c>
      <c r="D2393" s="9" t="s">
        <v>43</v>
      </c>
      <c r="E2393" s="10">
        <v>442</v>
      </c>
      <c r="F2393">
        <f>VLOOKUP(B2393,cennik!$A$2:$B$17,2,FALSE)</f>
        <v>2.4</v>
      </c>
      <c r="G2393">
        <f t="shared" si="74"/>
        <v>1060.8</v>
      </c>
      <c r="H2393">
        <f t="shared" si="75"/>
        <v>12</v>
      </c>
    </row>
    <row r="2394" spans="1:8" x14ac:dyDescent="0.25">
      <c r="A2394" s="5">
        <v>44911</v>
      </c>
      <c r="B2394" s="6" t="s">
        <v>13</v>
      </c>
      <c r="C2394" s="6" t="s">
        <v>1</v>
      </c>
      <c r="D2394" s="6" t="s">
        <v>48</v>
      </c>
      <c r="E2394" s="7">
        <v>645</v>
      </c>
      <c r="F2394">
        <f>VLOOKUP(B2394,cennik!$A$2:$B$17,2,FALSE)</f>
        <v>3.4</v>
      </c>
      <c r="G2394">
        <f t="shared" si="74"/>
        <v>2193</v>
      </c>
      <c r="H2394">
        <f t="shared" si="75"/>
        <v>12</v>
      </c>
    </row>
    <row r="2395" spans="1:8" x14ac:dyDescent="0.25">
      <c r="A2395" s="8">
        <v>44911</v>
      </c>
      <c r="B2395" s="9" t="s">
        <v>15</v>
      </c>
      <c r="C2395" s="9" t="s">
        <v>1</v>
      </c>
      <c r="D2395" s="9" t="s">
        <v>12</v>
      </c>
      <c r="E2395" s="10">
        <v>417</v>
      </c>
      <c r="F2395">
        <f>VLOOKUP(B2395,cennik!$A$2:$B$17,2,FALSE)</f>
        <v>2.4</v>
      </c>
      <c r="G2395">
        <f t="shared" si="74"/>
        <v>1000.8</v>
      </c>
      <c r="H2395">
        <f t="shared" si="75"/>
        <v>12</v>
      </c>
    </row>
    <row r="2396" spans="1:8" x14ac:dyDescent="0.25">
      <c r="A2396" s="5">
        <v>44911</v>
      </c>
      <c r="B2396" s="6" t="s">
        <v>0</v>
      </c>
      <c r="C2396" s="6" t="s">
        <v>1</v>
      </c>
      <c r="D2396" s="6" t="s">
        <v>39</v>
      </c>
      <c r="E2396" s="7">
        <v>464</v>
      </c>
      <c r="F2396">
        <f>VLOOKUP(B2396,cennik!$A$2:$B$17,2,FALSE)</f>
        <v>3.4</v>
      </c>
      <c r="G2396">
        <f t="shared" si="74"/>
        <v>1577.6</v>
      </c>
      <c r="H2396">
        <f t="shared" si="75"/>
        <v>12</v>
      </c>
    </row>
    <row r="2397" spans="1:8" x14ac:dyDescent="0.25">
      <c r="A2397" s="8">
        <v>44912</v>
      </c>
      <c r="B2397" s="9" t="s">
        <v>8</v>
      </c>
      <c r="C2397" s="9" t="s">
        <v>1</v>
      </c>
      <c r="D2397" s="9" t="s">
        <v>44</v>
      </c>
      <c r="E2397" s="10">
        <v>470</v>
      </c>
      <c r="F2397">
        <f>VLOOKUP(B2397,cennik!$A$2:$B$17,2,FALSE)</f>
        <v>2.9</v>
      </c>
      <c r="G2397">
        <f t="shared" si="74"/>
        <v>1363</v>
      </c>
      <c r="H2397">
        <f t="shared" si="75"/>
        <v>12</v>
      </c>
    </row>
    <row r="2398" spans="1:8" x14ac:dyDescent="0.25">
      <c r="A2398" s="5">
        <v>44912</v>
      </c>
      <c r="B2398" s="6" t="s">
        <v>8</v>
      </c>
      <c r="C2398" s="6" t="s">
        <v>1</v>
      </c>
      <c r="D2398" s="6" t="s">
        <v>23</v>
      </c>
      <c r="E2398" s="7">
        <v>39</v>
      </c>
      <c r="F2398">
        <f>VLOOKUP(B2398,cennik!$A$2:$B$17,2,FALSE)</f>
        <v>2.9</v>
      </c>
      <c r="G2398">
        <f t="shared" si="74"/>
        <v>113.1</v>
      </c>
      <c r="H2398">
        <f t="shared" si="75"/>
        <v>12</v>
      </c>
    </row>
    <row r="2399" spans="1:8" x14ac:dyDescent="0.25">
      <c r="A2399" s="8">
        <v>44912</v>
      </c>
      <c r="B2399" s="9" t="s">
        <v>22</v>
      </c>
      <c r="C2399" s="9" t="s">
        <v>1</v>
      </c>
      <c r="D2399" s="9" t="s">
        <v>39</v>
      </c>
      <c r="E2399" s="10">
        <v>96</v>
      </c>
      <c r="F2399">
        <f>VLOOKUP(B2399,cennik!$A$2:$B$17,2,FALSE)</f>
        <v>3.2</v>
      </c>
      <c r="G2399">
        <f t="shared" si="74"/>
        <v>307.20000000000005</v>
      </c>
      <c r="H2399">
        <f t="shared" si="75"/>
        <v>12</v>
      </c>
    </row>
    <row r="2400" spans="1:8" x14ac:dyDescent="0.25">
      <c r="A2400" s="5">
        <v>44912</v>
      </c>
      <c r="B2400" s="6" t="s">
        <v>11</v>
      </c>
      <c r="C2400" s="6" t="s">
        <v>1</v>
      </c>
      <c r="D2400" s="6" t="s">
        <v>21</v>
      </c>
      <c r="E2400" s="7">
        <v>438</v>
      </c>
      <c r="F2400">
        <f>VLOOKUP(B2400,cennik!$A$2:$B$17,2,FALSE)</f>
        <v>3.4</v>
      </c>
      <c r="G2400">
        <f t="shared" si="74"/>
        <v>1489.2</v>
      </c>
      <c r="H2400">
        <f t="shared" si="75"/>
        <v>12</v>
      </c>
    </row>
    <row r="2401" spans="1:8" x14ac:dyDescent="0.25">
      <c r="A2401" s="8">
        <v>44912</v>
      </c>
      <c r="B2401" s="9" t="s">
        <v>4</v>
      </c>
      <c r="C2401" s="9" t="s">
        <v>1</v>
      </c>
      <c r="D2401" s="9" t="s">
        <v>32</v>
      </c>
      <c r="E2401" s="10">
        <v>413</v>
      </c>
      <c r="F2401">
        <f>VLOOKUP(B2401,cennik!$A$2:$B$17,2,FALSE)</f>
        <v>3.5</v>
      </c>
      <c r="G2401">
        <f t="shared" si="74"/>
        <v>1445.5</v>
      </c>
      <c r="H2401">
        <f t="shared" si="75"/>
        <v>12</v>
      </c>
    </row>
    <row r="2402" spans="1:8" x14ac:dyDescent="0.25">
      <c r="A2402" s="5">
        <v>44912</v>
      </c>
      <c r="B2402" s="6" t="s">
        <v>8</v>
      </c>
      <c r="C2402" s="6" t="s">
        <v>1</v>
      </c>
      <c r="D2402" s="6" t="s">
        <v>44</v>
      </c>
      <c r="E2402" s="7">
        <v>153</v>
      </c>
      <c r="F2402">
        <f>VLOOKUP(B2402,cennik!$A$2:$B$17,2,FALSE)</f>
        <v>2.9</v>
      </c>
      <c r="G2402">
        <f t="shared" si="74"/>
        <v>443.7</v>
      </c>
      <c r="H2402">
        <f t="shared" si="75"/>
        <v>12</v>
      </c>
    </row>
    <row r="2403" spans="1:8" x14ac:dyDescent="0.25">
      <c r="A2403" s="8">
        <v>44914</v>
      </c>
      <c r="B2403" s="9" t="s">
        <v>9</v>
      </c>
      <c r="C2403" s="9" t="s">
        <v>1</v>
      </c>
      <c r="D2403" s="9" t="s">
        <v>29</v>
      </c>
      <c r="E2403" s="10">
        <v>418</v>
      </c>
      <c r="F2403">
        <f>VLOOKUP(B2403,cennik!$A$2:$B$17,2,FALSE)</f>
        <v>3.4</v>
      </c>
      <c r="G2403">
        <f t="shared" si="74"/>
        <v>1421.2</v>
      </c>
      <c r="H2403">
        <f t="shared" si="75"/>
        <v>12</v>
      </c>
    </row>
    <row r="2404" spans="1:8" x14ac:dyDescent="0.25">
      <c r="A2404" s="5">
        <v>44914</v>
      </c>
      <c r="B2404" s="6" t="s">
        <v>9</v>
      </c>
      <c r="C2404" s="6" t="s">
        <v>1</v>
      </c>
      <c r="D2404" s="6" t="s">
        <v>19</v>
      </c>
      <c r="E2404" s="7">
        <v>340</v>
      </c>
      <c r="F2404">
        <f>VLOOKUP(B2404,cennik!$A$2:$B$17,2,FALSE)</f>
        <v>3.4</v>
      </c>
      <c r="G2404">
        <f t="shared" si="74"/>
        <v>1156</v>
      </c>
      <c r="H2404">
        <f t="shared" si="75"/>
        <v>12</v>
      </c>
    </row>
    <row r="2405" spans="1:8" x14ac:dyDescent="0.25">
      <c r="A2405" s="8">
        <v>44914</v>
      </c>
      <c r="B2405" s="9" t="s">
        <v>11</v>
      </c>
      <c r="C2405" s="9" t="s">
        <v>1</v>
      </c>
      <c r="D2405" s="9" t="s">
        <v>34</v>
      </c>
      <c r="E2405" s="10">
        <v>452</v>
      </c>
      <c r="F2405">
        <f>VLOOKUP(B2405,cennik!$A$2:$B$17,2,FALSE)</f>
        <v>3.4</v>
      </c>
      <c r="G2405">
        <f t="shared" si="74"/>
        <v>1536.8</v>
      </c>
      <c r="H2405">
        <f t="shared" si="75"/>
        <v>12</v>
      </c>
    </row>
    <row r="2406" spans="1:8" x14ac:dyDescent="0.25">
      <c r="A2406" s="5">
        <v>44914</v>
      </c>
      <c r="B2406" s="6" t="s">
        <v>22</v>
      </c>
      <c r="C2406" s="6" t="s">
        <v>1</v>
      </c>
      <c r="D2406" s="6" t="s">
        <v>57</v>
      </c>
      <c r="E2406" s="7">
        <v>482</v>
      </c>
      <c r="F2406">
        <f>VLOOKUP(B2406,cennik!$A$2:$B$17,2,FALSE)</f>
        <v>3.2</v>
      </c>
      <c r="G2406">
        <f t="shared" si="74"/>
        <v>1542.4</v>
      </c>
      <c r="H2406">
        <f t="shared" si="75"/>
        <v>12</v>
      </c>
    </row>
    <row r="2407" spans="1:8" x14ac:dyDescent="0.25">
      <c r="A2407" s="8">
        <v>44914</v>
      </c>
      <c r="B2407" s="9" t="s">
        <v>0</v>
      </c>
      <c r="C2407" s="9" t="s">
        <v>1</v>
      </c>
      <c r="D2407" s="9" t="s">
        <v>36</v>
      </c>
      <c r="E2407" s="10">
        <v>283</v>
      </c>
      <c r="F2407">
        <f>VLOOKUP(B2407,cennik!$A$2:$B$17,2,FALSE)</f>
        <v>3.4</v>
      </c>
      <c r="G2407">
        <f t="shared" si="74"/>
        <v>962.19999999999993</v>
      </c>
      <c r="H2407">
        <f t="shared" si="75"/>
        <v>12</v>
      </c>
    </row>
    <row r="2408" spans="1:8" x14ac:dyDescent="0.25">
      <c r="A2408" s="5">
        <v>44914</v>
      </c>
      <c r="B2408" s="6" t="s">
        <v>9</v>
      </c>
      <c r="C2408" s="6" t="s">
        <v>1</v>
      </c>
      <c r="D2408" s="6" t="s">
        <v>29</v>
      </c>
      <c r="E2408" s="7">
        <v>272</v>
      </c>
      <c r="F2408">
        <f>VLOOKUP(B2408,cennik!$A$2:$B$17,2,FALSE)</f>
        <v>3.4</v>
      </c>
      <c r="G2408">
        <f t="shared" si="74"/>
        <v>924.8</v>
      </c>
      <c r="H2408">
        <f t="shared" si="75"/>
        <v>12</v>
      </c>
    </row>
    <row r="2409" spans="1:8" x14ac:dyDescent="0.25">
      <c r="A2409" s="8">
        <v>44914</v>
      </c>
      <c r="B2409" s="9" t="s">
        <v>8</v>
      </c>
      <c r="C2409" s="9" t="s">
        <v>1</v>
      </c>
      <c r="D2409" s="9" t="s">
        <v>12</v>
      </c>
      <c r="E2409" s="10">
        <v>170</v>
      </c>
      <c r="F2409">
        <f>VLOOKUP(B2409,cennik!$A$2:$B$17,2,FALSE)</f>
        <v>2.9</v>
      </c>
      <c r="G2409">
        <f t="shared" si="74"/>
        <v>493</v>
      </c>
      <c r="H2409">
        <f t="shared" si="75"/>
        <v>12</v>
      </c>
    </row>
    <row r="2410" spans="1:8" x14ac:dyDescent="0.25">
      <c r="A2410" s="5">
        <v>44914</v>
      </c>
      <c r="B2410" s="6" t="s">
        <v>8</v>
      </c>
      <c r="C2410" s="6" t="s">
        <v>1</v>
      </c>
      <c r="D2410" s="6" t="s">
        <v>58</v>
      </c>
      <c r="E2410" s="7">
        <v>417</v>
      </c>
      <c r="F2410">
        <f>VLOOKUP(B2410,cennik!$A$2:$B$17,2,FALSE)</f>
        <v>2.9</v>
      </c>
      <c r="G2410">
        <f t="shared" si="74"/>
        <v>1209.3</v>
      </c>
      <c r="H2410">
        <f t="shared" si="75"/>
        <v>12</v>
      </c>
    </row>
    <row r="2411" spans="1:8" x14ac:dyDescent="0.25">
      <c r="A2411" s="8">
        <v>44914</v>
      </c>
      <c r="B2411" s="9" t="s">
        <v>4</v>
      </c>
      <c r="C2411" s="9" t="s">
        <v>1</v>
      </c>
      <c r="D2411" s="9" t="s">
        <v>31</v>
      </c>
      <c r="E2411" s="10">
        <v>512</v>
      </c>
      <c r="F2411">
        <f>VLOOKUP(B2411,cennik!$A$2:$B$17,2,FALSE)</f>
        <v>3.5</v>
      </c>
      <c r="G2411">
        <f t="shared" si="74"/>
        <v>1792</v>
      </c>
      <c r="H2411">
        <f t="shared" si="75"/>
        <v>12</v>
      </c>
    </row>
    <row r="2412" spans="1:8" x14ac:dyDescent="0.25">
      <c r="A2412" s="5">
        <v>44914</v>
      </c>
      <c r="B2412" s="6" t="s">
        <v>8</v>
      </c>
      <c r="C2412" s="6" t="s">
        <v>1</v>
      </c>
      <c r="D2412" s="6" t="s">
        <v>43</v>
      </c>
      <c r="E2412" s="7">
        <v>261</v>
      </c>
      <c r="F2412">
        <f>VLOOKUP(B2412,cennik!$A$2:$B$17,2,FALSE)</f>
        <v>2.9</v>
      </c>
      <c r="G2412">
        <f t="shared" si="74"/>
        <v>756.9</v>
      </c>
      <c r="H2412">
        <f t="shared" si="75"/>
        <v>12</v>
      </c>
    </row>
    <row r="2413" spans="1:8" x14ac:dyDescent="0.25">
      <c r="A2413" s="8">
        <v>44914</v>
      </c>
      <c r="B2413" s="9" t="s">
        <v>8</v>
      </c>
      <c r="C2413" s="9" t="s">
        <v>1</v>
      </c>
      <c r="D2413" s="9" t="s">
        <v>31</v>
      </c>
      <c r="E2413" s="10">
        <v>137</v>
      </c>
      <c r="F2413">
        <f>VLOOKUP(B2413,cennik!$A$2:$B$17,2,FALSE)</f>
        <v>2.9</v>
      </c>
      <c r="G2413">
        <f t="shared" si="74"/>
        <v>397.3</v>
      </c>
      <c r="H2413">
        <f t="shared" si="75"/>
        <v>12</v>
      </c>
    </row>
    <row r="2414" spans="1:8" x14ac:dyDescent="0.25">
      <c r="A2414" s="5">
        <v>44914</v>
      </c>
      <c r="B2414" s="6" t="s">
        <v>11</v>
      </c>
      <c r="C2414" s="6" t="s">
        <v>1</v>
      </c>
      <c r="D2414" s="6" t="s">
        <v>46</v>
      </c>
      <c r="E2414" s="7">
        <v>338</v>
      </c>
      <c r="F2414">
        <f>VLOOKUP(B2414,cennik!$A$2:$B$17,2,FALSE)</f>
        <v>3.4</v>
      </c>
      <c r="G2414">
        <f t="shared" si="74"/>
        <v>1149.2</v>
      </c>
      <c r="H2414">
        <f t="shared" si="75"/>
        <v>12</v>
      </c>
    </row>
    <row r="2415" spans="1:8" x14ac:dyDescent="0.25">
      <c r="A2415" s="8">
        <v>44914</v>
      </c>
      <c r="B2415" s="9" t="s">
        <v>4</v>
      </c>
      <c r="C2415" s="9" t="s">
        <v>1</v>
      </c>
      <c r="D2415" s="9" t="s">
        <v>39</v>
      </c>
      <c r="E2415" s="10">
        <v>221</v>
      </c>
      <c r="F2415">
        <f>VLOOKUP(B2415,cennik!$A$2:$B$17,2,FALSE)</f>
        <v>3.5</v>
      </c>
      <c r="G2415">
        <f t="shared" si="74"/>
        <v>773.5</v>
      </c>
      <c r="H2415">
        <f t="shared" si="75"/>
        <v>12</v>
      </c>
    </row>
    <row r="2416" spans="1:8" x14ac:dyDescent="0.25">
      <c r="A2416" s="5">
        <v>44914</v>
      </c>
      <c r="B2416" s="6" t="s">
        <v>9</v>
      </c>
      <c r="C2416" s="6" t="s">
        <v>1</v>
      </c>
      <c r="D2416" s="6" t="s">
        <v>31</v>
      </c>
      <c r="E2416" s="7">
        <v>204</v>
      </c>
      <c r="F2416">
        <f>VLOOKUP(B2416,cennik!$A$2:$B$17,2,FALSE)</f>
        <v>3.4</v>
      </c>
      <c r="G2416">
        <f t="shared" si="74"/>
        <v>693.6</v>
      </c>
      <c r="H2416">
        <f t="shared" si="75"/>
        <v>12</v>
      </c>
    </row>
    <row r="2417" spans="1:8" x14ac:dyDescent="0.25">
      <c r="A2417" s="8">
        <v>44914</v>
      </c>
      <c r="B2417" s="9" t="s">
        <v>22</v>
      </c>
      <c r="C2417" s="9" t="s">
        <v>1</v>
      </c>
      <c r="D2417" s="9" t="s">
        <v>57</v>
      </c>
      <c r="E2417" s="10">
        <v>243</v>
      </c>
      <c r="F2417">
        <f>VLOOKUP(B2417,cennik!$A$2:$B$17,2,FALSE)</f>
        <v>3.2</v>
      </c>
      <c r="G2417">
        <f t="shared" si="74"/>
        <v>777.6</v>
      </c>
      <c r="H2417">
        <f t="shared" si="75"/>
        <v>12</v>
      </c>
    </row>
    <row r="2418" spans="1:8" x14ac:dyDescent="0.25">
      <c r="A2418" s="5">
        <v>44914</v>
      </c>
      <c r="B2418" s="6" t="s">
        <v>0</v>
      </c>
      <c r="C2418" s="6" t="s">
        <v>1</v>
      </c>
      <c r="D2418" s="6" t="s">
        <v>31</v>
      </c>
      <c r="E2418" s="7">
        <v>430</v>
      </c>
      <c r="F2418">
        <f>VLOOKUP(B2418,cennik!$A$2:$B$17,2,FALSE)</f>
        <v>3.4</v>
      </c>
      <c r="G2418">
        <f t="shared" si="74"/>
        <v>1462</v>
      </c>
      <c r="H2418">
        <f t="shared" si="75"/>
        <v>12</v>
      </c>
    </row>
    <row r="2419" spans="1:8" x14ac:dyDescent="0.25">
      <c r="A2419" s="8">
        <v>44915</v>
      </c>
      <c r="B2419" s="9" t="s">
        <v>22</v>
      </c>
      <c r="C2419" s="9" t="s">
        <v>1</v>
      </c>
      <c r="D2419" s="9" t="s">
        <v>54</v>
      </c>
      <c r="E2419" s="10">
        <v>337</v>
      </c>
      <c r="F2419">
        <f>VLOOKUP(B2419,cennik!$A$2:$B$17,2,FALSE)</f>
        <v>3.2</v>
      </c>
      <c r="G2419">
        <f t="shared" si="74"/>
        <v>1078.4000000000001</v>
      </c>
      <c r="H2419">
        <f t="shared" si="75"/>
        <v>12</v>
      </c>
    </row>
    <row r="2420" spans="1:8" x14ac:dyDescent="0.25">
      <c r="A2420" s="5">
        <v>44915</v>
      </c>
      <c r="B2420" s="6" t="s">
        <v>13</v>
      </c>
      <c r="C2420" s="6" t="s">
        <v>1</v>
      </c>
      <c r="D2420" s="6" t="s">
        <v>46</v>
      </c>
      <c r="E2420" s="7">
        <v>689</v>
      </c>
      <c r="F2420">
        <f>VLOOKUP(B2420,cennik!$A$2:$B$17,2,FALSE)</f>
        <v>3.4</v>
      </c>
      <c r="G2420">
        <f t="shared" si="74"/>
        <v>2342.6</v>
      </c>
      <c r="H2420">
        <f t="shared" si="75"/>
        <v>12</v>
      </c>
    </row>
    <row r="2421" spans="1:8" x14ac:dyDescent="0.25">
      <c r="A2421" s="8">
        <v>44915</v>
      </c>
      <c r="B2421" s="9" t="s">
        <v>22</v>
      </c>
      <c r="C2421" s="9" t="s">
        <v>1</v>
      </c>
      <c r="D2421" s="9" t="s">
        <v>44</v>
      </c>
      <c r="E2421" s="10">
        <v>206</v>
      </c>
      <c r="F2421">
        <f>VLOOKUP(B2421,cennik!$A$2:$B$17,2,FALSE)</f>
        <v>3.2</v>
      </c>
      <c r="G2421">
        <f t="shared" si="74"/>
        <v>659.2</v>
      </c>
      <c r="H2421">
        <f t="shared" si="75"/>
        <v>12</v>
      </c>
    </row>
    <row r="2422" spans="1:8" x14ac:dyDescent="0.25">
      <c r="A2422" s="5">
        <v>44915</v>
      </c>
      <c r="B2422" s="6" t="s">
        <v>17</v>
      </c>
      <c r="C2422" s="6" t="s">
        <v>1</v>
      </c>
      <c r="D2422" s="6" t="s">
        <v>19</v>
      </c>
      <c r="E2422" s="7">
        <v>369</v>
      </c>
      <c r="F2422">
        <f>VLOOKUP(B2422,cennik!$A$2:$B$17,2,FALSE)</f>
        <v>3.4</v>
      </c>
      <c r="G2422">
        <f t="shared" si="74"/>
        <v>1254.5999999999999</v>
      </c>
      <c r="H2422">
        <f t="shared" si="75"/>
        <v>12</v>
      </c>
    </row>
    <row r="2423" spans="1:8" x14ac:dyDescent="0.25">
      <c r="A2423" s="8">
        <v>44915</v>
      </c>
      <c r="B2423" s="9" t="s">
        <v>0</v>
      </c>
      <c r="C2423" s="9" t="s">
        <v>1</v>
      </c>
      <c r="D2423" s="9" t="s">
        <v>43</v>
      </c>
      <c r="E2423" s="10">
        <v>590</v>
      </c>
      <c r="F2423">
        <f>VLOOKUP(B2423,cennik!$A$2:$B$17,2,FALSE)</f>
        <v>3.4</v>
      </c>
      <c r="G2423">
        <f t="shared" si="74"/>
        <v>2006</v>
      </c>
      <c r="H2423">
        <f t="shared" si="75"/>
        <v>12</v>
      </c>
    </row>
    <row r="2424" spans="1:8" x14ac:dyDescent="0.25">
      <c r="A2424" s="5">
        <v>44915</v>
      </c>
      <c r="B2424" s="6" t="s">
        <v>17</v>
      </c>
      <c r="C2424" s="6" t="s">
        <v>1</v>
      </c>
      <c r="D2424" s="6" t="s">
        <v>28</v>
      </c>
      <c r="E2424" s="7">
        <v>356</v>
      </c>
      <c r="F2424">
        <f>VLOOKUP(B2424,cennik!$A$2:$B$17,2,FALSE)</f>
        <v>3.4</v>
      </c>
      <c r="G2424">
        <f t="shared" si="74"/>
        <v>1210.3999999999999</v>
      </c>
      <c r="H2424">
        <f t="shared" si="75"/>
        <v>12</v>
      </c>
    </row>
    <row r="2425" spans="1:8" x14ac:dyDescent="0.25">
      <c r="A2425" s="8">
        <v>44915</v>
      </c>
      <c r="B2425" s="9" t="s">
        <v>13</v>
      </c>
      <c r="C2425" s="9" t="s">
        <v>1</v>
      </c>
      <c r="D2425" s="9" t="s">
        <v>20</v>
      </c>
      <c r="E2425" s="10">
        <v>366</v>
      </c>
      <c r="F2425">
        <f>VLOOKUP(B2425,cennik!$A$2:$B$17,2,FALSE)</f>
        <v>3.4</v>
      </c>
      <c r="G2425">
        <f t="shared" si="74"/>
        <v>1244.3999999999999</v>
      </c>
      <c r="H2425">
        <f t="shared" si="75"/>
        <v>12</v>
      </c>
    </row>
    <row r="2426" spans="1:8" x14ac:dyDescent="0.25">
      <c r="A2426" s="5">
        <v>44916</v>
      </c>
      <c r="B2426" s="6" t="s">
        <v>8</v>
      </c>
      <c r="C2426" s="6" t="s">
        <v>1</v>
      </c>
      <c r="D2426" s="6" t="s">
        <v>36</v>
      </c>
      <c r="E2426" s="7">
        <v>216</v>
      </c>
      <c r="F2426">
        <f>VLOOKUP(B2426,cennik!$A$2:$B$17,2,FALSE)</f>
        <v>2.9</v>
      </c>
      <c r="G2426">
        <f t="shared" si="74"/>
        <v>626.4</v>
      </c>
      <c r="H2426">
        <f t="shared" si="75"/>
        <v>12</v>
      </c>
    </row>
    <row r="2427" spans="1:8" x14ac:dyDescent="0.25">
      <c r="A2427" s="8">
        <v>44916</v>
      </c>
      <c r="B2427" s="9" t="s">
        <v>4</v>
      </c>
      <c r="C2427" s="9" t="s">
        <v>1</v>
      </c>
      <c r="D2427" s="9" t="s">
        <v>40</v>
      </c>
      <c r="E2427" s="10">
        <v>320</v>
      </c>
      <c r="F2427">
        <f>VLOOKUP(B2427,cennik!$A$2:$B$17,2,FALSE)</f>
        <v>3.5</v>
      </c>
      <c r="G2427">
        <f t="shared" si="74"/>
        <v>1120</v>
      </c>
      <c r="H2427">
        <f t="shared" si="75"/>
        <v>12</v>
      </c>
    </row>
    <row r="2428" spans="1:8" x14ac:dyDescent="0.25">
      <c r="A2428" s="5">
        <v>44916</v>
      </c>
      <c r="B2428" s="6" t="s">
        <v>22</v>
      </c>
      <c r="C2428" s="6" t="s">
        <v>1</v>
      </c>
      <c r="D2428" s="6" t="s">
        <v>34</v>
      </c>
      <c r="E2428" s="7">
        <v>165</v>
      </c>
      <c r="F2428">
        <f>VLOOKUP(B2428,cennik!$A$2:$B$17,2,FALSE)</f>
        <v>3.2</v>
      </c>
      <c r="G2428">
        <f t="shared" si="74"/>
        <v>528</v>
      </c>
      <c r="H2428">
        <f t="shared" si="75"/>
        <v>12</v>
      </c>
    </row>
    <row r="2429" spans="1:8" x14ac:dyDescent="0.25">
      <c r="A2429" s="8">
        <v>44916</v>
      </c>
      <c r="B2429" s="9" t="s">
        <v>9</v>
      </c>
      <c r="C2429" s="9" t="s">
        <v>1</v>
      </c>
      <c r="D2429" s="9" t="s">
        <v>32</v>
      </c>
      <c r="E2429" s="10">
        <v>68</v>
      </c>
      <c r="F2429">
        <f>VLOOKUP(B2429,cennik!$A$2:$B$17,2,FALSE)</f>
        <v>3.4</v>
      </c>
      <c r="G2429">
        <f t="shared" si="74"/>
        <v>231.2</v>
      </c>
      <c r="H2429">
        <f t="shared" si="75"/>
        <v>12</v>
      </c>
    </row>
    <row r="2430" spans="1:8" x14ac:dyDescent="0.25">
      <c r="A2430" s="5">
        <v>44916</v>
      </c>
      <c r="B2430" s="6" t="s">
        <v>11</v>
      </c>
      <c r="C2430" s="6" t="s">
        <v>1</v>
      </c>
      <c r="D2430" s="6" t="s">
        <v>51</v>
      </c>
      <c r="E2430" s="7">
        <v>298</v>
      </c>
      <c r="F2430">
        <f>VLOOKUP(B2430,cennik!$A$2:$B$17,2,FALSE)</f>
        <v>3.4</v>
      </c>
      <c r="G2430">
        <f t="shared" si="74"/>
        <v>1013.1999999999999</v>
      </c>
      <c r="H2430">
        <f t="shared" si="75"/>
        <v>12</v>
      </c>
    </row>
    <row r="2431" spans="1:8" x14ac:dyDescent="0.25">
      <c r="A2431" s="8">
        <v>44916</v>
      </c>
      <c r="B2431" s="9" t="s">
        <v>0</v>
      </c>
      <c r="C2431" s="9" t="s">
        <v>1</v>
      </c>
      <c r="D2431" s="9" t="s">
        <v>32</v>
      </c>
      <c r="E2431" s="10">
        <v>487</v>
      </c>
      <c r="F2431">
        <f>VLOOKUP(B2431,cennik!$A$2:$B$17,2,FALSE)</f>
        <v>3.4</v>
      </c>
      <c r="G2431">
        <f t="shared" si="74"/>
        <v>1655.8</v>
      </c>
      <c r="H2431">
        <f t="shared" si="75"/>
        <v>12</v>
      </c>
    </row>
    <row r="2432" spans="1:8" x14ac:dyDescent="0.25">
      <c r="A2432" s="5">
        <v>44917</v>
      </c>
      <c r="B2432" s="6" t="s">
        <v>0</v>
      </c>
      <c r="C2432" s="6" t="s">
        <v>1</v>
      </c>
      <c r="D2432" s="6" t="s">
        <v>18</v>
      </c>
      <c r="E2432" s="7">
        <v>494</v>
      </c>
      <c r="F2432">
        <f>VLOOKUP(B2432,cennik!$A$2:$B$17,2,FALSE)</f>
        <v>3.4</v>
      </c>
      <c r="G2432">
        <f t="shared" si="74"/>
        <v>1679.6</v>
      </c>
      <c r="H2432">
        <f t="shared" si="75"/>
        <v>12</v>
      </c>
    </row>
    <row r="2433" spans="1:8" x14ac:dyDescent="0.25">
      <c r="A2433" s="8">
        <v>44917</v>
      </c>
      <c r="B2433" s="9" t="s">
        <v>4</v>
      </c>
      <c r="C2433" s="9" t="s">
        <v>1</v>
      </c>
      <c r="D2433" s="9" t="s">
        <v>55</v>
      </c>
      <c r="E2433" s="10">
        <v>420</v>
      </c>
      <c r="F2433">
        <f>VLOOKUP(B2433,cennik!$A$2:$B$17,2,FALSE)</f>
        <v>3.5</v>
      </c>
      <c r="G2433">
        <f t="shared" si="74"/>
        <v>1470</v>
      </c>
      <c r="H2433">
        <f t="shared" si="75"/>
        <v>12</v>
      </c>
    </row>
    <row r="2434" spans="1:8" x14ac:dyDescent="0.25">
      <c r="A2434" s="5">
        <v>44917</v>
      </c>
      <c r="B2434" s="6" t="s">
        <v>17</v>
      </c>
      <c r="C2434" s="6" t="s">
        <v>1</v>
      </c>
      <c r="D2434" s="6" t="s">
        <v>44</v>
      </c>
      <c r="E2434" s="7">
        <v>69</v>
      </c>
      <c r="F2434">
        <f>VLOOKUP(B2434,cennik!$A$2:$B$17,2,FALSE)</f>
        <v>3.4</v>
      </c>
      <c r="G2434">
        <f t="shared" si="74"/>
        <v>234.6</v>
      </c>
      <c r="H2434">
        <f t="shared" si="75"/>
        <v>12</v>
      </c>
    </row>
    <row r="2435" spans="1:8" x14ac:dyDescent="0.25">
      <c r="A2435" s="8">
        <v>44917</v>
      </c>
      <c r="B2435" s="9" t="s">
        <v>11</v>
      </c>
      <c r="C2435" s="9" t="s">
        <v>1</v>
      </c>
      <c r="D2435" s="9" t="s">
        <v>7</v>
      </c>
      <c r="E2435" s="10">
        <v>454</v>
      </c>
      <c r="F2435">
        <f>VLOOKUP(B2435,cennik!$A$2:$B$17,2,FALSE)</f>
        <v>3.4</v>
      </c>
      <c r="G2435">
        <f t="shared" ref="G2435:G2498" si="76">E2435*F2435</f>
        <v>1543.6</v>
      </c>
      <c r="H2435">
        <f t="shared" ref="H2435:H2498" si="77">MONTH(A2435)</f>
        <v>12</v>
      </c>
    </row>
    <row r="2436" spans="1:8" x14ac:dyDescent="0.25">
      <c r="A2436" s="5">
        <v>44918</v>
      </c>
      <c r="B2436" s="6" t="s">
        <v>13</v>
      </c>
      <c r="C2436" s="6" t="s">
        <v>1</v>
      </c>
      <c r="D2436" s="6" t="s">
        <v>54</v>
      </c>
      <c r="E2436" s="7">
        <v>549</v>
      </c>
      <c r="F2436">
        <f>VLOOKUP(B2436,cennik!$A$2:$B$17,2,FALSE)</f>
        <v>3.4</v>
      </c>
      <c r="G2436">
        <f t="shared" si="76"/>
        <v>1866.6</v>
      </c>
      <c r="H2436">
        <f t="shared" si="77"/>
        <v>12</v>
      </c>
    </row>
    <row r="2437" spans="1:8" x14ac:dyDescent="0.25">
      <c r="A2437" s="8">
        <v>44918</v>
      </c>
      <c r="B2437" s="9" t="s">
        <v>13</v>
      </c>
      <c r="C2437" s="9" t="s">
        <v>1</v>
      </c>
      <c r="D2437" s="9" t="s">
        <v>16</v>
      </c>
      <c r="E2437" s="10">
        <v>665</v>
      </c>
      <c r="F2437">
        <f>VLOOKUP(B2437,cennik!$A$2:$B$17,2,FALSE)</f>
        <v>3.4</v>
      </c>
      <c r="G2437">
        <f t="shared" si="76"/>
        <v>2261</v>
      </c>
      <c r="H2437">
        <f t="shared" si="77"/>
        <v>12</v>
      </c>
    </row>
    <row r="2438" spans="1:8" x14ac:dyDescent="0.25">
      <c r="A2438" s="5">
        <v>44918</v>
      </c>
      <c r="B2438" s="6" t="s">
        <v>17</v>
      </c>
      <c r="C2438" s="6" t="s">
        <v>1</v>
      </c>
      <c r="D2438" s="6" t="s">
        <v>38</v>
      </c>
      <c r="E2438" s="7">
        <v>287</v>
      </c>
      <c r="F2438">
        <f>VLOOKUP(B2438,cennik!$A$2:$B$17,2,FALSE)</f>
        <v>3.4</v>
      </c>
      <c r="G2438">
        <f t="shared" si="76"/>
        <v>975.8</v>
      </c>
      <c r="H2438">
        <f t="shared" si="77"/>
        <v>12</v>
      </c>
    </row>
    <row r="2439" spans="1:8" x14ac:dyDescent="0.25">
      <c r="A2439" s="8">
        <v>44918</v>
      </c>
      <c r="B2439" s="9" t="s">
        <v>0</v>
      </c>
      <c r="C2439" s="9" t="s">
        <v>1</v>
      </c>
      <c r="D2439" s="9" t="s">
        <v>35</v>
      </c>
      <c r="E2439" s="10">
        <v>412</v>
      </c>
      <c r="F2439">
        <f>VLOOKUP(B2439,cennik!$A$2:$B$17,2,FALSE)</f>
        <v>3.4</v>
      </c>
      <c r="G2439">
        <f t="shared" si="76"/>
        <v>1400.8</v>
      </c>
      <c r="H2439">
        <f t="shared" si="77"/>
        <v>12</v>
      </c>
    </row>
    <row r="2440" spans="1:8" x14ac:dyDescent="0.25">
      <c r="A2440" s="5">
        <v>44918</v>
      </c>
      <c r="B2440" s="6" t="s">
        <v>15</v>
      </c>
      <c r="C2440" s="6" t="s">
        <v>1</v>
      </c>
      <c r="D2440" s="6" t="s">
        <v>38</v>
      </c>
      <c r="E2440" s="7">
        <v>298</v>
      </c>
      <c r="F2440">
        <f>VLOOKUP(B2440,cennik!$A$2:$B$17,2,FALSE)</f>
        <v>2.4</v>
      </c>
      <c r="G2440">
        <f t="shared" si="76"/>
        <v>715.19999999999993</v>
      </c>
      <c r="H2440">
        <f t="shared" si="77"/>
        <v>12</v>
      </c>
    </row>
    <row r="2441" spans="1:8" x14ac:dyDescent="0.25">
      <c r="A2441" s="8">
        <v>44918</v>
      </c>
      <c r="B2441" s="9" t="s">
        <v>4</v>
      </c>
      <c r="C2441" s="9" t="s">
        <v>1</v>
      </c>
      <c r="D2441" s="9" t="s">
        <v>56</v>
      </c>
      <c r="E2441" s="10">
        <v>572</v>
      </c>
      <c r="F2441">
        <f>VLOOKUP(B2441,cennik!$A$2:$B$17,2,FALSE)</f>
        <v>3.5</v>
      </c>
      <c r="G2441">
        <f t="shared" si="76"/>
        <v>2002</v>
      </c>
      <c r="H2441">
        <f t="shared" si="77"/>
        <v>12</v>
      </c>
    </row>
    <row r="2442" spans="1:8" x14ac:dyDescent="0.25">
      <c r="A2442" s="5">
        <v>44919</v>
      </c>
      <c r="B2442" s="6" t="s">
        <v>13</v>
      </c>
      <c r="C2442" s="6" t="s">
        <v>1</v>
      </c>
      <c r="D2442" s="6" t="s">
        <v>41</v>
      </c>
      <c r="E2442" s="7">
        <v>510</v>
      </c>
      <c r="F2442">
        <f>VLOOKUP(B2442,cennik!$A$2:$B$17,2,FALSE)</f>
        <v>3.4</v>
      </c>
      <c r="G2442">
        <f t="shared" si="76"/>
        <v>1734</v>
      </c>
      <c r="H2442">
        <f t="shared" si="77"/>
        <v>12</v>
      </c>
    </row>
    <row r="2443" spans="1:8" x14ac:dyDescent="0.25">
      <c r="A2443" s="8">
        <v>44919</v>
      </c>
      <c r="B2443" s="9" t="s">
        <v>22</v>
      </c>
      <c r="C2443" s="9" t="s">
        <v>1</v>
      </c>
      <c r="D2443" s="9" t="s">
        <v>47</v>
      </c>
      <c r="E2443" s="10">
        <v>368</v>
      </c>
      <c r="F2443">
        <f>VLOOKUP(B2443,cennik!$A$2:$B$17,2,FALSE)</f>
        <v>3.2</v>
      </c>
      <c r="G2443">
        <f t="shared" si="76"/>
        <v>1177.6000000000001</v>
      </c>
      <c r="H2443">
        <f t="shared" si="77"/>
        <v>12</v>
      </c>
    </row>
    <row r="2444" spans="1:8" x14ac:dyDescent="0.25">
      <c r="A2444" s="5">
        <v>44919</v>
      </c>
      <c r="B2444" s="6" t="s">
        <v>17</v>
      </c>
      <c r="C2444" s="6" t="s">
        <v>1</v>
      </c>
      <c r="D2444" s="6" t="s">
        <v>30</v>
      </c>
      <c r="E2444" s="7">
        <v>91</v>
      </c>
      <c r="F2444">
        <f>VLOOKUP(B2444,cennik!$A$2:$B$17,2,FALSE)</f>
        <v>3.4</v>
      </c>
      <c r="G2444">
        <f t="shared" si="76"/>
        <v>309.39999999999998</v>
      </c>
      <c r="H2444">
        <f t="shared" si="77"/>
        <v>12</v>
      </c>
    </row>
    <row r="2445" spans="1:8" x14ac:dyDescent="0.25">
      <c r="A2445" s="8">
        <v>44919</v>
      </c>
      <c r="B2445" s="9" t="s">
        <v>4</v>
      </c>
      <c r="C2445" s="9" t="s">
        <v>1</v>
      </c>
      <c r="D2445" s="9" t="s">
        <v>41</v>
      </c>
      <c r="E2445" s="10">
        <v>367</v>
      </c>
      <c r="F2445">
        <f>VLOOKUP(B2445,cennik!$A$2:$B$17,2,FALSE)</f>
        <v>3.5</v>
      </c>
      <c r="G2445">
        <f t="shared" si="76"/>
        <v>1284.5</v>
      </c>
      <c r="H2445">
        <f t="shared" si="77"/>
        <v>12</v>
      </c>
    </row>
    <row r="2446" spans="1:8" x14ac:dyDescent="0.25">
      <c r="A2446" s="5">
        <v>44921</v>
      </c>
      <c r="B2446" s="6" t="s">
        <v>9</v>
      </c>
      <c r="C2446" s="6" t="s">
        <v>1</v>
      </c>
      <c r="D2446" s="6" t="s">
        <v>55</v>
      </c>
      <c r="E2446" s="7">
        <v>380</v>
      </c>
      <c r="F2446">
        <f>VLOOKUP(B2446,cennik!$A$2:$B$17,2,FALSE)</f>
        <v>3.4</v>
      </c>
      <c r="G2446">
        <f t="shared" si="76"/>
        <v>1292</v>
      </c>
      <c r="H2446">
        <f t="shared" si="77"/>
        <v>12</v>
      </c>
    </row>
    <row r="2447" spans="1:8" x14ac:dyDescent="0.25">
      <c r="A2447" s="8">
        <v>44921</v>
      </c>
      <c r="B2447" s="9" t="s">
        <v>4</v>
      </c>
      <c r="C2447" s="9" t="s">
        <v>1</v>
      </c>
      <c r="D2447" s="9" t="s">
        <v>7</v>
      </c>
      <c r="E2447" s="10">
        <v>512</v>
      </c>
      <c r="F2447">
        <f>VLOOKUP(B2447,cennik!$A$2:$B$17,2,FALSE)</f>
        <v>3.5</v>
      </c>
      <c r="G2447">
        <f t="shared" si="76"/>
        <v>1792</v>
      </c>
      <c r="H2447">
        <f t="shared" si="77"/>
        <v>12</v>
      </c>
    </row>
    <row r="2448" spans="1:8" x14ac:dyDescent="0.25">
      <c r="A2448" s="5">
        <v>44921</v>
      </c>
      <c r="B2448" s="6" t="s">
        <v>4</v>
      </c>
      <c r="C2448" s="6" t="s">
        <v>1</v>
      </c>
      <c r="D2448" s="6" t="s">
        <v>41</v>
      </c>
      <c r="E2448" s="7">
        <v>449</v>
      </c>
      <c r="F2448">
        <f>VLOOKUP(B2448,cennik!$A$2:$B$17,2,FALSE)</f>
        <v>3.5</v>
      </c>
      <c r="G2448">
        <f t="shared" si="76"/>
        <v>1571.5</v>
      </c>
      <c r="H2448">
        <f t="shared" si="77"/>
        <v>12</v>
      </c>
    </row>
    <row r="2449" spans="1:8" x14ac:dyDescent="0.25">
      <c r="A2449" s="8">
        <v>44921</v>
      </c>
      <c r="B2449" s="9" t="s">
        <v>13</v>
      </c>
      <c r="C2449" s="9" t="s">
        <v>1</v>
      </c>
      <c r="D2449" s="9" t="s">
        <v>58</v>
      </c>
      <c r="E2449" s="10">
        <v>662</v>
      </c>
      <c r="F2449">
        <f>VLOOKUP(B2449,cennik!$A$2:$B$17,2,FALSE)</f>
        <v>3.4</v>
      </c>
      <c r="G2449">
        <f t="shared" si="76"/>
        <v>2250.7999999999997</v>
      </c>
      <c r="H2449">
        <f t="shared" si="77"/>
        <v>12</v>
      </c>
    </row>
    <row r="2450" spans="1:8" x14ac:dyDescent="0.25">
      <c r="A2450" s="5">
        <v>44921</v>
      </c>
      <c r="B2450" s="6" t="s">
        <v>9</v>
      </c>
      <c r="C2450" s="6" t="s">
        <v>1</v>
      </c>
      <c r="D2450" s="6" t="s">
        <v>30</v>
      </c>
      <c r="E2450" s="7">
        <v>312</v>
      </c>
      <c r="F2450">
        <f>VLOOKUP(B2450,cennik!$A$2:$B$17,2,FALSE)</f>
        <v>3.4</v>
      </c>
      <c r="G2450">
        <f t="shared" si="76"/>
        <v>1060.8</v>
      </c>
      <c r="H2450">
        <f t="shared" si="77"/>
        <v>12</v>
      </c>
    </row>
    <row r="2451" spans="1:8" x14ac:dyDescent="0.25">
      <c r="A2451" s="8">
        <v>44921</v>
      </c>
      <c r="B2451" s="9" t="s">
        <v>9</v>
      </c>
      <c r="C2451" s="9" t="s">
        <v>1</v>
      </c>
      <c r="D2451" s="9" t="s">
        <v>34</v>
      </c>
      <c r="E2451" s="10">
        <v>205</v>
      </c>
      <c r="F2451">
        <f>VLOOKUP(B2451,cennik!$A$2:$B$17,2,FALSE)</f>
        <v>3.4</v>
      </c>
      <c r="G2451">
        <f t="shared" si="76"/>
        <v>697</v>
      </c>
      <c r="H2451">
        <f t="shared" si="77"/>
        <v>12</v>
      </c>
    </row>
    <row r="2452" spans="1:8" x14ac:dyDescent="0.25">
      <c r="A2452" s="5">
        <v>44921</v>
      </c>
      <c r="B2452" s="6" t="s">
        <v>4</v>
      </c>
      <c r="C2452" s="6" t="s">
        <v>1</v>
      </c>
      <c r="D2452" s="6" t="s">
        <v>37</v>
      </c>
      <c r="E2452" s="7">
        <v>321</v>
      </c>
      <c r="F2452">
        <f>VLOOKUP(B2452,cennik!$A$2:$B$17,2,FALSE)</f>
        <v>3.5</v>
      </c>
      <c r="G2452">
        <f t="shared" si="76"/>
        <v>1123.5</v>
      </c>
      <c r="H2452">
        <f t="shared" si="77"/>
        <v>12</v>
      </c>
    </row>
    <row r="2453" spans="1:8" x14ac:dyDescent="0.25">
      <c r="A2453" s="8">
        <v>44921</v>
      </c>
      <c r="B2453" s="9" t="s">
        <v>4</v>
      </c>
      <c r="C2453" s="9" t="s">
        <v>1</v>
      </c>
      <c r="D2453" s="9" t="s">
        <v>6</v>
      </c>
      <c r="E2453" s="10">
        <v>219</v>
      </c>
      <c r="F2453">
        <f>VLOOKUP(B2453,cennik!$A$2:$B$17,2,FALSE)</f>
        <v>3.5</v>
      </c>
      <c r="G2453">
        <f t="shared" si="76"/>
        <v>766.5</v>
      </c>
      <c r="H2453">
        <f t="shared" si="77"/>
        <v>12</v>
      </c>
    </row>
    <row r="2454" spans="1:8" x14ac:dyDescent="0.25">
      <c r="A2454" s="5">
        <v>44921</v>
      </c>
      <c r="B2454" s="6" t="s">
        <v>17</v>
      </c>
      <c r="C2454" s="6" t="s">
        <v>1</v>
      </c>
      <c r="D2454" s="6" t="s">
        <v>57</v>
      </c>
      <c r="E2454" s="7">
        <v>172</v>
      </c>
      <c r="F2454">
        <f>VLOOKUP(B2454,cennik!$A$2:$B$17,2,FALSE)</f>
        <v>3.4</v>
      </c>
      <c r="G2454">
        <f t="shared" si="76"/>
        <v>584.79999999999995</v>
      </c>
      <c r="H2454">
        <f t="shared" si="77"/>
        <v>12</v>
      </c>
    </row>
    <row r="2455" spans="1:8" x14ac:dyDescent="0.25">
      <c r="A2455" s="8">
        <v>44921</v>
      </c>
      <c r="B2455" s="9" t="s">
        <v>11</v>
      </c>
      <c r="C2455" s="9" t="s">
        <v>1</v>
      </c>
      <c r="D2455" s="9" t="s">
        <v>45</v>
      </c>
      <c r="E2455" s="10">
        <v>424</v>
      </c>
      <c r="F2455">
        <f>VLOOKUP(B2455,cennik!$A$2:$B$17,2,FALSE)</f>
        <v>3.4</v>
      </c>
      <c r="G2455">
        <f t="shared" si="76"/>
        <v>1441.6</v>
      </c>
      <c r="H2455">
        <f t="shared" si="77"/>
        <v>12</v>
      </c>
    </row>
    <row r="2456" spans="1:8" x14ac:dyDescent="0.25">
      <c r="A2456" s="5">
        <v>44921</v>
      </c>
      <c r="B2456" s="6" t="s">
        <v>22</v>
      </c>
      <c r="C2456" s="6" t="s">
        <v>1</v>
      </c>
      <c r="D2456" s="6" t="s">
        <v>56</v>
      </c>
      <c r="E2456" s="7">
        <v>401</v>
      </c>
      <c r="F2456">
        <f>VLOOKUP(B2456,cennik!$A$2:$B$17,2,FALSE)</f>
        <v>3.2</v>
      </c>
      <c r="G2456">
        <f t="shared" si="76"/>
        <v>1283.2</v>
      </c>
      <c r="H2456">
        <f t="shared" si="77"/>
        <v>12</v>
      </c>
    </row>
    <row r="2457" spans="1:8" x14ac:dyDescent="0.25">
      <c r="A2457" s="8">
        <v>44921</v>
      </c>
      <c r="B2457" s="9" t="s">
        <v>11</v>
      </c>
      <c r="C2457" s="9" t="s">
        <v>1</v>
      </c>
      <c r="D2457" s="9" t="s">
        <v>59</v>
      </c>
      <c r="E2457" s="10">
        <v>409</v>
      </c>
      <c r="F2457">
        <f>VLOOKUP(B2457,cennik!$A$2:$B$17,2,FALSE)</f>
        <v>3.4</v>
      </c>
      <c r="G2457">
        <f t="shared" si="76"/>
        <v>1390.6</v>
      </c>
      <c r="H2457">
        <f t="shared" si="77"/>
        <v>12</v>
      </c>
    </row>
    <row r="2458" spans="1:8" x14ac:dyDescent="0.25">
      <c r="A2458" s="5">
        <v>44921</v>
      </c>
      <c r="B2458" s="6" t="s">
        <v>9</v>
      </c>
      <c r="C2458" s="6" t="s">
        <v>1</v>
      </c>
      <c r="D2458" s="6" t="s">
        <v>39</v>
      </c>
      <c r="E2458" s="7">
        <v>311</v>
      </c>
      <c r="F2458">
        <f>VLOOKUP(B2458,cennik!$A$2:$B$17,2,FALSE)</f>
        <v>3.4</v>
      </c>
      <c r="G2458">
        <f t="shared" si="76"/>
        <v>1057.3999999999999</v>
      </c>
      <c r="H2458">
        <f t="shared" si="77"/>
        <v>12</v>
      </c>
    </row>
    <row r="2459" spans="1:8" x14ac:dyDescent="0.25">
      <c r="A2459" s="8">
        <v>44921</v>
      </c>
      <c r="B2459" s="9" t="s">
        <v>11</v>
      </c>
      <c r="C2459" s="9" t="s">
        <v>1</v>
      </c>
      <c r="D2459" s="9" t="s">
        <v>48</v>
      </c>
      <c r="E2459" s="10">
        <v>75</v>
      </c>
      <c r="F2459">
        <f>VLOOKUP(B2459,cennik!$A$2:$B$17,2,FALSE)</f>
        <v>3.4</v>
      </c>
      <c r="G2459">
        <f t="shared" si="76"/>
        <v>255</v>
      </c>
      <c r="H2459">
        <f t="shared" si="77"/>
        <v>12</v>
      </c>
    </row>
    <row r="2460" spans="1:8" x14ac:dyDescent="0.25">
      <c r="A2460" s="5">
        <v>44921</v>
      </c>
      <c r="B2460" s="6" t="s">
        <v>15</v>
      </c>
      <c r="C2460" s="6" t="s">
        <v>1</v>
      </c>
      <c r="D2460" s="6" t="s">
        <v>14</v>
      </c>
      <c r="E2460" s="7">
        <v>286</v>
      </c>
      <c r="F2460">
        <f>VLOOKUP(B2460,cennik!$A$2:$B$17,2,FALSE)</f>
        <v>2.4</v>
      </c>
      <c r="G2460">
        <f t="shared" si="76"/>
        <v>686.4</v>
      </c>
      <c r="H2460">
        <f t="shared" si="77"/>
        <v>12</v>
      </c>
    </row>
    <row r="2461" spans="1:8" x14ac:dyDescent="0.25">
      <c r="A2461" s="8">
        <v>44921</v>
      </c>
      <c r="B2461" s="9" t="s">
        <v>11</v>
      </c>
      <c r="C2461" s="9" t="s">
        <v>1</v>
      </c>
      <c r="D2461" s="9" t="s">
        <v>55</v>
      </c>
      <c r="E2461" s="10">
        <v>78</v>
      </c>
      <c r="F2461">
        <f>VLOOKUP(B2461,cennik!$A$2:$B$17,2,FALSE)</f>
        <v>3.4</v>
      </c>
      <c r="G2461">
        <f t="shared" si="76"/>
        <v>265.2</v>
      </c>
      <c r="H2461">
        <f t="shared" si="77"/>
        <v>12</v>
      </c>
    </row>
    <row r="2462" spans="1:8" x14ac:dyDescent="0.25">
      <c r="A2462" s="5">
        <v>44921</v>
      </c>
      <c r="B2462" s="6" t="s">
        <v>4</v>
      </c>
      <c r="C2462" s="6" t="s">
        <v>1</v>
      </c>
      <c r="D2462" s="6" t="s">
        <v>51</v>
      </c>
      <c r="E2462" s="7">
        <v>334</v>
      </c>
      <c r="F2462">
        <f>VLOOKUP(B2462,cennik!$A$2:$B$17,2,FALSE)</f>
        <v>3.5</v>
      </c>
      <c r="G2462">
        <f t="shared" si="76"/>
        <v>1169</v>
      </c>
      <c r="H2462">
        <f t="shared" si="77"/>
        <v>12</v>
      </c>
    </row>
    <row r="2463" spans="1:8" x14ac:dyDescent="0.25">
      <c r="A2463" s="8">
        <v>44921</v>
      </c>
      <c r="B2463" s="9" t="s">
        <v>0</v>
      </c>
      <c r="C2463" s="9" t="s">
        <v>1</v>
      </c>
      <c r="D2463" s="9" t="s">
        <v>56</v>
      </c>
      <c r="E2463" s="10">
        <v>648</v>
      </c>
      <c r="F2463">
        <f>VLOOKUP(B2463,cennik!$A$2:$B$17,2,FALSE)</f>
        <v>3.4</v>
      </c>
      <c r="G2463">
        <f t="shared" si="76"/>
        <v>2203.1999999999998</v>
      </c>
      <c r="H2463">
        <f t="shared" si="77"/>
        <v>12</v>
      </c>
    </row>
    <row r="2464" spans="1:8" x14ac:dyDescent="0.25">
      <c r="A2464" s="5">
        <v>44921</v>
      </c>
      <c r="B2464" s="6" t="s">
        <v>22</v>
      </c>
      <c r="C2464" s="6" t="s">
        <v>1</v>
      </c>
      <c r="D2464" s="6" t="s">
        <v>23</v>
      </c>
      <c r="E2464" s="7">
        <v>131</v>
      </c>
      <c r="F2464">
        <f>VLOOKUP(B2464,cennik!$A$2:$B$17,2,FALSE)</f>
        <v>3.2</v>
      </c>
      <c r="G2464">
        <f t="shared" si="76"/>
        <v>419.20000000000005</v>
      </c>
      <c r="H2464">
        <f t="shared" si="77"/>
        <v>12</v>
      </c>
    </row>
    <row r="2465" spans="1:8" x14ac:dyDescent="0.25">
      <c r="A2465" s="8">
        <v>44921</v>
      </c>
      <c r="B2465" s="9" t="s">
        <v>9</v>
      </c>
      <c r="C2465" s="9" t="s">
        <v>1</v>
      </c>
      <c r="D2465" s="9" t="s">
        <v>49</v>
      </c>
      <c r="E2465" s="10">
        <v>106</v>
      </c>
      <c r="F2465">
        <f>VLOOKUP(B2465,cennik!$A$2:$B$17,2,FALSE)</f>
        <v>3.4</v>
      </c>
      <c r="G2465">
        <f t="shared" si="76"/>
        <v>360.4</v>
      </c>
      <c r="H2465">
        <f t="shared" si="77"/>
        <v>12</v>
      </c>
    </row>
    <row r="2466" spans="1:8" x14ac:dyDescent="0.25">
      <c r="A2466" s="5">
        <v>44921</v>
      </c>
      <c r="B2466" s="6" t="s">
        <v>0</v>
      </c>
      <c r="C2466" s="6" t="s">
        <v>1</v>
      </c>
      <c r="D2466" s="6" t="s">
        <v>33</v>
      </c>
      <c r="E2466" s="7">
        <v>553</v>
      </c>
      <c r="F2466">
        <f>VLOOKUP(B2466,cennik!$A$2:$B$17,2,FALSE)</f>
        <v>3.4</v>
      </c>
      <c r="G2466">
        <f t="shared" si="76"/>
        <v>1880.2</v>
      </c>
      <c r="H2466">
        <f t="shared" si="77"/>
        <v>12</v>
      </c>
    </row>
    <row r="2467" spans="1:8" x14ac:dyDescent="0.25">
      <c r="A2467" s="8">
        <v>44921</v>
      </c>
      <c r="B2467" s="9" t="s">
        <v>13</v>
      </c>
      <c r="C2467" s="9" t="s">
        <v>1</v>
      </c>
      <c r="D2467" s="9" t="s">
        <v>42</v>
      </c>
      <c r="E2467" s="10">
        <v>562</v>
      </c>
      <c r="F2467">
        <f>VLOOKUP(B2467,cennik!$A$2:$B$17,2,FALSE)</f>
        <v>3.4</v>
      </c>
      <c r="G2467">
        <f t="shared" si="76"/>
        <v>1910.8</v>
      </c>
      <c r="H2467">
        <f t="shared" si="77"/>
        <v>12</v>
      </c>
    </row>
    <row r="2468" spans="1:8" x14ac:dyDescent="0.25">
      <c r="A2468" s="5">
        <v>44922</v>
      </c>
      <c r="B2468" s="6" t="s">
        <v>9</v>
      </c>
      <c r="C2468" s="6" t="s">
        <v>1</v>
      </c>
      <c r="D2468" s="6" t="s">
        <v>33</v>
      </c>
      <c r="E2468" s="7">
        <v>444</v>
      </c>
      <c r="F2468">
        <f>VLOOKUP(B2468,cennik!$A$2:$B$17,2,FALSE)</f>
        <v>3.4</v>
      </c>
      <c r="G2468">
        <f t="shared" si="76"/>
        <v>1509.6</v>
      </c>
      <c r="H2468">
        <f t="shared" si="77"/>
        <v>12</v>
      </c>
    </row>
    <row r="2469" spans="1:8" x14ac:dyDescent="0.25">
      <c r="A2469" s="8">
        <v>44922</v>
      </c>
      <c r="B2469" s="9" t="s">
        <v>11</v>
      </c>
      <c r="C2469" s="9" t="s">
        <v>1</v>
      </c>
      <c r="D2469" s="9" t="s">
        <v>51</v>
      </c>
      <c r="E2469" s="10">
        <v>162</v>
      </c>
      <c r="F2469">
        <f>VLOOKUP(B2469,cennik!$A$2:$B$17,2,FALSE)</f>
        <v>3.4</v>
      </c>
      <c r="G2469">
        <f t="shared" si="76"/>
        <v>550.79999999999995</v>
      </c>
      <c r="H2469">
        <f t="shared" si="77"/>
        <v>12</v>
      </c>
    </row>
    <row r="2470" spans="1:8" x14ac:dyDescent="0.25">
      <c r="A2470" s="5">
        <v>44922</v>
      </c>
      <c r="B2470" s="6" t="s">
        <v>9</v>
      </c>
      <c r="C2470" s="6" t="s">
        <v>1</v>
      </c>
      <c r="D2470" s="6" t="s">
        <v>33</v>
      </c>
      <c r="E2470" s="7">
        <v>70</v>
      </c>
      <c r="F2470">
        <f>VLOOKUP(B2470,cennik!$A$2:$B$17,2,FALSE)</f>
        <v>3.4</v>
      </c>
      <c r="G2470">
        <f t="shared" si="76"/>
        <v>238</v>
      </c>
      <c r="H2470">
        <f t="shared" si="77"/>
        <v>12</v>
      </c>
    </row>
    <row r="2471" spans="1:8" x14ac:dyDescent="0.25">
      <c r="A2471" s="8">
        <v>44922</v>
      </c>
      <c r="B2471" s="9" t="s">
        <v>22</v>
      </c>
      <c r="C2471" s="9" t="s">
        <v>1</v>
      </c>
      <c r="D2471" s="9" t="s">
        <v>38</v>
      </c>
      <c r="E2471" s="10">
        <v>496</v>
      </c>
      <c r="F2471">
        <f>VLOOKUP(B2471,cennik!$A$2:$B$17,2,FALSE)</f>
        <v>3.2</v>
      </c>
      <c r="G2471">
        <f t="shared" si="76"/>
        <v>1587.2</v>
      </c>
      <c r="H2471">
        <f t="shared" si="77"/>
        <v>12</v>
      </c>
    </row>
    <row r="2472" spans="1:8" x14ac:dyDescent="0.25">
      <c r="A2472" s="5">
        <v>44922</v>
      </c>
      <c r="B2472" s="6" t="s">
        <v>22</v>
      </c>
      <c r="C2472" s="6" t="s">
        <v>1</v>
      </c>
      <c r="D2472" s="6" t="s">
        <v>38</v>
      </c>
      <c r="E2472" s="7">
        <v>287</v>
      </c>
      <c r="F2472">
        <f>VLOOKUP(B2472,cennik!$A$2:$B$17,2,FALSE)</f>
        <v>3.2</v>
      </c>
      <c r="G2472">
        <f t="shared" si="76"/>
        <v>918.40000000000009</v>
      </c>
      <c r="H2472">
        <f t="shared" si="77"/>
        <v>12</v>
      </c>
    </row>
    <row r="2473" spans="1:8" x14ac:dyDescent="0.25">
      <c r="A2473" s="8">
        <v>44922</v>
      </c>
      <c r="B2473" s="9" t="s">
        <v>9</v>
      </c>
      <c r="C2473" s="9" t="s">
        <v>1</v>
      </c>
      <c r="D2473" s="9" t="s">
        <v>39</v>
      </c>
      <c r="E2473" s="10">
        <v>407</v>
      </c>
      <c r="F2473">
        <f>VLOOKUP(B2473,cennik!$A$2:$B$17,2,FALSE)</f>
        <v>3.4</v>
      </c>
      <c r="G2473">
        <f t="shared" si="76"/>
        <v>1383.8</v>
      </c>
      <c r="H2473">
        <f t="shared" si="77"/>
        <v>12</v>
      </c>
    </row>
    <row r="2474" spans="1:8" x14ac:dyDescent="0.25">
      <c r="A2474" s="5">
        <v>44923</v>
      </c>
      <c r="B2474" s="6" t="s">
        <v>9</v>
      </c>
      <c r="C2474" s="6" t="s">
        <v>1</v>
      </c>
      <c r="D2474" s="6" t="s">
        <v>55</v>
      </c>
      <c r="E2474" s="7">
        <v>361</v>
      </c>
      <c r="F2474">
        <f>VLOOKUP(B2474,cennik!$A$2:$B$17,2,FALSE)</f>
        <v>3.4</v>
      </c>
      <c r="G2474">
        <f t="shared" si="76"/>
        <v>1227.3999999999999</v>
      </c>
      <c r="H2474">
        <f t="shared" si="77"/>
        <v>12</v>
      </c>
    </row>
    <row r="2475" spans="1:8" x14ac:dyDescent="0.25">
      <c r="A2475" s="8">
        <v>44923</v>
      </c>
      <c r="B2475" s="9" t="s">
        <v>15</v>
      </c>
      <c r="C2475" s="9" t="s">
        <v>1</v>
      </c>
      <c r="D2475" s="9" t="s">
        <v>23</v>
      </c>
      <c r="E2475" s="10">
        <v>154</v>
      </c>
      <c r="F2475">
        <f>VLOOKUP(B2475,cennik!$A$2:$B$17,2,FALSE)</f>
        <v>2.4</v>
      </c>
      <c r="G2475">
        <f t="shared" si="76"/>
        <v>369.59999999999997</v>
      </c>
      <c r="H2475">
        <f t="shared" si="77"/>
        <v>12</v>
      </c>
    </row>
    <row r="2476" spans="1:8" x14ac:dyDescent="0.25">
      <c r="A2476" s="5">
        <v>44923</v>
      </c>
      <c r="B2476" s="6" t="s">
        <v>4</v>
      </c>
      <c r="C2476" s="6" t="s">
        <v>1</v>
      </c>
      <c r="D2476" s="6" t="s">
        <v>46</v>
      </c>
      <c r="E2476" s="7">
        <v>395</v>
      </c>
      <c r="F2476">
        <f>VLOOKUP(B2476,cennik!$A$2:$B$17,2,FALSE)</f>
        <v>3.5</v>
      </c>
      <c r="G2476">
        <f t="shared" si="76"/>
        <v>1382.5</v>
      </c>
      <c r="H2476">
        <f t="shared" si="77"/>
        <v>12</v>
      </c>
    </row>
    <row r="2477" spans="1:8" x14ac:dyDescent="0.25">
      <c r="A2477" s="8">
        <v>44923</v>
      </c>
      <c r="B2477" s="9" t="s">
        <v>9</v>
      </c>
      <c r="C2477" s="9" t="s">
        <v>1</v>
      </c>
      <c r="D2477" s="9" t="s">
        <v>41</v>
      </c>
      <c r="E2477" s="10">
        <v>480</v>
      </c>
      <c r="F2477">
        <f>VLOOKUP(B2477,cennik!$A$2:$B$17,2,FALSE)</f>
        <v>3.4</v>
      </c>
      <c r="G2477">
        <f t="shared" si="76"/>
        <v>1632</v>
      </c>
      <c r="H2477">
        <f t="shared" si="77"/>
        <v>12</v>
      </c>
    </row>
    <row r="2478" spans="1:8" x14ac:dyDescent="0.25">
      <c r="A2478" s="5">
        <v>44923</v>
      </c>
      <c r="B2478" s="6" t="s">
        <v>13</v>
      </c>
      <c r="C2478" s="6" t="s">
        <v>1</v>
      </c>
      <c r="D2478" s="6" t="s">
        <v>33</v>
      </c>
      <c r="E2478" s="7">
        <v>447</v>
      </c>
      <c r="F2478">
        <f>VLOOKUP(B2478,cennik!$A$2:$B$17,2,FALSE)</f>
        <v>3.4</v>
      </c>
      <c r="G2478">
        <f t="shared" si="76"/>
        <v>1519.8</v>
      </c>
      <c r="H2478">
        <f t="shared" si="77"/>
        <v>12</v>
      </c>
    </row>
    <row r="2479" spans="1:8" x14ac:dyDescent="0.25">
      <c r="A2479" s="8">
        <v>44923</v>
      </c>
      <c r="B2479" s="9" t="s">
        <v>9</v>
      </c>
      <c r="C2479" s="9" t="s">
        <v>1</v>
      </c>
      <c r="D2479" s="9" t="s">
        <v>47</v>
      </c>
      <c r="E2479" s="10">
        <v>313</v>
      </c>
      <c r="F2479">
        <f>VLOOKUP(B2479,cennik!$A$2:$B$17,2,FALSE)</f>
        <v>3.4</v>
      </c>
      <c r="G2479">
        <f t="shared" si="76"/>
        <v>1064.2</v>
      </c>
      <c r="H2479">
        <f t="shared" si="77"/>
        <v>12</v>
      </c>
    </row>
    <row r="2480" spans="1:8" x14ac:dyDescent="0.25">
      <c r="A2480" s="5">
        <v>44923</v>
      </c>
      <c r="B2480" s="6" t="s">
        <v>8</v>
      </c>
      <c r="C2480" s="6" t="s">
        <v>1</v>
      </c>
      <c r="D2480" s="6" t="s">
        <v>30</v>
      </c>
      <c r="E2480" s="7">
        <v>33</v>
      </c>
      <c r="F2480">
        <f>VLOOKUP(B2480,cennik!$A$2:$B$17,2,FALSE)</f>
        <v>2.9</v>
      </c>
      <c r="G2480">
        <f t="shared" si="76"/>
        <v>95.7</v>
      </c>
      <c r="H2480">
        <f t="shared" si="77"/>
        <v>12</v>
      </c>
    </row>
    <row r="2481" spans="1:8" x14ac:dyDescent="0.25">
      <c r="A2481" s="8">
        <v>44924</v>
      </c>
      <c r="B2481" s="9" t="s">
        <v>4</v>
      </c>
      <c r="C2481" s="9" t="s">
        <v>1</v>
      </c>
      <c r="D2481" s="9" t="s">
        <v>40</v>
      </c>
      <c r="E2481" s="10">
        <v>509</v>
      </c>
      <c r="F2481">
        <f>VLOOKUP(B2481,cennik!$A$2:$B$17,2,FALSE)</f>
        <v>3.5</v>
      </c>
      <c r="G2481">
        <f t="shared" si="76"/>
        <v>1781.5</v>
      </c>
      <c r="H2481">
        <f t="shared" si="77"/>
        <v>12</v>
      </c>
    </row>
    <row r="2482" spans="1:8" x14ac:dyDescent="0.25">
      <c r="A2482" s="5">
        <v>44924</v>
      </c>
      <c r="B2482" s="6" t="s">
        <v>11</v>
      </c>
      <c r="C2482" s="6" t="s">
        <v>1</v>
      </c>
      <c r="D2482" s="6" t="s">
        <v>3</v>
      </c>
      <c r="E2482" s="7">
        <v>445</v>
      </c>
      <c r="F2482">
        <f>VLOOKUP(B2482,cennik!$A$2:$B$17,2,FALSE)</f>
        <v>3.4</v>
      </c>
      <c r="G2482">
        <f t="shared" si="76"/>
        <v>1513</v>
      </c>
      <c r="H2482">
        <f t="shared" si="77"/>
        <v>12</v>
      </c>
    </row>
    <row r="2483" spans="1:8" x14ac:dyDescent="0.25">
      <c r="A2483" s="8">
        <v>44924</v>
      </c>
      <c r="B2483" s="9" t="s">
        <v>22</v>
      </c>
      <c r="C2483" s="9" t="s">
        <v>1</v>
      </c>
      <c r="D2483" s="9" t="s">
        <v>34</v>
      </c>
      <c r="E2483" s="10">
        <v>219</v>
      </c>
      <c r="F2483">
        <f>VLOOKUP(B2483,cennik!$A$2:$B$17,2,FALSE)</f>
        <v>3.2</v>
      </c>
      <c r="G2483">
        <f t="shared" si="76"/>
        <v>700.80000000000007</v>
      </c>
      <c r="H2483">
        <f t="shared" si="77"/>
        <v>12</v>
      </c>
    </row>
    <row r="2484" spans="1:8" x14ac:dyDescent="0.25">
      <c r="A2484" s="5">
        <v>44924</v>
      </c>
      <c r="B2484" s="6" t="s">
        <v>15</v>
      </c>
      <c r="C2484" s="6" t="s">
        <v>1</v>
      </c>
      <c r="D2484" s="6" t="s">
        <v>29</v>
      </c>
      <c r="E2484" s="7">
        <v>354</v>
      </c>
      <c r="F2484">
        <f>VLOOKUP(B2484,cennik!$A$2:$B$17,2,FALSE)</f>
        <v>2.4</v>
      </c>
      <c r="G2484">
        <f t="shared" si="76"/>
        <v>849.6</v>
      </c>
      <c r="H2484">
        <f t="shared" si="77"/>
        <v>12</v>
      </c>
    </row>
    <row r="2485" spans="1:8" x14ac:dyDescent="0.25">
      <c r="A2485" s="8">
        <v>44925</v>
      </c>
      <c r="B2485" s="9" t="s">
        <v>0</v>
      </c>
      <c r="C2485" s="9" t="s">
        <v>1</v>
      </c>
      <c r="D2485" s="9" t="s">
        <v>56</v>
      </c>
      <c r="E2485" s="10">
        <v>593</v>
      </c>
      <c r="F2485">
        <f>VLOOKUP(B2485,cennik!$A$2:$B$17,2,FALSE)</f>
        <v>3.4</v>
      </c>
      <c r="G2485">
        <f t="shared" si="76"/>
        <v>2016.2</v>
      </c>
      <c r="H2485">
        <f t="shared" si="77"/>
        <v>12</v>
      </c>
    </row>
    <row r="2486" spans="1:8" x14ac:dyDescent="0.25">
      <c r="A2486" s="5">
        <v>44925</v>
      </c>
      <c r="B2486" s="6" t="s">
        <v>8</v>
      </c>
      <c r="C2486" s="6" t="s">
        <v>1</v>
      </c>
      <c r="D2486" s="6" t="s">
        <v>34</v>
      </c>
      <c r="E2486" s="7">
        <v>210</v>
      </c>
      <c r="F2486">
        <f>VLOOKUP(B2486,cennik!$A$2:$B$17,2,FALSE)</f>
        <v>2.9</v>
      </c>
      <c r="G2486">
        <f t="shared" si="76"/>
        <v>609</v>
      </c>
      <c r="H2486">
        <f t="shared" si="77"/>
        <v>12</v>
      </c>
    </row>
    <row r="2487" spans="1:8" x14ac:dyDescent="0.25">
      <c r="A2487" s="8">
        <v>44925</v>
      </c>
      <c r="B2487" s="9" t="s">
        <v>11</v>
      </c>
      <c r="C2487" s="9" t="s">
        <v>1</v>
      </c>
      <c r="D2487" s="9" t="s">
        <v>18</v>
      </c>
      <c r="E2487" s="10">
        <v>200</v>
      </c>
      <c r="F2487">
        <f>VLOOKUP(B2487,cennik!$A$2:$B$17,2,FALSE)</f>
        <v>3.4</v>
      </c>
      <c r="G2487">
        <f t="shared" si="76"/>
        <v>680</v>
      </c>
      <c r="H2487">
        <f t="shared" si="77"/>
        <v>12</v>
      </c>
    </row>
    <row r="2488" spans="1:8" x14ac:dyDescent="0.25">
      <c r="A2488" s="5">
        <v>44925</v>
      </c>
      <c r="B2488" s="6" t="s">
        <v>13</v>
      </c>
      <c r="C2488" s="6" t="s">
        <v>1</v>
      </c>
      <c r="D2488" s="6" t="s">
        <v>25</v>
      </c>
      <c r="E2488" s="7">
        <v>403</v>
      </c>
      <c r="F2488">
        <f>VLOOKUP(B2488,cennik!$A$2:$B$17,2,FALSE)</f>
        <v>3.4</v>
      </c>
      <c r="G2488">
        <f t="shared" si="76"/>
        <v>1370.2</v>
      </c>
      <c r="H2488">
        <f t="shared" si="77"/>
        <v>12</v>
      </c>
    </row>
    <row r="2489" spans="1:8" x14ac:dyDescent="0.25">
      <c r="A2489" s="8">
        <v>44925</v>
      </c>
      <c r="B2489" s="9" t="s">
        <v>11</v>
      </c>
      <c r="C2489" s="9" t="s">
        <v>1</v>
      </c>
      <c r="D2489" s="9" t="s">
        <v>7</v>
      </c>
      <c r="E2489" s="10">
        <v>173</v>
      </c>
      <c r="F2489">
        <f>VLOOKUP(B2489,cennik!$A$2:$B$17,2,FALSE)</f>
        <v>3.4</v>
      </c>
      <c r="G2489">
        <f t="shared" si="76"/>
        <v>588.19999999999993</v>
      </c>
      <c r="H2489">
        <f t="shared" si="77"/>
        <v>12</v>
      </c>
    </row>
    <row r="2490" spans="1:8" x14ac:dyDescent="0.25">
      <c r="A2490" s="5">
        <v>44925</v>
      </c>
      <c r="B2490" s="6" t="s">
        <v>11</v>
      </c>
      <c r="C2490" s="6" t="s">
        <v>1</v>
      </c>
      <c r="D2490" s="6" t="s">
        <v>21</v>
      </c>
      <c r="E2490" s="7">
        <v>307</v>
      </c>
      <c r="F2490">
        <f>VLOOKUP(B2490,cennik!$A$2:$B$17,2,FALSE)</f>
        <v>3.4</v>
      </c>
      <c r="G2490">
        <f t="shared" si="76"/>
        <v>1043.8</v>
      </c>
      <c r="H2490">
        <f t="shared" si="77"/>
        <v>12</v>
      </c>
    </row>
    <row r="2491" spans="1:8" x14ac:dyDescent="0.25">
      <c r="A2491" s="8">
        <v>44925</v>
      </c>
      <c r="B2491" s="9" t="s">
        <v>17</v>
      </c>
      <c r="C2491" s="9" t="s">
        <v>1</v>
      </c>
      <c r="D2491" s="9" t="s">
        <v>31</v>
      </c>
      <c r="E2491" s="10">
        <v>389</v>
      </c>
      <c r="F2491">
        <f>VLOOKUP(B2491,cennik!$A$2:$B$17,2,FALSE)</f>
        <v>3.4</v>
      </c>
      <c r="G2491">
        <f t="shared" si="76"/>
        <v>1322.6</v>
      </c>
      <c r="H2491">
        <f t="shared" si="77"/>
        <v>12</v>
      </c>
    </row>
    <row r="2492" spans="1:8" x14ac:dyDescent="0.25">
      <c r="A2492" s="5">
        <v>44926</v>
      </c>
      <c r="B2492" s="6" t="s">
        <v>4</v>
      </c>
      <c r="C2492" s="6" t="s">
        <v>1</v>
      </c>
      <c r="D2492" s="6" t="s">
        <v>25</v>
      </c>
      <c r="E2492" s="7">
        <v>436</v>
      </c>
      <c r="F2492">
        <f>VLOOKUP(B2492,cennik!$A$2:$B$17,2,FALSE)</f>
        <v>3.5</v>
      </c>
      <c r="G2492">
        <f t="shared" si="76"/>
        <v>1526</v>
      </c>
      <c r="H2492">
        <f t="shared" si="77"/>
        <v>12</v>
      </c>
    </row>
    <row r="2493" spans="1:8" x14ac:dyDescent="0.25">
      <c r="A2493" s="8">
        <v>44926</v>
      </c>
      <c r="B2493" s="9" t="s">
        <v>22</v>
      </c>
      <c r="C2493" s="9" t="s">
        <v>1</v>
      </c>
      <c r="D2493" s="9" t="s">
        <v>12</v>
      </c>
      <c r="E2493" s="10">
        <v>79</v>
      </c>
      <c r="F2493">
        <f>VLOOKUP(B2493,cennik!$A$2:$B$17,2,FALSE)</f>
        <v>3.2</v>
      </c>
      <c r="G2493">
        <f t="shared" si="76"/>
        <v>252.8</v>
      </c>
      <c r="H2493">
        <f t="shared" si="77"/>
        <v>12</v>
      </c>
    </row>
    <row r="2494" spans="1:8" x14ac:dyDescent="0.25">
      <c r="A2494" s="5">
        <v>44926</v>
      </c>
      <c r="B2494" s="6" t="s">
        <v>0</v>
      </c>
      <c r="C2494" s="6" t="s">
        <v>1</v>
      </c>
      <c r="D2494" s="6" t="s">
        <v>47</v>
      </c>
      <c r="E2494" s="7">
        <v>241</v>
      </c>
      <c r="F2494">
        <f>VLOOKUP(B2494,cennik!$A$2:$B$17,2,FALSE)</f>
        <v>3.4</v>
      </c>
      <c r="G2494">
        <f t="shared" si="76"/>
        <v>819.4</v>
      </c>
      <c r="H2494">
        <f t="shared" si="77"/>
        <v>12</v>
      </c>
    </row>
    <row r="2495" spans="1:8" x14ac:dyDescent="0.25">
      <c r="A2495" s="8">
        <v>44926</v>
      </c>
      <c r="B2495" s="9" t="s">
        <v>8</v>
      </c>
      <c r="C2495" s="9" t="s">
        <v>1</v>
      </c>
      <c r="D2495" s="9" t="s">
        <v>16</v>
      </c>
      <c r="E2495" s="10">
        <v>118</v>
      </c>
      <c r="F2495">
        <f>VLOOKUP(B2495,cennik!$A$2:$B$17,2,FALSE)</f>
        <v>2.9</v>
      </c>
      <c r="G2495">
        <f t="shared" si="76"/>
        <v>342.2</v>
      </c>
      <c r="H2495">
        <f t="shared" si="77"/>
        <v>12</v>
      </c>
    </row>
    <row r="2496" spans="1:8" x14ac:dyDescent="0.25">
      <c r="A2496" s="5">
        <v>44926</v>
      </c>
      <c r="B2496" s="6" t="s">
        <v>11</v>
      </c>
      <c r="C2496" s="6" t="s">
        <v>1</v>
      </c>
      <c r="D2496" s="6" t="s">
        <v>28</v>
      </c>
      <c r="E2496" s="7">
        <v>383</v>
      </c>
      <c r="F2496">
        <f>VLOOKUP(B2496,cennik!$A$2:$B$17,2,FALSE)</f>
        <v>3.4</v>
      </c>
      <c r="G2496">
        <f t="shared" si="76"/>
        <v>1302.2</v>
      </c>
      <c r="H2496">
        <f t="shared" si="77"/>
        <v>12</v>
      </c>
    </row>
    <row r="2497" spans="1:8" x14ac:dyDescent="0.25">
      <c r="A2497" s="8">
        <v>44926</v>
      </c>
      <c r="B2497" s="9" t="s">
        <v>13</v>
      </c>
      <c r="C2497" s="9" t="s">
        <v>1</v>
      </c>
      <c r="D2497" s="9" t="s">
        <v>6</v>
      </c>
      <c r="E2497" s="10">
        <v>629</v>
      </c>
      <c r="F2497">
        <f>VLOOKUP(B2497,cennik!$A$2:$B$17,2,FALSE)</f>
        <v>3.4</v>
      </c>
      <c r="G2497">
        <f t="shared" si="76"/>
        <v>2138.6</v>
      </c>
      <c r="H2497">
        <f t="shared" si="77"/>
        <v>12</v>
      </c>
    </row>
    <row r="2498" spans="1:8" x14ac:dyDescent="0.25">
      <c r="A2498" s="5">
        <v>44926</v>
      </c>
      <c r="B2498" s="6" t="s">
        <v>8</v>
      </c>
      <c r="C2498" s="6" t="s">
        <v>1</v>
      </c>
      <c r="D2498" s="6" t="s">
        <v>52</v>
      </c>
      <c r="E2498" s="7">
        <v>402</v>
      </c>
      <c r="F2498">
        <f>VLOOKUP(B2498,cennik!$A$2:$B$17,2,FALSE)</f>
        <v>2.9</v>
      </c>
      <c r="G2498">
        <f t="shared" si="76"/>
        <v>1165.8</v>
      </c>
      <c r="H2498">
        <f t="shared" si="77"/>
        <v>12</v>
      </c>
    </row>
    <row r="2499" spans="1:8" x14ac:dyDescent="0.25">
      <c r="A2499" s="8">
        <v>44926</v>
      </c>
      <c r="B2499" s="9" t="s">
        <v>9</v>
      </c>
      <c r="C2499" s="9" t="s">
        <v>1</v>
      </c>
      <c r="D2499" s="9" t="s">
        <v>32</v>
      </c>
      <c r="E2499" s="10">
        <v>169</v>
      </c>
      <c r="F2499">
        <f>VLOOKUP(B2499,cennik!$A$2:$B$17,2,FALSE)</f>
        <v>3.4</v>
      </c>
      <c r="G2499">
        <f t="shared" ref="G2499:G2501" si="78">E2499*F2499</f>
        <v>574.6</v>
      </c>
      <c r="H2499">
        <f t="shared" ref="H2499:H2501" si="79">MONTH(A2499)</f>
        <v>12</v>
      </c>
    </row>
    <row r="2500" spans="1:8" x14ac:dyDescent="0.25">
      <c r="A2500" s="5">
        <v>44926</v>
      </c>
      <c r="B2500" s="6" t="s">
        <v>17</v>
      </c>
      <c r="C2500" s="6" t="s">
        <v>1</v>
      </c>
      <c r="D2500" s="6" t="s">
        <v>54</v>
      </c>
      <c r="E2500" s="7">
        <v>281</v>
      </c>
      <c r="F2500">
        <f>VLOOKUP(B2500,cennik!$A$2:$B$17,2,FALSE)</f>
        <v>3.4</v>
      </c>
      <c r="G2500">
        <f t="shared" si="78"/>
        <v>955.4</v>
      </c>
      <c r="H2500">
        <f t="shared" si="79"/>
        <v>12</v>
      </c>
    </row>
    <row r="2501" spans="1:8" x14ac:dyDescent="0.25">
      <c r="A2501" s="11">
        <v>44926</v>
      </c>
      <c r="B2501" s="12" t="s">
        <v>13</v>
      </c>
      <c r="C2501" s="12" t="s">
        <v>1</v>
      </c>
      <c r="D2501" s="12" t="s">
        <v>3</v>
      </c>
      <c r="E2501" s="1">
        <v>388</v>
      </c>
      <c r="F2501">
        <f>VLOOKUP(B2501,cennik!$A$2:$B$17,2,FALSE)</f>
        <v>3.4</v>
      </c>
      <c r="G2501">
        <f t="shared" si="78"/>
        <v>1319.2</v>
      </c>
      <c r="H2501">
        <f t="shared" si="79"/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54893-0F41-4927-ACEB-1DAFFE309AB8}">
  <dimension ref="A1:B17"/>
  <sheetViews>
    <sheetView workbookViewId="0">
      <selection activeCell="A2" sqref="A2"/>
    </sheetView>
  </sheetViews>
  <sheetFormatPr defaultRowHeight="15" x14ac:dyDescent="0.25"/>
  <cols>
    <col min="1" max="1" width="11.42578125" bestFit="1" customWidth="1"/>
    <col min="2" max="2" width="11.140625" bestFit="1" customWidth="1"/>
  </cols>
  <sheetData>
    <row r="1" spans="1:2" x14ac:dyDescent="0.25">
      <c r="A1" s="2" t="s">
        <v>70</v>
      </c>
      <c r="B1" s="4" t="s">
        <v>74</v>
      </c>
    </row>
    <row r="2" spans="1:2" x14ac:dyDescent="0.25">
      <c r="A2" s="13" t="s">
        <v>8</v>
      </c>
      <c r="B2" s="7">
        <v>2.9</v>
      </c>
    </row>
    <row r="3" spans="1:2" x14ac:dyDescent="0.25">
      <c r="A3" s="14" t="s">
        <v>65</v>
      </c>
      <c r="B3" s="10">
        <v>3.2</v>
      </c>
    </row>
    <row r="4" spans="1:2" x14ac:dyDescent="0.25">
      <c r="A4" s="13" t="s">
        <v>22</v>
      </c>
      <c r="B4" s="7">
        <v>3.2</v>
      </c>
    </row>
    <row r="5" spans="1:2" x14ac:dyDescent="0.25">
      <c r="A5" s="14" t="s">
        <v>67</v>
      </c>
      <c r="B5" s="10">
        <v>3.2</v>
      </c>
    </row>
    <row r="6" spans="1:2" x14ac:dyDescent="0.25">
      <c r="A6" s="13" t="s">
        <v>13</v>
      </c>
      <c r="B6" s="7">
        <v>3.4</v>
      </c>
    </row>
    <row r="7" spans="1:2" x14ac:dyDescent="0.25">
      <c r="A7" s="14" t="s">
        <v>17</v>
      </c>
      <c r="B7" s="10">
        <v>3.4</v>
      </c>
    </row>
    <row r="8" spans="1:2" x14ac:dyDescent="0.25">
      <c r="A8" s="13" t="s">
        <v>11</v>
      </c>
      <c r="B8" s="7">
        <v>3.4</v>
      </c>
    </row>
    <row r="9" spans="1:2" x14ac:dyDescent="0.25">
      <c r="A9" s="14" t="s">
        <v>0</v>
      </c>
      <c r="B9" s="10">
        <v>3.4</v>
      </c>
    </row>
    <row r="10" spans="1:2" x14ac:dyDescent="0.25">
      <c r="A10" s="13" t="s">
        <v>4</v>
      </c>
      <c r="B10" s="7">
        <v>3.5</v>
      </c>
    </row>
    <row r="11" spans="1:2" x14ac:dyDescent="0.25">
      <c r="A11" s="14" t="s">
        <v>66</v>
      </c>
      <c r="B11" s="10">
        <v>2.5</v>
      </c>
    </row>
    <row r="12" spans="1:2" x14ac:dyDescent="0.25">
      <c r="A12" s="13" t="s">
        <v>9</v>
      </c>
      <c r="B12" s="7">
        <v>3.4</v>
      </c>
    </row>
    <row r="13" spans="1:2" x14ac:dyDescent="0.25">
      <c r="A13" s="14" t="s">
        <v>68</v>
      </c>
      <c r="B13" s="10">
        <v>2.5</v>
      </c>
    </row>
    <row r="14" spans="1:2" x14ac:dyDescent="0.25">
      <c r="A14" s="13" t="s">
        <v>62</v>
      </c>
      <c r="B14" s="7">
        <v>2.7</v>
      </c>
    </row>
    <row r="15" spans="1:2" x14ac:dyDescent="0.25">
      <c r="A15" s="14" t="s">
        <v>64</v>
      </c>
      <c r="B15" s="10">
        <v>3.2</v>
      </c>
    </row>
    <row r="16" spans="1:2" x14ac:dyDescent="0.25">
      <c r="A16" s="13" t="s">
        <v>60</v>
      </c>
      <c r="B16" s="7">
        <v>3.5</v>
      </c>
    </row>
    <row r="17" spans="1:2" x14ac:dyDescent="0.25">
      <c r="A17" s="15" t="s">
        <v>15</v>
      </c>
      <c r="B17" s="1">
        <v>2.4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754E0-1F6D-413C-B301-A4E4292D533A}">
  <dimension ref="A3:I56"/>
  <sheetViews>
    <sheetView topLeftCell="A13" workbookViewId="0">
      <selection activeCell="H6" sqref="H6"/>
    </sheetView>
  </sheetViews>
  <sheetFormatPr defaultRowHeight="15" x14ac:dyDescent="0.25"/>
  <cols>
    <col min="1" max="2" width="17.7109375" bestFit="1" customWidth="1"/>
    <col min="3" max="4" width="7" bestFit="1" customWidth="1"/>
    <col min="5" max="5" width="7.42578125" bestFit="1" customWidth="1"/>
    <col min="6" max="6" width="14.28515625" bestFit="1" customWidth="1"/>
    <col min="7" max="51" width="13.28515625" bestFit="1" customWidth="1"/>
    <col min="52" max="52" width="7.42578125" bestFit="1" customWidth="1"/>
    <col min="53" max="53" width="14.28515625" bestFit="1" customWidth="1"/>
    <col min="54" max="54" width="4" bestFit="1" customWidth="1"/>
    <col min="55" max="55" width="18.7109375" bestFit="1" customWidth="1"/>
    <col min="56" max="56" width="15.140625" bestFit="1" customWidth="1"/>
    <col min="57" max="59" width="3" bestFit="1" customWidth="1"/>
    <col min="60" max="87" width="4" bestFit="1" customWidth="1"/>
    <col min="88" max="88" width="18.7109375" bestFit="1" customWidth="1"/>
    <col min="89" max="89" width="15.140625" bestFit="1" customWidth="1"/>
    <col min="90" max="99" width="3" bestFit="1" customWidth="1"/>
    <col min="100" max="142" width="4" bestFit="1" customWidth="1"/>
    <col min="143" max="143" width="18.7109375" bestFit="1" customWidth="1"/>
    <col min="144" max="144" width="15.140625" bestFit="1" customWidth="1"/>
    <col min="145" max="146" width="3" bestFit="1" customWidth="1"/>
    <col min="147" max="187" width="4" bestFit="1" customWidth="1"/>
    <col min="188" max="188" width="18.7109375" bestFit="1" customWidth="1"/>
    <col min="189" max="189" width="15.140625" bestFit="1" customWidth="1"/>
    <col min="190" max="196" width="3" bestFit="1" customWidth="1"/>
    <col min="197" max="249" width="4" bestFit="1" customWidth="1"/>
    <col min="250" max="250" width="18.7109375" bestFit="1" customWidth="1"/>
    <col min="251" max="251" width="15.140625" bestFit="1" customWidth="1"/>
    <col min="252" max="254" width="3" bestFit="1" customWidth="1"/>
    <col min="255" max="307" width="4" bestFit="1" customWidth="1"/>
    <col min="308" max="308" width="18.7109375" bestFit="1" customWidth="1"/>
    <col min="309" max="309" width="15.140625" bestFit="1" customWidth="1"/>
    <col min="310" max="315" width="3" bestFit="1" customWidth="1"/>
    <col min="316" max="356" width="4" bestFit="1" customWidth="1"/>
    <col min="357" max="357" width="18.7109375" bestFit="1" customWidth="1"/>
    <col min="358" max="358" width="15.140625" bestFit="1" customWidth="1"/>
    <col min="359" max="363" width="3" bestFit="1" customWidth="1"/>
    <col min="364" max="413" width="4" bestFit="1" customWidth="1"/>
    <col min="414" max="414" width="18.7109375" bestFit="1" customWidth="1"/>
    <col min="415" max="415" width="15.140625" bestFit="1" customWidth="1"/>
    <col min="416" max="417" width="3" bestFit="1" customWidth="1"/>
    <col min="418" max="458" width="4" bestFit="1" customWidth="1"/>
    <col min="459" max="459" width="18.7109375" bestFit="1" customWidth="1"/>
    <col min="460" max="460" width="15.140625" bestFit="1" customWidth="1"/>
    <col min="461" max="464" width="3" bestFit="1" customWidth="1"/>
    <col min="465" max="496" width="4" bestFit="1" customWidth="1"/>
    <col min="497" max="497" width="18.7109375" bestFit="1" customWidth="1"/>
    <col min="498" max="498" width="15.140625" bestFit="1" customWidth="1"/>
    <col min="499" max="505" width="3" bestFit="1" customWidth="1"/>
    <col min="506" max="556" width="4" bestFit="1" customWidth="1"/>
    <col min="557" max="557" width="18.7109375" bestFit="1" customWidth="1"/>
    <col min="558" max="558" width="15.140625" bestFit="1" customWidth="1"/>
    <col min="559" max="561" width="3" bestFit="1" customWidth="1"/>
    <col min="562" max="596" width="4" bestFit="1" customWidth="1"/>
    <col min="597" max="597" width="18.7109375" bestFit="1" customWidth="1"/>
    <col min="598" max="598" width="15.140625" bestFit="1" customWidth="1"/>
    <col min="599" max="607" width="3" bestFit="1" customWidth="1"/>
    <col min="608" max="647" width="4" bestFit="1" customWidth="1"/>
    <col min="648" max="648" width="18.7109375" bestFit="1" customWidth="1"/>
    <col min="649" max="649" width="15.140625" bestFit="1" customWidth="1"/>
    <col min="650" max="653" width="3" bestFit="1" customWidth="1"/>
    <col min="654" max="699" width="4" bestFit="1" customWidth="1"/>
    <col min="700" max="700" width="18.7109375" bestFit="1" customWidth="1"/>
    <col min="701" max="701" width="15.140625" bestFit="1" customWidth="1"/>
    <col min="702" max="708" width="3" bestFit="1" customWidth="1"/>
    <col min="709" max="749" width="4" bestFit="1" customWidth="1"/>
    <col min="750" max="750" width="18.7109375" bestFit="1" customWidth="1"/>
    <col min="751" max="751" width="15.140625" bestFit="1" customWidth="1"/>
    <col min="752" max="756" width="3" bestFit="1" customWidth="1"/>
    <col min="757" max="795" width="4" bestFit="1" customWidth="1"/>
    <col min="796" max="796" width="18.7109375" bestFit="1" customWidth="1"/>
    <col min="797" max="797" width="15.140625" bestFit="1" customWidth="1"/>
    <col min="798" max="800" width="3" bestFit="1" customWidth="1"/>
    <col min="801" max="849" width="4" bestFit="1" customWidth="1"/>
    <col min="850" max="850" width="18.7109375" bestFit="1" customWidth="1"/>
    <col min="851" max="851" width="15.140625" bestFit="1" customWidth="1"/>
    <col min="852" max="856" width="3" bestFit="1" customWidth="1"/>
    <col min="857" max="892" width="4" bestFit="1" customWidth="1"/>
    <col min="893" max="893" width="18.7109375" bestFit="1" customWidth="1"/>
    <col min="894" max="894" width="15.140625" bestFit="1" customWidth="1"/>
    <col min="895" max="903" width="3" bestFit="1" customWidth="1"/>
    <col min="904" max="935" width="4" bestFit="1" customWidth="1"/>
    <col min="936" max="936" width="18.7109375" bestFit="1" customWidth="1"/>
    <col min="937" max="937" width="15.140625" bestFit="1" customWidth="1"/>
    <col min="938" max="946" width="3" bestFit="1" customWidth="1"/>
    <col min="947" max="985" width="4" bestFit="1" customWidth="1"/>
    <col min="986" max="986" width="18.7109375" bestFit="1" customWidth="1"/>
    <col min="987" max="987" width="15.140625" bestFit="1" customWidth="1"/>
    <col min="988" max="992" width="3" bestFit="1" customWidth="1"/>
    <col min="993" max="1038" width="4" bestFit="1" customWidth="1"/>
    <col min="1039" max="1039" width="18.7109375" bestFit="1" customWidth="1"/>
    <col min="1040" max="1040" width="15.140625" bestFit="1" customWidth="1"/>
    <col min="1041" max="1044" width="3" bestFit="1" customWidth="1"/>
    <col min="1045" max="1093" width="4" bestFit="1" customWidth="1"/>
    <col min="1094" max="1094" width="18.7109375" bestFit="1" customWidth="1"/>
    <col min="1095" max="1095" width="15.140625" bestFit="1" customWidth="1"/>
    <col min="1096" max="1103" width="3" bestFit="1" customWidth="1"/>
    <col min="1104" max="1153" width="4" bestFit="1" customWidth="1"/>
    <col min="1154" max="1154" width="18.7109375" bestFit="1" customWidth="1"/>
    <col min="1155" max="1155" width="15.140625" bestFit="1" customWidth="1"/>
    <col min="1156" max="1162" width="3" bestFit="1" customWidth="1"/>
    <col min="1163" max="1206" width="4" bestFit="1" customWidth="1"/>
    <col min="1207" max="1207" width="18.7109375" bestFit="1" customWidth="1"/>
    <col min="1208" max="1208" width="15.140625" bestFit="1" customWidth="1"/>
    <col min="1209" max="1218" width="3" bestFit="1" customWidth="1"/>
    <col min="1219" max="1255" width="4" bestFit="1" customWidth="1"/>
    <col min="1256" max="1256" width="18.7109375" bestFit="1" customWidth="1"/>
    <col min="1257" max="1257" width="15.140625" bestFit="1" customWidth="1"/>
    <col min="1258" max="1271" width="3" bestFit="1" customWidth="1"/>
    <col min="1272" max="1305" width="4" bestFit="1" customWidth="1"/>
    <col min="1306" max="1306" width="18.7109375" bestFit="1" customWidth="1"/>
    <col min="1307" max="1307" width="15.140625" bestFit="1" customWidth="1"/>
    <col min="1308" max="1312" width="3" bestFit="1" customWidth="1"/>
    <col min="1313" max="1357" width="4" bestFit="1" customWidth="1"/>
    <col min="1358" max="1358" width="18.7109375" bestFit="1" customWidth="1"/>
    <col min="1359" max="1359" width="15.140625" bestFit="1" customWidth="1"/>
    <col min="1360" max="1364" width="3" bestFit="1" customWidth="1"/>
    <col min="1365" max="1400" width="4" bestFit="1" customWidth="1"/>
    <col min="1401" max="1401" width="18.7109375" bestFit="1" customWidth="1"/>
    <col min="1402" max="1402" width="15.140625" bestFit="1" customWidth="1"/>
    <col min="1403" max="1410" width="3" bestFit="1" customWidth="1"/>
    <col min="1411" max="1453" width="4" bestFit="1" customWidth="1"/>
    <col min="1454" max="1454" width="18.7109375" bestFit="1" customWidth="1"/>
    <col min="1455" max="1455" width="15.140625" bestFit="1" customWidth="1"/>
    <col min="1456" max="1465" width="3" bestFit="1" customWidth="1"/>
    <col min="1466" max="1503" width="4" bestFit="1" customWidth="1"/>
    <col min="1504" max="1504" width="18.7109375" bestFit="1" customWidth="1"/>
    <col min="1505" max="1505" width="15.140625" bestFit="1" customWidth="1"/>
    <col min="1506" max="1510" width="3" bestFit="1" customWidth="1"/>
    <col min="1511" max="1556" width="4" bestFit="1" customWidth="1"/>
    <col min="1557" max="1557" width="18.7109375" bestFit="1" customWidth="1"/>
    <col min="1558" max="1558" width="15.140625" bestFit="1" customWidth="1"/>
    <col min="1559" max="1563" width="3" bestFit="1" customWidth="1"/>
    <col min="1564" max="1598" width="4" bestFit="1" customWidth="1"/>
    <col min="1599" max="1599" width="18.7109375" bestFit="1" customWidth="1"/>
    <col min="1600" max="1600" width="15.140625" bestFit="1" customWidth="1"/>
    <col min="1601" max="1608" width="3" bestFit="1" customWidth="1"/>
    <col min="1609" max="1634" width="4" bestFit="1" customWidth="1"/>
    <col min="1635" max="1635" width="18.7109375" bestFit="1" customWidth="1"/>
    <col min="1636" max="1636" width="15.140625" bestFit="1" customWidth="1"/>
    <col min="1637" max="1644" width="3" bestFit="1" customWidth="1"/>
    <col min="1645" max="1695" width="4" bestFit="1" customWidth="1"/>
    <col min="1696" max="1696" width="18.7109375" bestFit="1" customWidth="1"/>
    <col min="1697" max="1697" width="15.140625" bestFit="1" customWidth="1"/>
    <col min="1698" max="1705" width="3" bestFit="1" customWidth="1"/>
    <col min="1706" max="1743" width="4" bestFit="1" customWidth="1"/>
    <col min="1744" max="1744" width="18.7109375" bestFit="1" customWidth="1"/>
    <col min="1745" max="1745" width="15.140625" bestFit="1" customWidth="1"/>
    <col min="1746" max="1749" width="3" bestFit="1" customWidth="1"/>
    <col min="1750" max="1788" width="4" bestFit="1" customWidth="1"/>
    <col min="1789" max="1789" width="18.7109375" bestFit="1" customWidth="1"/>
    <col min="1790" max="1790" width="15.140625" bestFit="1" customWidth="1"/>
    <col min="1791" max="1791" width="3" bestFit="1" customWidth="1"/>
    <col min="1792" max="1841" width="4" bestFit="1" customWidth="1"/>
    <col min="1842" max="1842" width="18.7109375" bestFit="1" customWidth="1"/>
    <col min="1843" max="1843" width="15.140625" bestFit="1" customWidth="1"/>
    <col min="1844" max="1845" width="3" bestFit="1" customWidth="1"/>
    <col min="1846" max="1891" width="4" bestFit="1" customWidth="1"/>
    <col min="1892" max="1892" width="18.7109375" bestFit="1" customWidth="1"/>
    <col min="1893" max="1893" width="15.140625" bestFit="1" customWidth="1"/>
    <col min="1894" max="1895" width="3" bestFit="1" customWidth="1"/>
    <col min="1896" max="1939" width="4" bestFit="1" customWidth="1"/>
    <col min="1940" max="1940" width="18.7109375" bestFit="1" customWidth="1"/>
    <col min="1941" max="1941" width="15.140625" bestFit="1" customWidth="1"/>
    <col min="1942" max="1951" width="3" bestFit="1" customWidth="1"/>
    <col min="1952" max="1994" width="4" bestFit="1" customWidth="1"/>
    <col min="1995" max="1995" width="18.7109375" bestFit="1" customWidth="1"/>
    <col min="1996" max="1996" width="15.140625" bestFit="1" customWidth="1"/>
    <col min="1997" max="2001" width="3" bestFit="1" customWidth="1"/>
    <col min="2002" max="2040" width="4" bestFit="1" customWidth="1"/>
    <col min="2041" max="2041" width="18.7109375" bestFit="1" customWidth="1"/>
    <col min="2042" max="2042" width="15.140625" bestFit="1" customWidth="1"/>
    <col min="2043" max="2048" width="3" bestFit="1" customWidth="1"/>
    <col min="2049" max="2089" width="4" bestFit="1" customWidth="1"/>
    <col min="2090" max="2090" width="18.7109375" bestFit="1" customWidth="1"/>
    <col min="2091" max="2091" width="15.140625" bestFit="1" customWidth="1"/>
    <col min="2092" max="2094" width="3" bestFit="1" customWidth="1"/>
    <col min="2095" max="2129" width="4" bestFit="1" customWidth="1"/>
    <col min="2130" max="2130" width="18.7109375" bestFit="1" customWidth="1"/>
    <col min="2131" max="2131" width="15.140625" bestFit="1" customWidth="1"/>
    <col min="2132" max="2140" width="3" bestFit="1" customWidth="1"/>
    <col min="2141" max="2187" width="4" bestFit="1" customWidth="1"/>
    <col min="2188" max="2188" width="18.7109375" bestFit="1" customWidth="1"/>
    <col min="2189" max="2189" width="15.140625" bestFit="1" customWidth="1"/>
    <col min="2190" max="2193" width="3" bestFit="1" customWidth="1"/>
    <col min="2194" max="2231" width="4" bestFit="1" customWidth="1"/>
    <col min="2232" max="2232" width="18.7109375" bestFit="1" customWidth="1"/>
    <col min="2233" max="2233" width="15.140625" bestFit="1" customWidth="1"/>
    <col min="2234" max="2235" width="3" bestFit="1" customWidth="1"/>
    <col min="2236" max="2269" width="4" bestFit="1" customWidth="1"/>
    <col min="2270" max="2270" width="18.7109375" bestFit="1" customWidth="1"/>
    <col min="2271" max="2271" width="15.140625" bestFit="1" customWidth="1"/>
    <col min="2272" max="2275" width="3" bestFit="1" customWidth="1"/>
    <col min="2276" max="2310" width="4" bestFit="1" customWidth="1"/>
    <col min="2311" max="2311" width="18.7109375" bestFit="1" customWidth="1"/>
    <col min="2312" max="2312" width="15.140625" bestFit="1" customWidth="1"/>
    <col min="2313" max="2320" width="3" bestFit="1" customWidth="1"/>
    <col min="2321" max="2355" width="4" bestFit="1" customWidth="1"/>
    <col min="2356" max="2356" width="18.7109375" bestFit="1" customWidth="1"/>
    <col min="2357" max="2357" width="15.140625" bestFit="1" customWidth="1"/>
    <col min="2358" max="2360" width="3" bestFit="1" customWidth="1"/>
    <col min="2361" max="2396" width="4" bestFit="1" customWidth="1"/>
    <col min="2397" max="2397" width="18.7109375" bestFit="1" customWidth="1"/>
    <col min="2398" max="2398" width="15.140625" bestFit="1" customWidth="1"/>
    <col min="2399" max="2404" width="3" bestFit="1" customWidth="1"/>
    <col min="2405" max="2444" width="4" bestFit="1" customWidth="1"/>
    <col min="2445" max="2445" width="18.7109375" bestFit="1" customWidth="1"/>
    <col min="2446" max="2446" width="9.28515625" bestFit="1" customWidth="1"/>
    <col min="2447" max="2447" width="12.7109375" bestFit="1" customWidth="1"/>
    <col min="2448" max="2448" width="14.28515625" bestFit="1" customWidth="1"/>
  </cols>
  <sheetData>
    <row r="3" spans="1:9" x14ac:dyDescent="0.25">
      <c r="A3" s="16" t="s">
        <v>79</v>
      </c>
      <c r="B3" s="16" t="s">
        <v>75</v>
      </c>
    </row>
    <row r="4" spans="1:9" x14ac:dyDescent="0.25">
      <c r="A4" s="16" t="s">
        <v>78</v>
      </c>
      <c r="B4" t="s">
        <v>61</v>
      </c>
      <c r="C4" t="s">
        <v>63</v>
      </c>
      <c r="D4" t="s">
        <v>1</v>
      </c>
      <c r="E4" t="s">
        <v>76</v>
      </c>
      <c r="F4" t="s">
        <v>77</v>
      </c>
    </row>
    <row r="5" spans="1:9" x14ac:dyDescent="0.25">
      <c r="A5" s="18" t="s">
        <v>28</v>
      </c>
      <c r="B5">
        <v>4907</v>
      </c>
      <c r="C5">
        <v>1456</v>
      </c>
      <c r="D5">
        <v>9861</v>
      </c>
      <c r="F5">
        <v>16224</v>
      </c>
      <c r="H5" s="17" t="s">
        <v>80</v>
      </c>
      <c r="I5" s="17" t="s">
        <v>81</v>
      </c>
    </row>
    <row r="6" spans="1:9" x14ac:dyDescent="0.25">
      <c r="A6" s="18" t="s">
        <v>32</v>
      </c>
      <c r="B6">
        <v>3623</v>
      </c>
      <c r="C6">
        <v>812</v>
      </c>
      <c r="D6">
        <v>4975</v>
      </c>
      <c r="F6">
        <v>9410</v>
      </c>
      <c r="H6" s="20" t="s">
        <v>34</v>
      </c>
      <c r="I6" s="21">
        <v>12185</v>
      </c>
    </row>
    <row r="7" spans="1:9" x14ac:dyDescent="0.25">
      <c r="A7" s="18" t="s">
        <v>41</v>
      </c>
      <c r="B7">
        <v>3470</v>
      </c>
      <c r="C7">
        <v>3133</v>
      </c>
      <c r="D7">
        <v>9705</v>
      </c>
      <c r="F7">
        <v>16308</v>
      </c>
      <c r="H7" s="20" t="s">
        <v>7</v>
      </c>
      <c r="I7" s="21">
        <v>12047</v>
      </c>
    </row>
    <row r="8" spans="1:9" x14ac:dyDescent="0.25">
      <c r="A8" s="18" t="s">
        <v>59</v>
      </c>
      <c r="B8">
        <v>6274</v>
      </c>
      <c r="C8">
        <v>3386</v>
      </c>
      <c r="D8">
        <v>4321</v>
      </c>
      <c r="F8">
        <v>13981</v>
      </c>
      <c r="H8" s="20" t="s">
        <v>56</v>
      </c>
      <c r="I8" s="21">
        <v>11769</v>
      </c>
    </row>
    <row r="9" spans="1:9" x14ac:dyDescent="0.25">
      <c r="A9" s="18" t="s">
        <v>25</v>
      </c>
      <c r="B9">
        <v>5154</v>
      </c>
      <c r="C9">
        <v>2386</v>
      </c>
      <c r="D9">
        <v>11700</v>
      </c>
      <c r="F9">
        <v>19240</v>
      </c>
      <c r="H9" s="18" t="s">
        <v>43</v>
      </c>
      <c r="I9">
        <v>11717</v>
      </c>
    </row>
    <row r="10" spans="1:9" x14ac:dyDescent="0.25">
      <c r="A10" s="18" t="s">
        <v>43</v>
      </c>
      <c r="B10">
        <v>6845</v>
      </c>
      <c r="C10">
        <v>2095</v>
      </c>
      <c r="D10">
        <v>11717</v>
      </c>
      <c r="F10">
        <v>20657</v>
      </c>
      <c r="H10" s="18" t="s">
        <v>25</v>
      </c>
      <c r="I10">
        <v>11700</v>
      </c>
    </row>
    <row r="11" spans="1:9" x14ac:dyDescent="0.25">
      <c r="A11" s="18" t="s">
        <v>46</v>
      </c>
      <c r="B11">
        <v>3620</v>
      </c>
      <c r="C11">
        <v>2504</v>
      </c>
      <c r="D11">
        <v>10038</v>
      </c>
      <c r="F11">
        <v>16162</v>
      </c>
      <c r="H11" s="18" t="s">
        <v>29</v>
      </c>
      <c r="I11">
        <v>11450</v>
      </c>
    </row>
    <row r="12" spans="1:9" x14ac:dyDescent="0.25">
      <c r="A12" s="18" t="s">
        <v>29</v>
      </c>
      <c r="B12">
        <v>4996</v>
      </c>
      <c r="C12">
        <v>3018</v>
      </c>
      <c r="D12">
        <v>11450</v>
      </c>
      <c r="F12">
        <v>19464</v>
      </c>
      <c r="H12" s="18" t="s">
        <v>37</v>
      </c>
      <c r="I12">
        <v>11332</v>
      </c>
    </row>
    <row r="13" spans="1:9" x14ac:dyDescent="0.25">
      <c r="A13" s="18" t="s">
        <v>49</v>
      </c>
      <c r="B13">
        <v>6021</v>
      </c>
      <c r="C13">
        <v>1490</v>
      </c>
      <c r="D13">
        <v>6711</v>
      </c>
      <c r="F13">
        <v>14222</v>
      </c>
      <c r="H13" s="18" t="s">
        <v>40</v>
      </c>
      <c r="I13">
        <v>10228</v>
      </c>
    </row>
    <row r="14" spans="1:9" x14ac:dyDescent="0.25">
      <c r="A14" s="18" t="s">
        <v>14</v>
      </c>
      <c r="B14">
        <v>3203</v>
      </c>
      <c r="C14">
        <v>1959</v>
      </c>
      <c r="D14">
        <v>7717</v>
      </c>
      <c r="F14">
        <v>12879</v>
      </c>
      <c r="H14" s="18" t="s">
        <v>53</v>
      </c>
      <c r="I14">
        <v>10218</v>
      </c>
    </row>
    <row r="15" spans="1:9" x14ac:dyDescent="0.25">
      <c r="A15" s="18" t="s">
        <v>42</v>
      </c>
      <c r="B15">
        <v>6220</v>
      </c>
      <c r="C15">
        <v>2431</v>
      </c>
      <c r="D15">
        <v>9804</v>
      </c>
      <c r="F15">
        <v>18455</v>
      </c>
      <c r="H15" s="18" t="s">
        <v>46</v>
      </c>
      <c r="I15">
        <v>10038</v>
      </c>
    </row>
    <row r="16" spans="1:9" x14ac:dyDescent="0.25">
      <c r="A16" s="18" t="s">
        <v>16</v>
      </c>
      <c r="B16">
        <v>4427</v>
      </c>
      <c r="C16">
        <v>1274</v>
      </c>
      <c r="D16">
        <v>6830</v>
      </c>
      <c r="F16">
        <v>12531</v>
      </c>
      <c r="H16" s="18" t="s">
        <v>33</v>
      </c>
      <c r="I16">
        <v>9905</v>
      </c>
    </row>
    <row r="17" spans="1:9" x14ac:dyDescent="0.25">
      <c r="A17" s="18" t="s">
        <v>6</v>
      </c>
      <c r="B17">
        <v>5787</v>
      </c>
      <c r="C17">
        <v>2326</v>
      </c>
      <c r="D17">
        <v>6914</v>
      </c>
      <c r="F17">
        <v>15027</v>
      </c>
      <c r="H17" s="18" t="s">
        <v>20</v>
      </c>
      <c r="I17">
        <v>9905</v>
      </c>
    </row>
    <row r="18" spans="1:9" x14ac:dyDescent="0.25">
      <c r="A18" s="18" t="s">
        <v>54</v>
      </c>
      <c r="B18">
        <v>4234</v>
      </c>
      <c r="C18">
        <v>2634</v>
      </c>
      <c r="D18">
        <v>9453</v>
      </c>
      <c r="F18">
        <v>16321</v>
      </c>
      <c r="H18" s="18" t="s">
        <v>28</v>
      </c>
      <c r="I18">
        <v>9861</v>
      </c>
    </row>
    <row r="19" spans="1:9" x14ac:dyDescent="0.25">
      <c r="A19" s="18" t="s">
        <v>47</v>
      </c>
      <c r="B19">
        <v>3543</v>
      </c>
      <c r="C19">
        <v>1809</v>
      </c>
      <c r="D19">
        <v>8625</v>
      </c>
      <c r="F19">
        <v>13977</v>
      </c>
      <c r="H19" s="18" t="s">
        <v>42</v>
      </c>
      <c r="I19">
        <v>9804</v>
      </c>
    </row>
    <row r="20" spans="1:9" x14ac:dyDescent="0.25">
      <c r="A20" s="18" t="s">
        <v>35</v>
      </c>
      <c r="B20">
        <v>5158</v>
      </c>
      <c r="C20">
        <v>1985</v>
      </c>
      <c r="D20">
        <v>9210</v>
      </c>
      <c r="F20">
        <v>16353</v>
      </c>
      <c r="H20" s="18" t="s">
        <v>18</v>
      </c>
      <c r="I20">
        <v>9804</v>
      </c>
    </row>
    <row r="21" spans="1:9" x14ac:dyDescent="0.25">
      <c r="A21" s="18" t="s">
        <v>37</v>
      </c>
      <c r="B21">
        <v>4206</v>
      </c>
      <c r="C21">
        <v>2213</v>
      </c>
      <c r="D21">
        <v>11332</v>
      </c>
      <c r="F21">
        <v>17751</v>
      </c>
      <c r="H21" s="18" t="s">
        <v>41</v>
      </c>
      <c r="I21">
        <v>9705</v>
      </c>
    </row>
    <row r="22" spans="1:9" x14ac:dyDescent="0.25">
      <c r="A22" s="18" t="s">
        <v>33</v>
      </c>
      <c r="B22">
        <v>2192</v>
      </c>
      <c r="C22">
        <v>2330</v>
      </c>
      <c r="D22">
        <v>9905</v>
      </c>
      <c r="F22">
        <v>14427</v>
      </c>
      <c r="H22" s="18" t="s">
        <v>31</v>
      </c>
      <c r="I22">
        <v>9696</v>
      </c>
    </row>
    <row r="23" spans="1:9" x14ac:dyDescent="0.25">
      <c r="A23" s="18" t="s">
        <v>19</v>
      </c>
      <c r="B23">
        <v>3034</v>
      </c>
      <c r="C23">
        <v>1116</v>
      </c>
      <c r="D23">
        <v>9207</v>
      </c>
      <c r="F23">
        <v>13357</v>
      </c>
      <c r="H23" s="18" t="s">
        <v>54</v>
      </c>
      <c r="I23">
        <v>9453</v>
      </c>
    </row>
    <row r="24" spans="1:9" x14ac:dyDescent="0.25">
      <c r="A24" s="18" t="s">
        <v>21</v>
      </c>
      <c r="B24">
        <v>4597</v>
      </c>
      <c r="C24">
        <v>2131</v>
      </c>
      <c r="D24">
        <v>8265</v>
      </c>
      <c r="F24">
        <v>14993</v>
      </c>
      <c r="H24" s="18" t="s">
        <v>12</v>
      </c>
      <c r="I24">
        <v>9374</v>
      </c>
    </row>
    <row r="25" spans="1:9" x14ac:dyDescent="0.25">
      <c r="A25" s="18" t="s">
        <v>56</v>
      </c>
      <c r="B25">
        <v>3196</v>
      </c>
      <c r="C25">
        <v>1657</v>
      </c>
      <c r="D25">
        <v>11769</v>
      </c>
      <c r="F25">
        <v>16622</v>
      </c>
      <c r="H25" s="18" t="s">
        <v>58</v>
      </c>
      <c r="I25">
        <v>9248</v>
      </c>
    </row>
    <row r="26" spans="1:9" x14ac:dyDescent="0.25">
      <c r="A26" s="18" t="s">
        <v>10</v>
      </c>
      <c r="B26">
        <v>6147</v>
      </c>
      <c r="C26">
        <v>2224</v>
      </c>
      <c r="D26">
        <v>9195</v>
      </c>
      <c r="F26">
        <v>17566</v>
      </c>
      <c r="H26" s="18" t="s">
        <v>35</v>
      </c>
      <c r="I26">
        <v>9210</v>
      </c>
    </row>
    <row r="27" spans="1:9" x14ac:dyDescent="0.25">
      <c r="A27" s="18" t="s">
        <v>12</v>
      </c>
      <c r="B27">
        <v>7748</v>
      </c>
      <c r="C27">
        <v>1171</v>
      </c>
      <c r="D27">
        <v>9374</v>
      </c>
      <c r="F27">
        <v>18293</v>
      </c>
      <c r="H27" s="18" t="s">
        <v>19</v>
      </c>
      <c r="I27">
        <v>9207</v>
      </c>
    </row>
    <row r="28" spans="1:9" x14ac:dyDescent="0.25">
      <c r="A28" s="18" t="s">
        <v>40</v>
      </c>
      <c r="B28">
        <v>4889</v>
      </c>
      <c r="C28">
        <v>2284</v>
      </c>
      <c r="D28">
        <v>10228</v>
      </c>
      <c r="F28">
        <v>17401</v>
      </c>
      <c r="H28" s="18" t="s">
        <v>10</v>
      </c>
      <c r="I28">
        <v>9195</v>
      </c>
    </row>
    <row r="29" spans="1:9" x14ac:dyDescent="0.25">
      <c r="A29" s="18" t="s">
        <v>53</v>
      </c>
      <c r="B29">
        <v>2296</v>
      </c>
      <c r="C29">
        <v>3052</v>
      </c>
      <c r="D29">
        <v>10218</v>
      </c>
      <c r="F29">
        <v>15566</v>
      </c>
      <c r="H29" s="18" t="s">
        <v>39</v>
      </c>
      <c r="I29">
        <v>8956</v>
      </c>
    </row>
    <row r="30" spans="1:9" x14ac:dyDescent="0.25">
      <c r="A30" s="18" t="s">
        <v>48</v>
      </c>
      <c r="B30">
        <v>4350</v>
      </c>
      <c r="C30">
        <v>1634</v>
      </c>
      <c r="D30">
        <v>7118</v>
      </c>
      <c r="F30">
        <v>13102</v>
      </c>
      <c r="H30" s="18" t="s">
        <v>2</v>
      </c>
      <c r="I30">
        <v>8805</v>
      </c>
    </row>
    <row r="31" spans="1:9" x14ac:dyDescent="0.25">
      <c r="A31" s="18" t="s">
        <v>2</v>
      </c>
      <c r="B31">
        <v>3603</v>
      </c>
      <c r="C31">
        <v>2766</v>
      </c>
      <c r="D31">
        <v>8805</v>
      </c>
      <c r="F31">
        <v>15174</v>
      </c>
      <c r="H31" s="18" t="s">
        <v>45</v>
      </c>
      <c r="I31">
        <v>8734</v>
      </c>
    </row>
    <row r="32" spans="1:9" x14ac:dyDescent="0.25">
      <c r="A32" s="18" t="s">
        <v>52</v>
      </c>
      <c r="B32">
        <v>4511</v>
      </c>
      <c r="C32">
        <v>2159</v>
      </c>
      <c r="D32">
        <v>6026</v>
      </c>
      <c r="F32">
        <v>12696</v>
      </c>
      <c r="H32" s="18" t="s">
        <v>47</v>
      </c>
      <c r="I32">
        <v>8625</v>
      </c>
    </row>
    <row r="33" spans="1:9" x14ac:dyDescent="0.25">
      <c r="A33" s="18" t="s">
        <v>23</v>
      </c>
      <c r="B33">
        <v>3355</v>
      </c>
      <c r="C33">
        <v>2872</v>
      </c>
      <c r="D33">
        <v>7580</v>
      </c>
      <c r="F33">
        <v>13807</v>
      </c>
      <c r="H33" s="18" t="s">
        <v>55</v>
      </c>
      <c r="I33">
        <v>8539</v>
      </c>
    </row>
    <row r="34" spans="1:9" x14ac:dyDescent="0.25">
      <c r="A34" s="18" t="s">
        <v>36</v>
      </c>
      <c r="B34">
        <v>4081</v>
      </c>
      <c r="C34">
        <v>677</v>
      </c>
      <c r="D34">
        <v>8455</v>
      </c>
      <c r="F34">
        <v>13213</v>
      </c>
      <c r="H34" s="18" t="s">
        <v>36</v>
      </c>
      <c r="I34">
        <v>8455</v>
      </c>
    </row>
    <row r="35" spans="1:9" x14ac:dyDescent="0.25">
      <c r="A35" s="18" t="s">
        <v>55</v>
      </c>
      <c r="B35">
        <v>4929</v>
      </c>
      <c r="C35">
        <v>3251</v>
      </c>
      <c r="D35">
        <v>8539</v>
      </c>
      <c r="F35">
        <v>16719</v>
      </c>
      <c r="H35" s="18" t="s">
        <v>21</v>
      </c>
      <c r="I35">
        <v>8265</v>
      </c>
    </row>
    <row r="36" spans="1:9" x14ac:dyDescent="0.25">
      <c r="A36" s="18" t="s">
        <v>5</v>
      </c>
      <c r="B36">
        <v>3959</v>
      </c>
      <c r="C36">
        <v>2801</v>
      </c>
      <c r="D36">
        <v>6383</v>
      </c>
      <c r="F36">
        <v>13143</v>
      </c>
      <c r="H36" s="18" t="s">
        <v>44</v>
      </c>
      <c r="I36">
        <v>8258</v>
      </c>
    </row>
    <row r="37" spans="1:9" x14ac:dyDescent="0.25">
      <c r="A37" s="18" t="s">
        <v>24</v>
      </c>
      <c r="B37">
        <v>1428</v>
      </c>
      <c r="C37">
        <v>2121</v>
      </c>
      <c r="D37">
        <v>7024</v>
      </c>
      <c r="F37">
        <v>10573</v>
      </c>
      <c r="H37" s="18" t="s">
        <v>3</v>
      </c>
      <c r="I37">
        <v>8208</v>
      </c>
    </row>
    <row r="38" spans="1:9" x14ac:dyDescent="0.25">
      <c r="A38" s="18" t="s">
        <v>7</v>
      </c>
      <c r="B38">
        <v>4679</v>
      </c>
      <c r="C38">
        <v>3597</v>
      </c>
      <c r="D38">
        <v>12047</v>
      </c>
      <c r="F38">
        <v>20323</v>
      </c>
      <c r="H38" s="18" t="s">
        <v>38</v>
      </c>
      <c r="I38">
        <v>7789</v>
      </c>
    </row>
    <row r="39" spans="1:9" x14ac:dyDescent="0.25">
      <c r="A39" s="18" t="s">
        <v>50</v>
      </c>
      <c r="B39">
        <v>4239</v>
      </c>
      <c r="C39">
        <v>4052</v>
      </c>
      <c r="D39">
        <v>6635</v>
      </c>
      <c r="F39">
        <v>14926</v>
      </c>
      <c r="H39" s="18" t="s">
        <v>26</v>
      </c>
      <c r="I39">
        <v>7777</v>
      </c>
    </row>
    <row r="40" spans="1:9" x14ac:dyDescent="0.25">
      <c r="A40" s="18" t="s">
        <v>57</v>
      </c>
      <c r="B40">
        <v>5286</v>
      </c>
      <c r="C40">
        <v>2449</v>
      </c>
      <c r="D40">
        <v>4831</v>
      </c>
      <c r="F40">
        <v>12566</v>
      </c>
      <c r="H40" s="18" t="s">
        <v>14</v>
      </c>
      <c r="I40">
        <v>7717</v>
      </c>
    </row>
    <row r="41" spans="1:9" x14ac:dyDescent="0.25">
      <c r="A41" s="18" t="s">
        <v>34</v>
      </c>
      <c r="B41">
        <v>3940</v>
      </c>
      <c r="C41">
        <v>2308</v>
      </c>
      <c r="D41">
        <v>12185</v>
      </c>
      <c r="F41">
        <v>18433</v>
      </c>
      <c r="H41" s="18" t="s">
        <v>30</v>
      </c>
      <c r="I41">
        <v>7666</v>
      </c>
    </row>
    <row r="42" spans="1:9" x14ac:dyDescent="0.25">
      <c r="A42" s="18" t="s">
        <v>20</v>
      </c>
      <c r="B42">
        <v>4517</v>
      </c>
      <c r="C42">
        <v>2046</v>
      </c>
      <c r="D42">
        <v>9905</v>
      </c>
      <c r="F42">
        <v>16468</v>
      </c>
      <c r="H42" s="18" t="s">
        <v>51</v>
      </c>
      <c r="I42">
        <v>7661</v>
      </c>
    </row>
    <row r="43" spans="1:9" x14ac:dyDescent="0.25">
      <c r="A43" s="18" t="s">
        <v>18</v>
      </c>
      <c r="B43">
        <v>4917</v>
      </c>
      <c r="C43">
        <v>1104</v>
      </c>
      <c r="D43">
        <v>9804</v>
      </c>
      <c r="F43">
        <v>15825</v>
      </c>
      <c r="H43" s="18" t="s">
        <v>23</v>
      </c>
      <c r="I43">
        <v>7580</v>
      </c>
    </row>
    <row r="44" spans="1:9" x14ac:dyDescent="0.25">
      <c r="A44" s="18" t="s">
        <v>39</v>
      </c>
      <c r="B44">
        <v>5440</v>
      </c>
      <c r="C44">
        <v>773</v>
      </c>
      <c r="D44">
        <v>8956</v>
      </c>
      <c r="F44">
        <v>15169</v>
      </c>
      <c r="H44" s="18" t="s">
        <v>27</v>
      </c>
      <c r="I44">
        <v>7471</v>
      </c>
    </row>
    <row r="45" spans="1:9" x14ac:dyDescent="0.25">
      <c r="A45" s="18" t="s">
        <v>31</v>
      </c>
      <c r="B45">
        <v>2747</v>
      </c>
      <c r="C45">
        <v>1771</v>
      </c>
      <c r="D45">
        <v>9696</v>
      </c>
      <c r="F45">
        <v>14214</v>
      </c>
      <c r="H45" s="18" t="s">
        <v>48</v>
      </c>
      <c r="I45">
        <v>7118</v>
      </c>
    </row>
    <row r="46" spans="1:9" x14ac:dyDescent="0.25">
      <c r="A46" s="18" t="s">
        <v>58</v>
      </c>
      <c r="B46">
        <v>5454</v>
      </c>
      <c r="C46">
        <v>969</v>
      </c>
      <c r="D46">
        <v>9248</v>
      </c>
      <c r="F46">
        <v>15671</v>
      </c>
      <c r="H46" s="18" t="s">
        <v>24</v>
      </c>
      <c r="I46">
        <v>7024</v>
      </c>
    </row>
    <row r="47" spans="1:9" x14ac:dyDescent="0.25">
      <c r="A47" s="18" t="s">
        <v>30</v>
      </c>
      <c r="B47">
        <v>3637</v>
      </c>
      <c r="C47">
        <v>2274</v>
      </c>
      <c r="D47">
        <v>7666</v>
      </c>
      <c r="F47">
        <v>13577</v>
      </c>
      <c r="H47" s="18" t="s">
        <v>6</v>
      </c>
      <c r="I47">
        <v>6914</v>
      </c>
    </row>
    <row r="48" spans="1:9" x14ac:dyDescent="0.25">
      <c r="A48" s="18" t="s">
        <v>44</v>
      </c>
      <c r="B48">
        <v>7273</v>
      </c>
      <c r="C48">
        <v>2040</v>
      </c>
      <c r="D48">
        <v>8258</v>
      </c>
      <c r="F48">
        <v>17571</v>
      </c>
      <c r="H48" s="18" t="s">
        <v>16</v>
      </c>
      <c r="I48">
        <v>6830</v>
      </c>
    </row>
    <row r="49" spans="1:9" x14ac:dyDescent="0.25">
      <c r="A49" s="18" t="s">
        <v>26</v>
      </c>
      <c r="B49">
        <v>4151</v>
      </c>
      <c r="C49">
        <v>3287</v>
      </c>
      <c r="D49">
        <v>7777</v>
      </c>
      <c r="F49">
        <v>15215</v>
      </c>
      <c r="H49" s="18" t="s">
        <v>49</v>
      </c>
      <c r="I49">
        <v>6711</v>
      </c>
    </row>
    <row r="50" spans="1:9" x14ac:dyDescent="0.25">
      <c r="A50" s="18" t="s">
        <v>51</v>
      </c>
      <c r="B50">
        <v>2162</v>
      </c>
      <c r="C50">
        <v>1847</v>
      </c>
      <c r="D50">
        <v>7661</v>
      </c>
      <c r="F50">
        <v>11670</v>
      </c>
      <c r="H50" s="18" t="s">
        <v>50</v>
      </c>
      <c r="I50">
        <v>6635</v>
      </c>
    </row>
    <row r="51" spans="1:9" x14ac:dyDescent="0.25">
      <c r="A51" s="18" t="s">
        <v>27</v>
      </c>
      <c r="B51">
        <v>2721</v>
      </c>
      <c r="C51">
        <v>2190</v>
      </c>
      <c r="D51">
        <v>7471</v>
      </c>
      <c r="F51">
        <v>12382</v>
      </c>
      <c r="H51" s="18" t="s">
        <v>5</v>
      </c>
      <c r="I51">
        <v>6383</v>
      </c>
    </row>
    <row r="52" spans="1:9" x14ac:dyDescent="0.25">
      <c r="A52" s="18" t="s">
        <v>38</v>
      </c>
      <c r="B52">
        <v>3588</v>
      </c>
      <c r="C52">
        <v>1802</v>
      </c>
      <c r="D52">
        <v>7789</v>
      </c>
      <c r="F52">
        <v>13179</v>
      </c>
      <c r="H52" s="18" t="s">
        <v>52</v>
      </c>
      <c r="I52">
        <v>6026</v>
      </c>
    </row>
    <row r="53" spans="1:9" x14ac:dyDescent="0.25">
      <c r="A53" s="18" t="s">
        <v>3</v>
      </c>
      <c r="B53">
        <v>1805</v>
      </c>
      <c r="C53">
        <v>2972</v>
      </c>
      <c r="D53">
        <v>8208</v>
      </c>
      <c r="F53">
        <v>12985</v>
      </c>
      <c r="H53" s="18" t="s">
        <v>32</v>
      </c>
      <c r="I53">
        <v>4975</v>
      </c>
    </row>
    <row r="54" spans="1:9" x14ac:dyDescent="0.25">
      <c r="A54" s="18" t="s">
        <v>45</v>
      </c>
      <c r="B54">
        <v>4337</v>
      </c>
      <c r="C54">
        <v>320</v>
      </c>
      <c r="D54">
        <v>8734</v>
      </c>
      <c r="F54">
        <v>13391</v>
      </c>
      <c r="H54" s="18" t="s">
        <v>57</v>
      </c>
      <c r="I54">
        <v>4831</v>
      </c>
    </row>
    <row r="55" spans="1:9" x14ac:dyDescent="0.25">
      <c r="A55" s="18" t="s">
        <v>76</v>
      </c>
      <c r="H55" s="18" t="s">
        <v>59</v>
      </c>
      <c r="I55">
        <v>4321</v>
      </c>
    </row>
    <row r="56" spans="1:9" x14ac:dyDescent="0.25">
      <c r="A56" s="18" t="s">
        <v>77</v>
      </c>
      <c r="B56">
        <v>216896</v>
      </c>
      <c r="C56">
        <v>106958</v>
      </c>
      <c r="D56">
        <v>435325</v>
      </c>
      <c r="F56">
        <v>759179</v>
      </c>
    </row>
  </sheetData>
  <autoFilter ref="H5:I55" xr:uid="{241754E0-1F6D-413C-B301-A4E4292D533A}">
    <sortState xmlns:xlrd2="http://schemas.microsoft.com/office/spreadsheetml/2017/richdata2" ref="H6:I55">
      <sortCondition descending="1" ref="I5:I55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10A5C-8B33-4D35-A4F6-BCC9E051D10D}">
  <dimension ref="A3:E21"/>
  <sheetViews>
    <sheetView workbookViewId="0">
      <selection activeCell="E4" sqref="E4"/>
    </sheetView>
  </sheetViews>
  <sheetFormatPr defaultRowHeight="15" x14ac:dyDescent="0.25"/>
  <cols>
    <col min="1" max="1" width="17.7109375" bestFit="1" customWidth="1"/>
    <col min="2" max="2" width="15.7109375" bestFit="1" customWidth="1"/>
    <col min="4" max="4" width="15.140625" customWidth="1"/>
    <col min="5" max="5" width="16.5703125" customWidth="1"/>
  </cols>
  <sheetData>
    <row r="3" spans="1:5" x14ac:dyDescent="0.25">
      <c r="A3" s="16" t="s">
        <v>78</v>
      </c>
      <c r="B3" t="s">
        <v>83</v>
      </c>
      <c r="D3" t="s">
        <v>78</v>
      </c>
      <c r="E3" t="s">
        <v>83</v>
      </c>
    </row>
    <row r="4" spans="1:5" x14ac:dyDescent="0.25">
      <c r="A4" s="18" t="s">
        <v>8</v>
      </c>
      <c r="B4">
        <v>104124.49999999994</v>
      </c>
      <c r="D4" s="21" t="s">
        <v>60</v>
      </c>
      <c r="E4">
        <v>389921</v>
      </c>
    </row>
    <row r="5" spans="1:5" x14ac:dyDescent="0.25">
      <c r="A5" s="18" t="s">
        <v>65</v>
      </c>
      <c r="B5">
        <v>79593.599999999962</v>
      </c>
      <c r="D5" t="s">
        <v>13</v>
      </c>
      <c r="E5">
        <v>302389.19999999984</v>
      </c>
    </row>
    <row r="6" spans="1:5" x14ac:dyDescent="0.25">
      <c r="A6" s="18" t="s">
        <v>22</v>
      </c>
      <c r="B6">
        <v>112399.99999999997</v>
      </c>
      <c r="D6" t="s">
        <v>4</v>
      </c>
      <c r="E6">
        <v>256949</v>
      </c>
    </row>
    <row r="7" spans="1:5" x14ac:dyDescent="0.25">
      <c r="A7" s="18" t="s">
        <v>67</v>
      </c>
      <c r="B7">
        <v>99340.800000000017</v>
      </c>
      <c r="D7" t="s">
        <v>0</v>
      </c>
      <c r="E7">
        <v>197978.60000000009</v>
      </c>
    </row>
    <row r="8" spans="1:5" x14ac:dyDescent="0.25">
      <c r="A8" s="18" t="s">
        <v>13</v>
      </c>
      <c r="B8">
        <v>302389.19999999984</v>
      </c>
      <c r="D8" t="s">
        <v>64</v>
      </c>
      <c r="E8">
        <v>164332.80000000008</v>
      </c>
    </row>
    <row r="9" spans="1:5" x14ac:dyDescent="0.25">
      <c r="A9" s="18" t="s">
        <v>17</v>
      </c>
      <c r="B9">
        <v>107504.59999999998</v>
      </c>
      <c r="D9" t="s">
        <v>62</v>
      </c>
      <c r="E9">
        <v>150130.79999999999</v>
      </c>
    </row>
    <row r="10" spans="1:5" x14ac:dyDescent="0.25">
      <c r="A10" s="18" t="s">
        <v>11</v>
      </c>
      <c r="B10">
        <v>100837.2</v>
      </c>
      <c r="D10" t="s">
        <v>9</v>
      </c>
      <c r="E10">
        <v>120312.39999999997</v>
      </c>
    </row>
    <row r="11" spans="1:5" x14ac:dyDescent="0.25">
      <c r="A11" s="18" t="s">
        <v>0</v>
      </c>
      <c r="B11">
        <v>197978.60000000009</v>
      </c>
      <c r="D11" t="s">
        <v>15</v>
      </c>
      <c r="E11">
        <v>112922.40000000004</v>
      </c>
    </row>
    <row r="12" spans="1:5" x14ac:dyDescent="0.25">
      <c r="A12" s="18" t="s">
        <v>4</v>
      </c>
      <c r="B12">
        <v>256949</v>
      </c>
      <c r="D12" t="s">
        <v>22</v>
      </c>
      <c r="E12">
        <v>112399.99999999997</v>
      </c>
    </row>
    <row r="13" spans="1:5" x14ac:dyDescent="0.25">
      <c r="A13" s="18" t="s">
        <v>66</v>
      </c>
      <c r="B13">
        <v>59962.5</v>
      </c>
      <c r="D13" t="s">
        <v>17</v>
      </c>
      <c r="E13">
        <v>107504.59999999998</v>
      </c>
    </row>
    <row r="14" spans="1:5" x14ac:dyDescent="0.25">
      <c r="A14" s="18" t="s">
        <v>9</v>
      </c>
      <c r="B14">
        <v>120312.39999999997</v>
      </c>
      <c r="D14" t="s">
        <v>8</v>
      </c>
      <c r="E14">
        <v>104124.49999999994</v>
      </c>
    </row>
    <row r="15" spans="1:5" x14ac:dyDescent="0.25">
      <c r="A15" s="18" t="s">
        <v>68</v>
      </c>
      <c r="B15">
        <v>63970</v>
      </c>
      <c r="D15" t="s">
        <v>11</v>
      </c>
      <c r="E15">
        <v>100837.2</v>
      </c>
    </row>
    <row r="16" spans="1:5" x14ac:dyDescent="0.25">
      <c r="A16" s="18" t="s">
        <v>62</v>
      </c>
      <c r="B16">
        <v>150130.79999999999</v>
      </c>
      <c r="D16" t="s">
        <v>67</v>
      </c>
      <c r="E16">
        <v>99340.800000000017</v>
      </c>
    </row>
    <row r="17" spans="1:5" x14ac:dyDescent="0.25">
      <c r="A17" s="18" t="s">
        <v>64</v>
      </c>
      <c r="B17">
        <v>164332.80000000008</v>
      </c>
      <c r="D17" t="s">
        <v>65</v>
      </c>
      <c r="E17">
        <v>79593.599999999962</v>
      </c>
    </row>
    <row r="18" spans="1:5" x14ac:dyDescent="0.25">
      <c r="A18" s="18" t="s">
        <v>60</v>
      </c>
      <c r="B18">
        <v>389921</v>
      </c>
      <c r="D18" t="s">
        <v>68</v>
      </c>
      <c r="E18">
        <v>63970</v>
      </c>
    </row>
    <row r="19" spans="1:5" x14ac:dyDescent="0.25">
      <c r="A19" s="18" t="s">
        <v>15</v>
      </c>
      <c r="B19">
        <v>112922.40000000004</v>
      </c>
      <c r="D19" t="s">
        <v>66</v>
      </c>
      <c r="E19">
        <v>59962.5</v>
      </c>
    </row>
    <row r="20" spans="1:5" x14ac:dyDescent="0.25">
      <c r="A20" s="18" t="s">
        <v>76</v>
      </c>
    </row>
    <row r="21" spans="1:5" x14ac:dyDescent="0.25">
      <c r="A21" s="18" t="s">
        <v>77</v>
      </c>
      <c r="B21" s="21">
        <v>2422669.4</v>
      </c>
    </row>
  </sheetData>
  <sortState xmlns:xlrd2="http://schemas.microsoft.com/office/spreadsheetml/2017/richdata2" ref="D4:E19">
    <sortCondition descending="1" ref="E19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74EF-65F7-4255-9BD3-AB45DBAAC7D8}">
  <dimension ref="A3:AC28"/>
  <sheetViews>
    <sheetView workbookViewId="0">
      <selection activeCell="R6" sqref="R6"/>
    </sheetView>
  </sheetViews>
  <sheetFormatPr defaultRowHeight="15" x14ac:dyDescent="0.25"/>
  <cols>
    <col min="1" max="2" width="17.7109375" bestFit="1" customWidth="1"/>
    <col min="3" max="13" width="6" bestFit="1" customWidth="1"/>
    <col min="14" max="14" width="7.42578125" bestFit="1" customWidth="1"/>
    <col min="15" max="15" width="14.28515625" bestFit="1" customWidth="1"/>
    <col min="16" max="16" width="7.28515625" bestFit="1" customWidth="1"/>
    <col min="17" max="17" width="9.5703125" bestFit="1" customWidth="1"/>
    <col min="18" max="18" width="7.42578125" bestFit="1" customWidth="1"/>
    <col min="19" max="19" width="14.28515625" bestFit="1" customWidth="1"/>
  </cols>
  <sheetData>
    <row r="3" spans="1:29" x14ac:dyDescent="0.25">
      <c r="A3" s="16" t="s">
        <v>79</v>
      </c>
      <c r="B3" s="16" t="s">
        <v>75</v>
      </c>
    </row>
    <row r="4" spans="1:29" x14ac:dyDescent="0.25">
      <c r="A4" s="16" t="s">
        <v>78</v>
      </c>
      <c r="B4">
        <v>1</v>
      </c>
      <c r="C4">
        <v>2</v>
      </c>
      <c r="D4">
        <v>3</v>
      </c>
      <c r="E4">
        <v>4</v>
      </c>
      <c r="F4">
        <v>5</v>
      </c>
      <c r="G4">
        <v>6</v>
      </c>
      <c r="H4">
        <v>7</v>
      </c>
      <c r="I4">
        <v>8</v>
      </c>
      <c r="J4">
        <v>9</v>
      </c>
      <c r="K4">
        <v>10</v>
      </c>
      <c r="L4">
        <v>11</v>
      </c>
      <c r="M4">
        <v>12</v>
      </c>
      <c r="N4" t="s">
        <v>76</v>
      </c>
      <c r="O4" t="s">
        <v>77</v>
      </c>
    </row>
    <row r="5" spans="1:29" x14ac:dyDescent="0.25">
      <c r="A5" s="18" t="s">
        <v>8</v>
      </c>
      <c r="B5">
        <v>8210</v>
      </c>
      <c r="C5">
        <v>4283</v>
      </c>
      <c r="D5">
        <v>4630</v>
      </c>
      <c r="E5">
        <v>9210</v>
      </c>
      <c r="F5">
        <v>4407</v>
      </c>
      <c r="M5">
        <v>5165</v>
      </c>
      <c r="O5">
        <v>35905</v>
      </c>
      <c r="R5">
        <v>14017</v>
      </c>
      <c r="S5">
        <v>14969</v>
      </c>
      <c r="T5">
        <v>15079</v>
      </c>
      <c r="U5">
        <v>19404</v>
      </c>
      <c r="V5">
        <v>17382</v>
      </c>
      <c r="W5">
        <v>18661</v>
      </c>
      <c r="X5">
        <v>21216</v>
      </c>
      <c r="Y5">
        <v>19054</v>
      </c>
      <c r="Z5">
        <v>20881</v>
      </c>
      <c r="AA5">
        <v>17065</v>
      </c>
      <c r="AB5">
        <v>19755</v>
      </c>
      <c r="AC5">
        <v>13425</v>
      </c>
    </row>
    <row r="6" spans="1:29" x14ac:dyDescent="0.25">
      <c r="A6" s="18" t="s">
        <v>65</v>
      </c>
      <c r="J6">
        <v>8026</v>
      </c>
      <c r="K6">
        <v>9023</v>
      </c>
      <c r="L6">
        <v>7824</v>
      </c>
      <c r="O6">
        <v>24873</v>
      </c>
      <c r="R6" t="s">
        <v>97</v>
      </c>
      <c r="S6" t="s">
        <v>98</v>
      </c>
      <c r="T6" t="s">
        <v>99</v>
      </c>
      <c r="U6" t="s">
        <v>100</v>
      </c>
      <c r="V6" t="s">
        <v>101</v>
      </c>
      <c r="W6" t="s">
        <v>102</v>
      </c>
      <c r="X6" t="s">
        <v>103</v>
      </c>
      <c r="Y6" t="s">
        <v>104</v>
      </c>
      <c r="Z6" t="s">
        <v>105</v>
      </c>
      <c r="AA6" t="s">
        <v>106</v>
      </c>
      <c r="AB6" t="s">
        <v>107</v>
      </c>
      <c r="AC6" t="s">
        <v>108</v>
      </c>
    </row>
    <row r="7" spans="1:29" x14ac:dyDescent="0.25">
      <c r="A7" s="18" t="s">
        <v>22</v>
      </c>
      <c r="B7">
        <v>3719</v>
      </c>
      <c r="C7">
        <v>6110</v>
      </c>
      <c r="D7">
        <v>7001</v>
      </c>
      <c r="E7">
        <v>8301</v>
      </c>
      <c r="F7">
        <v>3963</v>
      </c>
      <c r="M7">
        <v>6031</v>
      </c>
      <c r="O7">
        <v>35125</v>
      </c>
    </row>
    <row r="8" spans="1:29" x14ac:dyDescent="0.25">
      <c r="A8" s="18" t="s">
        <v>67</v>
      </c>
      <c r="J8">
        <v>10206</v>
      </c>
      <c r="K8">
        <v>9997</v>
      </c>
      <c r="L8">
        <v>10841</v>
      </c>
      <c r="O8">
        <v>31044</v>
      </c>
    </row>
    <row r="9" spans="1:29" x14ac:dyDescent="0.25">
      <c r="A9" s="18" t="s">
        <v>13</v>
      </c>
      <c r="B9">
        <v>14017</v>
      </c>
      <c r="C9">
        <v>14969</v>
      </c>
      <c r="D9">
        <v>12233</v>
      </c>
      <c r="E9">
        <v>19404</v>
      </c>
      <c r="F9">
        <v>17382</v>
      </c>
      <c r="M9">
        <v>10933</v>
      </c>
      <c r="O9">
        <v>88938</v>
      </c>
    </row>
    <row r="10" spans="1:29" x14ac:dyDescent="0.25">
      <c r="A10" s="18" t="s">
        <v>17</v>
      </c>
      <c r="B10">
        <v>3452</v>
      </c>
      <c r="C10">
        <v>5244</v>
      </c>
      <c r="D10">
        <v>6438</v>
      </c>
      <c r="E10">
        <v>6732</v>
      </c>
      <c r="F10">
        <v>3260</v>
      </c>
      <c r="M10">
        <v>6493</v>
      </c>
      <c r="O10">
        <v>31619</v>
      </c>
    </row>
    <row r="11" spans="1:29" x14ac:dyDescent="0.25">
      <c r="A11" s="18" t="s">
        <v>11</v>
      </c>
      <c r="B11">
        <v>5878</v>
      </c>
      <c r="C11">
        <v>5165</v>
      </c>
      <c r="D11">
        <v>2819</v>
      </c>
      <c r="E11">
        <v>3200</v>
      </c>
      <c r="F11">
        <v>5879</v>
      </c>
      <c r="M11">
        <v>6717</v>
      </c>
      <c r="O11">
        <v>29658</v>
      </c>
    </row>
    <row r="12" spans="1:29" x14ac:dyDescent="0.25">
      <c r="A12" s="18" t="s">
        <v>0</v>
      </c>
      <c r="B12">
        <v>9930</v>
      </c>
      <c r="C12">
        <v>10062</v>
      </c>
      <c r="D12">
        <v>9282</v>
      </c>
      <c r="E12">
        <v>10493</v>
      </c>
      <c r="F12">
        <v>7158</v>
      </c>
      <c r="M12">
        <v>11304</v>
      </c>
      <c r="O12">
        <v>58229</v>
      </c>
    </row>
    <row r="13" spans="1:29" x14ac:dyDescent="0.25">
      <c r="A13" s="18" t="s">
        <v>4</v>
      </c>
      <c r="B13">
        <v>9432</v>
      </c>
      <c r="C13">
        <v>11059</v>
      </c>
      <c r="D13">
        <v>15079</v>
      </c>
      <c r="E13">
        <v>11201</v>
      </c>
      <c r="F13">
        <v>13218</v>
      </c>
      <c r="M13">
        <v>13425</v>
      </c>
      <c r="O13">
        <v>73414</v>
      </c>
    </row>
    <row r="14" spans="1:29" x14ac:dyDescent="0.25">
      <c r="A14" s="18" t="s">
        <v>66</v>
      </c>
      <c r="J14">
        <v>8039</v>
      </c>
      <c r="K14">
        <v>10196</v>
      </c>
      <c r="L14">
        <v>5750</v>
      </c>
      <c r="O14">
        <v>23985</v>
      </c>
    </row>
    <row r="15" spans="1:29" x14ac:dyDescent="0.25">
      <c r="A15" s="18" t="s">
        <v>9</v>
      </c>
      <c r="B15">
        <v>5547</v>
      </c>
      <c r="C15">
        <v>4634</v>
      </c>
      <c r="D15">
        <v>4612</v>
      </c>
      <c r="E15">
        <v>6826</v>
      </c>
      <c r="F15">
        <v>4554</v>
      </c>
      <c r="M15">
        <v>9213</v>
      </c>
      <c r="O15">
        <v>35386</v>
      </c>
    </row>
    <row r="16" spans="1:29" x14ac:dyDescent="0.25">
      <c r="A16" s="18" t="s">
        <v>68</v>
      </c>
      <c r="J16">
        <v>7454</v>
      </c>
      <c r="K16">
        <v>7798</v>
      </c>
      <c r="L16">
        <v>10336</v>
      </c>
      <c r="O16">
        <v>25588</v>
      </c>
    </row>
    <row r="17" spans="1:15" x14ac:dyDescent="0.25">
      <c r="A17" s="18" t="s">
        <v>62</v>
      </c>
      <c r="G17">
        <v>15987</v>
      </c>
      <c r="H17">
        <v>21216</v>
      </c>
      <c r="I17">
        <v>18401</v>
      </c>
      <c r="O17">
        <v>55604</v>
      </c>
    </row>
    <row r="18" spans="1:15" x14ac:dyDescent="0.25">
      <c r="A18" s="18" t="s">
        <v>64</v>
      </c>
      <c r="G18">
        <v>17465</v>
      </c>
      <c r="H18">
        <v>16871</v>
      </c>
      <c r="I18">
        <v>17018</v>
      </c>
      <c r="O18">
        <v>51354</v>
      </c>
    </row>
    <row r="19" spans="1:15" x14ac:dyDescent="0.25">
      <c r="A19" s="18" t="s">
        <v>60</v>
      </c>
      <c r="G19">
        <v>18661</v>
      </c>
      <c r="H19">
        <v>15990</v>
      </c>
      <c r="I19">
        <v>19054</v>
      </c>
      <c r="J19">
        <v>20881</v>
      </c>
      <c r="K19">
        <v>17065</v>
      </c>
      <c r="L19">
        <v>19755</v>
      </c>
      <c r="O19">
        <v>111406</v>
      </c>
    </row>
    <row r="20" spans="1:15" x14ac:dyDescent="0.25">
      <c r="A20" s="18" t="s">
        <v>15</v>
      </c>
      <c r="B20">
        <v>9209</v>
      </c>
      <c r="C20">
        <v>6074</v>
      </c>
      <c r="D20">
        <v>9150</v>
      </c>
      <c r="E20">
        <v>6601</v>
      </c>
      <c r="F20">
        <v>8349</v>
      </c>
      <c r="M20">
        <v>7668</v>
      </c>
      <c r="O20">
        <v>47051</v>
      </c>
    </row>
    <row r="21" spans="1:15" x14ac:dyDescent="0.25">
      <c r="A21" s="18" t="s">
        <v>76</v>
      </c>
    </row>
    <row r="22" spans="1:15" x14ac:dyDescent="0.25">
      <c r="A22" s="18" t="s">
        <v>77</v>
      </c>
      <c r="B22">
        <v>69394</v>
      </c>
      <c r="C22">
        <v>67600</v>
      </c>
      <c r="D22">
        <v>71244</v>
      </c>
      <c r="E22">
        <v>81968</v>
      </c>
      <c r="F22">
        <v>68170</v>
      </c>
      <c r="G22">
        <v>52113</v>
      </c>
      <c r="H22">
        <v>54077</v>
      </c>
      <c r="I22">
        <v>54473</v>
      </c>
      <c r="J22">
        <v>54606</v>
      </c>
      <c r="K22">
        <v>54079</v>
      </c>
      <c r="L22">
        <v>54506</v>
      </c>
      <c r="M22">
        <v>76949</v>
      </c>
      <c r="O22">
        <v>759179</v>
      </c>
    </row>
    <row r="24" spans="1:15" x14ac:dyDescent="0.25">
      <c r="B24">
        <f>MAX(B5:B21)</f>
        <v>14017</v>
      </c>
      <c r="C24">
        <f t="shared" ref="C24:M24" si="0">MAX(C5:C21)</f>
        <v>14969</v>
      </c>
      <c r="D24">
        <f t="shared" si="0"/>
        <v>15079</v>
      </c>
      <c r="E24">
        <f t="shared" si="0"/>
        <v>19404</v>
      </c>
      <c r="F24">
        <f t="shared" si="0"/>
        <v>17382</v>
      </c>
      <c r="G24">
        <f t="shared" si="0"/>
        <v>18661</v>
      </c>
      <c r="H24">
        <f t="shared" si="0"/>
        <v>21216</v>
      </c>
      <c r="I24">
        <f t="shared" si="0"/>
        <v>19054</v>
      </c>
      <c r="J24">
        <f t="shared" si="0"/>
        <v>20881</v>
      </c>
      <c r="K24">
        <f t="shared" si="0"/>
        <v>17065</v>
      </c>
      <c r="L24">
        <f t="shared" si="0"/>
        <v>19755</v>
      </c>
      <c r="M24">
        <f t="shared" si="0"/>
        <v>13425</v>
      </c>
    </row>
    <row r="25" spans="1:15" x14ac:dyDescent="0.25">
      <c r="B25">
        <f>MATCH(B24,B5:B21,0)</f>
        <v>5</v>
      </c>
      <c r="C25">
        <f t="shared" ref="C25:M25" si="1">MATCH(C24,C5:C21,0)</f>
        <v>5</v>
      </c>
      <c r="D25">
        <f t="shared" si="1"/>
        <v>9</v>
      </c>
      <c r="E25">
        <f t="shared" si="1"/>
        <v>5</v>
      </c>
      <c r="F25">
        <f t="shared" si="1"/>
        <v>5</v>
      </c>
      <c r="G25">
        <f t="shared" si="1"/>
        <v>15</v>
      </c>
      <c r="H25">
        <f t="shared" si="1"/>
        <v>13</v>
      </c>
      <c r="I25">
        <f t="shared" si="1"/>
        <v>15</v>
      </c>
      <c r="J25">
        <f t="shared" si="1"/>
        <v>15</v>
      </c>
      <c r="K25">
        <f t="shared" si="1"/>
        <v>15</v>
      </c>
      <c r="L25">
        <f t="shared" si="1"/>
        <v>15</v>
      </c>
      <c r="M25">
        <f t="shared" si="1"/>
        <v>9</v>
      </c>
    </row>
    <row r="26" spans="1:15" x14ac:dyDescent="0.25">
      <c r="B26" t="str" cm="1">
        <f t="array" ref="B26">INDEX($A$5:$A$21,B25)</f>
        <v>Gala</v>
      </c>
      <c r="C26" t="str" cm="1">
        <f t="array" ref="C26">INDEX($A$5:$A$21,C25)</f>
        <v>Gala</v>
      </c>
      <c r="D26" t="str" cm="1">
        <f t="array" ref="D26">INDEX($A$5:$A$21,D25)</f>
        <v>Jonagored</v>
      </c>
      <c r="E26" t="str" cm="1">
        <f t="array" ref="E26">INDEX($A$5:$A$21,E25)</f>
        <v>Gala</v>
      </c>
      <c r="F26" t="str" cm="1">
        <f t="array" ref="F26">INDEX($A$5:$A$21,F25)</f>
        <v>Gala</v>
      </c>
      <c r="G26" t="str" cm="1">
        <f t="array" ref="G26">INDEX($A$5:$A$21,G25)</f>
        <v>Reneta</v>
      </c>
      <c r="H26" t="str" cm="1">
        <f t="array" ref="H26">INDEX($A$5:$A$21,H25)</f>
        <v>Melba</v>
      </c>
      <c r="I26" t="str" cm="1">
        <f t="array" ref="I26">INDEX($A$5:$A$21,I25)</f>
        <v>Reneta</v>
      </c>
      <c r="J26" t="str" cm="1">
        <f t="array" ref="J26">INDEX($A$5:$A$21,J25)</f>
        <v>Reneta</v>
      </c>
      <c r="K26" t="str" cm="1">
        <f t="array" ref="K26">INDEX($A$5:$A$21,K25)</f>
        <v>Reneta</v>
      </c>
      <c r="L26" t="str" cm="1">
        <f t="array" ref="L26">INDEX($A$5:$A$21,L25)</f>
        <v>Reneta</v>
      </c>
      <c r="M26" t="str" cm="1">
        <f t="array" ref="M26">INDEX($A$5:$A$21,M25)</f>
        <v>Jonagored</v>
      </c>
    </row>
    <row r="27" spans="1:15" x14ac:dyDescent="0.25">
      <c r="B27" t="s">
        <v>85</v>
      </c>
      <c r="C27" t="s">
        <v>86</v>
      </c>
      <c r="D27" t="s">
        <v>87</v>
      </c>
      <c r="E27" t="s">
        <v>88</v>
      </c>
      <c r="F27" t="s">
        <v>89</v>
      </c>
      <c r="G27" t="s">
        <v>90</v>
      </c>
      <c r="H27" t="s">
        <v>91</v>
      </c>
      <c r="I27" t="s">
        <v>92</v>
      </c>
      <c r="J27" t="s">
        <v>93</v>
      </c>
      <c r="K27" t="s">
        <v>94</v>
      </c>
      <c r="L27" t="s">
        <v>95</v>
      </c>
      <c r="M27" t="s">
        <v>96</v>
      </c>
    </row>
    <row r="28" spans="1:15" x14ac:dyDescent="0.25">
      <c r="B28" t="str">
        <f>B27&amp;" - "&amp;B26</f>
        <v>styczeń - Gala</v>
      </c>
      <c r="C28" t="str">
        <f t="shared" ref="C28:M28" si="2">C27&amp;" - "&amp;C26</f>
        <v>luty - Gala</v>
      </c>
      <c r="D28" t="str">
        <f t="shared" si="2"/>
        <v>marzec - Jonagored</v>
      </c>
      <c r="E28" t="str">
        <f t="shared" si="2"/>
        <v>kwiecień - Gala</v>
      </c>
      <c r="F28" t="str">
        <f t="shared" si="2"/>
        <v>maj - Gala</v>
      </c>
      <c r="G28" t="str">
        <f t="shared" si="2"/>
        <v>czerwiec - Reneta</v>
      </c>
      <c r="H28" t="str">
        <f t="shared" si="2"/>
        <v>lipiec - Melba</v>
      </c>
      <c r="I28" t="str">
        <f t="shared" si="2"/>
        <v>sierpień - Reneta</v>
      </c>
      <c r="J28" t="str">
        <f t="shared" si="2"/>
        <v>wrzesień - Reneta</v>
      </c>
      <c r="K28" t="str">
        <f t="shared" si="2"/>
        <v>październik - Reneta</v>
      </c>
      <c r="L28" t="str">
        <f t="shared" si="2"/>
        <v>listopad - Reneta</v>
      </c>
      <c r="M28" t="str">
        <f t="shared" si="2"/>
        <v>grudzień - Jonagored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DC36-CE3C-4C2E-8E41-317BE164D342}">
  <dimension ref="A1:N2501"/>
  <sheetViews>
    <sheetView topLeftCell="D1" zoomScale="175" zoomScaleNormal="175" workbookViewId="0">
      <selection activeCell="G9" sqref="G9:I10"/>
    </sheetView>
  </sheetViews>
  <sheetFormatPr defaultRowHeight="15" x14ac:dyDescent="0.25"/>
  <cols>
    <col min="1" max="1" width="11.140625" style="22" bestFit="1" customWidth="1"/>
    <col min="2" max="2" width="11.42578125" style="22" bestFit="1" customWidth="1"/>
    <col min="3" max="3" width="11.140625" style="22" bestFit="1" customWidth="1"/>
    <col min="4" max="4" width="13.28515625" style="22" bestFit="1" customWidth="1"/>
    <col min="5" max="5" width="11.140625" style="22" bestFit="1" customWidth="1"/>
    <col min="6" max="6" width="9.140625" style="22" customWidth="1"/>
    <col min="7" max="8" width="9.140625" style="22"/>
  </cols>
  <sheetData>
    <row r="1" spans="1:14" x14ac:dyDescent="0.25">
      <c r="A1" s="2" t="s">
        <v>69</v>
      </c>
      <c r="B1" s="3" t="s">
        <v>70</v>
      </c>
      <c r="C1" s="3" t="s">
        <v>71</v>
      </c>
      <c r="D1" s="3" t="s">
        <v>72</v>
      </c>
      <c r="E1" s="4" t="s">
        <v>73</v>
      </c>
      <c r="F1" s="19" t="s">
        <v>74</v>
      </c>
      <c r="G1" s="19" t="s">
        <v>82</v>
      </c>
      <c r="H1" s="19" t="s">
        <v>84</v>
      </c>
      <c r="I1" s="19" t="s">
        <v>109</v>
      </c>
      <c r="J1" s="19" t="s">
        <v>110</v>
      </c>
      <c r="K1" s="19" t="s">
        <v>111</v>
      </c>
      <c r="L1" s="19" t="s">
        <v>112</v>
      </c>
    </row>
    <row r="2" spans="1:14" x14ac:dyDescent="0.25">
      <c r="A2" s="23">
        <v>44566</v>
      </c>
      <c r="B2" s="24" t="s">
        <v>9</v>
      </c>
      <c r="C2" s="24" t="s">
        <v>1</v>
      </c>
      <c r="D2" s="24" t="s">
        <v>28</v>
      </c>
      <c r="E2" s="25">
        <v>110</v>
      </c>
      <c r="F2" s="22">
        <f>VLOOKUP(B2,cennik!$A$2:$B$17,2,FALSE)</f>
        <v>3.4</v>
      </c>
      <c r="G2" s="22">
        <f t="shared" ref="G2:G65" si="0">E2*F2</f>
        <v>374</v>
      </c>
      <c r="H2" s="22">
        <f t="shared" ref="H2:H65" si="1">MONTH(A2)</f>
        <v>1</v>
      </c>
      <c r="I2">
        <f>E2</f>
        <v>110</v>
      </c>
      <c r="J2" s="22" t="b">
        <f>AND(I2&gt;=15000,I2&lt;20000)</f>
        <v>0</v>
      </c>
      <c r="K2" t="b">
        <f>I2&gt;=20000</f>
        <v>0</v>
      </c>
      <c r="L2">
        <f>IF(J2,0.05*E2,IF(K2,0.1*E2,0))</f>
        <v>0</v>
      </c>
      <c r="N2" s="21">
        <f>COUNTIF(J:K,TRUE)</f>
        <v>180</v>
      </c>
    </row>
    <row r="3" spans="1:14" x14ac:dyDescent="0.25">
      <c r="A3" s="23">
        <v>44571</v>
      </c>
      <c r="B3" s="24" t="s">
        <v>0</v>
      </c>
      <c r="C3" s="24" t="s">
        <v>1</v>
      </c>
      <c r="D3" s="24" t="s">
        <v>28</v>
      </c>
      <c r="E3" s="25">
        <v>695</v>
      </c>
      <c r="F3" s="22">
        <f>VLOOKUP(B3,cennik!$A$2:$B$17,2,FALSE)</f>
        <v>3.4</v>
      </c>
      <c r="G3" s="22">
        <f t="shared" si="0"/>
        <v>2363</v>
      </c>
      <c r="H3" s="22">
        <f t="shared" si="1"/>
        <v>1</v>
      </c>
      <c r="I3">
        <f>IF(D3=D2,E3+I2,E3)</f>
        <v>805</v>
      </c>
      <c r="J3" s="22" t="b">
        <f t="shared" ref="J3:J66" si="2">AND(I3&gt;=15000,I3&lt;20000)</f>
        <v>0</v>
      </c>
      <c r="K3" t="b">
        <f t="shared" ref="K3:K66" si="3">I3&gt;=20000</f>
        <v>0</v>
      </c>
      <c r="L3">
        <f t="shared" ref="L3:L66" si="4">IF(J3,0.05*E3,IF(K3,0.1*E3,0))</f>
        <v>0</v>
      </c>
      <c r="N3" s="21">
        <f>SUM(L:L)</f>
        <v>3089.0999999999981</v>
      </c>
    </row>
    <row r="4" spans="1:14" x14ac:dyDescent="0.25">
      <c r="A4" s="23">
        <v>44571</v>
      </c>
      <c r="B4" s="24" t="s">
        <v>15</v>
      </c>
      <c r="C4" s="24" t="s">
        <v>1</v>
      </c>
      <c r="D4" s="24" t="s">
        <v>28</v>
      </c>
      <c r="E4" s="25">
        <v>232</v>
      </c>
      <c r="F4" s="22">
        <f>VLOOKUP(B4,cennik!$A$2:$B$17,2,FALSE)</f>
        <v>2.4</v>
      </c>
      <c r="G4" s="22">
        <f t="shared" si="0"/>
        <v>556.79999999999995</v>
      </c>
      <c r="H4" s="22">
        <f t="shared" si="1"/>
        <v>1</v>
      </c>
      <c r="I4">
        <f t="shared" ref="I4:I67" si="5">IF(D4=D3,E4+I3,E4)</f>
        <v>1037</v>
      </c>
      <c r="J4" s="22" t="b">
        <f t="shared" si="2"/>
        <v>0</v>
      </c>
      <c r="K4" t="b">
        <f t="shared" si="3"/>
        <v>0</v>
      </c>
      <c r="L4">
        <f t="shared" si="4"/>
        <v>0</v>
      </c>
    </row>
    <row r="5" spans="1:14" x14ac:dyDescent="0.25">
      <c r="A5" s="23">
        <v>44580</v>
      </c>
      <c r="B5" s="24" t="s">
        <v>17</v>
      </c>
      <c r="C5" s="24" t="s">
        <v>1</v>
      </c>
      <c r="D5" s="24" t="s">
        <v>28</v>
      </c>
      <c r="E5" s="25">
        <v>11</v>
      </c>
      <c r="F5" s="22">
        <f>VLOOKUP(B5,cennik!$A$2:$B$17,2,FALSE)</f>
        <v>3.4</v>
      </c>
      <c r="G5" s="22">
        <f t="shared" si="0"/>
        <v>37.4</v>
      </c>
      <c r="H5" s="22">
        <f t="shared" si="1"/>
        <v>1</v>
      </c>
      <c r="I5">
        <f t="shared" si="5"/>
        <v>1048</v>
      </c>
      <c r="J5" s="22" t="b">
        <f t="shared" si="2"/>
        <v>0</v>
      </c>
      <c r="K5" t="b">
        <f t="shared" si="3"/>
        <v>0</v>
      </c>
      <c r="L5">
        <f t="shared" si="4"/>
        <v>0</v>
      </c>
    </row>
    <row r="6" spans="1:14" x14ac:dyDescent="0.25">
      <c r="A6" s="26">
        <v>44583</v>
      </c>
      <c r="B6" s="27" t="s">
        <v>4</v>
      </c>
      <c r="C6" s="27" t="s">
        <v>1</v>
      </c>
      <c r="D6" s="27" t="s">
        <v>28</v>
      </c>
      <c r="E6" s="28">
        <v>590</v>
      </c>
      <c r="F6" s="22">
        <f>VLOOKUP(B6,cennik!$A$2:$B$17,2,FALSE)</f>
        <v>3.5</v>
      </c>
      <c r="G6" s="22">
        <f t="shared" si="0"/>
        <v>2065</v>
      </c>
      <c r="H6" s="22">
        <f t="shared" si="1"/>
        <v>1</v>
      </c>
      <c r="I6">
        <f t="shared" si="5"/>
        <v>1638</v>
      </c>
      <c r="J6" s="22" t="b">
        <f t="shared" si="2"/>
        <v>0</v>
      </c>
      <c r="K6" t="b">
        <f t="shared" si="3"/>
        <v>0</v>
      </c>
      <c r="L6">
        <f t="shared" si="4"/>
        <v>0</v>
      </c>
    </row>
    <row r="7" spans="1:14" x14ac:dyDescent="0.25">
      <c r="A7" s="23">
        <v>44585</v>
      </c>
      <c r="B7" s="24" t="s">
        <v>4</v>
      </c>
      <c r="C7" s="24" t="s">
        <v>1</v>
      </c>
      <c r="D7" s="24" t="s">
        <v>28</v>
      </c>
      <c r="E7" s="25">
        <v>374</v>
      </c>
      <c r="F7" s="22">
        <f>VLOOKUP(B7,cennik!$A$2:$B$17,2,FALSE)</f>
        <v>3.5</v>
      </c>
      <c r="G7" s="22">
        <f t="shared" si="0"/>
        <v>1309</v>
      </c>
      <c r="H7" s="22">
        <f t="shared" si="1"/>
        <v>1</v>
      </c>
      <c r="I7">
        <f t="shared" si="5"/>
        <v>2012</v>
      </c>
      <c r="J7" s="22" t="b">
        <f t="shared" si="2"/>
        <v>0</v>
      </c>
      <c r="K7" t="b">
        <f t="shared" si="3"/>
        <v>0</v>
      </c>
      <c r="L7">
        <f t="shared" si="4"/>
        <v>0</v>
      </c>
    </row>
    <row r="8" spans="1:14" x14ac:dyDescent="0.25">
      <c r="A8" s="23">
        <v>44586</v>
      </c>
      <c r="B8" s="24" t="s">
        <v>13</v>
      </c>
      <c r="C8" s="24" t="s">
        <v>1</v>
      </c>
      <c r="D8" s="24" t="s">
        <v>28</v>
      </c>
      <c r="E8" s="25">
        <v>311</v>
      </c>
      <c r="F8" s="22">
        <f>VLOOKUP(B8,cennik!$A$2:$B$17,2,FALSE)</f>
        <v>3.4</v>
      </c>
      <c r="G8" s="22">
        <f t="shared" si="0"/>
        <v>1057.3999999999999</v>
      </c>
      <c r="H8" s="22">
        <f t="shared" si="1"/>
        <v>1</v>
      </c>
      <c r="I8">
        <f t="shared" si="5"/>
        <v>2323</v>
      </c>
      <c r="J8" s="22" t="b">
        <f t="shared" si="2"/>
        <v>0</v>
      </c>
      <c r="K8" t="b">
        <f t="shared" si="3"/>
        <v>0</v>
      </c>
      <c r="L8">
        <f t="shared" si="4"/>
        <v>0</v>
      </c>
    </row>
    <row r="9" spans="1:14" x14ac:dyDescent="0.25">
      <c r="A9" s="26">
        <v>44588</v>
      </c>
      <c r="B9" s="27" t="s">
        <v>8</v>
      </c>
      <c r="C9" s="27" t="s">
        <v>1</v>
      </c>
      <c r="D9" s="27" t="s">
        <v>28</v>
      </c>
      <c r="E9" s="28">
        <v>415</v>
      </c>
      <c r="F9" s="22">
        <f>VLOOKUP(B9,cennik!$A$2:$B$17,2,FALSE)</f>
        <v>2.9</v>
      </c>
      <c r="G9" s="22">
        <f t="shared" si="0"/>
        <v>1203.5</v>
      </c>
      <c r="H9" s="22">
        <f t="shared" si="1"/>
        <v>1</v>
      </c>
      <c r="I9">
        <f t="shared" si="5"/>
        <v>2738</v>
      </c>
      <c r="J9" s="22" t="b">
        <f t="shared" si="2"/>
        <v>0</v>
      </c>
      <c r="K9" t="b">
        <f t="shared" si="3"/>
        <v>0</v>
      </c>
      <c r="L9">
        <f t="shared" si="4"/>
        <v>0</v>
      </c>
    </row>
    <row r="10" spans="1:14" x14ac:dyDescent="0.25">
      <c r="A10" s="26">
        <v>44589</v>
      </c>
      <c r="B10" s="27" t="s">
        <v>9</v>
      </c>
      <c r="C10" s="27" t="s">
        <v>1</v>
      </c>
      <c r="D10" s="27" t="s">
        <v>28</v>
      </c>
      <c r="E10" s="28">
        <v>81</v>
      </c>
      <c r="F10" s="22">
        <f>VLOOKUP(B10,cennik!$A$2:$B$17,2,FALSE)</f>
        <v>3.4</v>
      </c>
      <c r="G10" s="22">
        <f t="shared" si="0"/>
        <v>275.39999999999998</v>
      </c>
      <c r="H10" s="22">
        <f t="shared" si="1"/>
        <v>1</v>
      </c>
      <c r="I10">
        <f t="shared" si="5"/>
        <v>2819</v>
      </c>
      <c r="J10" s="22" t="b">
        <f t="shared" si="2"/>
        <v>0</v>
      </c>
      <c r="K10" t="b">
        <f t="shared" si="3"/>
        <v>0</v>
      </c>
      <c r="L10">
        <f t="shared" si="4"/>
        <v>0</v>
      </c>
    </row>
    <row r="11" spans="1:14" x14ac:dyDescent="0.25">
      <c r="A11" s="26">
        <v>44599</v>
      </c>
      <c r="B11" s="27" t="s">
        <v>13</v>
      </c>
      <c r="C11" s="27" t="s">
        <v>1</v>
      </c>
      <c r="D11" s="27" t="s">
        <v>28</v>
      </c>
      <c r="E11" s="28">
        <v>675</v>
      </c>
      <c r="F11" s="22">
        <f>VLOOKUP(B11,cennik!$A$2:$B$17,2,FALSE)</f>
        <v>3.4</v>
      </c>
      <c r="G11" s="22">
        <f t="shared" si="0"/>
        <v>2295</v>
      </c>
      <c r="H11" s="22">
        <f t="shared" si="1"/>
        <v>2</v>
      </c>
      <c r="I11">
        <f t="shared" si="5"/>
        <v>3494</v>
      </c>
      <c r="J11" s="22" t="b">
        <f t="shared" si="2"/>
        <v>0</v>
      </c>
      <c r="K11" t="b">
        <f t="shared" si="3"/>
        <v>0</v>
      </c>
      <c r="L11">
        <f t="shared" si="4"/>
        <v>0</v>
      </c>
    </row>
    <row r="12" spans="1:14" x14ac:dyDescent="0.25">
      <c r="A12" s="23">
        <v>44613</v>
      </c>
      <c r="B12" s="24" t="s">
        <v>9</v>
      </c>
      <c r="C12" s="24" t="s">
        <v>1</v>
      </c>
      <c r="D12" s="24" t="s">
        <v>28</v>
      </c>
      <c r="E12" s="25">
        <v>130</v>
      </c>
      <c r="F12" s="22">
        <f>VLOOKUP(B12,cennik!$A$2:$B$17,2,FALSE)</f>
        <v>3.4</v>
      </c>
      <c r="G12" s="22">
        <f t="shared" si="0"/>
        <v>442</v>
      </c>
      <c r="H12" s="22">
        <f t="shared" si="1"/>
        <v>2</v>
      </c>
      <c r="I12">
        <f t="shared" si="5"/>
        <v>3624</v>
      </c>
      <c r="J12" s="22" t="b">
        <f t="shared" si="2"/>
        <v>0</v>
      </c>
      <c r="K12" t="b">
        <f t="shared" si="3"/>
        <v>0</v>
      </c>
      <c r="L12">
        <f t="shared" si="4"/>
        <v>0</v>
      </c>
    </row>
    <row r="13" spans="1:14" x14ac:dyDescent="0.25">
      <c r="A13" s="26">
        <v>44614</v>
      </c>
      <c r="B13" s="27" t="s">
        <v>4</v>
      </c>
      <c r="C13" s="27" t="s">
        <v>1</v>
      </c>
      <c r="D13" s="27" t="s">
        <v>28</v>
      </c>
      <c r="E13" s="28">
        <v>599</v>
      </c>
      <c r="F13" s="22">
        <f>VLOOKUP(B13,cennik!$A$2:$B$17,2,FALSE)</f>
        <v>3.5</v>
      </c>
      <c r="G13" s="22">
        <f t="shared" si="0"/>
        <v>2096.5</v>
      </c>
      <c r="H13" s="22">
        <f t="shared" si="1"/>
        <v>2</v>
      </c>
      <c r="I13">
        <f t="shared" si="5"/>
        <v>4223</v>
      </c>
      <c r="J13" s="22" t="b">
        <f t="shared" si="2"/>
        <v>0</v>
      </c>
      <c r="K13" t="b">
        <f t="shared" si="3"/>
        <v>0</v>
      </c>
      <c r="L13">
        <f t="shared" si="4"/>
        <v>0</v>
      </c>
    </row>
    <row r="14" spans="1:14" x14ac:dyDescent="0.25">
      <c r="A14" s="23">
        <v>44621</v>
      </c>
      <c r="B14" s="24" t="s">
        <v>0</v>
      </c>
      <c r="C14" s="24" t="s">
        <v>1</v>
      </c>
      <c r="D14" s="24" t="s">
        <v>28</v>
      </c>
      <c r="E14" s="25">
        <v>320</v>
      </c>
      <c r="F14" s="22">
        <f>VLOOKUP(B14,cennik!$A$2:$B$17,2,FALSE)</f>
        <v>3.4</v>
      </c>
      <c r="G14" s="22">
        <f t="shared" si="0"/>
        <v>1088</v>
      </c>
      <c r="H14" s="22">
        <f t="shared" si="1"/>
        <v>3</v>
      </c>
      <c r="I14">
        <f t="shared" si="5"/>
        <v>4543</v>
      </c>
      <c r="J14" s="22" t="b">
        <f t="shared" si="2"/>
        <v>0</v>
      </c>
      <c r="K14" t="b">
        <f t="shared" si="3"/>
        <v>0</v>
      </c>
      <c r="L14">
        <f t="shared" si="4"/>
        <v>0</v>
      </c>
    </row>
    <row r="15" spans="1:14" x14ac:dyDescent="0.25">
      <c r="A15" s="23">
        <v>44636</v>
      </c>
      <c r="B15" s="24" t="s">
        <v>11</v>
      </c>
      <c r="C15" s="24" t="s">
        <v>1</v>
      </c>
      <c r="D15" s="24" t="s">
        <v>28</v>
      </c>
      <c r="E15" s="25">
        <v>344</v>
      </c>
      <c r="F15" s="22">
        <f>VLOOKUP(B15,cennik!$A$2:$B$17,2,FALSE)</f>
        <v>3.4</v>
      </c>
      <c r="G15" s="22">
        <f t="shared" si="0"/>
        <v>1169.5999999999999</v>
      </c>
      <c r="H15" s="22">
        <f t="shared" si="1"/>
        <v>3</v>
      </c>
      <c r="I15">
        <f t="shared" si="5"/>
        <v>4887</v>
      </c>
      <c r="J15" s="22" t="b">
        <f t="shared" si="2"/>
        <v>0</v>
      </c>
      <c r="K15" t="b">
        <f t="shared" si="3"/>
        <v>0</v>
      </c>
      <c r="L15">
        <f t="shared" si="4"/>
        <v>0</v>
      </c>
    </row>
    <row r="16" spans="1:14" x14ac:dyDescent="0.25">
      <c r="A16" s="26">
        <v>44637</v>
      </c>
      <c r="B16" s="27" t="s">
        <v>4</v>
      </c>
      <c r="C16" s="27" t="s">
        <v>1</v>
      </c>
      <c r="D16" s="27" t="s">
        <v>28</v>
      </c>
      <c r="E16" s="28">
        <v>556</v>
      </c>
      <c r="F16" s="22">
        <f>VLOOKUP(B16,cennik!$A$2:$B$17,2,FALSE)</f>
        <v>3.5</v>
      </c>
      <c r="G16" s="22">
        <f t="shared" si="0"/>
        <v>1946</v>
      </c>
      <c r="H16" s="22">
        <f t="shared" si="1"/>
        <v>3</v>
      </c>
      <c r="I16">
        <f t="shared" si="5"/>
        <v>5443</v>
      </c>
      <c r="J16" s="22" t="b">
        <f t="shared" si="2"/>
        <v>0</v>
      </c>
      <c r="K16" t="b">
        <f t="shared" si="3"/>
        <v>0</v>
      </c>
      <c r="L16">
        <f t="shared" si="4"/>
        <v>0</v>
      </c>
    </row>
    <row r="17" spans="1:12" x14ac:dyDescent="0.25">
      <c r="A17" s="26">
        <v>44648</v>
      </c>
      <c r="B17" s="27" t="s">
        <v>17</v>
      </c>
      <c r="C17" s="27" t="s">
        <v>1</v>
      </c>
      <c r="D17" s="27" t="s">
        <v>28</v>
      </c>
      <c r="E17" s="28">
        <v>417</v>
      </c>
      <c r="F17" s="22">
        <f>VLOOKUP(B17,cennik!$A$2:$B$17,2,FALSE)</f>
        <v>3.4</v>
      </c>
      <c r="G17" s="22">
        <f t="shared" si="0"/>
        <v>1417.8</v>
      </c>
      <c r="H17" s="22">
        <f t="shared" si="1"/>
        <v>3</v>
      </c>
      <c r="I17">
        <f t="shared" si="5"/>
        <v>5860</v>
      </c>
      <c r="J17" s="22" t="b">
        <f t="shared" si="2"/>
        <v>0</v>
      </c>
      <c r="K17" t="b">
        <f t="shared" si="3"/>
        <v>0</v>
      </c>
      <c r="L17">
        <f t="shared" si="4"/>
        <v>0</v>
      </c>
    </row>
    <row r="18" spans="1:12" x14ac:dyDescent="0.25">
      <c r="A18" s="23">
        <v>44652</v>
      </c>
      <c r="B18" s="24" t="s">
        <v>0</v>
      </c>
      <c r="C18" s="24" t="s">
        <v>1</v>
      </c>
      <c r="D18" s="24" t="s">
        <v>28</v>
      </c>
      <c r="E18" s="25">
        <v>389</v>
      </c>
      <c r="F18" s="22">
        <f>VLOOKUP(B18,cennik!$A$2:$B$17,2,FALSE)</f>
        <v>3.4</v>
      </c>
      <c r="G18" s="22">
        <f t="shared" si="0"/>
        <v>1322.6</v>
      </c>
      <c r="H18" s="22">
        <f t="shared" si="1"/>
        <v>4</v>
      </c>
      <c r="I18">
        <f t="shared" si="5"/>
        <v>6249</v>
      </c>
      <c r="J18" s="22" t="b">
        <f t="shared" si="2"/>
        <v>0</v>
      </c>
      <c r="K18" t="b">
        <f t="shared" si="3"/>
        <v>0</v>
      </c>
      <c r="L18">
        <f t="shared" si="4"/>
        <v>0</v>
      </c>
    </row>
    <row r="19" spans="1:12" x14ac:dyDescent="0.25">
      <c r="A19" s="26">
        <v>44655</v>
      </c>
      <c r="B19" s="27" t="s">
        <v>4</v>
      </c>
      <c r="C19" s="27" t="s">
        <v>1</v>
      </c>
      <c r="D19" s="27" t="s">
        <v>28</v>
      </c>
      <c r="E19" s="28">
        <v>249</v>
      </c>
      <c r="F19" s="22">
        <f>VLOOKUP(B19,cennik!$A$2:$B$17,2,FALSE)</f>
        <v>3.5</v>
      </c>
      <c r="G19" s="22">
        <f t="shared" si="0"/>
        <v>871.5</v>
      </c>
      <c r="H19" s="22">
        <f t="shared" si="1"/>
        <v>4</v>
      </c>
      <c r="I19">
        <f t="shared" si="5"/>
        <v>6498</v>
      </c>
      <c r="J19" s="22" t="b">
        <f t="shared" si="2"/>
        <v>0</v>
      </c>
      <c r="K19" t="b">
        <f t="shared" si="3"/>
        <v>0</v>
      </c>
      <c r="L19">
        <f t="shared" si="4"/>
        <v>0</v>
      </c>
    </row>
    <row r="20" spans="1:12" x14ac:dyDescent="0.25">
      <c r="A20" s="23">
        <v>44665</v>
      </c>
      <c r="B20" s="24" t="s">
        <v>22</v>
      </c>
      <c r="C20" s="24" t="s">
        <v>1</v>
      </c>
      <c r="D20" s="24" t="s">
        <v>28</v>
      </c>
      <c r="E20" s="25">
        <v>397</v>
      </c>
      <c r="F20" s="22">
        <f>VLOOKUP(B20,cennik!$A$2:$B$17,2,FALSE)</f>
        <v>3.2</v>
      </c>
      <c r="G20" s="22">
        <f t="shared" si="0"/>
        <v>1270.4000000000001</v>
      </c>
      <c r="H20" s="22">
        <f t="shared" si="1"/>
        <v>4</v>
      </c>
      <c r="I20">
        <f t="shared" si="5"/>
        <v>6895</v>
      </c>
      <c r="J20" s="22" t="b">
        <f t="shared" si="2"/>
        <v>0</v>
      </c>
      <c r="K20" t="b">
        <f t="shared" si="3"/>
        <v>0</v>
      </c>
      <c r="L20">
        <f t="shared" si="4"/>
        <v>0</v>
      </c>
    </row>
    <row r="21" spans="1:12" x14ac:dyDescent="0.25">
      <c r="A21" s="26">
        <v>44666</v>
      </c>
      <c r="B21" s="27" t="s">
        <v>4</v>
      </c>
      <c r="C21" s="27" t="s">
        <v>1</v>
      </c>
      <c r="D21" s="27" t="s">
        <v>28</v>
      </c>
      <c r="E21" s="28">
        <v>463</v>
      </c>
      <c r="F21" s="22">
        <f>VLOOKUP(B21,cennik!$A$2:$B$17,2,FALSE)</f>
        <v>3.5</v>
      </c>
      <c r="G21" s="22">
        <f t="shared" si="0"/>
        <v>1620.5</v>
      </c>
      <c r="H21" s="22">
        <f t="shared" si="1"/>
        <v>4</v>
      </c>
      <c r="I21">
        <f t="shared" si="5"/>
        <v>7358</v>
      </c>
      <c r="J21" s="22" t="b">
        <f t="shared" si="2"/>
        <v>0</v>
      </c>
      <c r="K21" t="b">
        <f t="shared" si="3"/>
        <v>0</v>
      </c>
      <c r="L21">
        <f t="shared" si="4"/>
        <v>0</v>
      </c>
    </row>
    <row r="22" spans="1:12" x14ac:dyDescent="0.25">
      <c r="A22" s="26">
        <v>44683</v>
      </c>
      <c r="B22" s="27" t="s">
        <v>22</v>
      </c>
      <c r="C22" s="27" t="s">
        <v>1</v>
      </c>
      <c r="D22" s="27" t="s">
        <v>28</v>
      </c>
      <c r="E22" s="28">
        <v>52</v>
      </c>
      <c r="F22" s="22">
        <f>VLOOKUP(B22,cennik!$A$2:$B$17,2,FALSE)</f>
        <v>3.2</v>
      </c>
      <c r="G22" s="22">
        <f t="shared" si="0"/>
        <v>166.4</v>
      </c>
      <c r="H22" s="22">
        <f t="shared" si="1"/>
        <v>5</v>
      </c>
      <c r="I22">
        <f t="shared" si="5"/>
        <v>7410</v>
      </c>
      <c r="J22" s="22" t="b">
        <f t="shared" si="2"/>
        <v>0</v>
      </c>
      <c r="K22" t="b">
        <f t="shared" si="3"/>
        <v>0</v>
      </c>
      <c r="L22">
        <f t="shared" si="4"/>
        <v>0</v>
      </c>
    </row>
    <row r="23" spans="1:12" x14ac:dyDescent="0.25">
      <c r="A23" s="26">
        <v>44700</v>
      </c>
      <c r="B23" s="27" t="s">
        <v>11</v>
      </c>
      <c r="C23" s="27" t="s">
        <v>1</v>
      </c>
      <c r="D23" s="27" t="s">
        <v>28</v>
      </c>
      <c r="E23" s="28">
        <v>225</v>
      </c>
      <c r="F23" s="22">
        <f>VLOOKUP(B23,cennik!$A$2:$B$17,2,FALSE)</f>
        <v>3.4</v>
      </c>
      <c r="G23" s="22">
        <f t="shared" si="0"/>
        <v>765</v>
      </c>
      <c r="H23" s="22">
        <f t="shared" si="1"/>
        <v>5</v>
      </c>
      <c r="I23">
        <f t="shared" si="5"/>
        <v>7635</v>
      </c>
      <c r="J23" s="22" t="b">
        <f t="shared" si="2"/>
        <v>0</v>
      </c>
      <c r="K23" t="b">
        <f t="shared" si="3"/>
        <v>0</v>
      </c>
      <c r="L23">
        <f t="shared" si="4"/>
        <v>0</v>
      </c>
    </row>
    <row r="24" spans="1:12" x14ac:dyDescent="0.25">
      <c r="A24" s="23">
        <v>44720</v>
      </c>
      <c r="B24" s="24" t="s">
        <v>64</v>
      </c>
      <c r="C24" s="24" t="s">
        <v>63</v>
      </c>
      <c r="D24" s="24" t="s">
        <v>28</v>
      </c>
      <c r="E24" s="25">
        <v>325</v>
      </c>
      <c r="F24" s="22">
        <f>VLOOKUP(B24,cennik!$A$2:$B$17,2,FALSE)</f>
        <v>3.2</v>
      </c>
      <c r="G24" s="22">
        <f t="shared" si="0"/>
        <v>1040</v>
      </c>
      <c r="H24" s="22">
        <f t="shared" si="1"/>
        <v>6</v>
      </c>
      <c r="I24">
        <f t="shared" si="5"/>
        <v>7960</v>
      </c>
      <c r="J24" s="22" t="b">
        <f t="shared" si="2"/>
        <v>0</v>
      </c>
      <c r="K24" t="b">
        <f t="shared" si="3"/>
        <v>0</v>
      </c>
      <c r="L24">
        <f t="shared" si="4"/>
        <v>0</v>
      </c>
    </row>
    <row r="25" spans="1:12" x14ac:dyDescent="0.25">
      <c r="A25" s="23">
        <v>44721</v>
      </c>
      <c r="B25" s="24" t="s">
        <v>60</v>
      </c>
      <c r="C25" s="24" t="s">
        <v>61</v>
      </c>
      <c r="D25" s="24" t="s">
        <v>28</v>
      </c>
      <c r="E25" s="25">
        <v>52</v>
      </c>
      <c r="F25" s="22">
        <f>VLOOKUP(B25,cennik!$A$2:$B$17,2,FALSE)</f>
        <v>3.5</v>
      </c>
      <c r="G25" s="22">
        <f t="shared" si="0"/>
        <v>182</v>
      </c>
      <c r="H25" s="22">
        <f t="shared" si="1"/>
        <v>6</v>
      </c>
      <c r="I25">
        <f t="shared" si="5"/>
        <v>8012</v>
      </c>
      <c r="J25" s="22" t="b">
        <f t="shared" si="2"/>
        <v>0</v>
      </c>
      <c r="K25" t="b">
        <f t="shared" si="3"/>
        <v>0</v>
      </c>
      <c r="L25">
        <f t="shared" si="4"/>
        <v>0</v>
      </c>
    </row>
    <row r="26" spans="1:12" x14ac:dyDescent="0.25">
      <c r="A26" s="23">
        <v>44760</v>
      </c>
      <c r="B26" s="24" t="s">
        <v>60</v>
      </c>
      <c r="C26" s="24" t="s">
        <v>61</v>
      </c>
      <c r="D26" s="24" t="s">
        <v>28</v>
      </c>
      <c r="E26" s="25">
        <v>343</v>
      </c>
      <c r="F26" s="22">
        <f>VLOOKUP(B26,cennik!$A$2:$B$17,2,FALSE)</f>
        <v>3.5</v>
      </c>
      <c r="G26" s="22">
        <f t="shared" si="0"/>
        <v>1200.5</v>
      </c>
      <c r="H26" s="22">
        <f t="shared" si="1"/>
        <v>7</v>
      </c>
      <c r="I26">
        <f t="shared" si="5"/>
        <v>8355</v>
      </c>
      <c r="J26" s="22" t="b">
        <f t="shared" si="2"/>
        <v>0</v>
      </c>
      <c r="K26" t="b">
        <f t="shared" si="3"/>
        <v>0</v>
      </c>
      <c r="L26">
        <f t="shared" si="4"/>
        <v>0</v>
      </c>
    </row>
    <row r="27" spans="1:12" x14ac:dyDescent="0.25">
      <c r="A27" s="23">
        <v>44765</v>
      </c>
      <c r="B27" s="24" t="s">
        <v>60</v>
      </c>
      <c r="C27" s="24" t="s">
        <v>61</v>
      </c>
      <c r="D27" s="24" t="s">
        <v>28</v>
      </c>
      <c r="E27" s="25">
        <v>449</v>
      </c>
      <c r="F27" s="22">
        <f>VLOOKUP(B27,cennik!$A$2:$B$17,2,FALSE)</f>
        <v>3.5</v>
      </c>
      <c r="G27" s="22">
        <f t="shared" si="0"/>
        <v>1571.5</v>
      </c>
      <c r="H27" s="22">
        <f t="shared" si="1"/>
        <v>7</v>
      </c>
      <c r="I27">
        <f t="shared" si="5"/>
        <v>8804</v>
      </c>
      <c r="J27" s="22" t="b">
        <f t="shared" si="2"/>
        <v>0</v>
      </c>
      <c r="K27" t="b">
        <f t="shared" si="3"/>
        <v>0</v>
      </c>
      <c r="L27">
        <f t="shared" si="4"/>
        <v>0</v>
      </c>
    </row>
    <row r="28" spans="1:12" x14ac:dyDescent="0.25">
      <c r="A28" s="23">
        <v>44771</v>
      </c>
      <c r="B28" s="24" t="s">
        <v>62</v>
      </c>
      <c r="C28" s="24" t="s">
        <v>63</v>
      </c>
      <c r="D28" s="24" t="s">
        <v>28</v>
      </c>
      <c r="E28" s="25">
        <v>434</v>
      </c>
      <c r="F28" s="22">
        <f>VLOOKUP(B28,cennik!$A$2:$B$17,2,FALSE)</f>
        <v>2.7</v>
      </c>
      <c r="G28" s="22">
        <f t="shared" si="0"/>
        <v>1171.8000000000002</v>
      </c>
      <c r="H28" s="22">
        <f t="shared" si="1"/>
        <v>7</v>
      </c>
      <c r="I28">
        <f t="shared" si="5"/>
        <v>9238</v>
      </c>
      <c r="J28" s="22" t="b">
        <f t="shared" si="2"/>
        <v>0</v>
      </c>
      <c r="K28" t="b">
        <f t="shared" si="3"/>
        <v>0</v>
      </c>
      <c r="L28">
        <f t="shared" si="4"/>
        <v>0</v>
      </c>
    </row>
    <row r="29" spans="1:12" x14ac:dyDescent="0.25">
      <c r="A29" s="23">
        <v>44778</v>
      </c>
      <c r="B29" s="24" t="s">
        <v>62</v>
      </c>
      <c r="C29" s="24" t="s">
        <v>63</v>
      </c>
      <c r="D29" s="24" t="s">
        <v>28</v>
      </c>
      <c r="E29" s="25">
        <v>104</v>
      </c>
      <c r="F29" s="22">
        <f>VLOOKUP(B29,cennik!$A$2:$B$17,2,FALSE)</f>
        <v>2.7</v>
      </c>
      <c r="G29" s="22">
        <f t="shared" si="0"/>
        <v>280.8</v>
      </c>
      <c r="H29" s="22">
        <f t="shared" si="1"/>
        <v>8</v>
      </c>
      <c r="I29">
        <f t="shared" si="5"/>
        <v>9342</v>
      </c>
      <c r="J29" s="22" t="b">
        <f t="shared" si="2"/>
        <v>0</v>
      </c>
      <c r="K29" t="b">
        <f t="shared" si="3"/>
        <v>0</v>
      </c>
      <c r="L29">
        <f t="shared" si="4"/>
        <v>0</v>
      </c>
    </row>
    <row r="30" spans="1:12" x14ac:dyDescent="0.25">
      <c r="A30" s="26">
        <v>44778</v>
      </c>
      <c r="B30" s="27" t="s">
        <v>60</v>
      </c>
      <c r="C30" s="27" t="s">
        <v>61</v>
      </c>
      <c r="D30" s="27" t="s">
        <v>28</v>
      </c>
      <c r="E30" s="28">
        <v>146</v>
      </c>
      <c r="F30" s="22">
        <f>VLOOKUP(B30,cennik!$A$2:$B$17,2,FALSE)</f>
        <v>3.5</v>
      </c>
      <c r="G30" s="22">
        <f t="shared" si="0"/>
        <v>511</v>
      </c>
      <c r="H30" s="22">
        <f t="shared" si="1"/>
        <v>8</v>
      </c>
      <c r="I30">
        <f t="shared" si="5"/>
        <v>9488</v>
      </c>
      <c r="J30" s="22" t="b">
        <f t="shared" si="2"/>
        <v>0</v>
      </c>
      <c r="K30" t="b">
        <f t="shared" si="3"/>
        <v>0</v>
      </c>
      <c r="L30">
        <f t="shared" si="4"/>
        <v>0</v>
      </c>
    </row>
    <row r="31" spans="1:12" x14ac:dyDescent="0.25">
      <c r="A31" s="26">
        <v>44784</v>
      </c>
      <c r="B31" s="27" t="s">
        <v>62</v>
      </c>
      <c r="C31" s="27" t="s">
        <v>63</v>
      </c>
      <c r="D31" s="27" t="s">
        <v>28</v>
      </c>
      <c r="E31" s="28">
        <v>34</v>
      </c>
      <c r="F31" s="22">
        <f>VLOOKUP(B31,cennik!$A$2:$B$17,2,FALSE)</f>
        <v>2.7</v>
      </c>
      <c r="G31" s="22">
        <f t="shared" si="0"/>
        <v>91.800000000000011</v>
      </c>
      <c r="H31" s="22">
        <f t="shared" si="1"/>
        <v>8</v>
      </c>
      <c r="I31">
        <f t="shared" si="5"/>
        <v>9522</v>
      </c>
      <c r="J31" s="22" t="b">
        <f t="shared" si="2"/>
        <v>0</v>
      </c>
      <c r="K31" t="b">
        <f t="shared" si="3"/>
        <v>0</v>
      </c>
      <c r="L31">
        <f t="shared" si="4"/>
        <v>0</v>
      </c>
    </row>
    <row r="32" spans="1:12" x14ac:dyDescent="0.25">
      <c r="A32" s="23">
        <v>44795</v>
      </c>
      <c r="B32" s="24" t="s">
        <v>62</v>
      </c>
      <c r="C32" s="24" t="s">
        <v>63</v>
      </c>
      <c r="D32" s="24" t="s">
        <v>28</v>
      </c>
      <c r="E32" s="25">
        <v>240</v>
      </c>
      <c r="F32" s="22">
        <f>VLOOKUP(B32,cennik!$A$2:$B$17,2,FALSE)</f>
        <v>2.7</v>
      </c>
      <c r="G32" s="22">
        <f t="shared" si="0"/>
        <v>648</v>
      </c>
      <c r="H32" s="22">
        <f t="shared" si="1"/>
        <v>8</v>
      </c>
      <c r="I32">
        <f t="shared" si="5"/>
        <v>9762</v>
      </c>
      <c r="J32" s="22" t="b">
        <f t="shared" si="2"/>
        <v>0</v>
      </c>
      <c r="K32" t="b">
        <f t="shared" si="3"/>
        <v>0</v>
      </c>
      <c r="L32">
        <f t="shared" si="4"/>
        <v>0</v>
      </c>
    </row>
    <row r="33" spans="1:12" x14ac:dyDescent="0.25">
      <c r="A33" s="23">
        <v>44795</v>
      </c>
      <c r="B33" s="24" t="s">
        <v>60</v>
      </c>
      <c r="C33" s="24" t="s">
        <v>61</v>
      </c>
      <c r="D33" s="24" t="s">
        <v>28</v>
      </c>
      <c r="E33" s="25">
        <v>217</v>
      </c>
      <c r="F33" s="22">
        <f>VLOOKUP(B33,cennik!$A$2:$B$17,2,FALSE)</f>
        <v>3.5</v>
      </c>
      <c r="G33" s="22">
        <f t="shared" si="0"/>
        <v>759.5</v>
      </c>
      <c r="H33" s="22">
        <f t="shared" si="1"/>
        <v>8</v>
      </c>
      <c r="I33">
        <f t="shared" si="5"/>
        <v>9979</v>
      </c>
      <c r="J33" s="22" t="b">
        <f t="shared" si="2"/>
        <v>0</v>
      </c>
      <c r="K33" t="b">
        <f t="shared" si="3"/>
        <v>0</v>
      </c>
      <c r="L33">
        <f t="shared" si="4"/>
        <v>0</v>
      </c>
    </row>
    <row r="34" spans="1:12" x14ac:dyDescent="0.25">
      <c r="A34" s="26">
        <v>44802</v>
      </c>
      <c r="B34" s="27" t="s">
        <v>64</v>
      </c>
      <c r="C34" s="27" t="s">
        <v>63</v>
      </c>
      <c r="D34" s="27" t="s">
        <v>28</v>
      </c>
      <c r="E34" s="28">
        <v>319</v>
      </c>
      <c r="F34" s="22">
        <f>VLOOKUP(B34,cennik!$A$2:$B$17,2,FALSE)</f>
        <v>3.2</v>
      </c>
      <c r="G34" s="22">
        <f t="shared" si="0"/>
        <v>1020.8000000000001</v>
      </c>
      <c r="H34" s="22">
        <f t="shared" si="1"/>
        <v>8</v>
      </c>
      <c r="I34">
        <f t="shared" si="5"/>
        <v>10298</v>
      </c>
      <c r="J34" s="22" t="b">
        <f t="shared" si="2"/>
        <v>0</v>
      </c>
      <c r="K34" t="b">
        <f t="shared" si="3"/>
        <v>0</v>
      </c>
      <c r="L34">
        <f t="shared" si="4"/>
        <v>0</v>
      </c>
    </row>
    <row r="35" spans="1:12" x14ac:dyDescent="0.25">
      <c r="A35" s="26">
        <v>44810</v>
      </c>
      <c r="B35" s="27" t="s">
        <v>68</v>
      </c>
      <c r="C35" s="27" t="s">
        <v>61</v>
      </c>
      <c r="D35" s="27" t="s">
        <v>28</v>
      </c>
      <c r="E35" s="28">
        <v>20</v>
      </c>
      <c r="F35" s="22">
        <f>VLOOKUP(B35,cennik!$A$2:$B$17,2,FALSE)</f>
        <v>2.5</v>
      </c>
      <c r="G35" s="22">
        <f t="shared" si="0"/>
        <v>50</v>
      </c>
      <c r="H35" s="22">
        <f t="shared" si="1"/>
        <v>9</v>
      </c>
      <c r="I35">
        <f t="shared" si="5"/>
        <v>10318</v>
      </c>
      <c r="J35" s="22" t="b">
        <f t="shared" si="2"/>
        <v>0</v>
      </c>
      <c r="K35" t="b">
        <f t="shared" si="3"/>
        <v>0</v>
      </c>
      <c r="L35">
        <f t="shared" si="4"/>
        <v>0</v>
      </c>
    </row>
    <row r="36" spans="1:12" x14ac:dyDescent="0.25">
      <c r="A36" s="26">
        <v>44810</v>
      </c>
      <c r="B36" s="27" t="s">
        <v>67</v>
      </c>
      <c r="C36" s="27" t="s">
        <v>61</v>
      </c>
      <c r="D36" s="27" t="s">
        <v>28</v>
      </c>
      <c r="E36" s="28">
        <v>331</v>
      </c>
      <c r="F36" s="22">
        <f>VLOOKUP(B36,cennik!$A$2:$B$17,2,FALSE)</f>
        <v>3.2</v>
      </c>
      <c r="G36" s="22">
        <f t="shared" si="0"/>
        <v>1059.2</v>
      </c>
      <c r="H36" s="22">
        <f t="shared" si="1"/>
        <v>9</v>
      </c>
      <c r="I36">
        <f t="shared" si="5"/>
        <v>10649</v>
      </c>
      <c r="J36" s="22" t="b">
        <f t="shared" si="2"/>
        <v>0</v>
      </c>
      <c r="K36" t="b">
        <f t="shared" si="3"/>
        <v>0</v>
      </c>
      <c r="L36">
        <f t="shared" si="4"/>
        <v>0</v>
      </c>
    </row>
    <row r="37" spans="1:12" x14ac:dyDescent="0.25">
      <c r="A37" s="23">
        <v>44813</v>
      </c>
      <c r="B37" s="24" t="s">
        <v>60</v>
      </c>
      <c r="C37" s="24" t="s">
        <v>61</v>
      </c>
      <c r="D37" s="24" t="s">
        <v>28</v>
      </c>
      <c r="E37" s="25">
        <v>398</v>
      </c>
      <c r="F37" s="22">
        <f>VLOOKUP(B37,cennik!$A$2:$B$17,2,FALSE)</f>
        <v>3.5</v>
      </c>
      <c r="G37" s="22">
        <f t="shared" si="0"/>
        <v>1393</v>
      </c>
      <c r="H37" s="22">
        <f t="shared" si="1"/>
        <v>9</v>
      </c>
      <c r="I37">
        <f t="shared" si="5"/>
        <v>11047</v>
      </c>
      <c r="J37" s="22" t="b">
        <f t="shared" si="2"/>
        <v>0</v>
      </c>
      <c r="K37" t="b">
        <f t="shared" si="3"/>
        <v>0</v>
      </c>
      <c r="L37">
        <f t="shared" si="4"/>
        <v>0</v>
      </c>
    </row>
    <row r="38" spans="1:12" x14ac:dyDescent="0.25">
      <c r="A38" s="23">
        <v>44821</v>
      </c>
      <c r="B38" s="24" t="s">
        <v>60</v>
      </c>
      <c r="C38" s="24" t="s">
        <v>61</v>
      </c>
      <c r="D38" s="24" t="s">
        <v>28</v>
      </c>
      <c r="E38" s="25">
        <v>88</v>
      </c>
      <c r="F38" s="22">
        <f>VLOOKUP(B38,cennik!$A$2:$B$17,2,FALSE)</f>
        <v>3.5</v>
      </c>
      <c r="G38" s="22">
        <f t="shared" si="0"/>
        <v>308</v>
      </c>
      <c r="H38" s="22">
        <f t="shared" si="1"/>
        <v>9</v>
      </c>
      <c r="I38">
        <f t="shared" si="5"/>
        <v>11135</v>
      </c>
      <c r="J38" s="22" t="b">
        <f t="shared" si="2"/>
        <v>0</v>
      </c>
      <c r="K38" t="b">
        <f t="shared" si="3"/>
        <v>0</v>
      </c>
      <c r="L38">
        <f t="shared" si="4"/>
        <v>0</v>
      </c>
    </row>
    <row r="39" spans="1:12" x14ac:dyDescent="0.25">
      <c r="A39" s="23">
        <v>44827</v>
      </c>
      <c r="B39" s="24" t="s">
        <v>67</v>
      </c>
      <c r="C39" s="24" t="s">
        <v>61</v>
      </c>
      <c r="D39" s="24" t="s">
        <v>28</v>
      </c>
      <c r="E39" s="25">
        <v>370</v>
      </c>
      <c r="F39" s="22">
        <f>VLOOKUP(B39,cennik!$A$2:$B$17,2,FALSE)</f>
        <v>3.2</v>
      </c>
      <c r="G39" s="22">
        <f t="shared" si="0"/>
        <v>1184</v>
      </c>
      <c r="H39" s="22">
        <f t="shared" si="1"/>
        <v>9</v>
      </c>
      <c r="I39">
        <f t="shared" si="5"/>
        <v>11505</v>
      </c>
      <c r="J39" s="22" t="b">
        <f t="shared" si="2"/>
        <v>0</v>
      </c>
      <c r="K39" t="b">
        <f t="shared" si="3"/>
        <v>0</v>
      </c>
      <c r="L39">
        <f t="shared" si="4"/>
        <v>0</v>
      </c>
    </row>
    <row r="40" spans="1:12" x14ac:dyDescent="0.25">
      <c r="A40" s="23">
        <v>44828</v>
      </c>
      <c r="B40" s="24" t="s">
        <v>67</v>
      </c>
      <c r="C40" s="24" t="s">
        <v>61</v>
      </c>
      <c r="D40" s="24" t="s">
        <v>28</v>
      </c>
      <c r="E40" s="25">
        <v>298</v>
      </c>
      <c r="F40" s="22">
        <f>VLOOKUP(B40,cennik!$A$2:$B$17,2,FALSE)</f>
        <v>3.2</v>
      </c>
      <c r="G40" s="22">
        <f t="shared" si="0"/>
        <v>953.6</v>
      </c>
      <c r="H40" s="22">
        <f t="shared" si="1"/>
        <v>9</v>
      </c>
      <c r="I40">
        <f t="shared" si="5"/>
        <v>11803</v>
      </c>
      <c r="J40" s="22" t="b">
        <f t="shared" si="2"/>
        <v>0</v>
      </c>
      <c r="K40" t="b">
        <f t="shared" si="3"/>
        <v>0</v>
      </c>
      <c r="L40">
        <f t="shared" si="4"/>
        <v>0</v>
      </c>
    </row>
    <row r="41" spans="1:12" x14ac:dyDescent="0.25">
      <c r="A41" s="23">
        <v>44830</v>
      </c>
      <c r="B41" s="24" t="s">
        <v>66</v>
      </c>
      <c r="C41" s="24" t="s">
        <v>61</v>
      </c>
      <c r="D41" s="24" t="s">
        <v>28</v>
      </c>
      <c r="E41" s="25">
        <v>495</v>
      </c>
      <c r="F41" s="22">
        <f>VLOOKUP(B41,cennik!$A$2:$B$17,2,FALSE)</f>
        <v>2.5</v>
      </c>
      <c r="G41" s="22">
        <f t="shared" si="0"/>
        <v>1237.5</v>
      </c>
      <c r="H41" s="22">
        <f t="shared" si="1"/>
        <v>9</v>
      </c>
      <c r="I41">
        <f t="shared" si="5"/>
        <v>12298</v>
      </c>
      <c r="J41" s="22" t="b">
        <f t="shared" si="2"/>
        <v>0</v>
      </c>
      <c r="K41" t="b">
        <f t="shared" si="3"/>
        <v>0</v>
      </c>
      <c r="L41">
        <f t="shared" si="4"/>
        <v>0</v>
      </c>
    </row>
    <row r="42" spans="1:12" x14ac:dyDescent="0.25">
      <c r="A42" s="26">
        <v>44838</v>
      </c>
      <c r="B42" s="27" t="s">
        <v>60</v>
      </c>
      <c r="C42" s="27" t="s">
        <v>61</v>
      </c>
      <c r="D42" s="27" t="s">
        <v>28</v>
      </c>
      <c r="E42" s="28">
        <v>35</v>
      </c>
      <c r="F42" s="22">
        <f>VLOOKUP(B42,cennik!$A$2:$B$17,2,FALSE)</f>
        <v>3.5</v>
      </c>
      <c r="G42" s="22">
        <f t="shared" si="0"/>
        <v>122.5</v>
      </c>
      <c r="H42" s="22">
        <f t="shared" si="1"/>
        <v>10</v>
      </c>
      <c r="I42">
        <f t="shared" si="5"/>
        <v>12333</v>
      </c>
      <c r="J42" s="22" t="b">
        <f t="shared" si="2"/>
        <v>0</v>
      </c>
      <c r="K42" t="b">
        <f t="shared" si="3"/>
        <v>0</v>
      </c>
      <c r="L42">
        <f t="shared" si="4"/>
        <v>0</v>
      </c>
    </row>
    <row r="43" spans="1:12" x14ac:dyDescent="0.25">
      <c r="A43" s="26">
        <v>44839</v>
      </c>
      <c r="B43" s="27" t="s">
        <v>68</v>
      </c>
      <c r="C43" s="27" t="s">
        <v>61</v>
      </c>
      <c r="D43" s="27" t="s">
        <v>28</v>
      </c>
      <c r="E43" s="28">
        <v>177</v>
      </c>
      <c r="F43" s="22">
        <f>VLOOKUP(B43,cennik!$A$2:$B$17,2,FALSE)</f>
        <v>2.5</v>
      </c>
      <c r="G43" s="22">
        <f t="shared" si="0"/>
        <v>442.5</v>
      </c>
      <c r="H43" s="22">
        <f t="shared" si="1"/>
        <v>10</v>
      </c>
      <c r="I43">
        <f t="shared" si="5"/>
        <v>12510</v>
      </c>
      <c r="J43" s="22" t="b">
        <f t="shared" si="2"/>
        <v>0</v>
      </c>
      <c r="K43" t="b">
        <f t="shared" si="3"/>
        <v>0</v>
      </c>
      <c r="L43">
        <f t="shared" si="4"/>
        <v>0</v>
      </c>
    </row>
    <row r="44" spans="1:12" x14ac:dyDescent="0.25">
      <c r="A44" s="26">
        <v>44856</v>
      </c>
      <c r="B44" s="27" t="s">
        <v>60</v>
      </c>
      <c r="C44" s="27" t="s">
        <v>61</v>
      </c>
      <c r="D44" s="27" t="s">
        <v>28</v>
      </c>
      <c r="E44" s="28">
        <v>218</v>
      </c>
      <c r="F44" s="22">
        <f>VLOOKUP(B44,cennik!$A$2:$B$17,2,FALSE)</f>
        <v>3.5</v>
      </c>
      <c r="G44" s="22">
        <f t="shared" si="0"/>
        <v>763</v>
      </c>
      <c r="H44" s="22">
        <f t="shared" si="1"/>
        <v>10</v>
      </c>
      <c r="I44">
        <f t="shared" si="5"/>
        <v>12728</v>
      </c>
      <c r="J44" s="22" t="b">
        <f t="shared" si="2"/>
        <v>0</v>
      </c>
      <c r="K44" t="b">
        <f t="shared" si="3"/>
        <v>0</v>
      </c>
      <c r="L44">
        <f t="shared" si="4"/>
        <v>0</v>
      </c>
    </row>
    <row r="45" spans="1:12" x14ac:dyDescent="0.25">
      <c r="A45" s="26">
        <v>44856</v>
      </c>
      <c r="B45" s="27" t="s">
        <v>60</v>
      </c>
      <c r="C45" s="27" t="s">
        <v>61</v>
      </c>
      <c r="D45" s="27" t="s">
        <v>28</v>
      </c>
      <c r="E45" s="28">
        <v>148</v>
      </c>
      <c r="F45" s="22">
        <f>VLOOKUP(B45,cennik!$A$2:$B$17,2,FALSE)</f>
        <v>3.5</v>
      </c>
      <c r="G45" s="22">
        <f t="shared" si="0"/>
        <v>518</v>
      </c>
      <c r="H45" s="22">
        <f t="shared" si="1"/>
        <v>10</v>
      </c>
      <c r="I45">
        <f t="shared" si="5"/>
        <v>12876</v>
      </c>
      <c r="J45" s="22" t="b">
        <f t="shared" si="2"/>
        <v>0</v>
      </c>
      <c r="K45" t="b">
        <f t="shared" si="3"/>
        <v>0</v>
      </c>
      <c r="L45">
        <f t="shared" si="4"/>
        <v>0</v>
      </c>
    </row>
    <row r="46" spans="1:12" x14ac:dyDescent="0.25">
      <c r="A46" s="23">
        <v>44865</v>
      </c>
      <c r="B46" s="24" t="s">
        <v>67</v>
      </c>
      <c r="C46" s="24" t="s">
        <v>61</v>
      </c>
      <c r="D46" s="24" t="s">
        <v>28</v>
      </c>
      <c r="E46" s="25">
        <v>38</v>
      </c>
      <c r="F46" s="22">
        <f>VLOOKUP(B46,cennik!$A$2:$B$17,2,FALSE)</f>
        <v>3.2</v>
      </c>
      <c r="G46" s="22">
        <f t="shared" si="0"/>
        <v>121.60000000000001</v>
      </c>
      <c r="H46" s="22">
        <f t="shared" si="1"/>
        <v>10</v>
      </c>
      <c r="I46">
        <f t="shared" si="5"/>
        <v>12914</v>
      </c>
      <c r="J46" s="22" t="b">
        <f t="shared" si="2"/>
        <v>0</v>
      </c>
      <c r="K46" t="b">
        <f t="shared" si="3"/>
        <v>0</v>
      </c>
      <c r="L46">
        <f t="shared" si="4"/>
        <v>0</v>
      </c>
    </row>
    <row r="47" spans="1:12" x14ac:dyDescent="0.25">
      <c r="A47" s="23">
        <v>44865</v>
      </c>
      <c r="B47" s="24" t="s">
        <v>68</v>
      </c>
      <c r="C47" s="24" t="s">
        <v>61</v>
      </c>
      <c r="D47" s="24" t="s">
        <v>28</v>
      </c>
      <c r="E47" s="25">
        <v>426</v>
      </c>
      <c r="F47" s="22">
        <f>VLOOKUP(B47,cennik!$A$2:$B$17,2,FALSE)</f>
        <v>2.5</v>
      </c>
      <c r="G47" s="22">
        <f t="shared" si="0"/>
        <v>1065</v>
      </c>
      <c r="H47" s="22">
        <f t="shared" si="1"/>
        <v>10</v>
      </c>
      <c r="I47">
        <f t="shared" si="5"/>
        <v>13340</v>
      </c>
      <c r="J47" s="22" t="b">
        <f t="shared" si="2"/>
        <v>0</v>
      </c>
      <c r="K47" t="b">
        <f t="shared" si="3"/>
        <v>0</v>
      </c>
      <c r="L47">
        <f t="shared" si="4"/>
        <v>0</v>
      </c>
    </row>
    <row r="48" spans="1:12" x14ac:dyDescent="0.25">
      <c r="A48" s="26">
        <v>44875</v>
      </c>
      <c r="B48" s="27" t="s">
        <v>60</v>
      </c>
      <c r="C48" s="27" t="s">
        <v>61</v>
      </c>
      <c r="D48" s="27" t="s">
        <v>28</v>
      </c>
      <c r="E48" s="28">
        <v>437</v>
      </c>
      <c r="F48" s="22">
        <f>VLOOKUP(B48,cennik!$A$2:$B$17,2,FALSE)</f>
        <v>3.5</v>
      </c>
      <c r="G48" s="22">
        <f t="shared" si="0"/>
        <v>1529.5</v>
      </c>
      <c r="H48" s="22">
        <f t="shared" si="1"/>
        <v>11</v>
      </c>
      <c r="I48">
        <f t="shared" si="5"/>
        <v>13777</v>
      </c>
      <c r="J48" s="22" t="b">
        <f t="shared" si="2"/>
        <v>0</v>
      </c>
      <c r="K48" t="b">
        <f t="shared" si="3"/>
        <v>0</v>
      </c>
      <c r="L48">
        <f t="shared" si="4"/>
        <v>0</v>
      </c>
    </row>
    <row r="49" spans="1:12" x14ac:dyDescent="0.25">
      <c r="A49" s="23">
        <v>44886</v>
      </c>
      <c r="B49" s="24" t="s">
        <v>60</v>
      </c>
      <c r="C49" s="24" t="s">
        <v>61</v>
      </c>
      <c r="D49" s="24" t="s">
        <v>28</v>
      </c>
      <c r="E49" s="25">
        <v>221</v>
      </c>
      <c r="F49" s="22">
        <f>VLOOKUP(B49,cennik!$A$2:$B$17,2,FALSE)</f>
        <v>3.5</v>
      </c>
      <c r="G49" s="22">
        <f t="shared" si="0"/>
        <v>773.5</v>
      </c>
      <c r="H49" s="22">
        <f t="shared" si="1"/>
        <v>11</v>
      </c>
      <c r="I49">
        <f t="shared" si="5"/>
        <v>13998</v>
      </c>
      <c r="J49" s="22" t="b">
        <f t="shared" si="2"/>
        <v>0</v>
      </c>
      <c r="K49" t="b">
        <f t="shared" si="3"/>
        <v>0</v>
      </c>
      <c r="L49">
        <f t="shared" si="4"/>
        <v>0</v>
      </c>
    </row>
    <row r="50" spans="1:12" x14ac:dyDescent="0.25">
      <c r="A50" s="23">
        <v>44897</v>
      </c>
      <c r="B50" s="24" t="s">
        <v>13</v>
      </c>
      <c r="C50" s="24" t="s">
        <v>1</v>
      </c>
      <c r="D50" s="24" t="s">
        <v>28</v>
      </c>
      <c r="E50" s="25">
        <v>714</v>
      </c>
      <c r="F50" s="22">
        <f>VLOOKUP(B50,cennik!$A$2:$B$17,2,FALSE)</f>
        <v>3.4</v>
      </c>
      <c r="G50" s="22">
        <f t="shared" si="0"/>
        <v>2427.6</v>
      </c>
      <c r="H50" s="22">
        <f t="shared" si="1"/>
        <v>12</v>
      </c>
      <c r="I50">
        <f t="shared" si="5"/>
        <v>14712</v>
      </c>
      <c r="J50" s="22" t="b">
        <f t="shared" si="2"/>
        <v>0</v>
      </c>
      <c r="K50" t="b">
        <f t="shared" si="3"/>
        <v>0</v>
      </c>
      <c r="L50">
        <f t="shared" si="4"/>
        <v>0</v>
      </c>
    </row>
    <row r="51" spans="1:12" x14ac:dyDescent="0.25">
      <c r="A51" s="26">
        <v>44900</v>
      </c>
      <c r="B51" s="27" t="s">
        <v>9</v>
      </c>
      <c r="C51" s="27" t="s">
        <v>1</v>
      </c>
      <c r="D51" s="27" t="s">
        <v>28</v>
      </c>
      <c r="E51" s="28">
        <v>295</v>
      </c>
      <c r="F51" s="22">
        <f>VLOOKUP(B51,cennik!$A$2:$B$17,2,FALSE)</f>
        <v>3.4</v>
      </c>
      <c r="G51" s="22">
        <f t="shared" si="0"/>
        <v>1003</v>
      </c>
      <c r="H51" s="22">
        <f t="shared" si="1"/>
        <v>12</v>
      </c>
      <c r="I51">
        <f t="shared" si="5"/>
        <v>15007</v>
      </c>
      <c r="J51" s="22" t="b">
        <f t="shared" si="2"/>
        <v>1</v>
      </c>
      <c r="K51" t="b">
        <f t="shared" si="3"/>
        <v>0</v>
      </c>
      <c r="L51">
        <f t="shared" si="4"/>
        <v>14.75</v>
      </c>
    </row>
    <row r="52" spans="1:12" x14ac:dyDescent="0.25">
      <c r="A52" s="26">
        <v>44903</v>
      </c>
      <c r="B52" s="27" t="s">
        <v>13</v>
      </c>
      <c r="C52" s="27" t="s">
        <v>1</v>
      </c>
      <c r="D52" s="27" t="s">
        <v>28</v>
      </c>
      <c r="E52" s="28">
        <v>406</v>
      </c>
      <c r="F52" s="22">
        <f>VLOOKUP(B52,cennik!$A$2:$B$17,2,FALSE)</f>
        <v>3.4</v>
      </c>
      <c r="G52" s="22">
        <f t="shared" si="0"/>
        <v>1380.3999999999999</v>
      </c>
      <c r="H52" s="22">
        <f t="shared" si="1"/>
        <v>12</v>
      </c>
      <c r="I52">
        <f t="shared" si="5"/>
        <v>15413</v>
      </c>
      <c r="J52" s="22" t="b">
        <f t="shared" si="2"/>
        <v>1</v>
      </c>
      <c r="K52" t="b">
        <f t="shared" si="3"/>
        <v>0</v>
      </c>
      <c r="L52">
        <f t="shared" si="4"/>
        <v>20.3</v>
      </c>
    </row>
    <row r="53" spans="1:12" x14ac:dyDescent="0.25">
      <c r="A53" s="26">
        <v>44911</v>
      </c>
      <c r="B53" s="27" t="s">
        <v>11</v>
      </c>
      <c r="C53" s="27" t="s">
        <v>1</v>
      </c>
      <c r="D53" s="27" t="s">
        <v>28</v>
      </c>
      <c r="E53" s="28">
        <v>72</v>
      </c>
      <c r="F53" s="22">
        <f>VLOOKUP(B53,cennik!$A$2:$B$17,2,FALSE)</f>
        <v>3.4</v>
      </c>
      <c r="G53" s="22">
        <f t="shared" si="0"/>
        <v>244.79999999999998</v>
      </c>
      <c r="H53" s="22">
        <f t="shared" si="1"/>
        <v>12</v>
      </c>
      <c r="I53">
        <f t="shared" si="5"/>
        <v>15485</v>
      </c>
      <c r="J53" s="22" t="b">
        <f t="shared" si="2"/>
        <v>1</v>
      </c>
      <c r="K53" t="b">
        <f t="shared" si="3"/>
        <v>0</v>
      </c>
      <c r="L53">
        <f t="shared" si="4"/>
        <v>3.6</v>
      </c>
    </row>
    <row r="54" spans="1:12" x14ac:dyDescent="0.25">
      <c r="A54" s="26">
        <v>44915</v>
      </c>
      <c r="B54" s="27" t="s">
        <v>17</v>
      </c>
      <c r="C54" s="27" t="s">
        <v>1</v>
      </c>
      <c r="D54" s="27" t="s">
        <v>28</v>
      </c>
      <c r="E54" s="28">
        <v>356</v>
      </c>
      <c r="F54" s="22">
        <f>VLOOKUP(B54,cennik!$A$2:$B$17,2,FALSE)</f>
        <v>3.4</v>
      </c>
      <c r="G54" s="22">
        <f t="shared" si="0"/>
        <v>1210.3999999999999</v>
      </c>
      <c r="H54" s="22">
        <f t="shared" si="1"/>
        <v>12</v>
      </c>
      <c r="I54">
        <f t="shared" si="5"/>
        <v>15841</v>
      </c>
      <c r="J54" s="22" t="b">
        <f t="shared" si="2"/>
        <v>1</v>
      </c>
      <c r="K54" t="b">
        <f t="shared" si="3"/>
        <v>0</v>
      </c>
      <c r="L54">
        <f t="shared" si="4"/>
        <v>17.8</v>
      </c>
    </row>
    <row r="55" spans="1:12" x14ac:dyDescent="0.25">
      <c r="A55" s="26">
        <v>44926</v>
      </c>
      <c r="B55" s="27" t="s">
        <v>11</v>
      </c>
      <c r="C55" s="27" t="s">
        <v>1</v>
      </c>
      <c r="D55" s="27" t="s">
        <v>28</v>
      </c>
      <c r="E55" s="28">
        <v>383</v>
      </c>
      <c r="F55" s="22">
        <f>VLOOKUP(B55,cennik!$A$2:$B$17,2,FALSE)</f>
        <v>3.4</v>
      </c>
      <c r="G55" s="22">
        <f t="shared" si="0"/>
        <v>1302.2</v>
      </c>
      <c r="H55" s="22">
        <f t="shared" si="1"/>
        <v>12</v>
      </c>
      <c r="I55">
        <f t="shared" si="5"/>
        <v>16224</v>
      </c>
      <c r="J55" s="22" t="b">
        <f t="shared" si="2"/>
        <v>1</v>
      </c>
      <c r="K55" t="b">
        <f t="shared" si="3"/>
        <v>0</v>
      </c>
      <c r="L55">
        <f t="shared" si="4"/>
        <v>19.150000000000002</v>
      </c>
    </row>
    <row r="56" spans="1:12" x14ac:dyDescent="0.25">
      <c r="A56" s="23">
        <v>44566</v>
      </c>
      <c r="B56" s="24" t="s">
        <v>22</v>
      </c>
      <c r="C56" s="24" t="s">
        <v>1</v>
      </c>
      <c r="D56" s="24" t="s">
        <v>32</v>
      </c>
      <c r="E56" s="25">
        <v>139</v>
      </c>
      <c r="F56" s="22">
        <f>VLOOKUP(B56,cennik!$A$2:$B$17,2,FALSE)</f>
        <v>3.2</v>
      </c>
      <c r="G56" s="22">
        <f t="shared" si="0"/>
        <v>444.8</v>
      </c>
      <c r="H56" s="22">
        <f t="shared" si="1"/>
        <v>1</v>
      </c>
      <c r="I56">
        <f t="shared" si="5"/>
        <v>139</v>
      </c>
      <c r="J56" s="22" t="b">
        <f t="shared" si="2"/>
        <v>0</v>
      </c>
      <c r="K56" t="b">
        <f t="shared" si="3"/>
        <v>0</v>
      </c>
      <c r="L56">
        <f t="shared" si="4"/>
        <v>0</v>
      </c>
    </row>
    <row r="57" spans="1:12" x14ac:dyDescent="0.25">
      <c r="A57" s="23">
        <v>44573</v>
      </c>
      <c r="B57" s="24" t="s">
        <v>0</v>
      </c>
      <c r="C57" s="24" t="s">
        <v>1</v>
      </c>
      <c r="D57" s="24" t="s">
        <v>32</v>
      </c>
      <c r="E57" s="25">
        <v>284</v>
      </c>
      <c r="F57" s="22">
        <f>VLOOKUP(B57,cennik!$A$2:$B$17,2,FALSE)</f>
        <v>3.4</v>
      </c>
      <c r="G57" s="22">
        <f t="shared" si="0"/>
        <v>965.6</v>
      </c>
      <c r="H57" s="22">
        <f t="shared" si="1"/>
        <v>1</v>
      </c>
      <c r="I57">
        <f t="shared" si="5"/>
        <v>423</v>
      </c>
      <c r="J57" s="22" t="b">
        <f t="shared" si="2"/>
        <v>0</v>
      </c>
      <c r="K57" t="b">
        <f t="shared" si="3"/>
        <v>0</v>
      </c>
      <c r="L57">
        <f t="shared" si="4"/>
        <v>0</v>
      </c>
    </row>
    <row r="58" spans="1:12" x14ac:dyDescent="0.25">
      <c r="A58" s="23">
        <v>44578</v>
      </c>
      <c r="B58" s="24" t="s">
        <v>11</v>
      </c>
      <c r="C58" s="24" t="s">
        <v>1</v>
      </c>
      <c r="D58" s="24" t="s">
        <v>32</v>
      </c>
      <c r="E58" s="25">
        <v>296</v>
      </c>
      <c r="F58" s="22">
        <f>VLOOKUP(B58,cennik!$A$2:$B$17,2,FALSE)</f>
        <v>3.4</v>
      </c>
      <c r="G58" s="22">
        <f t="shared" si="0"/>
        <v>1006.4</v>
      </c>
      <c r="H58" s="22">
        <f t="shared" si="1"/>
        <v>1</v>
      </c>
      <c r="I58">
        <f t="shared" si="5"/>
        <v>719</v>
      </c>
      <c r="J58" s="22" t="b">
        <f t="shared" si="2"/>
        <v>0</v>
      </c>
      <c r="K58" t="b">
        <f t="shared" si="3"/>
        <v>0</v>
      </c>
      <c r="L58">
        <f t="shared" si="4"/>
        <v>0</v>
      </c>
    </row>
    <row r="59" spans="1:12" x14ac:dyDescent="0.25">
      <c r="A59" s="26">
        <v>44644</v>
      </c>
      <c r="B59" s="27" t="s">
        <v>15</v>
      </c>
      <c r="C59" s="27" t="s">
        <v>1</v>
      </c>
      <c r="D59" s="27" t="s">
        <v>32</v>
      </c>
      <c r="E59" s="28">
        <v>141</v>
      </c>
      <c r="F59" s="22">
        <f>VLOOKUP(B59,cennik!$A$2:$B$17,2,FALSE)</f>
        <v>2.4</v>
      </c>
      <c r="G59" s="22">
        <f t="shared" si="0"/>
        <v>338.4</v>
      </c>
      <c r="H59" s="22">
        <f t="shared" si="1"/>
        <v>3</v>
      </c>
      <c r="I59">
        <f t="shared" si="5"/>
        <v>860</v>
      </c>
      <c r="J59" s="22" t="b">
        <f t="shared" si="2"/>
        <v>0</v>
      </c>
      <c r="K59" t="b">
        <f t="shared" si="3"/>
        <v>0</v>
      </c>
      <c r="L59">
        <f t="shared" si="4"/>
        <v>0</v>
      </c>
    </row>
    <row r="60" spans="1:12" x14ac:dyDescent="0.25">
      <c r="A60" s="23">
        <v>44659</v>
      </c>
      <c r="B60" s="24" t="s">
        <v>15</v>
      </c>
      <c r="C60" s="24" t="s">
        <v>1</v>
      </c>
      <c r="D60" s="24" t="s">
        <v>32</v>
      </c>
      <c r="E60" s="25">
        <v>379</v>
      </c>
      <c r="F60" s="22">
        <f>VLOOKUP(B60,cennik!$A$2:$B$17,2,FALSE)</f>
        <v>2.4</v>
      </c>
      <c r="G60" s="22">
        <f t="shared" si="0"/>
        <v>909.6</v>
      </c>
      <c r="H60" s="22">
        <f t="shared" si="1"/>
        <v>4</v>
      </c>
      <c r="I60">
        <f t="shared" si="5"/>
        <v>1239</v>
      </c>
      <c r="J60" s="22" t="b">
        <f t="shared" si="2"/>
        <v>0</v>
      </c>
      <c r="K60" t="b">
        <f t="shared" si="3"/>
        <v>0</v>
      </c>
      <c r="L60">
        <f t="shared" si="4"/>
        <v>0</v>
      </c>
    </row>
    <row r="61" spans="1:12" x14ac:dyDescent="0.25">
      <c r="A61" s="23">
        <v>44671</v>
      </c>
      <c r="B61" s="24" t="s">
        <v>17</v>
      </c>
      <c r="C61" s="24" t="s">
        <v>1</v>
      </c>
      <c r="D61" s="24" t="s">
        <v>32</v>
      </c>
      <c r="E61" s="25">
        <v>166</v>
      </c>
      <c r="F61" s="22">
        <f>VLOOKUP(B61,cennik!$A$2:$B$17,2,FALSE)</f>
        <v>3.4</v>
      </c>
      <c r="G61" s="22">
        <f t="shared" si="0"/>
        <v>564.4</v>
      </c>
      <c r="H61" s="22">
        <f t="shared" si="1"/>
        <v>4</v>
      </c>
      <c r="I61">
        <f t="shared" si="5"/>
        <v>1405</v>
      </c>
      <c r="J61" s="22" t="b">
        <f t="shared" si="2"/>
        <v>0</v>
      </c>
      <c r="K61" t="b">
        <f t="shared" si="3"/>
        <v>0</v>
      </c>
      <c r="L61">
        <f t="shared" si="4"/>
        <v>0</v>
      </c>
    </row>
    <row r="62" spans="1:12" x14ac:dyDescent="0.25">
      <c r="A62" s="23">
        <v>44672</v>
      </c>
      <c r="B62" s="24" t="s">
        <v>9</v>
      </c>
      <c r="C62" s="24" t="s">
        <v>1</v>
      </c>
      <c r="D62" s="24" t="s">
        <v>32</v>
      </c>
      <c r="E62" s="25">
        <v>148</v>
      </c>
      <c r="F62" s="22">
        <f>VLOOKUP(B62,cennik!$A$2:$B$17,2,FALSE)</f>
        <v>3.4</v>
      </c>
      <c r="G62" s="22">
        <f t="shared" si="0"/>
        <v>503.2</v>
      </c>
      <c r="H62" s="22">
        <f t="shared" si="1"/>
        <v>4</v>
      </c>
      <c r="I62">
        <f t="shared" si="5"/>
        <v>1553</v>
      </c>
      <c r="J62" s="22" t="b">
        <f t="shared" si="2"/>
        <v>0</v>
      </c>
      <c r="K62" t="b">
        <f t="shared" si="3"/>
        <v>0</v>
      </c>
      <c r="L62">
        <f t="shared" si="4"/>
        <v>0</v>
      </c>
    </row>
    <row r="63" spans="1:12" x14ac:dyDescent="0.25">
      <c r="A63" s="23">
        <v>44673</v>
      </c>
      <c r="B63" s="24" t="s">
        <v>9</v>
      </c>
      <c r="C63" s="24" t="s">
        <v>1</v>
      </c>
      <c r="D63" s="24" t="s">
        <v>32</v>
      </c>
      <c r="E63" s="25">
        <v>292</v>
      </c>
      <c r="F63" s="22">
        <f>VLOOKUP(B63,cennik!$A$2:$B$17,2,FALSE)</f>
        <v>3.4</v>
      </c>
      <c r="G63" s="22">
        <f t="shared" si="0"/>
        <v>992.8</v>
      </c>
      <c r="H63" s="22">
        <f t="shared" si="1"/>
        <v>4</v>
      </c>
      <c r="I63">
        <f t="shared" si="5"/>
        <v>1845</v>
      </c>
      <c r="J63" s="22" t="b">
        <f t="shared" si="2"/>
        <v>0</v>
      </c>
      <c r="K63" t="b">
        <f t="shared" si="3"/>
        <v>0</v>
      </c>
      <c r="L63">
        <f t="shared" si="4"/>
        <v>0</v>
      </c>
    </row>
    <row r="64" spans="1:12" x14ac:dyDescent="0.25">
      <c r="A64" s="26">
        <v>44701</v>
      </c>
      <c r="B64" s="27" t="s">
        <v>4</v>
      </c>
      <c r="C64" s="27" t="s">
        <v>1</v>
      </c>
      <c r="D64" s="27" t="s">
        <v>32</v>
      </c>
      <c r="E64" s="28">
        <v>599</v>
      </c>
      <c r="F64" s="22">
        <f>VLOOKUP(B64,cennik!$A$2:$B$17,2,FALSE)</f>
        <v>3.5</v>
      </c>
      <c r="G64" s="22">
        <f t="shared" si="0"/>
        <v>2096.5</v>
      </c>
      <c r="H64" s="22">
        <f t="shared" si="1"/>
        <v>5</v>
      </c>
      <c r="I64">
        <f t="shared" si="5"/>
        <v>2444</v>
      </c>
      <c r="J64" s="22" t="b">
        <f t="shared" si="2"/>
        <v>0</v>
      </c>
      <c r="K64" t="b">
        <f t="shared" si="3"/>
        <v>0</v>
      </c>
      <c r="L64">
        <f t="shared" si="4"/>
        <v>0</v>
      </c>
    </row>
    <row r="65" spans="1:12" x14ac:dyDescent="0.25">
      <c r="A65" s="23">
        <v>44711</v>
      </c>
      <c r="B65" s="24" t="s">
        <v>4</v>
      </c>
      <c r="C65" s="24" t="s">
        <v>1</v>
      </c>
      <c r="D65" s="24" t="s">
        <v>32</v>
      </c>
      <c r="E65" s="25">
        <v>674</v>
      </c>
      <c r="F65" s="22">
        <f>VLOOKUP(B65,cennik!$A$2:$B$17,2,FALSE)</f>
        <v>3.5</v>
      </c>
      <c r="G65" s="22">
        <f t="shared" si="0"/>
        <v>2359</v>
      </c>
      <c r="H65" s="22">
        <f t="shared" si="1"/>
        <v>5</v>
      </c>
      <c r="I65">
        <f t="shared" si="5"/>
        <v>3118</v>
      </c>
      <c r="J65" s="22" t="b">
        <f t="shared" si="2"/>
        <v>0</v>
      </c>
      <c r="K65" t="b">
        <f t="shared" si="3"/>
        <v>0</v>
      </c>
      <c r="L65">
        <f t="shared" si="4"/>
        <v>0</v>
      </c>
    </row>
    <row r="66" spans="1:12" x14ac:dyDescent="0.25">
      <c r="A66" s="26">
        <v>44718</v>
      </c>
      <c r="B66" s="27" t="s">
        <v>60</v>
      </c>
      <c r="C66" s="27" t="s">
        <v>61</v>
      </c>
      <c r="D66" s="27" t="s">
        <v>32</v>
      </c>
      <c r="E66" s="28">
        <v>426</v>
      </c>
      <c r="F66" s="22">
        <f>VLOOKUP(B66,cennik!$A$2:$B$17,2,FALSE)</f>
        <v>3.5</v>
      </c>
      <c r="G66" s="22">
        <f t="shared" ref="G66:G129" si="6">E66*F66</f>
        <v>1491</v>
      </c>
      <c r="H66" s="22">
        <f t="shared" ref="H66:H129" si="7">MONTH(A66)</f>
        <v>6</v>
      </c>
      <c r="I66">
        <f t="shared" si="5"/>
        <v>3544</v>
      </c>
      <c r="J66" s="22" t="b">
        <f t="shared" si="2"/>
        <v>0</v>
      </c>
      <c r="K66" t="b">
        <f t="shared" si="3"/>
        <v>0</v>
      </c>
      <c r="L66">
        <f t="shared" si="4"/>
        <v>0</v>
      </c>
    </row>
    <row r="67" spans="1:12" x14ac:dyDescent="0.25">
      <c r="A67" s="23">
        <v>44734</v>
      </c>
      <c r="B67" s="24" t="s">
        <v>64</v>
      </c>
      <c r="C67" s="24" t="s">
        <v>63</v>
      </c>
      <c r="D67" s="24" t="s">
        <v>32</v>
      </c>
      <c r="E67" s="25">
        <v>266</v>
      </c>
      <c r="F67" s="22">
        <f>VLOOKUP(B67,cennik!$A$2:$B$17,2,FALSE)</f>
        <v>3.2</v>
      </c>
      <c r="G67" s="22">
        <f t="shared" si="6"/>
        <v>851.2</v>
      </c>
      <c r="H67" s="22">
        <f t="shared" si="7"/>
        <v>6</v>
      </c>
      <c r="I67">
        <f t="shared" si="5"/>
        <v>3810</v>
      </c>
      <c r="J67" s="22" t="b">
        <f t="shared" ref="J67:J130" si="8">AND(I67&gt;=15000,I67&lt;20000)</f>
        <v>0</v>
      </c>
      <c r="K67" t="b">
        <f t="shared" ref="K67:K130" si="9">I67&gt;=20000</f>
        <v>0</v>
      </c>
      <c r="L67">
        <f t="shared" ref="L67:L130" si="10">IF(J67,0.05*E67,IF(K67,0.1*E67,0))</f>
        <v>0</v>
      </c>
    </row>
    <row r="68" spans="1:12" x14ac:dyDescent="0.25">
      <c r="A68" s="26">
        <v>44736</v>
      </c>
      <c r="B68" s="27" t="s">
        <v>60</v>
      </c>
      <c r="C68" s="27" t="s">
        <v>61</v>
      </c>
      <c r="D68" s="27" t="s">
        <v>32</v>
      </c>
      <c r="E68" s="28">
        <v>249</v>
      </c>
      <c r="F68" s="22">
        <f>VLOOKUP(B68,cennik!$A$2:$B$17,2,FALSE)</f>
        <v>3.5</v>
      </c>
      <c r="G68" s="22">
        <f t="shared" si="6"/>
        <v>871.5</v>
      </c>
      <c r="H68" s="22">
        <f t="shared" si="7"/>
        <v>6</v>
      </c>
      <c r="I68">
        <f t="shared" ref="I68:I131" si="11">IF(D68=D67,E68+I67,E68)</f>
        <v>4059</v>
      </c>
      <c r="J68" s="22" t="b">
        <f t="shared" si="8"/>
        <v>0</v>
      </c>
      <c r="K68" t="b">
        <f t="shared" si="9"/>
        <v>0</v>
      </c>
      <c r="L68">
        <f t="shared" si="10"/>
        <v>0</v>
      </c>
    </row>
    <row r="69" spans="1:12" x14ac:dyDescent="0.25">
      <c r="A69" s="26">
        <v>44746</v>
      </c>
      <c r="B69" s="27" t="s">
        <v>60</v>
      </c>
      <c r="C69" s="27" t="s">
        <v>61</v>
      </c>
      <c r="D69" s="27" t="s">
        <v>32</v>
      </c>
      <c r="E69" s="28">
        <v>239</v>
      </c>
      <c r="F69" s="22">
        <f>VLOOKUP(B69,cennik!$A$2:$B$17,2,FALSE)</f>
        <v>3.5</v>
      </c>
      <c r="G69" s="22">
        <f t="shared" si="6"/>
        <v>836.5</v>
      </c>
      <c r="H69" s="22">
        <f t="shared" si="7"/>
        <v>7</v>
      </c>
      <c r="I69">
        <f t="shared" si="11"/>
        <v>4298</v>
      </c>
      <c r="J69" s="22" t="b">
        <f t="shared" si="8"/>
        <v>0</v>
      </c>
      <c r="K69" t="b">
        <f t="shared" si="9"/>
        <v>0</v>
      </c>
      <c r="L69">
        <f t="shared" si="10"/>
        <v>0</v>
      </c>
    </row>
    <row r="70" spans="1:12" x14ac:dyDescent="0.25">
      <c r="A70" s="26">
        <v>44781</v>
      </c>
      <c r="B70" s="27" t="s">
        <v>60</v>
      </c>
      <c r="C70" s="27" t="s">
        <v>61</v>
      </c>
      <c r="D70" s="27" t="s">
        <v>32</v>
      </c>
      <c r="E70" s="28">
        <v>10</v>
      </c>
      <c r="F70" s="22">
        <f>VLOOKUP(B70,cennik!$A$2:$B$17,2,FALSE)</f>
        <v>3.5</v>
      </c>
      <c r="G70" s="22">
        <f t="shared" si="6"/>
        <v>35</v>
      </c>
      <c r="H70" s="22">
        <f t="shared" si="7"/>
        <v>8</v>
      </c>
      <c r="I70">
        <f t="shared" si="11"/>
        <v>4308</v>
      </c>
      <c r="J70" s="22" t="b">
        <f t="shared" si="8"/>
        <v>0</v>
      </c>
      <c r="K70" t="b">
        <f t="shared" si="9"/>
        <v>0</v>
      </c>
      <c r="L70">
        <f t="shared" si="10"/>
        <v>0</v>
      </c>
    </row>
    <row r="71" spans="1:12" x14ac:dyDescent="0.25">
      <c r="A71" s="23">
        <v>44788</v>
      </c>
      <c r="B71" s="24" t="s">
        <v>62</v>
      </c>
      <c r="C71" s="24" t="s">
        <v>63</v>
      </c>
      <c r="D71" s="24" t="s">
        <v>32</v>
      </c>
      <c r="E71" s="25">
        <v>231</v>
      </c>
      <c r="F71" s="22">
        <f>VLOOKUP(B71,cennik!$A$2:$B$17,2,FALSE)</f>
        <v>2.7</v>
      </c>
      <c r="G71" s="22">
        <f t="shared" si="6"/>
        <v>623.70000000000005</v>
      </c>
      <c r="H71" s="22">
        <f t="shared" si="7"/>
        <v>8</v>
      </c>
      <c r="I71">
        <f t="shared" si="11"/>
        <v>4539</v>
      </c>
      <c r="J71" s="22" t="b">
        <f t="shared" si="8"/>
        <v>0</v>
      </c>
      <c r="K71" t="b">
        <f t="shared" si="9"/>
        <v>0</v>
      </c>
      <c r="L71">
        <f t="shared" si="10"/>
        <v>0</v>
      </c>
    </row>
    <row r="72" spans="1:12" x14ac:dyDescent="0.25">
      <c r="A72" s="26">
        <v>44791</v>
      </c>
      <c r="B72" s="27" t="s">
        <v>62</v>
      </c>
      <c r="C72" s="27" t="s">
        <v>63</v>
      </c>
      <c r="D72" s="27" t="s">
        <v>32</v>
      </c>
      <c r="E72" s="28">
        <v>315</v>
      </c>
      <c r="F72" s="22">
        <f>VLOOKUP(B72,cennik!$A$2:$B$17,2,FALSE)</f>
        <v>2.7</v>
      </c>
      <c r="G72" s="22">
        <f t="shared" si="6"/>
        <v>850.5</v>
      </c>
      <c r="H72" s="22">
        <f t="shared" si="7"/>
        <v>8</v>
      </c>
      <c r="I72">
        <f t="shared" si="11"/>
        <v>4854</v>
      </c>
      <c r="J72" s="22" t="b">
        <f t="shared" si="8"/>
        <v>0</v>
      </c>
      <c r="K72" t="b">
        <f t="shared" si="9"/>
        <v>0</v>
      </c>
      <c r="L72">
        <f t="shared" si="10"/>
        <v>0</v>
      </c>
    </row>
    <row r="73" spans="1:12" x14ac:dyDescent="0.25">
      <c r="A73" s="26">
        <v>44803</v>
      </c>
      <c r="B73" s="27" t="s">
        <v>60</v>
      </c>
      <c r="C73" s="27" t="s">
        <v>61</v>
      </c>
      <c r="D73" s="27" t="s">
        <v>32</v>
      </c>
      <c r="E73" s="28">
        <v>438</v>
      </c>
      <c r="F73" s="22">
        <f>VLOOKUP(B73,cennik!$A$2:$B$17,2,FALSE)</f>
        <v>3.5</v>
      </c>
      <c r="G73" s="22">
        <f t="shared" si="6"/>
        <v>1533</v>
      </c>
      <c r="H73" s="22">
        <f t="shared" si="7"/>
        <v>8</v>
      </c>
      <c r="I73">
        <f t="shared" si="11"/>
        <v>5292</v>
      </c>
      <c r="J73" s="22" t="b">
        <f t="shared" si="8"/>
        <v>0</v>
      </c>
      <c r="K73" t="b">
        <f t="shared" si="9"/>
        <v>0</v>
      </c>
      <c r="L73">
        <f t="shared" si="10"/>
        <v>0</v>
      </c>
    </row>
    <row r="74" spans="1:12" x14ac:dyDescent="0.25">
      <c r="A74" s="26">
        <v>44806</v>
      </c>
      <c r="B74" s="27" t="s">
        <v>67</v>
      </c>
      <c r="C74" s="27" t="s">
        <v>61</v>
      </c>
      <c r="D74" s="27" t="s">
        <v>32</v>
      </c>
      <c r="E74" s="28">
        <v>474</v>
      </c>
      <c r="F74" s="22">
        <f>VLOOKUP(B74,cennik!$A$2:$B$17,2,FALSE)</f>
        <v>3.2</v>
      </c>
      <c r="G74" s="22">
        <f t="shared" si="6"/>
        <v>1516.8000000000002</v>
      </c>
      <c r="H74" s="22">
        <f t="shared" si="7"/>
        <v>9</v>
      </c>
      <c r="I74">
        <f t="shared" si="11"/>
        <v>5766</v>
      </c>
      <c r="J74" s="22" t="b">
        <f t="shared" si="8"/>
        <v>0</v>
      </c>
      <c r="K74" t="b">
        <f t="shared" si="9"/>
        <v>0</v>
      </c>
      <c r="L74">
        <f t="shared" si="10"/>
        <v>0</v>
      </c>
    </row>
    <row r="75" spans="1:12" x14ac:dyDescent="0.25">
      <c r="A75" s="23">
        <v>44806</v>
      </c>
      <c r="B75" s="24" t="s">
        <v>67</v>
      </c>
      <c r="C75" s="24" t="s">
        <v>61</v>
      </c>
      <c r="D75" s="24" t="s">
        <v>32</v>
      </c>
      <c r="E75" s="25">
        <v>118</v>
      </c>
      <c r="F75" s="22">
        <f>VLOOKUP(B75,cennik!$A$2:$B$17,2,FALSE)</f>
        <v>3.2</v>
      </c>
      <c r="G75" s="22">
        <f t="shared" si="6"/>
        <v>377.6</v>
      </c>
      <c r="H75" s="22">
        <f t="shared" si="7"/>
        <v>9</v>
      </c>
      <c r="I75">
        <f t="shared" si="11"/>
        <v>5884</v>
      </c>
      <c r="J75" s="22" t="b">
        <f t="shared" si="8"/>
        <v>0</v>
      </c>
      <c r="K75" t="b">
        <f t="shared" si="9"/>
        <v>0</v>
      </c>
      <c r="L75">
        <f t="shared" si="10"/>
        <v>0</v>
      </c>
    </row>
    <row r="76" spans="1:12" x14ac:dyDescent="0.25">
      <c r="A76" s="23">
        <v>44807</v>
      </c>
      <c r="B76" s="24" t="s">
        <v>65</v>
      </c>
      <c r="C76" s="24" t="s">
        <v>61</v>
      </c>
      <c r="D76" s="24" t="s">
        <v>32</v>
      </c>
      <c r="E76" s="25">
        <v>58</v>
      </c>
      <c r="F76" s="22">
        <f>VLOOKUP(B76,cennik!$A$2:$B$17,2,FALSE)</f>
        <v>3.2</v>
      </c>
      <c r="G76" s="22">
        <f t="shared" si="6"/>
        <v>185.60000000000002</v>
      </c>
      <c r="H76" s="22">
        <f t="shared" si="7"/>
        <v>9</v>
      </c>
      <c r="I76">
        <f t="shared" si="11"/>
        <v>5942</v>
      </c>
      <c r="J76" s="22" t="b">
        <f t="shared" si="8"/>
        <v>0</v>
      </c>
      <c r="K76" t="b">
        <f t="shared" si="9"/>
        <v>0</v>
      </c>
      <c r="L76">
        <f t="shared" si="10"/>
        <v>0</v>
      </c>
    </row>
    <row r="77" spans="1:12" x14ac:dyDescent="0.25">
      <c r="A77" s="26">
        <v>44817</v>
      </c>
      <c r="B77" s="27" t="s">
        <v>65</v>
      </c>
      <c r="C77" s="27" t="s">
        <v>61</v>
      </c>
      <c r="D77" s="27" t="s">
        <v>32</v>
      </c>
      <c r="E77" s="28">
        <v>423</v>
      </c>
      <c r="F77" s="22">
        <f>VLOOKUP(B77,cennik!$A$2:$B$17,2,FALSE)</f>
        <v>3.2</v>
      </c>
      <c r="G77" s="22">
        <f t="shared" si="6"/>
        <v>1353.6000000000001</v>
      </c>
      <c r="H77" s="22">
        <f t="shared" si="7"/>
        <v>9</v>
      </c>
      <c r="I77">
        <f t="shared" si="11"/>
        <v>6365</v>
      </c>
      <c r="J77" s="22" t="b">
        <f t="shared" si="8"/>
        <v>0</v>
      </c>
      <c r="K77" t="b">
        <f t="shared" si="9"/>
        <v>0</v>
      </c>
      <c r="L77">
        <f t="shared" si="10"/>
        <v>0</v>
      </c>
    </row>
    <row r="78" spans="1:12" x14ac:dyDescent="0.25">
      <c r="A78" s="23">
        <v>44832</v>
      </c>
      <c r="B78" s="24" t="s">
        <v>65</v>
      </c>
      <c r="C78" s="24" t="s">
        <v>61</v>
      </c>
      <c r="D78" s="24" t="s">
        <v>32</v>
      </c>
      <c r="E78" s="25">
        <v>418</v>
      </c>
      <c r="F78" s="22">
        <f>VLOOKUP(B78,cennik!$A$2:$B$17,2,FALSE)</f>
        <v>3.2</v>
      </c>
      <c r="G78" s="22">
        <f t="shared" si="6"/>
        <v>1337.6000000000001</v>
      </c>
      <c r="H78" s="22">
        <f t="shared" si="7"/>
        <v>9</v>
      </c>
      <c r="I78">
        <f t="shared" si="11"/>
        <v>6783</v>
      </c>
      <c r="J78" s="22" t="b">
        <f t="shared" si="8"/>
        <v>0</v>
      </c>
      <c r="K78" t="b">
        <f t="shared" si="9"/>
        <v>0</v>
      </c>
      <c r="L78">
        <f t="shared" si="10"/>
        <v>0</v>
      </c>
    </row>
    <row r="79" spans="1:12" x14ac:dyDescent="0.25">
      <c r="A79" s="23">
        <v>44834</v>
      </c>
      <c r="B79" s="24" t="s">
        <v>60</v>
      </c>
      <c r="C79" s="24" t="s">
        <v>61</v>
      </c>
      <c r="D79" s="24" t="s">
        <v>32</v>
      </c>
      <c r="E79" s="25">
        <v>291</v>
      </c>
      <c r="F79" s="22">
        <f>VLOOKUP(B79,cennik!$A$2:$B$17,2,FALSE)</f>
        <v>3.5</v>
      </c>
      <c r="G79" s="22">
        <f t="shared" si="6"/>
        <v>1018.5</v>
      </c>
      <c r="H79" s="22">
        <f t="shared" si="7"/>
        <v>9</v>
      </c>
      <c r="I79">
        <f t="shared" si="11"/>
        <v>7074</v>
      </c>
      <c r="J79" s="22" t="b">
        <f t="shared" si="8"/>
        <v>0</v>
      </c>
      <c r="K79" t="b">
        <f t="shared" si="9"/>
        <v>0</v>
      </c>
      <c r="L79">
        <f t="shared" si="10"/>
        <v>0</v>
      </c>
    </row>
    <row r="80" spans="1:12" x14ac:dyDescent="0.25">
      <c r="A80" s="23">
        <v>44839</v>
      </c>
      <c r="B80" s="24" t="s">
        <v>60</v>
      </c>
      <c r="C80" s="24" t="s">
        <v>61</v>
      </c>
      <c r="D80" s="24" t="s">
        <v>32</v>
      </c>
      <c r="E80" s="25">
        <v>436</v>
      </c>
      <c r="F80" s="22">
        <f>VLOOKUP(B80,cennik!$A$2:$B$17,2,FALSE)</f>
        <v>3.5</v>
      </c>
      <c r="G80" s="22">
        <f t="shared" si="6"/>
        <v>1526</v>
      </c>
      <c r="H80" s="22">
        <f t="shared" si="7"/>
        <v>10</v>
      </c>
      <c r="I80">
        <f t="shared" si="11"/>
        <v>7510</v>
      </c>
      <c r="J80" s="22" t="b">
        <f t="shared" si="8"/>
        <v>0</v>
      </c>
      <c r="K80" t="b">
        <f t="shared" si="9"/>
        <v>0</v>
      </c>
      <c r="L80">
        <f t="shared" si="10"/>
        <v>0</v>
      </c>
    </row>
    <row r="81" spans="1:12" x14ac:dyDescent="0.25">
      <c r="A81" s="23">
        <v>44879</v>
      </c>
      <c r="B81" s="24" t="s">
        <v>60</v>
      </c>
      <c r="C81" s="24" t="s">
        <v>61</v>
      </c>
      <c r="D81" s="24" t="s">
        <v>32</v>
      </c>
      <c r="E81" s="25">
        <v>43</v>
      </c>
      <c r="F81" s="22">
        <f>VLOOKUP(B81,cennik!$A$2:$B$17,2,FALSE)</f>
        <v>3.5</v>
      </c>
      <c r="G81" s="22">
        <f t="shared" si="6"/>
        <v>150.5</v>
      </c>
      <c r="H81" s="22">
        <f t="shared" si="7"/>
        <v>11</v>
      </c>
      <c r="I81">
        <f t="shared" si="11"/>
        <v>7553</v>
      </c>
      <c r="J81" s="22" t="b">
        <f t="shared" si="8"/>
        <v>0</v>
      </c>
      <c r="K81" t="b">
        <f t="shared" si="9"/>
        <v>0</v>
      </c>
      <c r="L81">
        <f t="shared" si="10"/>
        <v>0</v>
      </c>
    </row>
    <row r="82" spans="1:12" x14ac:dyDescent="0.25">
      <c r="A82" s="26">
        <v>44907</v>
      </c>
      <c r="B82" s="27" t="s">
        <v>15</v>
      </c>
      <c r="C82" s="27" t="s">
        <v>1</v>
      </c>
      <c r="D82" s="27" t="s">
        <v>32</v>
      </c>
      <c r="E82" s="28">
        <v>419</v>
      </c>
      <c r="F82" s="22">
        <f>VLOOKUP(B82,cennik!$A$2:$B$17,2,FALSE)</f>
        <v>2.4</v>
      </c>
      <c r="G82" s="22">
        <f t="shared" si="6"/>
        <v>1005.5999999999999</v>
      </c>
      <c r="H82" s="22">
        <f t="shared" si="7"/>
        <v>12</v>
      </c>
      <c r="I82">
        <f t="shared" si="11"/>
        <v>7972</v>
      </c>
      <c r="J82" s="22" t="b">
        <f t="shared" si="8"/>
        <v>0</v>
      </c>
      <c r="K82" t="b">
        <f t="shared" si="9"/>
        <v>0</v>
      </c>
      <c r="L82">
        <f t="shared" si="10"/>
        <v>0</v>
      </c>
    </row>
    <row r="83" spans="1:12" x14ac:dyDescent="0.25">
      <c r="A83" s="26">
        <v>44911</v>
      </c>
      <c r="B83" s="27" t="s">
        <v>11</v>
      </c>
      <c r="C83" s="27" t="s">
        <v>1</v>
      </c>
      <c r="D83" s="27" t="s">
        <v>32</v>
      </c>
      <c r="E83" s="28">
        <v>301</v>
      </c>
      <c r="F83" s="22">
        <f>VLOOKUP(B83,cennik!$A$2:$B$17,2,FALSE)</f>
        <v>3.4</v>
      </c>
      <c r="G83" s="22">
        <f t="shared" si="6"/>
        <v>1023.4</v>
      </c>
      <c r="H83" s="22">
        <f t="shared" si="7"/>
        <v>12</v>
      </c>
      <c r="I83">
        <f t="shared" si="11"/>
        <v>8273</v>
      </c>
      <c r="J83" s="22" t="b">
        <f t="shared" si="8"/>
        <v>0</v>
      </c>
      <c r="K83" t="b">
        <f t="shared" si="9"/>
        <v>0</v>
      </c>
      <c r="L83">
        <f t="shared" si="10"/>
        <v>0</v>
      </c>
    </row>
    <row r="84" spans="1:12" x14ac:dyDescent="0.25">
      <c r="A84" s="23">
        <v>44912</v>
      </c>
      <c r="B84" s="24" t="s">
        <v>4</v>
      </c>
      <c r="C84" s="24" t="s">
        <v>1</v>
      </c>
      <c r="D84" s="24" t="s">
        <v>32</v>
      </c>
      <c r="E84" s="25">
        <v>413</v>
      </c>
      <c r="F84" s="22">
        <f>VLOOKUP(B84,cennik!$A$2:$B$17,2,FALSE)</f>
        <v>3.5</v>
      </c>
      <c r="G84" s="22">
        <f t="shared" si="6"/>
        <v>1445.5</v>
      </c>
      <c r="H84" s="22">
        <f t="shared" si="7"/>
        <v>12</v>
      </c>
      <c r="I84">
        <f t="shared" si="11"/>
        <v>8686</v>
      </c>
      <c r="J84" s="22" t="b">
        <f t="shared" si="8"/>
        <v>0</v>
      </c>
      <c r="K84" t="b">
        <f t="shared" si="9"/>
        <v>0</v>
      </c>
      <c r="L84">
        <f t="shared" si="10"/>
        <v>0</v>
      </c>
    </row>
    <row r="85" spans="1:12" x14ac:dyDescent="0.25">
      <c r="A85" s="23">
        <v>44916</v>
      </c>
      <c r="B85" s="24" t="s">
        <v>9</v>
      </c>
      <c r="C85" s="24" t="s">
        <v>1</v>
      </c>
      <c r="D85" s="24" t="s">
        <v>32</v>
      </c>
      <c r="E85" s="25">
        <v>68</v>
      </c>
      <c r="F85" s="22">
        <f>VLOOKUP(B85,cennik!$A$2:$B$17,2,FALSE)</f>
        <v>3.4</v>
      </c>
      <c r="G85" s="22">
        <f t="shared" si="6"/>
        <v>231.2</v>
      </c>
      <c r="H85" s="22">
        <f t="shared" si="7"/>
        <v>12</v>
      </c>
      <c r="I85">
        <f t="shared" si="11"/>
        <v>8754</v>
      </c>
      <c r="J85" s="22" t="b">
        <f t="shared" si="8"/>
        <v>0</v>
      </c>
      <c r="K85" t="b">
        <f t="shared" si="9"/>
        <v>0</v>
      </c>
      <c r="L85">
        <f t="shared" si="10"/>
        <v>0</v>
      </c>
    </row>
    <row r="86" spans="1:12" x14ac:dyDescent="0.25">
      <c r="A86" s="23">
        <v>44916</v>
      </c>
      <c r="B86" s="24" t="s">
        <v>0</v>
      </c>
      <c r="C86" s="24" t="s">
        <v>1</v>
      </c>
      <c r="D86" s="24" t="s">
        <v>32</v>
      </c>
      <c r="E86" s="25">
        <v>487</v>
      </c>
      <c r="F86" s="22">
        <f>VLOOKUP(B86,cennik!$A$2:$B$17,2,FALSE)</f>
        <v>3.4</v>
      </c>
      <c r="G86" s="22">
        <f t="shared" si="6"/>
        <v>1655.8</v>
      </c>
      <c r="H86" s="22">
        <f t="shared" si="7"/>
        <v>12</v>
      </c>
      <c r="I86">
        <f t="shared" si="11"/>
        <v>9241</v>
      </c>
      <c r="J86" s="22" t="b">
        <f t="shared" si="8"/>
        <v>0</v>
      </c>
      <c r="K86" t="b">
        <f t="shared" si="9"/>
        <v>0</v>
      </c>
      <c r="L86">
        <f t="shared" si="10"/>
        <v>0</v>
      </c>
    </row>
    <row r="87" spans="1:12" x14ac:dyDescent="0.25">
      <c r="A87" s="23">
        <v>44926</v>
      </c>
      <c r="B87" s="24" t="s">
        <v>9</v>
      </c>
      <c r="C87" s="24" t="s">
        <v>1</v>
      </c>
      <c r="D87" s="24" t="s">
        <v>32</v>
      </c>
      <c r="E87" s="25">
        <v>169</v>
      </c>
      <c r="F87" s="22">
        <f>VLOOKUP(B87,cennik!$A$2:$B$17,2,FALSE)</f>
        <v>3.4</v>
      </c>
      <c r="G87" s="22">
        <f t="shared" si="6"/>
        <v>574.6</v>
      </c>
      <c r="H87" s="22">
        <f t="shared" si="7"/>
        <v>12</v>
      </c>
      <c r="I87">
        <f t="shared" si="11"/>
        <v>9410</v>
      </c>
      <c r="J87" s="22" t="b">
        <f t="shared" si="8"/>
        <v>0</v>
      </c>
      <c r="K87" t="b">
        <f t="shared" si="9"/>
        <v>0</v>
      </c>
      <c r="L87">
        <f t="shared" si="10"/>
        <v>0</v>
      </c>
    </row>
    <row r="88" spans="1:12" x14ac:dyDescent="0.25">
      <c r="A88" s="26">
        <v>44571</v>
      </c>
      <c r="B88" s="27" t="s">
        <v>15</v>
      </c>
      <c r="C88" s="27" t="s">
        <v>1</v>
      </c>
      <c r="D88" s="27" t="s">
        <v>41</v>
      </c>
      <c r="E88" s="28">
        <v>260</v>
      </c>
      <c r="F88" s="22">
        <f>VLOOKUP(B88,cennik!$A$2:$B$17,2,FALSE)</f>
        <v>2.4</v>
      </c>
      <c r="G88" s="22">
        <f t="shared" si="6"/>
        <v>624</v>
      </c>
      <c r="H88" s="22">
        <f t="shared" si="7"/>
        <v>1</v>
      </c>
      <c r="I88">
        <f t="shared" si="11"/>
        <v>260</v>
      </c>
      <c r="J88" s="22" t="b">
        <f t="shared" si="8"/>
        <v>0</v>
      </c>
      <c r="K88" t="b">
        <f t="shared" si="9"/>
        <v>0</v>
      </c>
      <c r="L88">
        <f t="shared" si="10"/>
        <v>0</v>
      </c>
    </row>
    <row r="89" spans="1:12" x14ac:dyDescent="0.25">
      <c r="A89" s="23">
        <v>44578</v>
      </c>
      <c r="B89" s="24" t="s">
        <v>11</v>
      </c>
      <c r="C89" s="24" t="s">
        <v>1</v>
      </c>
      <c r="D89" s="24" t="s">
        <v>41</v>
      </c>
      <c r="E89" s="25">
        <v>88</v>
      </c>
      <c r="F89" s="22">
        <f>VLOOKUP(B89,cennik!$A$2:$B$17,2,FALSE)</f>
        <v>3.4</v>
      </c>
      <c r="G89" s="22">
        <f t="shared" si="6"/>
        <v>299.2</v>
      </c>
      <c r="H89" s="22">
        <f t="shared" si="7"/>
        <v>1</v>
      </c>
      <c r="I89">
        <f t="shared" si="11"/>
        <v>348</v>
      </c>
      <c r="J89" s="22" t="b">
        <f t="shared" si="8"/>
        <v>0</v>
      </c>
      <c r="K89" t="b">
        <f t="shared" si="9"/>
        <v>0</v>
      </c>
      <c r="L89">
        <f t="shared" si="10"/>
        <v>0</v>
      </c>
    </row>
    <row r="90" spans="1:12" x14ac:dyDescent="0.25">
      <c r="A90" s="23">
        <v>44580</v>
      </c>
      <c r="B90" s="24" t="s">
        <v>8</v>
      </c>
      <c r="C90" s="24" t="s">
        <v>1</v>
      </c>
      <c r="D90" s="24" t="s">
        <v>41</v>
      </c>
      <c r="E90" s="25">
        <v>482</v>
      </c>
      <c r="F90" s="22">
        <f>VLOOKUP(B90,cennik!$A$2:$B$17,2,FALSE)</f>
        <v>2.9</v>
      </c>
      <c r="G90" s="22">
        <f t="shared" si="6"/>
        <v>1397.8</v>
      </c>
      <c r="H90" s="22">
        <f t="shared" si="7"/>
        <v>1</v>
      </c>
      <c r="I90">
        <f t="shared" si="11"/>
        <v>830</v>
      </c>
      <c r="J90" s="22" t="b">
        <f t="shared" si="8"/>
        <v>0</v>
      </c>
      <c r="K90" t="b">
        <f t="shared" si="9"/>
        <v>0</v>
      </c>
      <c r="L90">
        <f t="shared" si="10"/>
        <v>0</v>
      </c>
    </row>
    <row r="91" spans="1:12" x14ac:dyDescent="0.25">
      <c r="A91" s="23">
        <v>44582</v>
      </c>
      <c r="B91" s="24" t="s">
        <v>0</v>
      </c>
      <c r="C91" s="24" t="s">
        <v>1</v>
      </c>
      <c r="D91" s="24" t="s">
        <v>41</v>
      </c>
      <c r="E91" s="25">
        <v>212</v>
      </c>
      <c r="F91" s="22">
        <f>VLOOKUP(B91,cennik!$A$2:$B$17,2,FALSE)</f>
        <v>3.4</v>
      </c>
      <c r="G91" s="22">
        <f t="shared" si="6"/>
        <v>720.8</v>
      </c>
      <c r="H91" s="22">
        <f t="shared" si="7"/>
        <v>1</v>
      </c>
      <c r="I91">
        <f t="shared" si="11"/>
        <v>1042</v>
      </c>
      <c r="J91" s="22" t="b">
        <f t="shared" si="8"/>
        <v>0</v>
      </c>
      <c r="K91" t="b">
        <f t="shared" si="9"/>
        <v>0</v>
      </c>
      <c r="L91">
        <f t="shared" si="10"/>
        <v>0</v>
      </c>
    </row>
    <row r="92" spans="1:12" x14ac:dyDescent="0.25">
      <c r="A92" s="23">
        <v>44585</v>
      </c>
      <c r="B92" s="24" t="s">
        <v>13</v>
      </c>
      <c r="C92" s="24" t="s">
        <v>1</v>
      </c>
      <c r="D92" s="24" t="s">
        <v>41</v>
      </c>
      <c r="E92" s="25">
        <v>407</v>
      </c>
      <c r="F92" s="22">
        <f>VLOOKUP(B92,cennik!$A$2:$B$17,2,FALSE)</f>
        <v>3.4</v>
      </c>
      <c r="G92" s="22">
        <f t="shared" si="6"/>
        <v>1383.8</v>
      </c>
      <c r="H92" s="22">
        <f t="shared" si="7"/>
        <v>1</v>
      </c>
      <c r="I92">
        <f t="shared" si="11"/>
        <v>1449</v>
      </c>
      <c r="J92" s="22" t="b">
        <f t="shared" si="8"/>
        <v>0</v>
      </c>
      <c r="K92" t="b">
        <f t="shared" si="9"/>
        <v>0</v>
      </c>
      <c r="L92">
        <f t="shared" si="10"/>
        <v>0</v>
      </c>
    </row>
    <row r="93" spans="1:12" x14ac:dyDescent="0.25">
      <c r="A93" s="26">
        <v>44595</v>
      </c>
      <c r="B93" s="27" t="s">
        <v>4</v>
      </c>
      <c r="C93" s="27" t="s">
        <v>1</v>
      </c>
      <c r="D93" s="27" t="s">
        <v>41</v>
      </c>
      <c r="E93" s="28">
        <v>231</v>
      </c>
      <c r="F93" s="22">
        <f>VLOOKUP(B93,cennik!$A$2:$B$17,2,FALSE)</f>
        <v>3.5</v>
      </c>
      <c r="G93" s="22">
        <f t="shared" si="6"/>
        <v>808.5</v>
      </c>
      <c r="H93" s="22">
        <f t="shared" si="7"/>
        <v>2</v>
      </c>
      <c r="I93">
        <f t="shared" si="11"/>
        <v>1680</v>
      </c>
      <c r="J93" s="22" t="b">
        <f t="shared" si="8"/>
        <v>0</v>
      </c>
      <c r="K93" t="b">
        <f t="shared" si="9"/>
        <v>0</v>
      </c>
      <c r="L93">
        <f t="shared" si="10"/>
        <v>0</v>
      </c>
    </row>
    <row r="94" spans="1:12" x14ac:dyDescent="0.25">
      <c r="A94" s="23">
        <v>44595</v>
      </c>
      <c r="B94" s="24" t="s">
        <v>9</v>
      </c>
      <c r="C94" s="24" t="s">
        <v>1</v>
      </c>
      <c r="D94" s="24" t="s">
        <v>41</v>
      </c>
      <c r="E94" s="25">
        <v>255</v>
      </c>
      <c r="F94" s="22">
        <f>VLOOKUP(B94,cennik!$A$2:$B$17,2,FALSE)</f>
        <v>3.4</v>
      </c>
      <c r="G94" s="22">
        <f t="shared" si="6"/>
        <v>867</v>
      </c>
      <c r="H94" s="22">
        <f t="shared" si="7"/>
        <v>2</v>
      </c>
      <c r="I94">
        <f t="shared" si="11"/>
        <v>1935</v>
      </c>
      <c r="J94" s="22" t="b">
        <f t="shared" si="8"/>
        <v>0</v>
      </c>
      <c r="K94" t="b">
        <f t="shared" si="9"/>
        <v>0</v>
      </c>
      <c r="L94">
        <f t="shared" si="10"/>
        <v>0</v>
      </c>
    </row>
    <row r="95" spans="1:12" x14ac:dyDescent="0.25">
      <c r="A95" s="23">
        <v>44599</v>
      </c>
      <c r="B95" s="24" t="s">
        <v>8</v>
      </c>
      <c r="C95" s="24" t="s">
        <v>1</v>
      </c>
      <c r="D95" s="24" t="s">
        <v>41</v>
      </c>
      <c r="E95" s="25">
        <v>49</v>
      </c>
      <c r="F95" s="22">
        <f>VLOOKUP(B95,cennik!$A$2:$B$17,2,FALSE)</f>
        <v>2.9</v>
      </c>
      <c r="G95" s="22">
        <f t="shared" si="6"/>
        <v>142.1</v>
      </c>
      <c r="H95" s="22">
        <f t="shared" si="7"/>
        <v>2</v>
      </c>
      <c r="I95">
        <f t="shared" si="11"/>
        <v>1984</v>
      </c>
      <c r="J95" s="22" t="b">
        <f t="shared" si="8"/>
        <v>0</v>
      </c>
      <c r="K95" t="b">
        <f t="shared" si="9"/>
        <v>0</v>
      </c>
      <c r="L95">
        <f t="shared" si="10"/>
        <v>0</v>
      </c>
    </row>
    <row r="96" spans="1:12" x14ac:dyDescent="0.25">
      <c r="A96" s="23">
        <v>44604</v>
      </c>
      <c r="B96" s="24" t="s">
        <v>22</v>
      </c>
      <c r="C96" s="24" t="s">
        <v>1</v>
      </c>
      <c r="D96" s="24" t="s">
        <v>41</v>
      </c>
      <c r="E96" s="25">
        <v>163</v>
      </c>
      <c r="F96" s="22">
        <f>VLOOKUP(B96,cennik!$A$2:$B$17,2,FALSE)</f>
        <v>3.2</v>
      </c>
      <c r="G96" s="22">
        <f t="shared" si="6"/>
        <v>521.6</v>
      </c>
      <c r="H96" s="22">
        <f t="shared" si="7"/>
        <v>2</v>
      </c>
      <c r="I96">
        <f t="shared" si="11"/>
        <v>2147</v>
      </c>
      <c r="J96" s="22" t="b">
        <f t="shared" si="8"/>
        <v>0</v>
      </c>
      <c r="K96" t="b">
        <f t="shared" si="9"/>
        <v>0</v>
      </c>
      <c r="L96">
        <f t="shared" si="10"/>
        <v>0</v>
      </c>
    </row>
    <row r="97" spans="1:12" x14ac:dyDescent="0.25">
      <c r="A97" s="23">
        <v>44607</v>
      </c>
      <c r="B97" s="24" t="s">
        <v>17</v>
      </c>
      <c r="C97" s="24" t="s">
        <v>1</v>
      </c>
      <c r="D97" s="24" t="s">
        <v>41</v>
      </c>
      <c r="E97" s="25">
        <v>301</v>
      </c>
      <c r="F97" s="22">
        <f>VLOOKUP(B97,cennik!$A$2:$B$17,2,FALSE)</f>
        <v>3.4</v>
      </c>
      <c r="G97" s="22">
        <f t="shared" si="6"/>
        <v>1023.4</v>
      </c>
      <c r="H97" s="22">
        <f t="shared" si="7"/>
        <v>2</v>
      </c>
      <c r="I97">
        <f t="shared" si="11"/>
        <v>2448</v>
      </c>
      <c r="J97" s="22" t="b">
        <f t="shared" si="8"/>
        <v>0</v>
      </c>
      <c r="K97" t="b">
        <f t="shared" si="9"/>
        <v>0</v>
      </c>
      <c r="L97">
        <f t="shared" si="10"/>
        <v>0</v>
      </c>
    </row>
    <row r="98" spans="1:12" x14ac:dyDescent="0.25">
      <c r="A98" s="26">
        <v>44608</v>
      </c>
      <c r="B98" s="27" t="s">
        <v>22</v>
      </c>
      <c r="C98" s="27" t="s">
        <v>1</v>
      </c>
      <c r="D98" s="27" t="s">
        <v>41</v>
      </c>
      <c r="E98" s="28">
        <v>39</v>
      </c>
      <c r="F98" s="22">
        <f>VLOOKUP(B98,cennik!$A$2:$B$17,2,FALSE)</f>
        <v>3.2</v>
      </c>
      <c r="G98" s="22">
        <f t="shared" si="6"/>
        <v>124.80000000000001</v>
      </c>
      <c r="H98" s="22">
        <f t="shared" si="7"/>
        <v>2</v>
      </c>
      <c r="I98">
        <f t="shared" si="11"/>
        <v>2487</v>
      </c>
      <c r="J98" s="22" t="b">
        <f t="shared" si="8"/>
        <v>0</v>
      </c>
      <c r="K98" t="b">
        <f t="shared" si="9"/>
        <v>0</v>
      </c>
      <c r="L98">
        <f t="shared" si="10"/>
        <v>0</v>
      </c>
    </row>
    <row r="99" spans="1:12" x14ac:dyDescent="0.25">
      <c r="A99" s="26">
        <v>44610</v>
      </c>
      <c r="B99" s="27" t="s">
        <v>4</v>
      </c>
      <c r="C99" s="27" t="s">
        <v>1</v>
      </c>
      <c r="D99" s="27" t="s">
        <v>41</v>
      </c>
      <c r="E99" s="28">
        <v>610</v>
      </c>
      <c r="F99" s="22">
        <f>VLOOKUP(B99,cennik!$A$2:$B$17,2,FALSE)</f>
        <v>3.5</v>
      </c>
      <c r="G99" s="22">
        <f t="shared" si="6"/>
        <v>2135</v>
      </c>
      <c r="H99" s="22">
        <f t="shared" si="7"/>
        <v>2</v>
      </c>
      <c r="I99">
        <f t="shared" si="11"/>
        <v>3097</v>
      </c>
      <c r="J99" s="22" t="b">
        <f t="shared" si="8"/>
        <v>0</v>
      </c>
      <c r="K99" t="b">
        <f t="shared" si="9"/>
        <v>0</v>
      </c>
      <c r="L99">
        <f t="shared" si="10"/>
        <v>0</v>
      </c>
    </row>
    <row r="100" spans="1:12" x14ac:dyDescent="0.25">
      <c r="A100" s="23">
        <v>44611</v>
      </c>
      <c r="B100" s="24" t="s">
        <v>8</v>
      </c>
      <c r="C100" s="24" t="s">
        <v>1</v>
      </c>
      <c r="D100" s="24" t="s">
        <v>41</v>
      </c>
      <c r="E100" s="25">
        <v>342</v>
      </c>
      <c r="F100" s="22">
        <f>VLOOKUP(B100,cennik!$A$2:$B$17,2,FALSE)</f>
        <v>2.9</v>
      </c>
      <c r="G100" s="22">
        <f t="shared" si="6"/>
        <v>991.8</v>
      </c>
      <c r="H100" s="22">
        <f t="shared" si="7"/>
        <v>2</v>
      </c>
      <c r="I100">
        <f t="shared" si="11"/>
        <v>3439</v>
      </c>
      <c r="J100" s="22" t="b">
        <f t="shared" si="8"/>
        <v>0</v>
      </c>
      <c r="K100" t="b">
        <f t="shared" si="9"/>
        <v>0</v>
      </c>
      <c r="L100">
        <f t="shared" si="10"/>
        <v>0</v>
      </c>
    </row>
    <row r="101" spans="1:12" x14ac:dyDescent="0.25">
      <c r="A101" s="26">
        <v>44613</v>
      </c>
      <c r="B101" s="27" t="s">
        <v>13</v>
      </c>
      <c r="C101" s="27" t="s">
        <v>1</v>
      </c>
      <c r="D101" s="27" t="s">
        <v>41</v>
      </c>
      <c r="E101" s="28">
        <v>354</v>
      </c>
      <c r="F101" s="22">
        <f>VLOOKUP(B101,cennik!$A$2:$B$17,2,FALSE)</f>
        <v>3.4</v>
      </c>
      <c r="G101" s="22">
        <f t="shared" si="6"/>
        <v>1203.5999999999999</v>
      </c>
      <c r="H101" s="22">
        <f t="shared" si="7"/>
        <v>2</v>
      </c>
      <c r="I101">
        <f t="shared" si="11"/>
        <v>3793</v>
      </c>
      <c r="J101" s="22" t="b">
        <f t="shared" si="8"/>
        <v>0</v>
      </c>
      <c r="K101" t="b">
        <f t="shared" si="9"/>
        <v>0</v>
      </c>
      <c r="L101">
        <f t="shared" si="10"/>
        <v>0</v>
      </c>
    </row>
    <row r="102" spans="1:12" x14ac:dyDescent="0.25">
      <c r="A102" s="26">
        <v>44616</v>
      </c>
      <c r="B102" s="27" t="s">
        <v>8</v>
      </c>
      <c r="C102" s="27" t="s">
        <v>1</v>
      </c>
      <c r="D102" s="27" t="s">
        <v>41</v>
      </c>
      <c r="E102" s="28">
        <v>418</v>
      </c>
      <c r="F102" s="22">
        <f>VLOOKUP(B102,cennik!$A$2:$B$17,2,FALSE)</f>
        <v>2.9</v>
      </c>
      <c r="G102" s="22">
        <f t="shared" si="6"/>
        <v>1212.2</v>
      </c>
      <c r="H102" s="22">
        <f t="shared" si="7"/>
        <v>2</v>
      </c>
      <c r="I102">
        <f t="shared" si="11"/>
        <v>4211</v>
      </c>
      <c r="J102" s="22" t="b">
        <f t="shared" si="8"/>
        <v>0</v>
      </c>
      <c r="K102" t="b">
        <f t="shared" si="9"/>
        <v>0</v>
      </c>
      <c r="L102">
        <f t="shared" si="10"/>
        <v>0</v>
      </c>
    </row>
    <row r="103" spans="1:12" x14ac:dyDescent="0.25">
      <c r="A103" s="23">
        <v>44627</v>
      </c>
      <c r="B103" s="24" t="s">
        <v>0</v>
      </c>
      <c r="C103" s="24" t="s">
        <v>1</v>
      </c>
      <c r="D103" s="24" t="s">
        <v>41</v>
      </c>
      <c r="E103" s="25">
        <v>419</v>
      </c>
      <c r="F103" s="22">
        <f>VLOOKUP(B103,cennik!$A$2:$B$17,2,FALSE)</f>
        <v>3.4</v>
      </c>
      <c r="G103" s="22">
        <f t="shared" si="6"/>
        <v>1424.6</v>
      </c>
      <c r="H103" s="22">
        <f t="shared" si="7"/>
        <v>3</v>
      </c>
      <c r="I103">
        <f t="shared" si="11"/>
        <v>4630</v>
      </c>
      <c r="J103" s="22" t="b">
        <f t="shared" si="8"/>
        <v>0</v>
      </c>
      <c r="K103" t="b">
        <f t="shared" si="9"/>
        <v>0</v>
      </c>
      <c r="L103">
        <f t="shared" si="10"/>
        <v>0</v>
      </c>
    </row>
    <row r="104" spans="1:12" x14ac:dyDescent="0.25">
      <c r="A104" s="26">
        <v>44635</v>
      </c>
      <c r="B104" s="27" t="s">
        <v>0</v>
      </c>
      <c r="C104" s="27" t="s">
        <v>1</v>
      </c>
      <c r="D104" s="27" t="s">
        <v>41</v>
      </c>
      <c r="E104" s="28">
        <v>245</v>
      </c>
      <c r="F104" s="22">
        <f>VLOOKUP(B104,cennik!$A$2:$B$17,2,FALSE)</f>
        <v>3.4</v>
      </c>
      <c r="G104" s="22">
        <f t="shared" si="6"/>
        <v>833</v>
      </c>
      <c r="H104" s="22">
        <f t="shared" si="7"/>
        <v>3</v>
      </c>
      <c r="I104">
        <f t="shared" si="11"/>
        <v>4875</v>
      </c>
      <c r="J104" s="22" t="b">
        <f t="shared" si="8"/>
        <v>0</v>
      </c>
      <c r="K104" t="b">
        <f t="shared" si="9"/>
        <v>0</v>
      </c>
      <c r="L104">
        <f t="shared" si="10"/>
        <v>0</v>
      </c>
    </row>
    <row r="105" spans="1:12" x14ac:dyDescent="0.25">
      <c r="A105" s="23">
        <v>44646</v>
      </c>
      <c r="B105" s="24" t="s">
        <v>9</v>
      </c>
      <c r="C105" s="24" t="s">
        <v>1</v>
      </c>
      <c r="D105" s="24" t="s">
        <v>41</v>
      </c>
      <c r="E105" s="25">
        <v>93</v>
      </c>
      <c r="F105" s="22">
        <f>VLOOKUP(B105,cennik!$A$2:$B$17,2,FALSE)</f>
        <v>3.4</v>
      </c>
      <c r="G105" s="22">
        <f t="shared" si="6"/>
        <v>316.2</v>
      </c>
      <c r="H105" s="22">
        <f t="shared" si="7"/>
        <v>3</v>
      </c>
      <c r="I105">
        <f t="shared" si="11"/>
        <v>4968</v>
      </c>
      <c r="J105" s="22" t="b">
        <f t="shared" si="8"/>
        <v>0</v>
      </c>
      <c r="K105" t="b">
        <f t="shared" si="9"/>
        <v>0</v>
      </c>
      <c r="L105">
        <f t="shared" si="10"/>
        <v>0</v>
      </c>
    </row>
    <row r="106" spans="1:12" x14ac:dyDescent="0.25">
      <c r="A106" s="23">
        <v>44649</v>
      </c>
      <c r="B106" s="24" t="s">
        <v>0</v>
      </c>
      <c r="C106" s="24" t="s">
        <v>1</v>
      </c>
      <c r="D106" s="24" t="s">
        <v>41</v>
      </c>
      <c r="E106" s="25">
        <v>677</v>
      </c>
      <c r="F106" s="22">
        <f>VLOOKUP(B106,cennik!$A$2:$B$17,2,FALSE)</f>
        <v>3.4</v>
      </c>
      <c r="G106" s="22">
        <f t="shared" si="6"/>
        <v>2301.7999999999997</v>
      </c>
      <c r="H106" s="22">
        <f t="shared" si="7"/>
        <v>3</v>
      </c>
      <c r="I106">
        <f t="shared" si="11"/>
        <v>5645</v>
      </c>
      <c r="J106" s="22" t="b">
        <f t="shared" si="8"/>
        <v>0</v>
      </c>
      <c r="K106" t="b">
        <f t="shared" si="9"/>
        <v>0</v>
      </c>
      <c r="L106">
        <f t="shared" si="10"/>
        <v>0</v>
      </c>
    </row>
    <row r="107" spans="1:12" x14ac:dyDescent="0.25">
      <c r="A107" s="23">
        <v>44683</v>
      </c>
      <c r="B107" s="24" t="s">
        <v>9</v>
      </c>
      <c r="C107" s="24" t="s">
        <v>1</v>
      </c>
      <c r="D107" s="24" t="s">
        <v>41</v>
      </c>
      <c r="E107" s="25">
        <v>490</v>
      </c>
      <c r="F107" s="22">
        <f>VLOOKUP(B107,cennik!$A$2:$B$17,2,FALSE)</f>
        <v>3.4</v>
      </c>
      <c r="G107" s="22">
        <f t="shared" si="6"/>
        <v>1666</v>
      </c>
      <c r="H107" s="22">
        <f t="shared" si="7"/>
        <v>5</v>
      </c>
      <c r="I107">
        <f t="shared" si="11"/>
        <v>6135</v>
      </c>
      <c r="J107" s="22" t="b">
        <f t="shared" si="8"/>
        <v>0</v>
      </c>
      <c r="K107" t="b">
        <f t="shared" si="9"/>
        <v>0</v>
      </c>
      <c r="L107">
        <f t="shared" si="10"/>
        <v>0</v>
      </c>
    </row>
    <row r="108" spans="1:12" x14ac:dyDescent="0.25">
      <c r="A108" s="26">
        <v>44690</v>
      </c>
      <c r="B108" s="27" t="s">
        <v>11</v>
      </c>
      <c r="C108" s="27" t="s">
        <v>1</v>
      </c>
      <c r="D108" s="27" t="s">
        <v>41</v>
      </c>
      <c r="E108" s="28">
        <v>45</v>
      </c>
      <c r="F108" s="22">
        <f>VLOOKUP(B108,cennik!$A$2:$B$17,2,FALSE)</f>
        <v>3.4</v>
      </c>
      <c r="G108" s="22">
        <f t="shared" si="6"/>
        <v>153</v>
      </c>
      <c r="H108" s="22">
        <f t="shared" si="7"/>
        <v>5</v>
      </c>
      <c r="I108">
        <f t="shared" si="11"/>
        <v>6180</v>
      </c>
      <c r="J108" s="22" t="b">
        <f t="shared" si="8"/>
        <v>0</v>
      </c>
      <c r="K108" t="b">
        <f t="shared" si="9"/>
        <v>0</v>
      </c>
      <c r="L108">
        <f t="shared" si="10"/>
        <v>0</v>
      </c>
    </row>
    <row r="109" spans="1:12" x14ac:dyDescent="0.25">
      <c r="A109" s="23">
        <v>44691</v>
      </c>
      <c r="B109" s="24" t="s">
        <v>0</v>
      </c>
      <c r="C109" s="24" t="s">
        <v>1</v>
      </c>
      <c r="D109" s="24" t="s">
        <v>41</v>
      </c>
      <c r="E109" s="25">
        <v>410</v>
      </c>
      <c r="F109" s="22">
        <f>VLOOKUP(B109,cennik!$A$2:$B$17,2,FALSE)</f>
        <v>3.4</v>
      </c>
      <c r="G109" s="22">
        <f t="shared" si="6"/>
        <v>1394</v>
      </c>
      <c r="H109" s="22">
        <f t="shared" si="7"/>
        <v>5</v>
      </c>
      <c r="I109">
        <f t="shared" si="11"/>
        <v>6590</v>
      </c>
      <c r="J109" s="22" t="b">
        <f t="shared" si="8"/>
        <v>0</v>
      </c>
      <c r="K109" t="b">
        <f t="shared" si="9"/>
        <v>0</v>
      </c>
      <c r="L109">
        <f t="shared" si="10"/>
        <v>0</v>
      </c>
    </row>
    <row r="110" spans="1:12" x14ac:dyDescent="0.25">
      <c r="A110" s="26">
        <v>44694</v>
      </c>
      <c r="B110" s="27" t="s">
        <v>11</v>
      </c>
      <c r="C110" s="27" t="s">
        <v>1</v>
      </c>
      <c r="D110" s="27" t="s">
        <v>41</v>
      </c>
      <c r="E110" s="28">
        <v>91</v>
      </c>
      <c r="F110" s="22">
        <f>VLOOKUP(B110,cennik!$A$2:$B$17,2,FALSE)</f>
        <v>3.4</v>
      </c>
      <c r="G110" s="22">
        <f t="shared" si="6"/>
        <v>309.39999999999998</v>
      </c>
      <c r="H110" s="22">
        <f t="shared" si="7"/>
        <v>5</v>
      </c>
      <c r="I110">
        <f t="shared" si="11"/>
        <v>6681</v>
      </c>
      <c r="J110" s="22" t="b">
        <f t="shared" si="8"/>
        <v>0</v>
      </c>
      <c r="K110" t="b">
        <f t="shared" si="9"/>
        <v>0</v>
      </c>
      <c r="L110">
        <f t="shared" si="10"/>
        <v>0</v>
      </c>
    </row>
    <row r="111" spans="1:12" x14ac:dyDescent="0.25">
      <c r="A111" s="23">
        <v>44702</v>
      </c>
      <c r="B111" s="24" t="s">
        <v>15</v>
      </c>
      <c r="C111" s="24" t="s">
        <v>1</v>
      </c>
      <c r="D111" s="24" t="s">
        <v>41</v>
      </c>
      <c r="E111" s="25">
        <v>136</v>
      </c>
      <c r="F111" s="22">
        <f>VLOOKUP(B111,cennik!$A$2:$B$17,2,FALSE)</f>
        <v>2.4</v>
      </c>
      <c r="G111" s="22">
        <f t="shared" si="6"/>
        <v>326.39999999999998</v>
      </c>
      <c r="H111" s="22">
        <f t="shared" si="7"/>
        <v>5</v>
      </c>
      <c r="I111">
        <f t="shared" si="11"/>
        <v>6817</v>
      </c>
      <c r="J111" s="22" t="b">
        <f t="shared" si="8"/>
        <v>0</v>
      </c>
      <c r="K111" t="b">
        <f t="shared" si="9"/>
        <v>0</v>
      </c>
      <c r="L111">
        <f t="shared" si="10"/>
        <v>0</v>
      </c>
    </row>
    <row r="112" spans="1:12" x14ac:dyDescent="0.25">
      <c r="A112" s="23">
        <v>44706</v>
      </c>
      <c r="B112" s="24" t="s">
        <v>17</v>
      </c>
      <c r="C112" s="24" t="s">
        <v>1</v>
      </c>
      <c r="D112" s="24" t="s">
        <v>41</v>
      </c>
      <c r="E112" s="25">
        <v>81</v>
      </c>
      <c r="F112" s="22">
        <f>VLOOKUP(B112,cennik!$A$2:$B$17,2,FALSE)</f>
        <v>3.4</v>
      </c>
      <c r="G112" s="22">
        <f t="shared" si="6"/>
        <v>275.39999999999998</v>
      </c>
      <c r="H112" s="22">
        <f t="shared" si="7"/>
        <v>5</v>
      </c>
      <c r="I112">
        <f t="shared" si="11"/>
        <v>6898</v>
      </c>
      <c r="J112" s="22" t="b">
        <f t="shared" si="8"/>
        <v>0</v>
      </c>
      <c r="K112" t="b">
        <f t="shared" si="9"/>
        <v>0</v>
      </c>
      <c r="L112">
        <f t="shared" si="10"/>
        <v>0</v>
      </c>
    </row>
    <row r="113" spans="1:12" x14ac:dyDescent="0.25">
      <c r="A113" s="23">
        <v>44708</v>
      </c>
      <c r="B113" s="24" t="s">
        <v>9</v>
      </c>
      <c r="C113" s="24" t="s">
        <v>1</v>
      </c>
      <c r="D113" s="24" t="s">
        <v>41</v>
      </c>
      <c r="E113" s="25">
        <v>117</v>
      </c>
      <c r="F113" s="22">
        <f>VLOOKUP(B113,cennik!$A$2:$B$17,2,FALSE)</f>
        <v>3.4</v>
      </c>
      <c r="G113" s="22">
        <f t="shared" si="6"/>
        <v>397.8</v>
      </c>
      <c r="H113" s="22">
        <f t="shared" si="7"/>
        <v>5</v>
      </c>
      <c r="I113">
        <f t="shared" si="11"/>
        <v>7015</v>
      </c>
      <c r="J113" s="22" t="b">
        <f t="shared" si="8"/>
        <v>0</v>
      </c>
      <c r="K113" t="b">
        <f t="shared" si="9"/>
        <v>0</v>
      </c>
      <c r="L113">
        <f t="shared" si="10"/>
        <v>0</v>
      </c>
    </row>
    <row r="114" spans="1:12" x14ac:dyDescent="0.25">
      <c r="A114" s="26">
        <v>44718</v>
      </c>
      <c r="B114" s="27" t="s">
        <v>62</v>
      </c>
      <c r="C114" s="27" t="s">
        <v>63</v>
      </c>
      <c r="D114" s="27" t="s">
        <v>41</v>
      </c>
      <c r="E114" s="28">
        <v>321</v>
      </c>
      <c r="F114" s="22">
        <f>VLOOKUP(B114,cennik!$A$2:$B$17,2,FALSE)</f>
        <v>2.7</v>
      </c>
      <c r="G114" s="22">
        <f t="shared" si="6"/>
        <v>866.7</v>
      </c>
      <c r="H114" s="22">
        <f t="shared" si="7"/>
        <v>6</v>
      </c>
      <c r="I114">
        <f t="shared" si="11"/>
        <v>7336</v>
      </c>
      <c r="J114" s="22" t="b">
        <f t="shared" si="8"/>
        <v>0</v>
      </c>
      <c r="K114" t="b">
        <f t="shared" si="9"/>
        <v>0</v>
      </c>
      <c r="L114">
        <f t="shared" si="10"/>
        <v>0</v>
      </c>
    </row>
    <row r="115" spans="1:12" x14ac:dyDescent="0.25">
      <c r="A115" s="23">
        <v>44729</v>
      </c>
      <c r="B115" s="24" t="s">
        <v>60</v>
      </c>
      <c r="C115" s="24" t="s">
        <v>61</v>
      </c>
      <c r="D115" s="24" t="s">
        <v>41</v>
      </c>
      <c r="E115" s="25">
        <v>491</v>
      </c>
      <c r="F115" s="22">
        <f>VLOOKUP(B115,cennik!$A$2:$B$17,2,FALSE)</f>
        <v>3.5</v>
      </c>
      <c r="G115" s="22">
        <f t="shared" si="6"/>
        <v>1718.5</v>
      </c>
      <c r="H115" s="22">
        <f t="shared" si="7"/>
        <v>6</v>
      </c>
      <c r="I115">
        <f t="shared" si="11"/>
        <v>7827</v>
      </c>
      <c r="J115" s="22" t="b">
        <f t="shared" si="8"/>
        <v>0</v>
      </c>
      <c r="K115" t="b">
        <f t="shared" si="9"/>
        <v>0</v>
      </c>
      <c r="L115">
        <f t="shared" si="10"/>
        <v>0</v>
      </c>
    </row>
    <row r="116" spans="1:12" x14ac:dyDescent="0.25">
      <c r="A116" s="23">
        <v>44730</v>
      </c>
      <c r="B116" s="24" t="s">
        <v>64</v>
      </c>
      <c r="C116" s="24" t="s">
        <v>63</v>
      </c>
      <c r="D116" s="24" t="s">
        <v>41</v>
      </c>
      <c r="E116" s="25">
        <v>315</v>
      </c>
      <c r="F116" s="22">
        <f>VLOOKUP(B116,cennik!$A$2:$B$17,2,FALSE)</f>
        <v>3.2</v>
      </c>
      <c r="G116" s="22">
        <f t="shared" si="6"/>
        <v>1008</v>
      </c>
      <c r="H116" s="22">
        <f t="shared" si="7"/>
        <v>6</v>
      </c>
      <c r="I116">
        <f t="shared" si="11"/>
        <v>8142</v>
      </c>
      <c r="J116" s="22" t="b">
        <f t="shared" si="8"/>
        <v>0</v>
      </c>
      <c r="K116" t="b">
        <f t="shared" si="9"/>
        <v>0</v>
      </c>
      <c r="L116">
        <f t="shared" si="10"/>
        <v>0</v>
      </c>
    </row>
    <row r="117" spans="1:12" x14ac:dyDescent="0.25">
      <c r="A117" s="26">
        <v>44739</v>
      </c>
      <c r="B117" s="27" t="s">
        <v>64</v>
      </c>
      <c r="C117" s="27" t="s">
        <v>63</v>
      </c>
      <c r="D117" s="27" t="s">
        <v>41</v>
      </c>
      <c r="E117" s="28">
        <v>499</v>
      </c>
      <c r="F117" s="22">
        <f>VLOOKUP(B117,cennik!$A$2:$B$17,2,FALSE)</f>
        <v>3.2</v>
      </c>
      <c r="G117" s="22">
        <f t="shared" si="6"/>
        <v>1596.8000000000002</v>
      </c>
      <c r="H117" s="22">
        <f t="shared" si="7"/>
        <v>6</v>
      </c>
      <c r="I117">
        <f t="shared" si="11"/>
        <v>8641</v>
      </c>
      <c r="J117" s="22" t="b">
        <f t="shared" si="8"/>
        <v>0</v>
      </c>
      <c r="K117" t="b">
        <f t="shared" si="9"/>
        <v>0</v>
      </c>
      <c r="L117">
        <f t="shared" si="10"/>
        <v>0</v>
      </c>
    </row>
    <row r="118" spans="1:12" x14ac:dyDescent="0.25">
      <c r="A118" s="23">
        <v>44740</v>
      </c>
      <c r="B118" s="24" t="s">
        <v>64</v>
      </c>
      <c r="C118" s="24" t="s">
        <v>63</v>
      </c>
      <c r="D118" s="24" t="s">
        <v>41</v>
      </c>
      <c r="E118" s="25">
        <v>139</v>
      </c>
      <c r="F118" s="22">
        <f>VLOOKUP(B118,cennik!$A$2:$B$17,2,FALSE)</f>
        <v>3.2</v>
      </c>
      <c r="G118" s="22">
        <f t="shared" si="6"/>
        <v>444.8</v>
      </c>
      <c r="H118" s="22">
        <f t="shared" si="7"/>
        <v>6</v>
      </c>
      <c r="I118">
        <f t="shared" si="11"/>
        <v>8780</v>
      </c>
      <c r="J118" s="22" t="b">
        <f t="shared" si="8"/>
        <v>0</v>
      </c>
      <c r="K118" t="b">
        <f t="shared" si="9"/>
        <v>0</v>
      </c>
      <c r="L118">
        <f t="shared" si="10"/>
        <v>0</v>
      </c>
    </row>
    <row r="119" spans="1:12" x14ac:dyDescent="0.25">
      <c r="A119" s="23">
        <v>44746</v>
      </c>
      <c r="B119" s="24" t="s">
        <v>62</v>
      </c>
      <c r="C119" s="24" t="s">
        <v>63</v>
      </c>
      <c r="D119" s="24" t="s">
        <v>41</v>
      </c>
      <c r="E119" s="25">
        <v>453</v>
      </c>
      <c r="F119" s="22">
        <f>VLOOKUP(B119,cennik!$A$2:$B$17,2,FALSE)</f>
        <v>2.7</v>
      </c>
      <c r="G119" s="22">
        <f t="shared" si="6"/>
        <v>1223.1000000000001</v>
      </c>
      <c r="H119" s="22">
        <f t="shared" si="7"/>
        <v>7</v>
      </c>
      <c r="I119">
        <f t="shared" si="11"/>
        <v>9233</v>
      </c>
      <c r="J119" s="22" t="b">
        <f t="shared" si="8"/>
        <v>0</v>
      </c>
      <c r="K119" t="b">
        <f t="shared" si="9"/>
        <v>0</v>
      </c>
      <c r="L119">
        <f t="shared" si="10"/>
        <v>0</v>
      </c>
    </row>
    <row r="120" spans="1:12" x14ac:dyDescent="0.25">
      <c r="A120" s="23">
        <v>44754</v>
      </c>
      <c r="B120" s="24" t="s">
        <v>62</v>
      </c>
      <c r="C120" s="24" t="s">
        <v>63</v>
      </c>
      <c r="D120" s="24" t="s">
        <v>41</v>
      </c>
      <c r="E120" s="25">
        <v>221</v>
      </c>
      <c r="F120" s="22">
        <f>VLOOKUP(B120,cennik!$A$2:$B$17,2,FALSE)</f>
        <v>2.7</v>
      </c>
      <c r="G120" s="22">
        <f t="shared" si="6"/>
        <v>596.70000000000005</v>
      </c>
      <c r="H120" s="22">
        <f t="shared" si="7"/>
        <v>7</v>
      </c>
      <c r="I120">
        <f t="shared" si="11"/>
        <v>9454</v>
      </c>
      <c r="J120" s="22" t="b">
        <f t="shared" si="8"/>
        <v>0</v>
      </c>
      <c r="K120" t="b">
        <f t="shared" si="9"/>
        <v>0</v>
      </c>
      <c r="L120">
        <f t="shared" si="10"/>
        <v>0</v>
      </c>
    </row>
    <row r="121" spans="1:12" x14ac:dyDescent="0.25">
      <c r="A121" s="23">
        <v>44755</v>
      </c>
      <c r="B121" s="24" t="s">
        <v>64</v>
      </c>
      <c r="C121" s="24" t="s">
        <v>63</v>
      </c>
      <c r="D121" s="24" t="s">
        <v>41</v>
      </c>
      <c r="E121" s="25">
        <v>276</v>
      </c>
      <c r="F121" s="22">
        <f>VLOOKUP(B121,cennik!$A$2:$B$17,2,FALSE)</f>
        <v>3.2</v>
      </c>
      <c r="G121" s="22">
        <f t="shared" si="6"/>
        <v>883.2</v>
      </c>
      <c r="H121" s="22">
        <f t="shared" si="7"/>
        <v>7</v>
      </c>
      <c r="I121">
        <f t="shared" si="11"/>
        <v>9730</v>
      </c>
      <c r="J121" s="22" t="b">
        <f t="shared" si="8"/>
        <v>0</v>
      </c>
      <c r="K121" t="b">
        <f t="shared" si="9"/>
        <v>0</v>
      </c>
      <c r="L121">
        <f t="shared" si="10"/>
        <v>0</v>
      </c>
    </row>
    <row r="122" spans="1:12" x14ac:dyDescent="0.25">
      <c r="A122" s="23">
        <v>44760</v>
      </c>
      <c r="B122" s="24" t="s">
        <v>62</v>
      </c>
      <c r="C122" s="24" t="s">
        <v>63</v>
      </c>
      <c r="D122" s="24" t="s">
        <v>41</v>
      </c>
      <c r="E122" s="25">
        <v>403</v>
      </c>
      <c r="F122" s="22">
        <f>VLOOKUP(B122,cennik!$A$2:$B$17,2,FALSE)</f>
        <v>2.7</v>
      </c>
      <c r="G122" s="22">
        <f t="shared" si="6"/>
        <v>1088.1000000000001</v>
      </c>
      <c r="H122" s="22">
        <f t="shared" si="7"/>
        <v>7</v>
      </c>
      <c r="I122">
        <f t="shared" si="11"/>
        <v>10133</v>
      </c>
      <c r="J122" s="22" t="b">
        <f t="shared" si="8"/>
        <v>0</v>
      </c>
      <c r="K122" t="b">
        <f t="shared" si="9"/>
        <v>0</v>
      </c>
      <c r="L122">
        <f t="shared" si="10"/>
        <v>0</v>
      </c>
    </row>
    <row r="123" spans="1:12" x14ac:dyDescent="0.25">
      <c r="A123" s="26">
        <v>44772</v>
      </c>
      <c r="B123" s="27" t="s">
        <v>62</v>
      </c>
      <c r="C123" s="27" t="s">
        <v>63</v>
      </c>
      <c r="D123" s="27" t="s">
        <v>41</v>
      </c>
      <c r="E123" s="28">
        <v>86</v>
      </c>
      <c r="F123" s="22">
        <f>VLOOKUP(B123,cennik!$A$2:$B$17,2,FALSE)</f>
        <v>2.7</v>
      </c>
      <c r="G123" s="22">
        <f t="shared" si="6"/>
        <v>232.20000000000002</v>
      </c>
      <c r="H123" s="22">
        <f t="shared" si="7"/>
        <v>7</v>
      </c>
      <c r="I123">
        <f t="shared" si="11"/>
        <v>10219</v>
      </c>
      <c r="J123" s="22" t="b">
        <f t="shared" si="8"/>
        <v>0</v>
      </c>
      <c r="K123" t="b">
        <f t="shared" si="9"/>
        <v>0</v>
      </c>
      <c r="L123">
        <f t="shared" si="10"/>
        <v>0</v>
      </c>
    </row>
    <row r="124" spans="1:12" x14ac:dyDescent="0.25">
      <c r="A124" s="26">
        <v>44775</v>
      </c>
      <c r="B124" s="27" t="s">
        <v>60</v>
      </c>
      <c r="C124" s="27" t="s">
        <v>61</v>
      </c>
      <c r="D124" s="27" t="s">
        <v>41</v>
      </c>
      <c r="E124" s="28">
        <v>166</v>
      </c>
      <c r="F124" s="22">
        <f>VLOOKUP(B124,cennik!$A$2:$B$17,2,FALSE)</f>
        <v>3.5</v>
      </c>
      <c r="G124" s="22">
        <f t="shared" si="6"/>
        <v>581</v>
      </c>
      <c r="H124" s="22">
        <f t="shared" si="7"/>
        <v>8</v>
      </c>
      <c r="I124">
        <f t="shared" si="11"/>
        <v>10385</v>
      </c>
      <c r="J124" s="22" t="b">
        <f t="shared" si="8"/>
        <v>0</v>
      </c>
      <c r="K124" t="b">
        <f t="shared" si="9"/>
        <v>0</v>
      </c>
      <c r="L124">
        <f t="shared" si="10"/>
        <v>0</v>
      </c>
    </row>
    <row r="125" spans="1:12" x14ac:dyDescent="0.25">
      <c r="A125" s="26">
        <v>44779</v>
      </c>
      <c r="B125" s="27" t="s">
        <v>62</v>
      </c>
      <c r="C125" s="27" t="s">
        <v>63</v>
      </c>
      <c r="D125" s="27" t="s">
        <v>41</v>
      </c>
      <c r="E125" s="28">
        <v>353</v>
      </c>
      <c r="F125" s="22">
        <f>VLOOKUP(B125,cennik!$A$2:$B$17,2,FALSE)</f>
        <v>2.7</v>
      </c>
      <c r="G125" s="22">
        <f t="shared" si="6"/>
        <v>953.1</v>
      </c>
      <c r="H125" s="22">
        <f t="shared" si="7"/>
        <v>8</v>
      </c>
      <c r="I125">
        <f t="shared" si="11"/>
        <v>10738</v>
      </c>
      <c r="J125" s="22" t="b">
        <f t="shared" si="8"/>
        <v>0</v>
      </c>
      <c r="K125" t="b">
        <f t="shared" si="9"/>
        <v>0</v>
      </c>
      <c r="L125">
        <f t="shared" si="10"/>
        <v>0</v>
      </c>
    </row>
    <row r="126" spans="1:12" x14ac:dyDescent="0.25">
      <c r="A126" s="26">
        <v>44785</v>
      </c>
      <c r="B126" s="27" t="s">
        <v>60</v>
      </c>
      <c r="C126" s="27" t="s">
        <v>61</v>
      </c>
      <c r="D126" s="27" t="s">
        <v>41</v>
      </c>
      <c r="E126" s="28">
        <v>238</v>
      </c>
      <c r="F126" s="22">
        <f>VLOOKUP(B126,cennik!$A$2:$B$17,2,FALSE)</f>
        <v>3.5</v>
      </c>
      <c r="G126" s="22">
        <f t="shared" si="6"/>
        <v>833</v>
      </c>
      <c r="H126" s="22">
        <f t="shared" si="7"/>
        <v>8</v>
      </c>
      <c r="I126">
        <f t="shared" si="11"/>
        <v>10976</v>
      </c>
      <c r="J126" s="22" t="b">
        <f t="shared" si="8"/>
        <v>0</v>
      </c>
      <c r="K126" t="b">
        <f t="shared" si="9"/>
        <v>0</v>
      </c>
      <c r="L126">
        <f t="shared" si="10"/>
        <v>0</v>
      </c>
    </row>
    <row r="127" spans="1:12" x14ac:dyDescent="0.25">
      <c r="A127" s="23">
        <v>44792</v>
      </c>
      <c r="B127" s="24" t="s">
        <v>64</v>
      </c>
      <c r="C127" s="24" t="s">
        <v>63</v>
      </c>
      <c r="D127" s="24" t="s">
        <v>41</v>
      </c>
      <c r="E127" s="25">
        <v>67</v>
      </c>
      <c r="F127" s="22">
        <f>VLOOKUP(B127,cennik!$A$2:$B$17,2,FALSE)</f>
        <v>3.2</v>
      </c>
      <c r="G127" s="22">
        <f t="shared" si="6"/>
        <v>214.4</v>
      </c>
      <c r="H127" s="22">
        <f t="shared" si="7"/>
        <v>8</v>
      </c>
      <c r="I127">
        <f t="shared" si="11"/>
        <v>11043</v>
      </c>
      <c r="J127" s="22" t="b">
        <f t="shared" si="8"/>
        <v>0</v>
      </c>
      <c r="K127" t="b">
        <f t="shared" si="9"/>
        <v>0</v>
      </c>
      <c r="L127">
        <f t="shared" si="10"/>
        <v>0</v>
      </c>
    </row>
    <row r="128" spans="1:12" x14ac:dyDescent="0.25">
      <c r="A128" s="23">
        <v>44842</v>
      </c>
      <c r="B128" s="24" t="s">
        <v>60</v>
      </c>
      <c r="C128" s="24" t="s">
        <v>61</v>
      </c>
      <c r="D128" s="24" t="s">
        <v>41</v>
      </c>
      <c r="E128" s="25">
        <v>430</v>
      </c>
      <c r="F128" s="22">
        <f>VLOOKUP(B128,cennik!$A$2:$B$17,2,FALSE)</f>
        <v>3.5</v>
      </c>
      <c r="G128" s="22">
        <f t="shared" si="6"/>
        <v>1505</v>
      </c>
      <c r="H128" s="22">
        <f t="shared" si="7"/>
        <v>10</v>
      </c>
      <c r="I128">
        <f t="shared" si="11"/>
        <v>11473</v>
      </c>
      <c r="J128" s="22" t="b">
        <f t="shared" si="8"/>
        <v>0</v>
      </c>
      <c r="K128" t="b">
        <f t="shared" si="9"/>
        <v>0</v>
      </c>
      <c r="L128">
        <f t="shared" si="10"/>
        <v>0</v>
      </c>
    </row>
    <row r="129" spans="1:12" x14ac:dyDescent="0.25">
      <c r="A129" s="23">
        <v>44844</v>
      </c>
      <c r="B129" s="24" t="s">
        <v>65</v>
      </c>
      <c r="C129" s="24" t="s">
        <v>61</v>
      </c>
      <c r="D129" s="24" t="s">
        <v>41</v>
      </c>
      <c r="E129" s="25">
        <v>413</v>
      </c>
      <c r="F129" s="22">
        <f>VLOOKUP(B129,cennik!$A$2:$B$17,2,FALSE)</f>
        <v>3.2</v>
      </c>
      <c r="G129" s="22">
        <f t="shared" si="6"/>
        <v>1321.6000000000001</v>
      </c>
      <c r="H129" s="22">
        <f t="shared" si="7"/>
        <v>10</v>
      </c>
      <c r="I129">
        <f t="shared" si="11"/>
        <v>11886</v>
      </c>
      <c r="J129" s="22" t="b">
        <f t="shared" si="8"/>
        <v>0</v>
      </c>
      <c r="K129" t="b">
        <f t="shared" si="9"/>
        <v>0</v>
      </c>
      <c r="L129">
        <f t="shared" si="10"/>
        <v>0</v>
      </c>
    </row>
    <row r="130" spans="1:12" x14ac:dyDescent="0.25">
      <c r="A130" s="23">
        <v>44848</v>
      </c>
      <c r="B130" s="24" t="s">
        <v>65</v>
      </c>
      <c r="C130" s="24" t="s">
        <v>61</v>
      </c>
      <c r="D130" s="24" t="s">
        <v>41</v>
      </c>
      <c r="E130" s="25">
        <v>110</v>
      </c>
      <c r="F130" s="22">
        <f>VLOOKUP(B130,cennik!$A$2:$B$17,2,FALSE)</f>
        <v>3.2</v>
      </c>
      <c r="G130" s="22">
        <f t="shared" ref="G130:G193" si="12">E130*F130</f>
        <v>352</v>
      </c>
      <c r="H130" s="22">
        <f t="shared" ref="H130:H193" si="13">MONTH(A130)</f>
        <v>10</v>
      </c>
      <c r="I130">
        <f t="shared" si="11"/>
        <v>11996</v>
      </c>
      <c r="J130" s="22" t="b">
        <f t="shared" si="8"/>
        <v>0</v>
      </c>
      <c r="K130" t="b">
        <f t="shared" si="9"/>
        <v>0</v>
      </c>
      <c r="L130">
        <f t="shared" si="10"/>
        <v>0</v>
      </c>
    </row>
    <row r="131" spans="1:12" x14ac:dyDescent="0.25">
      <c r="A131" s="26">
        <v>44849</v>
      </c>
      <c r="B131" s="27" t="s">
        <v>66</v>
      </c>
      <c r="C131" s="27" t="s">
        <v>61</v>
      </c>
      <c r="D131" s="27" t="s">
        <v>41</v>
      </c>
      <c r="E131" s="28">
        <v>423</v>
      </c>
      <c r="F131" s="22">
        <f>VLOOKUP(B131,cennik!$A$2:$B$17,2,FALSE)</f>
        <v>2.5</v>
      </c>
      <c r="G131" s="22">
        <f t="shared" si="12"/>
        <v>1057.5</v>
      </c>
      <c r="H131" s="22">
        <f t="shared" si="13"/>
        <v>10</v>
      </c>
      <c r="I131">
        <f t="shared" si="11"/>
        <v>12419</v>
      </c>
      <c r="J131" s="22" t="b">
        <f t="shared" ref="J131:J194" si="14">AND(I131&gt;=15000,I131&lt;20000)</f>
        <v>0</v>
      </c>
      <c r="K131" t="b">
        <f t="shared" ref="K131:K194" si="15">I131&gt;=20000</f>
        <v>0</v>
      </c>
      <c r="L131">
        <f t="shared" ref="L131:L194" si="16">IF(J131,0.05*E131,IF(K131,0.1*E131,0))</f>
        <v>0</v>
      </c>
    </row>
    <row r="132" spans="1:12" x14ac:dyDescent="0.25">
      <c r="A132" s="23">
        <v>44856</v>
      </c>
      <c r="B132" s="24" t="s">
        <v>60</v>
      </c>
      <c r="C132" s="24" t="s">
        <v>61</v>
      </c>
      <c r="D132" s="24" t="s">
        <v>41</v>
      </c>
      <c r="E132" s="25">
        <v>396</v>
      </c>
      <c r="F132" s="22">
        <f>VLOOKUP(B132,cennik!$A$2:$B$17,2,FALSE)</f>
        <v>3.5</v>
      </c>
      <c r="G132" s="22">
        <f t="shared" si="12"/>
        <v>1386</v>
      </c>
      <c r="H132" s="22">
        <f t="shared" si="13"/>
        <v>10</v>
      </c>
      <c r="I132">
        <f t="shared" ref="I132:I195" si="17">IF(D132=D131,E132+I131,E132)</f>
        <v>12815</v>
      </c>
      <c r="J132" s="22" t="b">
        <f t="shared" si="14"/>
        <v>0</v>
      </c>
      <c r="K132" t="b">
        <f t="shared" si="15"/>
        <v>0</v>
      </c>
      <c r="L132">
        <f t="shared" si="16"/>
        <v>0</v>
      </c>
    </row>
    <row r="133" spans="1:12" x14ac:dyDescent="0.25">
      <c r="A133" s="23">
        <v>44880</v>
      </c>
      <c r="B133" s="24" t="s">
        <v>68</v>
      </c>
      <c r="C133" s="24" t="s">
        <v>61</v>
      </c>
      <c r="D133" s="24" t="s">
        <v>41</v>
      </c>
      <c r="E133" s="25">
        <v>365</v>
      </c>
      <c r="F133" s="22">
        <f>VLOOKUP(B133,cennik!$A$2:$B$17,2,FALSE)</f>
        <v>2.5</v>
      </c>
      <c r="G133" s="22">
        <f t="shared" si="12"/>
        <v>912.5</v>
      </c>
      <c r="H133" s="22">
        <f t="shared" si="13"/>
        <v>11</v>
      </c>
      <c r="I133">
        <f t="shared" si="17"/>
        <v>13180</v>
      </c>
      <c r="J133" s="22" t="b">
        <f t="shared" si="14"/>
        <v>0</v>
      </c>
      <c r="K133" t="b">
        <f t="shared" si="15"/>
        <v>0</v>
      </c>
      <c r="L133">
        <f t="shared" si="16"/>
        <v>0</v>
      </c>
    </row>
    <row r="134" spans="1:12" x14ac:dyDescent="0.25">
      <c r="A134" s="23">
        <v>44887</v>
      </c>
      <c r="B134" s="24" t="s">
        <v>66</v>
      </c>
      <c r="C134" s="24" t="s">
        <v>61</v>
      </c>
      <c r="D134" s="24" t="s">
        <v>41</v>
      </c>
      <c r="E134" s="25">
        <v>51</v>
      </c>
      <c r="F134" s="22">
        <f>VLOOKUP(B134,cennik!$A$2:$B$17,2,FALSE)</f>
        <v>2.5</v>
      </c>
      <c r="G134" s="22">
        <f t="shared" si="12"/>
        <v>127.5</v>
      </c>
      <c r="H134" s="22">
        <f t="shared" si="13"/>
        <v>11</v>
      </c>
      <c r="I134">
        <f t="shared" si="17"/>
        <v>13231</v>
      </c>
      <c r="J134" s="22" t="b">
        <f t="shared" si="14"/>
        <v>0</v>
      </c>
      <c r="K134" t="b">
        <f t="shared" si="15"/>
        <v>0</v>
      </c>
      <c r="L134">
        <f t="shared" si="16"/>
        <v>0</v>
      </c>
    </row>
    <row r="135" spans="1:12" x14ac:dyDescent="0.25">
      <c r="A135" s="26">
        <v>44889</v>
      </c>
      <c r="B135" s="27" t="s">
        <v>60</v>
      </c>
      <c r="C135" s="27" t="s">
        <v>61</v>
      </c>
      <c r="D135" s="27" t="s">
        <v>41</v>
      </c>
      <c r="E135" s="28">
        <v>48</v>
      </c>
      <c r="F135" s="22">
        <f>VLOOKUP(B135,cennik!$A$2:$B$17,2,FALSE)</f>
        <v>3.5</v>
      </c>
      <c r="G135" s="22">
        <f t="shared" si="12"/>
        <v>168</v>
      </c>
      <c r="H135" s="22">
        <f t="shared" si="13"/>
        <v>11</v>
      </c>
      <c r="I135">
        <f t="shared" si="17"/>
        <v>13279</v>
      </c>
      <c r="J135" s="22" t="b">
        <f t="shared" si="14"/>
        <v>0</v>
      </c>
      <c r="K135" t="b">
        <f t="shared" si="15"/>
        <v>0</v>
      </c>
      <c r="L135">
        <f t="shared" si="16"/>
        <v>0</v>
      </c>
    </row>
    <row r="136" spans="1:12" x14ac:dyDescent="0.25">
      <c r="A136" s="23">
        <v>44894</v>
      </c>
      <c r="B136" s="24" t="s">
        <v>60</v>
      </c>
      <c r="C136" s="24" t="s">
        <v>61</v>
      </c>
      <c r="D136" s="24" t="s">
        <v>41</v>
      </c>
      <c r="E136" s="25">
        <v>339</v>
      </c>
      <c r="F136" s="22">
        <f>VLOOKUP(B136,cennik!$A$2:$B$17,2,FALSE)</f>
        <v>3.5</v>
      </c>
      <c r="G136" s="22">
        <f t="shared" si="12"/>
        <v>1186.5</v>
      </c>
      <c r="H136" s="22">
        <f t="shared" si="13"/>
        <v>11</v>
      </c>
      <c r="I136">
        <f t="shared" si="17"/>
        <v>13618</v>
      </c>
      <c r="J136" s="22" t="b">
        <f t="shared" si="14"/>
        <v>0</v>
      </c>
      <c r="K136" t="b">
        <f t="shared" si="15"/>
        <v>0</v>
      </c>
      <c r="L136">
        <f t="shared" si="16"/>
        <v>0</v>
      </c>
    </row>
    <row r="137" spans="1:12" x14ac:dyDescent="0.25">
      <c r="A137" s="23">
        <v>44905</v>
      </c>
      <c r="B137" s="24" t="s">
        <v>4</v>
      </c>
      <c r="C137" s="24" t="s">
        <v>1</v>
      </c>
      <c r="D137" s="24" t="s">
        <v>41</v>
      </c>
      <c r="E137" s="25">
        <v>490</v>
      </c>
      <c r="F137" s="22">
        <f>VLOOKUP(B137,cennik!$A$2:$B$17,2,FALSE)</f>
        <v>3.5</v>
      </c>
      <c r="G137" s="22">
        <f t="shared" si="12"/>
        <v>1715</v>
      </c>
      <c r="H137" s="22">
        <f t="shared" si="13"/>
        <v>12</v>
      </c>
      <c r="I137">
        <f t="shared" si="17"/>
        <v>14108</v>
      </c>
      <c r="J137" s="22" t="b">
        <f t="shared" si="14"/>
        <v>0</v>
      </c>
      <c r="K137" t="b">
        <f t="shared" si="15"/>
        <v>0</v>
      </c>
      <c r="L137">
        <f t="shared" si="16"/>
        <v>0</v>
      </c>
    </row>
    <row r="138" spans="1:12" x14ac:dyDescent="0.25">
      <c r="A138" s="26">
        <v>44909</v>
      </c>
      <c r="B138" s="27" t="s">
        <v>0</v>
      </c>
      <c r="C138" s="27" t="s">
        <v>1</v>
      </c>
      <c r="D138" s="27" t="s">
        <v>41</v>
      </c>
      <c r="E138" s="28">
        <v>394</v>
      </c>
      <c r="F138" s="22">
        <f>VLOOKUP(B138,cennik!$A$2:$B$17,2,FALSE)</f>
        <v>3.4</v>
      </c>
      <c r="G138" s="22">
        <f t="shared" si="12"/>
        <v>1339.6</v>
      </c>
      <c r="H138" s="22">
        <f t="shared" si="13"/>
        <v>12</v>
      </c>
      <c r="I138">
        <f t="shared" si="17"/>
        <v>14502</v>
      </c>
      <c r="J138" s="22" t="b">
        <f t="shared" si="14"/>
        <v>0</v>
      </c>
      <c r="K138" t="b">
        <f t="shared" si="15"/>
        <v>0</v>
      </c>
      <c r="L138">
        <f t="shared" si="16"/>
        <v>0</v>
      </c>
    </row>
    <row r="139" spans="1:12" x14ac:dyDescent="0.25">
      <c r="A139" s="26">
        <v>44919</v>
      </c>
      <c r="B139" s="27" t="s">
        <v>13</v>
      </c>
      <c r="C139" s="27" t="s">
        <v>1</v>
      </c>
      <c r="D139" s="27" t="s">
        <v>41</v>
      </c>
      <c r="E139" s="28">
        <v>510</v>
      </c>
      <c r="F139" s="22">
        <f>VLOOKUP(B139,cennik!$A$2:$B$17,2,FALSE)</f>
        <v>3.4</v>
      </c>
      <c r="G139" s="22">
        <f t="shared" si="12"/>
        <v>1734</v>
      </c>
      <c r="H139" s="22">
        <f t="shared" si="13"/>
        <v>12</v>
      </c>
      <c r="I139">
        <f t="shared" si="17"/>
        <v>15012</v>
      </c>
      <c r="J139" s="22" t="b">
        <f t="shared" si="14"/>
        <v>1</v>
      </c>
      <c r="K139" t="b">
        <f t="shared" si="15"/>
        <v>0</v>
      </c>
      <c r="L139">
        <f t="shared" si="16"/>
        <v>25.5</v>
      </c>
    </row>
    <row r="140" spans="1:12" x14ac:dyDescent="0.25">
      <c r="A140" s="23">
        <v>44919</v>
      </c>
      <c r="B140" s="24" t="s">
        <v>4</v>
      </c>
      <c r="C140" s="24" t="s">
        <v>1</v>
      </c>
      <c r="D140" s="24" t="s">
        <v>41</v>
      </c>
      <c r="E140" s="25">
        <v>367</v>
      </c>
      <c r="F140" s="22">
        <f>VLOOKUP(B140,cennik!$A$2:$B$17,2,FALSE)</f>
        <v>3.5</v>
      </c>
      <c r="G140" s="22">
        <f t="shared" si="12"/>
        <v>1284.5</v>
      </c>
      <c r="H140" s="22">
        <f t="shared" si="13"/>
        <v>12</v>
      </c>
      <c r="I140">
        <f t="shared" si="17"/>
        <v>15379</v>
      </c>
      <c r="J140" s="22" t="b">
        <f t="shared" si="14"/>
        <v>1</v>
      </c>
      <c r="K140" t="b">
        <f t="shared" si="15"/>
        <v>0</v>
      </c>
      <c r="L140">
        <f t="shared" si="16"/>
        <v>18.350000000000001</v>
      </c>
    </row>
    <row r="141" spans="1:12" x14ac:dyDescent="0.25">
      <c r="A141" s="26">
        <v>44921</v>
      </c>
      <c r="B141" s="27" t="s">
        <v>4</v>
      </c>
      <c r="C141" s="27" t="s">
        <v>1</v>
      </c>
      <c r="D141" s="27" t="s">
        <v>41</v>
      </c>
      <c r="E141" s="28">
        <v>449</v>
      </c>
      <c r="F141" s="22">
        <f>VLOOKUP(B141,cennik!$A$2:$B$17,2,FALSE)</f>
        <v>3.5</v>
      </c>
      <c r="G141" s="22">
        <f t="shared" si="12"/>
        <v>1571.5</v>
      </c>
      <c r="H141" s="22">
        <f t="shared" si="13"/>
        <v>12</v>
      </c>
      <c r="I141">
        <f t="shared" si="17"/>
        <v>15828</v>
      </c>
      <c r="J141" s="22" t="b">
        <f t="shared" si="14"/>
        <v>1</v>
      </c>
      <c r="K141" t="b">
        <f t="shared" si="15"/>
        <v>0</v>
      </c>
      <c r="L141">
        <f t="shared" si="16"/>
        <v>22.450000000000003</v>
      </c>
    </row>
    <row r="142" spans="1:12" x14ac:dyDescent="0.25">
      <c r="A142" s="23">
        <v>44923</v>
      </c>
      <c r="B142" s="24" t="s">
        <v>9</v>
      </c>
      <c r="C142" s="24" t="s">
        <v>1</v>
      </c>
      <c r="D142" s="24" t="s">
        <v>41</v>
      </c>
      <c r="E142" s="25">
        <v>480</v>
      </c>
      <c r="F142" s="22">
        <f>VLOOKUP(B142,cennik!$A$2:$B$17,2,FALSE)</f>
        <v>3.4</v>
      </c>
      <c r="G142" s="22">
        <f t="shared" si="12"/>
        <v>1632</v>
      </c>
      <c r="H142" s="22">
        <f t="shared" si="13"/>
        <v>12</v>
      </c>
      <c r="I142">
        <f t="shared" si="17"/>
        <v>16308</v>
      </c>
      <c r="J142" s="22" t="b">
        <f t="shared" si="14"/>
        <v>1</v>
      </c>
      <c r="K142" t="b">
        <f t="shared" si="15"/>
        <v>0</v>
      </c>
      <c r="L142">
        <f t="shared" si="16"/>
        <v>24</v>
      </c>
    </row>
    <row r="143" spans="1:12" x14ac:dyDescent="0.25">
      <c r="A143" s="26">
        <v>44597</v>
      </c>
      <c r="B143" s="27" t="s">
        <v>4</v>
      </c>
      <c r="C143" s="27" t="s">
        <v>1</v>
      </c>
      <c r="D143" s="27" t="s">
        <v>59</v>
      </c>
      <c r="E143" s="28">
        <v>524</v>
      </c>
      <c r="F143" s="22">
        <f>VLOOKUP(B143,cennik!$A$2:$B$17,2,FALSE)</f>
        <v>3.5</v>
      </c>
      <c r="G143" s="22">
        <f t="shared" si="12"/>
        <v>1834</v>
      </c>
      <c r="H143" s="22">
        <f t="shared" si="13"/>
        <v>2</v>
      </c>
      <c r="I143">
        <f t="shared" si="17"/>
        <v>524</v>
      </c>
      <c r="J143" s="22" t="b">
        <f t="shared" si="14"/>
        <v>0</v>
      </c>
      <c r="K143" t="b">
        <f t="shared" si="15"/>
        <v>0</v>
      </c>
      <c r="L143">
        <f t="shared" si="16"/>
        <v>0</v>
      </c>
    </row>
    <row r="144" spans="1:12" x14ac:dyDescent="0.25">
      <c r="A144" s="23">
        <v>44620</v>
      </c>
      <c r="B144" s="24" t="s">
        <v>22</v>
      </c>
      <c r="C144" s="24" t="s">
        <v>1</v>
      </c>
      <c r="D144" s="24" t="s">
        <v>59</v>
      </c>
      <c r="E144" s="25">
        <v>322</v>
      </c>
      <c r="F144" s="22">
        <f>VLOOKUP(B144,cennik!$A$2:$B$17,2,FALSE)</f>
        <v>3.2</v>
      </c>
      <c r="G144" s="22">
        <f t="shared" si="12"/>
        <v>1030.4000000000001</v>
      </c>
      <c r="H144" s="22">
        <f t="shared" si="13"/>
        <v>2</v>
      </c>
      <c r="I144">
        <f t="shared" si="17"/>
        <v>846</v>
      </c>
      <c r="J144" s="22" t="b">
        <f t="shared" si="14"/>
        <v>0</v>
      </c>
      <c r="K144" t="b">
        <f t="shared" si="15"/>
        <v>0</v>
      </c>
      <c r="L144">
        <f t="shared" si="16"/>
        <v>0</v>
      </c>
    </row>
    <row r="145" spans="1:12" x14ac:dyDescent="0.25">
      <c r="A145" s="23">
        <v>44621</v>
      </c>
      <c r="B145" s="24" t="s">
        <v>4</v>
      </c>
      <c r="C145" s="24" t="s">
        <v>1</v>
      </c>
      <c r="D145" s="24" t="s">
        <v>59</v>
      </c>
      <c r="E145" s="25">
        <v>560</v>
      </c>
      <c r="F145" s="22">
        <f>VLOOKUP(B145,cennik!$A$2:$B$17,2,FALSE)</f>
        <v>3.5</v>
      </c>
      <c r="G145" s="22">
        <f t="shared" si="12"/>
        <v>1960</v>
      </c>
      <c r="H145" s="22">
        <f t="shared" si="13"/>
        <v>3</v>
      </c>
      <c r="I145">
        <f t="shared" si="17"/>
        <v>1406</v>
      </c>
      <c r="J145" s="22" t="b">
        <f t="shared" si="14"/>
        <v>0</v>
      </c>
      <c r="K145" t="b">
        <f t="shared" si="15"/>
        <v>0</v>
      </c>
      <c r="L145">
        <f t="shared" si="16"/>
        <v>0</v>
      </c>
    </row>
    <row r="146" spans="1:12" x14ac:dyDescent="0.25">
      <c r="A146" s="23">
        <v>44625</v>
      </c>
      <c r="B146" s="24" t="s">
        <v>9</v>
      </c>
      <c r="C146" s="24" t="s">
        <v>1</v>
      </c>
      <c r="D146" s="24" t="s">
        <v>59</v>
      </c>
      <c r="E146" s="25">
        <v>180</v>
      </c>
      <c r="F146" s="22">
        <f>VLOOKUP(B146,cennik!$A$2:$B$17,2,FALSE)</f>
        <v>3.4</v>
      </c>
      <c r="G146" s="22">
        <f t="shared" si="12"/>
        <v>612</v>
      </c>
      <c r="H146" s="22">
        <f t="shared" si="13"/>
        <v>3</v>
      </c>
      <c r="I146">
        <f t="shared" si="17"/>
        <v>1586</v>
      </c>
      <c r="J146" s="22" t="b">
        <f t="shared" si="14"/>
        <v>0</v>
      </c>
      <c r="K146" t="b">
        <f t="shared" si="15"/>
        <v>0</v>
      </c>
      <c r="L146">
        <f t="shared" si="16"/>
        <v>0</v>
      </c>
    </row>
    <row r="147" spans="1:12" x14ac:dyDescent="0.25">
      <c r="A147" s="23">
        <v>44669</v>
      </c>
      <c r="B147" s="24" t="s">
        <v>15</v>
      </c>
      <c r="C147" s="24" t="s">
        <v>1</v>
      </c>
      <c r="D147" s="24" t="s">
        <v>59</v>
      </c>
      <c r="E147" s="25">
        <v>540</v>
      </c>
      <c r="F147" s="22">
        <f>VLOOKUP(B147,cennik!$A$2:$B$17,2,FALSE)</f>
        <v>2.4</v>
      </c>
      <c r="G147" s="22">
        <f t="shared" si="12"/>
        <v>1296</v>
      </c>
      <c r="H147" s="22">
        <f t="shared" si="13"/>
        <v>4</v>
      </c>
      <c r="I147">
        <f t="shared" si="17"/>
        <v>2126</v>
      </c>
      <c r="J147" s="22" t="b">
        <f t="shared" si="14"/>
        <v>0</v>
      </c>
      <c r="K147" t="b">
        <f t="shared" si="15"/>
        <v>0</v>
      </c>
      <c r="L147">
        <f t="shared" si="16"/>
        <v>0</v>
      </c>
    </row>
    <row r="148" spans="1:12" x14ac:dyDescent="0.25">
      <c r="A148" s="23">
        <v>44673</v>
      </c>
      <c r="B148" s="24" t="s">
        <v>9</v>
      </c>
      <c r="C148" s="24" t="s">
        <v>1</v>
      </c>
      <c r="D148" s="24" t="s">
        <v>59</v>
      </c>
      <c r="E148" s="25">
        <v>306</v>
      </c>
      <c r="F148" s="22">
        <f>VLOOKUP(B148,cennik!$A$2:$B$17,2,FALSE)</f>
        <v>3.4</v>
      </c>
      <c r="G148" s="22">
        <f t="shared" si="12"/>
        <v>1040.3999999999999</v>
      </c>
      <c r="H148" s="22">
        <f t="shared" si="13"/>
        <v>4</v>
      </c>
      <c r="I148">
        <f t="shared" si="17"/>
        <v>2432</v>
      </c>
      <c r="J148" s="22" t="b">
        <f t="shared" si="14"/>
        <v>0</v>
      </c>
      <c r="K148" t="b">
        <f t="shared" si="15"/>
        <v>0</v>
      </c>
      <c r="L148">
        <f t="shared" si="16"/>
        <v>0</v>
      </c>
    </row>
    <row r="149" spans="1:12" x14ac:dyDescent="0.25">
      <c r="A149" s="23">
        <v>44694</v>
      </c>
      <c r="B149" s="24" t="s">
        <v>4</v>
      </c>
      <c r="C149" s="24" t="s">
        <v>1</v>
      </c>
      <c r="D149" s="24" t="s">
        <v>59</v>
      </c>
      <c r="E149" s="25">
        <v>237</v>
      </c>
      <c r="F149" s="22">
        <f>VLOOKUP(B149,cennik!$A$2:$B$17,2,FALSE)</f>
        <v>3.5</v>
      </c>
      <c r="G149" s="22">
        <f t="shared" si="12"/>
        <v>829.5</v>
      </c>
      <c r="H149" s="22">
        <f t="shared" si="13"/>
        <v>5</v>
      </c>
      <c r="I149">
        <f t="shared" si="17"/>
        <v>2669</v>
      </c>
      <c r="J149" s="22" t="b">
        <f t="shared" si="14"/>
        <v>0</v>
      </c>
      <c r="K149" t="b">
        <f t="shared" si="15"/>
        <v>0</v>
      </c>
      <c r="L149">
        <f t="shared" si="16"/>
        <v>0</v>
      </c>
    </row>
    <row r="150" spans="1:12" x14ac:dyDescent="0.25">
      <c r="A150" s="23">
        <v>44708</v>
      </c>
      <c r="B150" s="24" t="s">
        <v>15</v>
      </c>
      <c r="C150" s="24" t="s">
        <v>1</v>
      </c>
      <c r="D150" s="24" t="s">
        <v>59</v>
      </c>
      <c r="E150" s="25">
        <v>384</v>
      </c>
      <c r="F150" s="22">
        <f>VLOOKUP(B150,cennik!$A$2:$B$17,2,FALSE)</f>
        <v>2.4</v>
      </c>
      <c r="G150" s="22">
        <f t="shared" si="12"/>
        <v>921.59999999999991</v>
      </c>
      <c r="H150" s="22">
        <f t="shared" si="13"/>
        <v>5</v>
      </c>
      <c r="I150">
        <f t="shared" si="17"/>
        <v>3053</v>
      </c>
      <c r="J150" s="22" t="b">
        <f t="shared" si="14"/>
        <v>0</v>
      </c>
      <c r="K150" t="b">
        <f t="shared" si="15"/>
        <v>0</v>
      </c>
      <c r="L150">
        <f t="shared" si="16"/>
        <v>0</v>
      </c>
    </row>
    <row r="151" spans="1:12" x14ac:dyDescent="0.25">
      <c r="A151" s="23">
        <v>44713</v>
      </c>
      <c r="B151" s="24" t="s">
        <v>60</v>
      </c>
      <c r="C151" s="24" t="s">
        <v>61</v>
      </c>
      <c r="D151" s="24" t="s">
        <v>59</v>
      </c>
      <c r="E151" s="25">
        <v>380</v>
      </c>
      <c r="F151" s="22">
        <f>VLOOKUP(B151,cennik!$A$2:$B$17,2,FALSE)</f>
        <v>3.5</v>
      </c>
      <c r="G151" s="22">
        <f t="shared" si="12"/>
        <v>1330</v>
      </c>
      <c r="H151" s="22">
        <f t="shared" si="13"/>
        <v>6</v>
      </c>
      <c r="I151">
        <f t="shared" si="17"/>
        <v>3433</v>
      </c>
      <c r="J151" s="22" t="b">
        <f t="shared" si="14"/>
        <v>0</v>
      </c>
      <c r="K151" t="b">
        <f t="shared" si="15"/>
        <v>0</v>
      </c>
      <c r="L151">
        <f t="shared" si="16"/>
        <v>0</v>
      </c>
    </row>
    <row r="152" spans="1:12" x14ac:dyDescent="0.25">
      <c r="A152" s="26">
        <v>44714</v>
      </c>
      <c r="B152" s="27" t="s">
        <v>62</v>
      </c>
      <c r="C152" s="27" t="s">
        <v>63</v>
      </c>
      <c r="D152" s="27" t="s">
        <v>59</v>
      </c>
      <c r="E152" s="28">
        <v>324</v>
      </c>
      <c r="F152" s="22">
        <f>VLOOKUP(B152,cennik!$A$2:$B$17,2,FALSE)</f>
        <v>2.7</v>
      </c>
      <c r="G152" s="22">
        <f t="shared" si="12"/>
        <v>874.80000000000007</v>
      </c>
      <c r="H152" s="22">
        <f t="shared" si="13"/>
        <v>6</v>
      </c>
      <c r="I152">
        <f t="shared" si="17"/>
        <v>3757</v>
      </c>
      <c r="J152" s="22" t="b">
        <f t="shared" si="14"/>
        <v>0</v>
      </c>
      <c r="K152" t="b">
        <f t="shared" si="15"/>
        <v>0</v>
      </c>
      <c r="L152">
        <f t="shared" si="16"/>
        <v>0</v>
      </c>
    </row>
    <row r="153" spans="1:12" x14ac:dyDescent="0.25">
      <c r="A153" s="26">
        <v>44716</v>
      </c>
      <c r="B153" s="27" t="s">
        <v>62</v>
      </c>
      <c r="C153" s="27" t="s">
        <v>63</v>
      </c>
      <c r="D153" s="27" t="s">
        <v>59</v>
      </c>
      <c r="E153" s="28">
        <v>198</v>
      </c>
      <c r="F153" s="22">
        <f>VLOOKUP(B153,cennik!$A$2:$B$17,2,FALSE)</f>
        <v>2.7</v>
      </c>
      <c r="G153" s="22">
        <f t="shared" si="12"/>
        <v>534.6</v>
      </c>
      <c r="H153" s="22">
        <f t="shared" si="13"/>
        <v>6</v>
      </c>
      <c r="I153">
        <f t="shared" si="17"/>
        <v>3955</v>
      </c>
      <c r="J153" s="22" t="b">
        <f t="shared" si="14"/>
        <v>0</v>
      </c>
      <c r="K153" t="b">
        <f t="shared" si="15"/>
        <v>0</v>
      </c>
      <c r="L153">
        <f t="shared" si="16"/>
        <v>0</v>
      </c>
    </row>
    <row r="154" spans="1:12" x14ac:dyDescent="0.25">
      <c r="A154" s="23">
        <v>44720</v>
      </c>
      <c r="B154" s="24" t="s">
        <v>64</v>
      </c>
      <c r="C154" s="24" t="s">
        <v>63</v>
      </c>
      <c r="D154" s="24" t="s">
        <v>59</v>
      </c>
      <c r="E154" s="25">
        <v>377</v>
      </c>
      <c r="F154" s="22">
        <f>VLOOKUP(B154,cennik!$A$2:$B$17,2,FALSE)</f>
        <v>3.2</v>
      </c>
      <c r="G154" s="22">
        <f t="shared" si="12"/>
        <v>1206.4000000000001</v>
      </c>
      <c r="H154" s="22">
        <f t="shared" si="13"/>
        <v>6</v>
      </c>
      <c r="I154">
        <f t="shared" si="17"/>
        <v>4332</v>
      </c>
      <c r="J154" s="22" t="b">
        <f t="shared" si="14"/>
        <v>0</v>
      </c>
      <c r="K154" t="b">
        <f t="shared" si="15"/>
        <v>0</v>
      </c>
      <c r="L154">
        <f t="shared" si="16"/>
        <v>0</v>
      </c>
    </row>
    <row r="155" spans="1:12" x14ac:dyDescent="0.25">
      <c r="A155" s="26">
        <v>44721</v>
      </c>
      <c r="B155" s="27" t="s">
        <v>60</v>
      </c>
      <c r="C155" s="27" t="s">
        <v>61</v>
      </c>
      <c r="D155" s="27" t="s">
        <v>59</v>
      </c>
      <c r="E155" s="28">
        <v>286</v>
      </c>
      <c r="F155" s="22">
        <f>VLOOKUP(B155,cennik!$A$2:$B$17,2,FALSE)</f>
        <v>3.5</v>
      </c>
      <c r="G155" s="22">
        <f t="shared" si="12"/>
        <v>1001</v>
      </c>
      <c r="H155" s="22">
        <f t="shared" si="13"/>
        <v>6</v>
      </c>
      <c r="I155">
        <f t="shared" si="17"/>
        <v>4618</v>
      </c>
      <c r="J155" s="22" t="b">
        <f t="shared" si="14"/>
        <v>0</v>
      </c>
      <c r="K155" t="b">
        <f t="shared" si="15"/>
        <v>0</v>
      </c>
      <c r="L155">
        <f t="shared" si="16"/>
        <v>0</v>
      </c>
    </row>
    <row r="156" spans="1:12" x14ac:dyDescent="0.25">
      <c r="A156" s="23">
        <v>44740</v>
      </c>
      <c r="B156" s="24" t="s">
        <v>60</v>
      </c>
      <c r="C156" s="24" t="s">
        <v>61</v>
      </c>
      <c r="D156" s="24" t="s">
        <v>59</v>
      </c>
      <c r="E156" s="25">
        <v>317</v>
      </c>
      <c r="F156" s="22">
        <f>VLOOKUP(B156,cennik!$A$2:$B$17,2,FALSE)</f>
        <v>3.5</v>
      </c>
      <c r="G156" s="22">
        <f t="shared" si="12"/>
        <v>1109.5</v>
      </c>
      <c r="H156" s="22">
        <f t="shared" si="13"/>
        <v>6</v>
      </c>
      <c r="I156">
        <f t="shared" si="17"/>
        <v>4935</v>
      </c>
      <c r="J156" s="22" t="b">
        <f t="shared" si="14"/>
        <v>0</v>
      </c>
      <c r="K156" t="b">
        <f t="shared" si="15"/>
        <v>0</v>
      </c>
      <c r="L156">
        <f t="shared" si="16"/>
        <v>0</v>
      </c>
    </row>
    <row r="157" spans="1:12" x14ac:dyDescent="0.25">
      <c r="A157" s="26">
        <v>44740</v>
      </c>
      <c r="B157" s="27" t="s">
        <v>60</v>
      </c>
      <c r="C157" s="27" t="s">
        <v>61</v>
      </c>
      <c r="D157" s="27" t="s">
        <v>59</v>
      </c>
      <c r="E157" s="28">
        <v>126</v>
      </c>
      <c r="F157" s="22">
        <f>VLOOKUP(B157,cennik!$A$2:$B$17,2,FALSE)</f>
        <v>3.5</v>
      </c>
      <c r="G157" s="22">
        <f t="shared" si="12"/>
        <v>441</v>
      </c>
      <c r="H157" s="22">
        <f t="shared" si="13"/>
        <v>6</v>
      </c>
      <c r="I157">
        <f t="shared" si="17"/>
        <v>5061</v>
      </c>
      <c r="J157" s="22" t="b">
        <f t="shared" si="14"/>
        <v>0</v>
      </c>
      <c r="K157" t="b">
        <f t="shared" si="15"/>
        <v>0</v>
      </c>
      <c r="L157">
        <f t="shared" si="16"/>
        <v>0</v>
      </c>
    </row>
    <row r="158" spans="1:12" x14ac:dyDescent="0.25">
      <c r="A158" s="26">
        <v>44741</v>
      </c>
      <c r="B158" s="27" t="s">
        <v>62</v>
      </c>
      <c r="C158" s="27" t="s">
        <v>63</v>
      </c>
      <c r="D158" s="27" t="s">
        <v>59</v>
      </c>
      <c r="E158" s="28">
        <v>246</v>
      </c>
      <c r="F158" s="22">
        <f>VLOOKUP(B158,cennik!$A$2:$B$17,2,FALSE)</f>
        <v>2.7</v>
      </c>
      <c r="G158" s="22">
        <f t="shared" si="12"/>
        <v>664.2</v>
      </c>
      <c r="H158" s="22">
        <f t="shared" si="13"/>
        <v>6</v>
      </c>
      <c r="I158">
        <f t="shared" si="17"/>
        <v>5307</v>
      </c>
      <c r="J158" s="22" t="b">
        <f t="shared" si="14"/>
        <v>0</v>
      </c>
      <c r="K158" t="b">
        <f t="shared" si="15"/>
        <v>0</v>
      </c>
      <c r="L158">
        <f t="shared" si="16"/>
        <v>0</v>
      </c>
    </row>
    <row r="159" spans="1:12" x14ac:dyDescent="0.25">
      <c r="A159" s="23">
        <v>44741</v>
      </c>
      <c r="B159" s="24" t="s">
        <v>64</v>
      </c>
      <c r="C159" s="24" t="s">
        <v>63</v>
      </c>
      <c r="D159" s="24" t="s">
        <v>59</v>
      </c>
      <c r="E159" s="25">
        <v>493</v>
      </c>
      <c r="F159" s="22">
        <f>VLOOKUP(B159,cennik!$A$2:$B$17,2,FALSE)</f>
        <v>3.2</v>
      </c>
      <c r="G159" s="22">
        <f t="shared" si="12"/>
        <v>1577.6000000000001</v>
      </c>
      <c r="H159" s="22">
        <f t="shared" si="13"/>
        <v>6</v>
      </c>
      <c r="I159">
        <f t="shared" si="17"/>
        <v>5800</v>
      </c>
      <c r="J159" s="22" t="b">
        <f t="shared" si="14"/>
        <v>0</v>
      </c>
      <c r="K159" t="b">
        <f t="shared" si="15"/>
        <v>0</v>
      </c>
      <c r="L159">
        <f t="shared" si="16"/>
        <v>0</v>
      </c>
    </row>
    <row r="160" spans="1:12" x14ac:dyDescent="0.25">
      <c r="A160" s="26">
        <v>44742</v>
      </c>
      <c r="B160" s="27" t="s">
        <v>62</v>
      </c>
      <c r="C160" s="27" t="s">
        <v>63</v>
      </c>
      <c r="D160" s="27" t="s">
        <v>59</v>
      </c>
      <c r="E160" s="28">
        <v>280</v>
      </c>
      <c r="F160" s="22">
        <f>VLOOKUP(B160,cennik!$A$2:$B$17,2,FALSE)</f>
        <v>2.7</v>
      </c>
      <c r="G160" s="22">
        <f t="shared" si="12"/>
        <v>756</v>
      </c>
      <c r="H160" s="22">
        <f t="shared" si="13"/>
        <v>6</v>
      </c>
      <c r="I160">
        <f t="shared" si="17"/>
        <v>6080</v>
      </c>
      <c r="J160" s="22" t="b">
        <f t="shared" si="14"/>
        <v>0</v>
      </c>
      <c r="K160" t="b">
        <f t="shared" si="15"/>
        <v>0</v>
      </c>
      <c r="L160">
        <f t="shared" si="16"/>
        <v>0</v>
      </c>
    </row>
    <row r="161" spans="1:12" x14ac:dyDescent="0.25">
      <c r="A161" s="23">
        <v>44748</v>
      </c>
      <c r="B161" s="24" t="s">
        <v>64</v>
      </c>
      <c r="C161" s="24" t="s">
        <v>63</v>
      </c>
      <c r="D161" s="24" t="s">
        <v>59</v>
      </c>
      <c r="E161" s="25">
        <v>239</v>
      </c>
      <c r="F161" s="22">
        <f>VLOOKUP(B161,cennik!$A$2:$B$17,2,FALSE)</f>
        <v>3.2</v>
      </c>
      <c r="G161" s="22">
        <f t="shared" si="12"/>
        <v>764.80000000000007</v>
      </c>
      <c r="H161" s="22">
        <f t="shared" si="13"/>
        <v>7</v>
      </c>
      <c r="I161">
        <f t="shared" si="17"/>
        <v>6319</v>
      </c>
      <c r="J161" s="22" t="b">
        <f t="shared" si="14"/>
        <v>0</v>
      </c>
      <c r="K161" t="b">
        <f t="shared" si="15"/>
        <v>0</v>
      </c>
      <c r="L161">
        <f t="shared" si="16"/>
        <v>0</v>
      </c>
    </row>
    <row r="162" spans="1:12" x14ac:dyDescent="0.25">
      <c r="A162" s="26">
        <v>44774</v>
      </c>
      <c r="B162" s="27" t="s">
        <v>60</v>
      </c>
      <c r="C162" s="27" t="s">
        <v>61</v>
      </c>
      <c r="D162" s="27" t="s">
        <v>59</v>
      </c>
      <c r="E162" s="28">
        <v>381</v>
      </c>
      <c r="F162" s="22">
        <f>VLOOKUP(B162,cennik!$A$2:$B$17,2,FALSE)</f>
        <v>3.5</v>
      </c>
      <c r="G162" s="22">
        <f t="shared" si="12"/>
        <v>1333.5</v>
      </c>
      <c r="H162" s="22">
        <f t="shared" si="13"/>
        <v>8</v>
      </c>
      <c r="I162">
        <f t="shared" si="17"/>
        <v>6700</v>
      </c>
      <c r="J162" s="22" t="b">
        <f t="shared" si="14"/>
        <v>0</v>
      </c>
      <c r="K162" t="b">
        <f t="shared" si="15"/>
        <v>0</v>
      </c>
      <c r="L162">
        <f t="shared" si="16"/>
        <v>0</v>
      </c>
    </row>
    <row r="163" spans="1:12" x14ac:dyDescent="0.25">
      <c r="A163" s="26">
        <v>44775</v>
      </c>
      <c r="B163" s="27" t="s">
        <v>60</v>
      </c>
      <c r="C163" s="27" t="s">
        <v>61</v>
      </c>
      <c r="D163" s="27" t="s">
        <v>59</v>
      </c>
      <c r="E163" s="28">
        <v>118</v>
      </c>
      <c r="F163" s="22">
        <f>VLOOKUP(B163,cennik!$A$2:$B$17,2,FALSE)</f>
        <v>3.5</v>
      </c>
      <c r="G163" s="22">
        <f t="shared" si="12"/>
        <v>413</v>
      </c>
      <c r="H163" s="22">
        <f t="shared" si="13"/>
        <v>8</v>
      </c>
      <c r="I163">
        <f t="shared" si="17"/>
        <v>6818</v>
      </c>
      <c r="J163" s="22" t="b">
        <f t="shared" si="14"/>
        <v>0</v>
      </c>
      <c r="K163" t="b">
        <f t="shared" si="15"/>
        <v>0</v>
      </c>
      <c r="L163">
        <f t="shared" si="16"/>
        <v>0</v>
      </c>
    </row>
    <row r="164" spans="1:12" x14ac:dyDescent="0.25">
      <c r="A164" s="23">
        <v>44781</v>
      </c>
      <c r="B164" s="24" t="s">
        <v>60</v>
      </c>
      <c r="C164" s="24" t="s">
        <v>61</v>
      </c>
      <c r="D164" s="24" t="s">
        <v>59</v>
      </c>
      <c r="E164" s="25">
        <v>139</v>
      </c>
      <c r="F164" s="22">
        <f>VLOOKUP(B164,cennik!$A$2:$B$17,2,FALSE)</f>
        <v>3.5</v>
      </c>
      <c r="G164" s="22">
        <f t="shared" si="12"/>
        <v>486.5</v>
      </c>
      <c r="H164" s="22">
        <f t="shared" si="13"/>
        <v>8</v>
      </c>
      <c r="I164">
        <f t="shared" si="17"/>
        <v>6957</v>
      </c>
      <c r="J164" s="22" t="b">
        <f t="shared" si="14"/>
        <v>0</v>
      </c>
      <c r="K164" t="b">
        <f t="shared" si="15"/>
        <v>0</v>
      </c>
      <c r="L164">
        <f t="shared" si="16"/>
        <v>0</v>
      </c>
    </row>
    <row r="165" spans="1:12" x14ac:dyDescent="0.25">
      <c r="A165" s="23">
        <v>44788</v>
      </c>
      <c r="B165" s="24" t="s">
        <v>62</v>
      </c>
      <c r="C165" s="24" t="s">
        <v>63</v>
      </c>
      <c r="D165" s="24" t="s">
        <v>59</v>
      </c>
      <c r="E165" s="25">
        <v>427</v>
      </c>
      <c r="F165" s="22">
        <f>VLOOKUP(B165,cennik!$A$2:$B$17,2,FALSE)</f>
        <v>2.7</v>
      </c>
      <c r="G165" s="22">
        <f t="shared" si="12"/>
        <v>1152.9000000000001</v>
      </c>
      <c r="H165" s="22">
        <f t="shared" si="13"/>
        <v>8</v>
      </c>
      <c r="I165">
        <f t="shared" si="17"/>
        <v>7384</v>
      </c>
      <c r="J165" s="22" t="b">
        <f t="shared" si="14"/>
        <v>0</v>
      </c>
      <c r="K165" t="b">
        <f t="shared" si="15"/>
        <v>0</v>
      </c>
      <c r="L165">
        <f t="shared" si="16"/>
        <v>0</v>
      </c>
    </row>
    <row r="166" spans="1:12" x14ac:dyDescent="0.25">
      <c r="A166" s="23">
        <v>44791</v>
      </c>
      <c r="B166" s="24" t="s">
        <v>62</v>
      </c>
      <c r="C166" s="24" t="s">
        <v>63</v>
      </c>
      <c r="D166" s="24" t="s">
        <v>59</v>
      </c>
      <c r="E166" s="25">
        <v>438</v>
      </c>
      <c r="F166" s="22">
        <f>VLOOKUP(B166,cennik!$A$2:$B$17,2,FALSE)</f>
        <v>2.7</v>
      </c>
      <c r="G166" s="22">
        <f t="shared" si="12"/>
        <v>1182.6000000000001</v>
      </c>
      <c r="H166" s="22">
        <f t="shared" si="13"/>
        <v>8</v>
      </c>
      <c r="I166">
        <f t="shared" si="17"/>
        <v>7822</v>
      </c>
      <c r="J166" s="22" t="b">
        <f t="shared" si="14"/>
        <v>0</v>
      </c>
      <c r="K166" t="b">
        <f t="shared" si="15"/>
        <v>0</v>
      </c>
      <c r="L166">
        <f t="shared" si="16"/>
        <v>0</v>
      </c>
    </row>
    <row r="167" spans="1:12" x14ac:dyDescent="0.25">
      <c r="A167" s="26">
        <v>44795</v>
      </c>
      <c r="B167" s="27" t="s">
        <v>64</v>
      </c>
      <c r="C167" s="27" t="s">
        <v>63</v>
      </c>
      <c r="D167" s="27" t="s">
        <v>59</v>
      </c>
      <c r="E167" s="28">
        <v>136</v>
      </c>
      <c r="F167" s="22">
        <f>VLOOKUP(B167,cennik!$A$2:$B$17,2,FALSE)</f>
        <v>3.2</v>
      </c>
      <c r="G167" s="22">
        <f t="shared" si="12"/>
        <v>435.20000000000005</v>
      </c>
      <c r="H167" s="22">
        <f t="shared" si="13"/>
        <v>8</v>
      </c>
      <c r="I167">
        <f t="shared" si="17"/>
        <v>7958</v>
      </c>
      <c r="J167" s="22" t="b">
        <f t="shared" si="14"/>
        <v>0</v>
      </c>
      <c r="K167" t="b">
        <f t="shared" si="15"/>
        <v>0</v>
      </c>
      <c r="L167">
        <f t="shared" si="16"/>
        <v>0</v>
      </c>
    </row>
    <row r="168" spans="1:12" x14ac:dyDescent="0.25">
      <c r="A168" s="26">
        <v>44800</v>
      </c>
      <c r="B168" s="27" t="s">
        <v>60</v>
      </c>
      <c r="C168" s="27" t="s">
        <v>61</v>
      </c>
      <c r="D168" s="27" t="s">
        <v>59</v>
      </c>
      <c r="E168" s="28">
        <v>391</v>
      </c>
      <c r="F168" s="22">
        <f>VLOOKUP(B168,cennik!$A$2:$B$17,2,FALSE)</f>
        <v>3.5</v>
      </c>
      <c r="G168" s="22">
        <f t="shared" si="12"/>
        <v>1368.5</v>
      </c>
      <c r="H168" s="22">
        <f t="shared" si="13"/>
        <v>8</v>
      </c>
      <c r="I168">
        <f t="shared" si="17"/>
        <v>8349</v>
      </c>
      <c r="J168" s="22" t="b">
        <f t="shared" si="14"/>
        <v>0</v>
      </c>
      <c r="K168" t="b">
        <f t="shared" si="15"/>
        <v>0</v>
      </c>
      <c r="L168">
        <f t="shared" si="16"/>
        <v>0</v>
      </c>
    </row>
    <row r="169" spans="1:12" x14ac:dyDescent="0.25">
      <c r="A169" s="23">
        <v>44803</v>
      </c>
      <c r="B169" s="24" t="s">
        <v>62</v>
      </c>
      <c r="C169" s="24" t="s">
        <v>63</v>
      </c>
      <c r="D169" s="24" t="s">
        <v>59</v>
      </c>
      <c r="E169" s="25">
        <v>228</v>
      </c>
      <c r="F169" s="22">
        <f>VLOOKUP(B169,cennik!$A$2:$B$17,2,FALSE)</f>
        <v>2.7</v>
      </c>
      <c r="G169" s="22">
        <f t="shared" si="12"/>
        <v>615.6</v>
      </c>
      <c r="H169" s="22">
        <f t="shared" si="13"/>
        <v>8</v>
      </c>
      <c r="I169">
        <f t="shared" si="17"/>
        <v>8577</v>
      </c>
      <c r="J169" s="22" t="b">
        <f t="shared" si="14"/>
        <v>0</v>
      </c>
      <c r="K169" t="b">
        <f t="shared" si="15"/>
        <v>0</v>
      </c>
      <c r="L169">
        <f t="shared" si="16"/>
        <v>0</v>
      </c>
    </row>
    <row r="170" spans="1:12" x14ac:dyDescent="0.25">
      <c r="A170" s="23">
        <v>44811</v>
      </c>
      <c r="B170" s="24" t="s">
        <v>67</v>
      </c>
      <c r="C170" s="24" t="s">
        <v>61</v>
      </c>
      <c r="D170" s="24" t="s">
        <v>59</v>
      </c>
      <c r="E170" s="25">
        <v>28</v>
      </c>
      <c r="F170" s="22">
        <f>VLOOKUP(B170,cennik!$A$2:$B$17,2,FALSE)</f>
        <v>3.2</v>
      </c>
      <c r="G170" s="22">
        <f t="shared" si="12"/>
        <v>89.600000000000009</v>
      </c>
      <c r="H170" s="22">
        <f t="shared" si="13"/>
        <v>9</v>
      </c>
      <c r="I170">
        <f t="shared" si="17"/>
        <v>8605</v>
      </c>
      <c r="J170" s="22" t="b">
        <f t="shared" si="14"/>
        <v>0</v>
      </c>
      <c r="K170" t="b">
        <f t="shared" si="15"/>
        <v>0</v>
      </c>
      <c r="L170">
        <f t="shared" si="16"/>
        <v>0</v>
      </c>
    </row>
    <row r="171" spans="1:12" x14ac:dyDescent="0.25">
      <c r="A171" s="26">
        <v>44814</v>
      </c>
      <c r="B171" s="27" t="s">
        <v>60</v>
      </c>
      <c r="C171" s="27" t="s">
        <v>61</v>
      </c>
      <c r="D171" s="27" t="s">
        <v>59</v>
      </c>
      <c r="E171" s="28">
        <v>161</v>
      </c>
      <c r="F171" s="22">
        <f>VLOOKUP(B171,cennik!$A$2:$B$17,2,FALSE)</f>
        <v>3.5</v>
      </c>
      <c r="G171" s="22">
        <f t="shared" si="12"/>
        <v>563.5</v>
      </c>
      <c r="H171" s="22">
        <f t="shared" si="13"/>
        <v>9</v>
      </c>
      <c r="I171">
        <f t="shared" si="17"/>
        <v>8766</v>
      </c>
      <c r="J171" s="22" t="b">
        <f t="shared" si="14"/>
        <v>0</v>
      </c>
      <c r="K171" t="b">
        <f t="shared" si="15"/>
        <v>0</v>
      </c>
      <c r="L171">
        <f t="shared" si="16"/>
        <v>0</v>
      </c>
    </row>
    <row r="172" spans="1:12" x14ac:dyDescent="0.25">
      <c r="A172" s="26">
        <v>44823</v>
      </c>
      <c r="B172" s="27" t="s">
        <v>67</v>
      </c>
      <c r="C172" s="27" t="s">
        <v>61</v>
      </c>
      <c r="D172" s="27" t="s">
        <v>59</v>
      </c>
      <c r="E172" s="28">
        <v>306</v>
      </c>
      <c r="F172" s="22">
        <f>VLOOKUP(B172,cennik!$A$2:$B$17,2,FALSE)</f>
        <v>3.2</v>
      </c>
      <c r="G172" s="22">
        <f t="shared" si="12"/>
        <v>979.2</v>
      </c>
      <c r="H172" s="22">
        <f t="shared" si="13"/>
        <v>9</v>
      </c>
      <c r="I172">
        <f t="shared" si="17"/>
        <v>9072</v>
      </c>
      <c r="J172" s="22" t="b">
        <f t="shared" si="14"/>
        <v>0</v>
      </c>
      <c r="K172" t="b">
        <f t="shared" si="15"/>
        <v>0</v>
      </c>
      <c r="L172">
        <f t="shared" si="16"/>
        <v>0</v>
      </c>
    </row>
    <row r="173" spans="1:12" x14ac:dyDescent="0.25">
      <c r="A173" s="23">
        <v>44827</v>
      </c>
      <c r="B173" s="24" t="s">
        <v>67</v>
      </c>
      <c r="C173" s="24" t="s">
        <v>61</v>
      </c>
      <c r="D173" s="24" t="s">
        <v>59</v>
      </c>
      <c r="E173" s="25">
        <v>149</v>
      </c>
      <c r="F173" s="22">
        <f>VLOOKUP(B173,cennik!$A$2:$B$17,2,FALSE)</f>
        <v>3.2</v>
      </c>
      <c r="G173" s="22">
        <f t="shared" si="12"/>
        <v>476.8</v>
      </c>
      <c r="H173" s="22">
        <f t="shared" si="13"/>
        <v>9</v>
      </c>
      <c r="I173">
        <f t="shared" si="17"/>
        <v>9221</v>
      </c>
      <c r="J173" s="22" t="b">
        <f t="shared" si="14"/>
        <v>0</v>
      </c>
      <c r="K173" t="b">
        <f t="shared" si="15"/>
        <v>0</v>
      </c>
      <c r="L173">
        <f t="shared" si="16"/>
        <v>0</v>
      </c>
    </row>
    <row r="174" spans="1:12" x14ac:dyDescent="0.25">
      <c r="A174" s="23">
        <v>44831</v>
      </c>
      <c r="B174" s="24" t="s">
        <v>60</v>
      </c>
      <c r="C174" s="24" t="s">
        <v>61</v>
      </c>
      <c r="D174" s="24" t="s">
        <v>59</v>
      </c>
      <c r="E174" s="25">
        <v>159</v>
      </c>
      <c r="F174" s="22">
        <f>VLOOKUP(B174,cennik!$A$2:$B$17,2,FALSE)</f>
        <v>3.5</v>
      </c>
      <c r="G174" s="22">
        <f t="shared" si="12"/>
        <v>556.5</v>
      </c>
      <c r="H174" s="22">
        <f t="shared" si="13"/>
        <v>9</v>
      </c>
      <c r="I174">
        <f t="shared" si="17"/>
        <v>9380</v>
      </c>
      <c r="J174" s="22" t="b">
        <f t="shared" si="14"/>
        <v>0</v>
      </c>
      <c r="K174" t="b">
        <f t="shared" si="15"/>
        <v>0</v>
      </c>
      <c r="L174">
        <f t="shared" si="16"/>
        <v>0</v>
      </c>
    </row>
    <row r="175" spans="1:12" x14ac:dyDescent="0.25">
      <c r="A175" s="26">
        <v>44833</v>
      </c>
      <c r="B175" s="27" t="s">
        <v>60</v>
      </c>
      <c r="C175" s="27" t="s">
        <v>61</v>
      </c>
      <c r="D175" s="27" t="s">
        <v>59</v>
      </c>
      <c r="E175" s="28">
        <v>225</v>
      </c>
      <c r="F175" s="22">
        <f>VLOOKUP(B175,cennik!$A$2:$B$17,2,FALSE)</f>
        <v>3.5</v>
      </c>
      <c r="G175" s="22">
        <f t="shared" si="12"/>
        <v>787.5</v>
      </c>
      <c r="H175" s="22">
        <f t="shared" si="13"/>
        <v>9</v>
      </c>
      <c r="I175">
        <f t="shared" si="17"/>
        <v>9605</v>
      </c>
      <c r="J175" s="22" t="b">
        <f t="shared" si="14"/>
        <v>0</v>
      </c>
      <c r="K175" t="b">
        <f t="shared" si="15"/>
        <v>0</v>
      </c>
      <c r="L175">
        <f t="shared" si="16"/>
        <v>0</v>
      </c>
    </row>
    <row r="176" spans="1:12" x14ac:dyDescent="0.25">
      <c r="A176" s="23">
        <v>44835</v>
      </c>
      <c r="B176" s="24" t="s">
        <v>65</v>
      </c>
      <c r="C176" s="24" t="s">
        <v>61</v>
      </c>
      <c r="D176" s="24" t="s">
        <v>59</v>
      </c>
      <c r="E176" s="25">
        <v>226</v>
      </c>
      <c r="F176" s="22">
        <f>VLOOKUP(B176,cennik!$A$2:$B$17,2,FALSE)</f>
        <v>3.2</v>
      </c>
      <c r="G176" s="22">
        <f t="shared" si="12"/>
        <v>723.2</v>
      </c>
      <c r="H176" s="22">
        <f t="shared" si="13"/>
        <v>10</v>
      </c>
      <c r="I176">
        <f t="shared" si="17"/>
        <v>9831</v>
      </c>
      <c r="J176" s="22" t="b">
        <f t="shared" si="14"/>
        <v>0</v>
      </c>
      <c r="K176" t="b">
        <f t="shared" si="15"/>
        <v>0</v>
      </c>
      <c r="L176">
        <f t="shared" si="16"/>
        <v>0</v>
      </c>
    </row>
    <row r="177" spans="1:12" x14ac:dyDescent="0.25">
      <c r="A177" s="26">
        <v>44842</v>
      </c>
      <c r="B177" s="27" t="s">
        <v>66</v>
      </c>
      <c r="C177" s="27" t="s">
        <v>61</v>
      </c>
      <c r="D177" s="27" t="s">
        <v>59</v>
      </c>
      <c r="E177" s="28">
        <v>460</v>
      </c>
      <c r="F177" s="22">
        <f>VLOOKUP(B177,cennik!$A$2:$B$17,2,FALSE)</f>
        <v>2.5</v>
      </c>
      <c r="G177" s="22">
        <f t="shared" si="12"/>
        <v>1150</v>
      </c>
      <c r="H177" s="22">
        <f t="shared" si="13"/>
        <v>10</v>
      </c>
      <c r="I177">
        <f t="shared" si="17"/>
        <v>10291</v>
      </c>
      <c r="J177" s="22" t="b">
        <f t="shared" si="14"/>
        <v>0</v>
      </c>
      <c r="K177" t="b">
        <f t="shared" si="15"/>
        <v>0</v>
      </c>
      <c r="L177">
        <f t="shared" si="16"/>
        <v>0</v>
      </c>
    </row>
    <row r="178" spans="1:12" x14ac:dyDescent="0.25">
      <c r="A178" s="26">
        <v>44844</v>
      </c>
      <c r="B178" s="27" t="s">
        <v>65</v>
      </c>
      <c r="C178" s="27" t="s">
        <v>61</v>
      </c>
      <c r="D178" s="27" t="s">
        <v>59</v>
      </c>
      <c r="E178" s="28">
        <v>343</v>
      </c>
      <c r="F178" s="22">
        <f>VLOOKUP(B178,cennik!$A$2:$B$17,2,FALSE)</f>
        <v>3.2</v>
      </c>
      <c r="G178" s="22">
        <f t="shared" si="12"/>
        <v>1097.6000000000001</v>
      </c>
      <c r="H178" s="22">
        <f t="shared" si="13"/>
        <v>10</v>
      </c>
      <c r="I178">
        <f t="shared" si="17"/>
        <v>10634</v>
      </c>
      <c r="J178" s="22" t="b">
        <f t="shared" si="14"/>
        <v>0</v>
      </c>
      <c r="K178" t="b">
        <f t="shared" si="15"/>
        <v>0</v>
      </c>
      <c r="L178">
        <f t="shared" si="16"/>
        <v>0</v>
      </c>
    </row>
    <row r="179" spans="1:12" x14ac:dyDescent="0.25">
      <c r="A179" s="26">
        <v>44845</v>
      </c>
      <c r="B179" s="27" t="s">
        <v>68</v>
      </c>
      <c r="C179" s="27" t="s">
        <v>61</v>
      </c>
      <c r="D179" s="27" t="s">
        <v>59</v>
      </c>
      <c r="E179" s="28">
        <v>305</v>
      </c>
      <c r="F179" s="22">
        <f>VLOOKUP(B179,cennik!$A$2:$B$17,2,FALSE)</f>
        <v>2.5</v>
      </c>
      <c r="G179" s="22">
        <f t="shared" si="12"/>
        <v>762.5</v>
      </c>
      <c r="H179" s="22">
        <f t="shared" si="13"/>
        <v>10</v>
      </c>
      <c r="I179">
        <f t="shared" si="17"/>
        <v>10939</v>
      </c>
      <c r="J179" s="22" t="b">
        <f t="shared" si="14"/>
        <v>0</v>
      </c>
      <c r="K179" t="b">
        <f t="shared" si="15"/>
        <v>0</v>
      </c>
      <c r="L179">
        <f t="shared" si="16"/>
        <v>0</v>
      </c>
    </row>
    <row r="180" spans="1:12" x14ac:dyDescent="0.25">
      <c r="A180" s="23">
        <v>44849</v>
      </c>
      <c r="B180" s="24" t="s">
        <v>60</v>
      </c>
      <c r="C180" s="24" t="s">
        <v>61</v>
      </c>
      <c r="D180" s="24" t="s">
        <v>59</v>
      </c>
      <c r="E180" s="25">
        <v>356</v>
      </c>
      <c r="F180" s="22">
        <f>VLOOKUP(B180,cennik!$A$2:$B$17,2,FALSE)</f>
        <v>3.5</v>
      </c>
      <c r="G180" s="22">
        <f t="shared" si="12"/>
        <v>1246</v>
      </c>
      <c r="H180" s="22">
        <f t="shared" si="13"/>
        <v>10</v>
      </c>
      <c r="I180">
        <f t="shared" si="17"/>
        <v>11295</v>
      </c>
      <c r="J180" s="22" t="b">
        <f t="shared" si="14"/>
        <v>0</v>
      </c>
      <c r="K180" t="b">
        <f t="shared" si="15"/>
        <v>0</v>
      </c>
      <c r="L180">
        <f t="shared" si="16"/>
        <v>0</v>
      </c>
    </row>
    <row r="181" spans="1:12" x14ac:dyDescent="0.25">
      <c r="A181" s="23">
        <v>44872</v>
      </c>
      <c r="B181" s="24" t="s">
        <v>60</v>
      </c>
      <c r="C181" s="24" t="s">
        <v>61</v>
      </c>
      <c r="D181" s="24" t="s">
        <v>59</v>
      </c>
      <c r="E181" s="25">
        <v>261</v>
      </c>
      <c r="F181" s="22">
        <f>VLOOKUP(B181,cennik!$A$2:$B$17,2,FALSE)</f>
        <v>3.5</v>
      </c>
      <c r="G181" s="22">
        <f t="shared" si="12"/>
        <v>913.5</v>
      </c>
      <c r="H181" s="22">
        <f t="shared" si="13"/>
        <v>11</v>
      </c>
      <c r="I181">
        <f t="shared" si="17"/>
        <v>11556</v>
      </c>
      <c r="J181" s="22" t="b">
        <f t="shared" si="14"/>
        <v>0</v>
      </c>
      <c r="K181" t="b">
        <f t="shared" si="15"/>
        <v>0</v>
      </c>
      <c r="L181">
        <f t="shared" si="16"/>
        <v>0</v>
      </c>
    </row>
    <row r="182" spans="1:12" x14ac:dyDescent="0.25">
      <c r="A182" s="23">
        <v>44875</v>
      </c>
      <c r="B182" s="24" t="s">
        <v>66</v>
      </c>
      <c r="C182" s="24" t="s">
        <v>61</v>
      </c>
      <c r="D182" s="24" t="s">
        <v>59</v>
      </c>
      <c r="E182" s="25">
        <v>357</v>
      </c>
      <c r="F182" s="22">
        <f>VLOOKUP(B182,cennik!$A$2:$B$17,2,FALSE)</f>
        <v>2.5</v>
      </c>
      <c r="G182" s="22">
        <f t="shared" si="12"/>
        <v>892.5</v>
      </c>
      <c r="H182" s="22">
        <f t="shared" si="13"/>
        <v>11</v>
      </c>
      <c r="I182">
        <f t="shared" si="17"/>
        <v>11913</v>
      </c>
      <c r="J182" s="22" t="b">
        <f t="shared" si="14"/>
        <v>0</v>
      </c>
      <c r="K182" t="b">
        <f t="shared" si="15"/>
        <v>0</v>
      </c>
      <c r="L182">
        <f t="shared" si="16"/>
        <v>0</v>
      </c>
    </row>
    <row r="183" spans="1:12" x14ac:dyDescent="0.25">
      <c r="A183" s="23">
        <v>44877</v>
      </c>
      <c r="B183" s="24" t="s">
        <v>67</v>
      </c>
      <c r="C183" s="24" t="s">
        <v>61</v>
      </c>
      <c r="D183" s="24" t="s">
        <v>59</v>
      </c>
      <c r="E183" s="25">
        <v>406</v>
      </c>
      <c r="F183" s="22">
        <f>VLOOKUP(B183,cennik!$A$2:$B$17,2,FALSE)</f>
        <v>3.2</v>
      </c>
      <c r="G183" s="22">
        <f t="shared" si="12"/>
        <v>1299.2</v>
      </c>
      <c r="H183" s="22">
        <f t="shared" si="13"/>
        <v>11</v>
      </c>
      <c r="I183">
        <f t="shared" si="17"/>
        <v>12319</v>
      </c>
      <c r="J183" s="22" t="b">
        <f t="shared" si="14"/>
        <v>0</v>
      </c>
      <c r="K183" t="b">
        <f t="shared" si="15"/>
        <v>0</v>
      </c>
      <c r="L183">
        <f t="shared" si="16"/>
        <v>0</v>
      </c>
    </row>
    <row r="184" spans="1:12" x14ac:dyDescent="0.25">
      <c r="A184" s="26">
        <v>44880</v>
      </c>
      <c r="B184" s="27" t="s">
        <v>67</v>
      </c>
      <c r="C184" s="27" t="s">
        <v>61</v>
      </c>
      <c r="D184" s="27" t="s">
        <v>59</v>
      </c>
      <c r="E184" s="28">
        <v>72</v>
      </c>
      <c r="F184" s="22">
        <f>VLOOKUP(B184,cennik!$A$2:$B$17,2,FALSE)</f>
        <v>3.2</v>
      </c>
      <c r="G184" s="22">
        <f t="shared" si="12"/>
        <v>230.4</v>
      </c>
      <c r="H184" s="22">
        <f t="shared" si="13"/>
        <v>11</v>
      </c>
      <c r="I184">
        <f t="shared" si="17"/>
        <v>12391</v>
      </c>
      <c r="J184" s="22" t="b">
        <f t="shared" si="14"/>
        <v>0</v>
      </c>
      <c r="K184" t="b">
        <f t="shared" si="15"/>
        <v>0</v>
      </c>
      <c r="L184">
        <f t="shared" si="16"/>
        <v>0</v>
      </c>
    </row>
    <row r="185" spans="1:12" x14ac:dyDescent="0.25">
      <c r="A185" s="26">
        <v>44895</v>
      </c>
      <c r="B185" s="27" t="s">
        <v>60</v>
      </c>
      <c r="C185" s="27" t="s">
        <v>61</v>
      </c>
      <c r="D185" s="27" t="s">
        <v>59</v>
      </c>
      <c r="E185" s="28">
        <v>322</v>
      </c>
      <c r="F185" s="22">
        <f>VLOOKUP(B185,cennik!$A$2:$B$17,2,FALSE)</f>
        <v>3.5</v>
      </c>
      <c r="G185" s="22">
        <f t="shared" si="12"/>
        <v>1127</v>
      </c>
      <c r="H185" s="22">
        <f t="shared" si="13"/>
        <v>11</v>
      </c>
      <c r="I185">
        <f t="shared" si="17"/>
        <v>12713</v>
      </c>
      <c r="J185" s="22" t="b">
        <f t="shared" si="14"/>
        <v>0</v>
      </c>
      <c r="K185" t="b">
        <f t="shared" si="15"/>
        <v>0</v>
      </c>
      <c r="L185">
        <f t="shared" si="16"/>
        <v>0</v>
      </c>
    </row>
    <row r="186" spans="1:12" x14ac:dyDescent="0.25">
      <c r="A186" s="23">
        <v>44898</v>
      </c>
      <c r="B186" s="24" t="s">
        <v>13</v>
      </c>
      <c r="C186" s="24" t="s">
        <v>1</v>
      </c>
      <c r="D186" s="24" t="s">
        <v>59</v>
      </c>
      <c r="E186" s="25">
        <v>778</v>
      </c>
      <c r="F186" s="22">
        <f>VLOOKUP(B186,cennik!$A$2:$B$17,2,FALSE)</f>
        <v>3.4</v>
      </c>
      <c r="G186" s="22">
        <f t="shared" si="12"/>
        <v>2645.2</v>
      </c>
      <c r="H186" s="22">
        <f t="shared" si="13"/>
        <v>12</v>
      </c>
      <c r="I186">
        <f t="shared" si="17"/>
        <v>13491</v>
      </c>
      <c r="J186" s="22" t="b">
        <f t="shared" si="14"/>
        <v>0</v>
      </c>
      <c r="K186" t="b">
        <f t="shared" si="15"/>
        <v>0</v>
      </c>
      <c r="L186">
        <f t="shared" si="16"/>
        <v>0</v>
      </c>
    </row>
    <row r="187" spans="1:12" x14ac:dyDescent="0.25">
      <c r="A187" s="26">
        <v>44901</v>
      </c>
      <c r="B187" s="27" t="s">
        <v>17</v>
      </c>
      <c r="C187" s="27" t="s">
        <v>1</v>
      </c>
      <c r="D187" s="27" t="s">
        <v>59</v>
      </c>
      <c r="E187" s="28">
        <v>81</v>
      </c>
      <c r="F187" s="22">
        <f>VLOOKUP(B187,cennik!$A$2:$B$17,2,FALSE)</f>
        <v>3.4</v>
      </c>
      <c r="G187" s="22">
        <f t="shared" si="12"/>
        <v>275.39999999999998</v>
      </c>
      <c r="H187" s="22">
        <f t="shared" si="13"/>
        <v>12</v>
      </c>
      <c r="I187">
        <f t="shared" si="17"/>
        <v>13572</v>
      </c>
      <c r="J187" s="22" t="b">
        <f t="shared" si="14"/>
        <v>0</v>
      </c>
      <c r="K187" t="b">
        <f t="shared" si="15"/>
        <v>0</v>
      </c>
      <c r="L187">
        <f t="shared" si="16"/>
        <v>0</v>
      </c>
    </row>
    <row r="188" spans="1:12" x14ac:dyDescent="0.25">
      <c r="A188" s="23">
        <v>44921</v>
      </c>
      <c r="B188" s="24" t="s">
        <v>11</v>
      </c>
      <c r="C188" s="24" t="s">
        <v>1</v>
      </c>
      <c r="D188" s="24" t="s">
        <v>59</v>
      </c>
      <c r="E188" s="25">
        <v>409</v>
      </c>
      <c r="F188" s="22">
        <f>VLOOKUP(B188,cennik!$A$2:$B$17,2,FALSE)</f>
        <v>3.4</v>
      </c>
      <c r="G188" s="22">
        <f t="shared" si="12"/>
        <v>1390.6</v>
      </c>
      <c r="H188" s="22">
        <f t="shared" si="13"/>
        <v>12</v>
      </c>
      <c r="I188">
        <f t="shared" si="17"/>
        <v>13981</v>
      </c>
      <c r="J188" s="22" t="b">
        <f t="shared" si="14"/>
        <v>0</v>
      </c>
      <c r="K188" t="b">
        <f t="shared" si="15"/>
        <v>0</v>
      </c>
      <c r="L188">
        <f t="shared" si="16"/>
        <v>0</v>
      </c>
    </row>
    <row r="189" spans="1:12" x14ac:dyDescent="0.25">
      <c r="A189" s="23">
        <v>44565</v>
      </c>
      <c r="B189" s="24" t="s">
        <v>15</v>
      </c>
      <c r="C189" s="24" t="s">
        <v>1</v>
      </c>
      <c r="D189" s="24" t="s">
        <v>25</v>
      </c>
      <c r="E189" s="25">
        <v>555</v>
      </c>
      <c r="F189" s="22">
        <f>VLOOKUP(B189,cennik!$A$2:$B$17,2,FALSE)</f>
        <v>2.4</v>
      </c>
      <c r="G189" s="22">
        <f t="shared" si="12"/>
        <v>1332</v>
      </c>
      <c r="H189" s="22">
        <f t="shared" si="13"/>
        <v>1</v>
      </c>
      <c r="I189">
        <f t="shared" si="17"/>
        <v>555</v>
      </c>
      <c r="J189" s="22" t="b">
        <f t="shared" si="14"/>
        <v>0</v>
      </c>
      <c r="K189" t="b">
        <f t="shared" si="15"/>
        <v>0</v>
      </c>
      <c r="L189">
        <f t="shared" si="16"/>
        <v>0</v>
      </c>
    </row>
    <row r="190" spans="1:12" x14ac:dyDescent="0.25">
      <c r="A190" s="26">
        <v>44565</v>
      </c>
      <c r="B190" s="27" t="s">
        <v>4</v>
      </c>
      <c r="C190" s="27" t="s">
        <v>1</v>
      </c>
      <c r="D190" s="27" t="s">
        <v>25</v>
      </c>
      <c r="E190" s="28">
        <v>640</v>
      </c>
      <c r="F190" s="22">
        <f>VLOOKUP(B190,cennik!$A$2:$B$17,2,FALSE)</f>
        <v>3.5</v>
      </c>
      <c r="G190" s="22">
        <f t="shared" si="12"/>
        <v>2240</v>
      </c>
      <c r="H190" s="22">
        <f t="shared" si="13"/>
        <v>1</v>
      </c>
      <c r="I190">
        <f t="shared" si="17"/>
        <v>1195</v>
      </c>
      <c r="J190" s="22" t="b">
        <f t="shared" si="14"/>
        <v>0</v>
      </c>
      <c r="K190" t="b">
        <f t="shared" si="15"/>
        <v>0</v>
      </c>
      <c r="L190">
        <f t="shared" si="16"/>
        <v>0</v>
      </c>
    </row>
    <row r="191" spans="1:12" x14ac:dyDescent="0.25">
      <c r="A191" s="26">
        <v>44579</v>
      </c>
      <c r="B191" s="27" t="s">
        <v>15</v>
      </c>
      <c r="C191" s="27" t="s">
        <v>1</v>
      </c>
      <c r="D191" s="27" t="s">
        <v>25</v>
      </c>
      <c r="E191" s="28">
        <v>419</v>
      </c>
      <c r="F191" s="22">
        <f>VLOOKUP(B191,cennik!$A$2:$B$17,2,FALSE)</f>
        <v>2.4</v>
      </c>
      <c r="G191" s="22">
        <f t="shared" si="12"/>
        <v>1005.5999999999999</v>
      </c>
      <c r="H191" s="22">
        <f t="shared" si="13"/>
        <v>1</v>
      </c>
      <c r="I191">
        <f t="shared" si="17"/>
        <v>1614</v>
      </c>
      <c r="J191" s="22" t="b">
        <f t="shared" si="14"/>
        <v>0</v>
      </c>
      <c r="K191" t="b">
        <f t="shared" si="15"/>
        <v>0</v>
      </c>
      <c r="L191">
        <f t="shared" si="16"/>
        <v>0</v>
      </c>
    </row>
    <row r="192" spans="1:12" x14ac:dyDescent="0.25">
      <c r="A192" s="23">
        <v>44580</v>
      </c>
      <c r="B192" s="24" t="s">
        <v>13</v>
      </c>
      <c r="C192" s="24" t="s">
        <v>1</v>
      </c>
      <c r="D192" s="24" t="s">
        <v>25</v>
      </c>
      <c r="E192" s="25">
        <v>511</v>
      </c>
      <c r="F192" s="22">
        <f>VLOOKUP(B192,cennik!$A$2:$B$17,2,FALSE)</f>
        <v>3.4</v>
      </c>
      <c r="G192" s="22">
        <f t="shared" si="12"/>
        <v>1737.3999999999999</v>
      </c>
      <c r="H192" s="22">
        <f t="shared" si="13"/>
        <v>1</v>
      </c>
      <c r="I192">
        <f t="shared" si="17"/>
        <v>2125</v>
      </c>
      <c r="J192" s="22" t="b">
        <f t="shared" si="14"/>
        <v>0</v>
      </c>
      <c r="K192" t="b">
        <f t="shared" si="15"/>
        <v>0</v>
      </c>
      <c r="L192">
        <f t="shared" si="16"/>
        <v>0</v>
      </c>
    </row>
    <row r="193" spans="1:12" x14ac:dyDescent="0.25">
      <c r="A193" s="26">
        <v>44595</v>
      </c>
      <c r="B193" s="27" t="s">
        <v>11</v>
      </c>
      <c r="C193" s="27" t="s">
        <v>1</v>
      </c>
      <c r="D193" s="27" t="s">
        <v>25</v>
      </c>
      <c r="E193" s="28">
        <v>180</v>
      </c>
      <c r="F193" s="22">
        <f>VLOOKUP(B193,cennik!$A$2:$B$17,2,FALSE)</f>
        <v>3.4</v>
      </c>
      <c r="G193" s="22">
        <f t="shared" si="12"/>
        <v>612</v>
      </c>
      <c r="H193" s="22">
        <f t="shared" si="13"/>
        <v>2</v>
      </c>
      <c r="I193">
        <f t="shared" si="17"/>
        <v>2305</v>
      </c>
      <c r="J193" s="22" t="b">
        <f t="shared" si="14"/>
        <v>0</v>
      </c>
      <c r="K193" t="b">
        <f t="shared" si="15"/>
        <v>0</v>
      </c>
      <c r="L193">
        <f t="shared" si="16"/>
        <v>0</v>
      </c>
    </row>
    <row r="194" spans="1:12" x14ac:dyDescent="0.25">
      <c r="A194" s="23">
        <v>44599</v>
      </c>
      <c r="B194" s="24" t="s">
        <v>0</v>
      </c>
      <c r="C194" s="24" t="s">
        <v>1</v>
      </c>
      <c r="D194" s="24" t="s">
        <v>25</v>
      </c>
      <c r="E194" s="25">
        <v>421</v>
      </c>
      <c r="F194" s="22">
        <f>VLOOKUP(B194,cennik!$A$2:$B$17,2,FALSE)</f>
        <v>3.4</v>
      </c>
      <c r="G194" s="22">
        <f t="shared" ref="G194:G257" si="18">E194*F194</f>
        <v>1431.3999999999999</v>
      </c>
      <c r="H194" s="22">
        <f t="shared" ref="H194:H257" si="19">MONTH(A194)</f>
        <v>2</v>
      </c>
      <c r="I194">
        <f t="shared" si="17"/>
        <v>2726</v>
      </c>
      <c r="J194" s="22" t="b">
        <f t="shared" si="14"/>
        <v>0</v>
      </c>
      <c r="K194" t="b">
        <f t="shared" si="15"/>
        <v>0</v>
      </c>
      <c r="L194">
        <f t="shared" si="16"/>
        <v>0</v>
      </c>
    </row>
    <row r="195" spans="1:12" x14ac:dyDescent="0.25">
      <c r="A195" s="26">
        <v>44601</v>
      </c>
      <c r="B195" s="27" t="s">
        <v>9</v>
      </c>
      <c r="C195" s="27" t="s">
        <v>1</v>
      </c>
      <c r="D195" s="27" t="s">
        <v>25</v>
      </c>
      <c r="E195" s="28">
        <v>393</v>
      </c>
      <c r="F195" s="22">
        <f>VLOOKUP(B195,cennik!$A$2:$B$17,2,FALSE)</f>
        <v>3.4</v>
      </c>
      <c r="G195" s="22">
        <f t="shared" si="18"/>
        <v>1336.2</v>
      </c>
      <c r="H195" s="22">
        <f t="shared" si="19"/>
        <v>2</v>
      </c>
      <c r="I195">
        <f t="shared" si="17"/>
        <v>3119</v>
      </c>
      <c r="J195" s="22" t="b">
        <f t="shared" ref="J195:J258" si="20">AND(I195&gt;=15000,I195&lt;20000)</f>
        <v>0</v>
      </c>
      <c r="K195" t="b">
        <f t="shared" ref="K195:K258" si="21">I195&gt;=20000</f>
        <v>0</v>
      </c>
      <c r="L195">
        <f t="shared" ref="L195:L258" si="22">IF(J195,0.05*E195,IF(K195,0.1*E195,0))</f>
        <v>0</v>
      </c>
    </row>
    <row r="196" spans="1:12" x14ac:dyDescent="0.25">
      <c r="A196" s="23">
        <v>44602</v>
      </c>
      <c r="B196" s="24" t="s">
        <v>0</v>
      </c>
      <c r="C196" s="24" t="s">
        <v>1</v>
      </c>
      <c r="D196" s="24" t="s">
        <v>25</v>
      </c>
      <c r="E196" s="25">
        <v>331</v>
      </c>
      <c r="F196" s="22">
        <f>VLOOKUP(B196,cennik!$A$2:$B$17,2,FALSE)</f>
        <v>3.4</v>
      </c>
      <c r="G196" s="22">
        <f t="shared" si="18"/>
        <v>1125.3999999999999</v>
      </c>
      <c r="H196" s="22">
        <f t="shared" si="19"/>
        <v>2</v>
      </c>
      <c r="I196">
        <f t="shared" ref="I196:I259" si="23">IF(D196=D195,E196+I195,E196)</f>
        <v>3450</v>
      </c>
      <c r="J196" s="22" t="b">
        <f t="shared" si="20"/>
        <v>0</v>
      </c>
      <c r="K196" t="b">
        <f t="shared" si="21"/>
        <v>0</v>
      </c>
      <c r="L196">
        <f t="shared" si="22"/>
        <v>0</v>
      </c>
    </row>
    <row r="197" spans="1:12" x14ac:dyDescent="0.25">
      <c r="A197" s="23">
        <v>44606</v>
      </c>
      <c r="B197" s="24" t="s">
        <v>8</v>
      </c>
      <c r="C197" s="24" t="s">
        <v>1</v>
      </c>
      <c r="D197" s="24" t="s">
        <v>25</v>
      </c>
      <c r="E197" s="25">
        <v>402</v>
      </c>
      <c r="F197" s="22">
        <f>VLOOKUP(B197,cennik!$A$2:$B$17,2,FALSE)</f>
        <v>2.9</v>
      </c>
      <c r="G197" s="22">
        <f t="shared" si="18"/>
        <v>1165.8</v>
      </c>
      <c r="H197" s="22">
        <f t="shared" si="19"/>
        <v>2</v>
      </c>
      <c r="I197">
        <f t="shared" si="23"/>
        <v>3852</v>
      </c>
      <c r="J197" s="22" t="b">
        <f t="shared" si="20"/>
        <v>0</v>
      </c>
      <c r="K197" t="b">
        <f t="shared" si="21"/>
        <v>0</v>
      </c>
      <c r="L197">
        <f t="shared" si="22"/>
        <v>0</v>
      </c>
    </row>
    <row r="198" spans="1:12" x14ac:dyDescent="0.25">
      <c r="A198" s="23">
        <v>44607</v>
      </c>
      <c r="B198" s="24" t="s">
        <v>13</v>
      </c>
      <c r="C198" s="24" t="s">
        <v>1</v>
      </c>
      <c r="D198" s="24" t="s">
        <v>25</v>
      </c>
      <c r="E198" s="25">
        <v>753</v>
      </c>
      <c r="F198" s="22">
        <f>VLOOKUP(B198,cennik!$A$2:$B$17,2,FALSE)</f>
        <v>3.4</v>
      </c>
      <c r="G198" s="22">
        <f t="shared" si="18"/>
        <v>2560.1999999999998</v>
      </c>
      <c r="H198" s="22">
        <f t="shared" si="19"/>
        <v>2</v>
      </c>
      <c r="I198">
        <f t="shared" si="23"/>
        <v>4605</v>
      </c>
      <c r="J198" s="22" t="b">
        <f t="shared" si="20"/>
        <v>0</v>
      </c>
      <c r="K198" t="b">
        <f t="shared" si="21"/>
        <v>0</v>
      </c>
      <c r="L198">
        <f t="shared" si="22"/>
        <v>0</v>
      </c>
    </row>
    <row r="199" spans="1:12" x14ac:dyDescent="0.25">
      <c r="A199" s="23">
        <v>44613</v>
      </c>
      <c r="B199" s="24" t="s">
        <v>9</v>
      </c>
      <c r="C199" s="24" t="s">
        <v>1</v>
      </c>
      <c r="D199" s="24" t="s">
        <v>25</v>
      </c>
      <c r="E199" s="25">
        <v>205</v>
      </c>
      <c r="F199" s="22">
        <f>VLOOKUP(B199,cennik!$A$2:$B$17,2,FALSE)</f>
        <v>3.4</v>
      </c>
      <c r="G199" s="22">
        <f t="shared" si="18"/>
        <v>697</v>
      </c>
      <c r="H199" s="22">
        <f t="shared" si="19"/>
        <v>2</v>
      </c>
      <c r="I199">
        <f t="shared" si="23"/>
        <v>4810</v>
      </c>
      <c r="J199" s="22" t="b">
        <f t="shared" si="20"/>
        <v>0</v>
      </c>
      <c r="K199" t="b">
        <f t="shared" si="21"/>
        <v>0</v>
      </c>
      <c r="L199">
        <f t="shared" si="22"/>
        <v>0</v>
      </c>
    </row>
    <row r="200" spans="1:12" x14ac:dyDescent="0.25">
      <c r="A200" s="23">
        <v>44614</v>
      </c>
      <c r="B200" s="24" t="s">
        <v>8</v>
      </c>
      <c r="C200" s="24" t="s">
        <v>1</v>
      </c>
      <c r="D200" s="24" t="s">
        <v>25</v>
      </c>
      <c r="E200" s="25">
        <v>112</v>
      </c>
      <c r="F200" s="22">
        <f>VLOOKUP(B200,cennik!$A$2:$B$17,2,FALSE)</f>
        <v>2.9</v>
      </c>
      <c r="G200" s="22">
        <f t="shared" si="18"/>
        <v>324.8</v>
      </c>
      <c r="H200" s="22">
        <f t="shared" si="19"/>
        <v>2</v>
      </c>
      <c r="I200">
        <f t="shared" si="23"/>
        <v>4922</v>
      </c>
      <c r="J200" s="22" t="b">
        <f t="shared" si="20"/>
        <v>0</v>
      </c>
      <c r="K200" t="b">
        <f t="shared" si="21"/>
        <v>0</v>
      </c>
      <c r="L200">
        <f t="shared" si="22"/>
        <v>0</v>
      </c>
    </row>
    <row r="201" spans="1:12" x14ac:dyDescent="0.25">
      <c r="A201" s="23">
        <v>44620</v>
      </c>
      <c r="B201" s="24" t="s">
        <v>8</v>
      </c>
      <c r="C201" s="24" t="s">
        <v>1</v>
      </c>
      <c r="D201" s="24" t="s">
        <v>25</v>
      </c>
      <c r="E201" s="25">
        <v>14</v>
      </c>
      <c r="F201" s="22">
        <f>VLOOKUP(B201,cennik!$A$2:$B$17,2,FALSE)</f>
        <v>2.9</v>
      </c>
      <c r="G201" s="22">
        <f t="shared" si="18"/>
        <v>40.6</v>
      </c>
      <c r="H201" s="22">
        <f t="shared" si="19"/>
        <v>2</v>
      </c>
      <c r="I201">
        <f t="shared" si="23"/>
        <v>4936</v>
      </c>
      <c r="J201" s="22" t="b">
        <f t="shared" si="20"/>
        <v>0</v>
      </c>
      <c r="K201" t="b">
        <f t="shared" si="21"/>
        <v>0</v>
      </c>
      <c r="L201">
        <f t="shared" si="22"/>
        <v>0</v>
      </c>
    </row>
    <row r="202" spans="1:12" x14ac:dyDescent="0.25">
      <c r="A202" s="23">
        <v>44625</v>
      </c>
      <c r="B202" s="24" t="s">
        <v>4</v>
      </c>
      <c r="C202" s="24" t="s">
        <v>1</v>
      </c>
      <c r="D202" s="24" t="s">
        <v>25</v>
      </c>
      <c r="E202" s="25">
        <v>244</v>
      </c>
      <c r="F202" s="22">
        <f>VLOOKUP(B202,cennik!$A$2:$B$17,2,FALSE)</f>
        <v>3.5</v>
      </c>
      <c r="G202" s="22">
        <f t="shared" si="18"/>
        <v>854</v>
      </c>
      <c r="H202" s="22">
        <f t="shared" si="19"/>
        <v>3</v>
      </c>
      <c r="I202">
        <f t="shared" si="23"/>
        <v>5180</v>
      </c>
      <c r="J202" s="22" t="b">
        <f t="shared" si="20"/>
        <v>0</v>
      </c>
      <c r="K202" t="b">
        <f t="shared" si="21"/>
        <v>0</v>
      </c>
      <c r="L202">
        <f t="shared" si="22"/>
        <v>0</v>
      </c>
    </row>
    <row r="203" spans="1:12" x14ac:dyDescent="0.25">
      <c r="A203" s="26">
        <v>44625</v>
      </c>
      <c r="B203" s="27" t="s">
        <v>8</v>
      </c>
      <c r="C203" s="27" t="s">
        <v>1</v>
      </c>
      <c r="D203" s="27" t="s">
        <v>25</v>
      </c>
      <c r="E203" s="28">
        <v>302</v>
      </c>
      <c r="F203" s="22">
        <f>VLOOKUP(B203,cennik!$A$2:$B$17,2,FALSE)</f>
        <v>2.9</v>
      </c>
      <c r="G203" s="22">
        <f t="shared" si="18"/>
        <v>875.8</v>
      </c>
      <c r="H203" s="22">
        <f t="shared" si="19"/>
        <v>3</v>
      </c>
      <c r="I203">
        <f t="shared" si="23"/>
        <v>5482</v>
      </c>
      <c r="J203" s="22" t="b">
        <f t="shared" si="20"/>
        <v>0</v>
      </c>
      <c r="K203" t="b">
        <f t="shared" si="21"/>
        <v>0</v>
      </c>
      <c r="L203">
        <f t="shared" si="22"/>
        <v>0</v>
      </c>
    </row>
    <row r="204" spans="1:12" x14ac:dyDescent="0.25">
      <c r="A204" s="23">
        <v>44632</v>
      </c>
      <c r="B204" s="24" t="s">
        <v>8</v>
      </c>
      <c r="C204" s="24" t="s">
        <v>1</v>
      </c>
      <c r="D204" s="24" t="s">
        <v>25</v>
      </c>
      <c r="E204" s="25">
        <v>53</v>
      </c>
      <c r="F204" s="22">
        <f>VLOOKUP(B204,cennik!$A$2:$B$17,2,FALSE)</f>
        <v>2.9</v>
      </c>
      <c r="G204" s="22">
        <f t="shared" si="18"/>
        <v>153.69999999999999</v>
      </c>
      <c r="H204" s="22">
        <f t="shared" si="19"/>
        <v>3</v>
      </c>
      <c r="I204">
        <f t="shared" si="23"/>
        <v>5535</v>
      </c>
      <c r="J204" s="22" t="b">
        <f t="shared" si="20"/>
        <v>0</v>
      </c>
      <c r="K204" t="b">
        <f t="shared" si="21"/>
        <v>0</v>
      </c>
      <c r="L204">
        <f t="shared" si="22"/>
        <v>0</v>
      </c>
    </row>
    <row r="205" spans="1:12" x14ac:dyDescent="0.25">
      <c r="A205" s="23">
        <v>44641</v>
      </c>
      <c r="B205" s="24" t="s">
        <v>13</v>
      </c>
      <c r="C205" s="24" t="s">
        <v>1</v>
      </c>
      <c r="D205" s="24" t="s">
        <v>25</v>
      </c>
      <c r="E205" s="25">
        <v>603</v>
      </c>
      <c r="F205" s="22">
        <f>VLOOKUP(B205,cennik!$A$2:$B$17,2,FALSE)</f>
        <v>3.4</v>
      </c>
      <c r="G205" s="22">
        <f t="shared" si="18"/>
        <v>2050.1999999999998</v>
      </c>
      <c r="H205" s="22">
        <f t="shared" si="19"/>
        <v>3</v>
      </c>
      <c r="I205">
        <f t="shared" si="23"/>
        <v>6138</v>
      </c>
      <c r="J205" s="22" t="b">
        <f t="shared" si="20"/>
        <v>0</v>
      </c>
      <c r="K205" t="b">
        <f t="shared" si="21"/>
        <v>0</v>
      </c>
      <c r="L205">
        <f t="shared" si="22"/>
        <v>0</v>
      </c>
    </row>
    <row r="206" spans="1:12" x14ac:dyDescent="0.25">
      <c r="A206" s="26">
        <v>44648</v>
      </c>
      <c r="B206" s="27" t="s">
        <v>9</v>
      </c>
      <c r="C206" s="27" t="s">
        <v>1</v>
      </c>
      <c r="D206" s="27" t="s">
        <v>25</v>
      </c>
      <c r="E206" s="28">
        <v>329</v>
      </c>
      <c r="F206" s="22">
        <f>VLOOKUP(B206,cennik!$A$2:$B$17,2,FALSE)</f>
        <v>3.4</v>
      </c>
      <c r="G206" s="22">
        <f t="shared" si="18"/>
        <v>1118.5999999999999</v>
      </c>
      <c r="H206" s="22">
        <f t="shared" si="19"/>
        <v>3</v>
      </c>
      <c r="I206">
        <f t="shared" si="23"/>
        <v>6467</v>
      </c>
      <c r="J206" s="22" t="b">
        <f t="shared" si="20"/>
        <v>0</v>
      </c>
      <c r="K206" t="b">
        <f t="shared" si="21"/>
        <v>0</v>
      </c>
      <c r="L206">
        <f t="shared" si="22"/>
        <v>0</v>
      </c>
    </row>
    <row r="207" spans="1:12" x14ac:dyDescent="0.25">
      <c r="A207" s="23">
        <v>44658</v>
      </c>
      <c r="B207" s="24" t="s">
        <v>13</v>
      </c>
      <c r="C207" s="24" t="s">
        <v>1</v>
      </c>
      <c r="D207" s="24" t="s">
        <v>25</v>
      </c>
      <c r="E207" s="25">
        <v>730</v>
      </c>
      <c r="F207" s="22">
        <f>VLOOKUP(B207,cennik!$A$2:$B$17,2,FALSE)</f>
        <v>3.4</v>
      </c>
      <c r="G207" s="22">
        <f t="shared" si="18"/>
        <v>2482</v>
      </c>
      <c r="H207" s="22">
        <f t="shared" si="19"/>
        <v>4</v>
      </c>
      <c r="I207">
        <f t="shared" si="23"/>
        <v>7197</v>
      </c>
      <c r="J207" s="22" t="b">
        <f t="shared" si="20"/>
        <v>0</v>
      </c>
      <c r="K207" t="b">
        <f t="shared" si="21"/>
        <v>0</v>
      </c>
      <c r="L207">
        <f t="shared" si="22"/>
        <v>0</v>
      </c>
    </row>
    <row r="208" spans="1:12" x14ac:dyDescent="0.25">
      <c r="A208" s="23">
        <v>44666</v>
      </c>
      <c r="B208" s="24" t="s">
        <v>22</v>
      </c>
      <c r="C208" s="24" t="s">
        <v>1</v>
      </c>
      <c r="D208" s="24" t="s">
        <v>25</v>
      </c>
      <c r="E208" s="25">
        <v>205</v>
      </c>
      <c r="F208" s="22">
        <f>VLOOKUP(B208,cennik!$A$2:$B$17,2,FALSE)</f>
        <v>3.2</v>
      </c>
      <c r="G208" s="22">
        <f t="shared" si="18"/>
        <v>656</v>
      </c>
      <c r="H208" s="22">
        <f t="shared" si="19"/>
        <v>4</v>
      </c>
      <c r="I208">
        <f t="shared" si="23"/>
        <v>7402</v>
      </c>
      <c r="J208" s="22" t="b">
        <f t="shared" si="20"/>
        <v>0</v>
      </c>
      <c r="K208" t="b">
        <f t="shared" si="21"/>
        <v>0</v>
      </c>
      <c r="L208">
        <f t="shared" si="22"/>
        <v>0</v>
      </c>
    </row>
    <row r="209" spans="1:12" x14ac:dyDescent="0.25">
      <c r="A209" s="26">
        <v>44666</v>
      </c>
      <c r="B209" s="27" t="s">
        <v>17</v>
      </c>
      <c r="C209" s="27" t="s">
        <v>1</v>
      </c>
      <c r="D209" s="27" t="s">
        <v>25</v>
      </c>
      <c r="E209" s="28">
        <v>458</v>
      </c>
      <c r="F209" s="22">
        <f>VLOOKUP(B209,cennik!$A$2:$B$17,2,FALSE)</f>
        <v>3.4</v>
      </c>
      <c r="G209" s="22">
        <f t="shared" si="18"/>
        <v>1557.2</v>
      </c>
      <c r="H209" s="22">
        <f t="shared" si="19"/>
        <v>4</v>
      </c>
      <c r="I209">
        <f t="shared" si="23"/>
        <v>7860</v>
      </c>
      <c r="J209" s="22" t="b">
        <f t="shared" si="20"/>
        <v>0</v>
      </c>
      <c r="K209" t="b">
        <f t="shared" si="21"/>
        <v>0</v>
      </c>
      <c r="L209">
        <f t="shared" si="22"/>
        <v>0</v>
      </c>
    </row>
    <row r="210" spans="1:12" x14ac:dyDescent="0.25">
      <c r="A210" s="23">
        <v>44667</v>
      </c>
      <c r="B210" s="24" t="s">
        <v>17</v>
      </c>
      <c r="C210" s="24" t="s">
        <v>1</v>
      </c>
      <c r="D210" s="24" t="s">
        <v>25</v>
      </c>
      <c r="E210" s="25">
        <v>376</v>
      </c>
      <c r="F210" s="22">
        <f>VLOOKUP(B210,cennik!$A$2:$B$17,2,FALSE)</f>
        <v>3.4</v>
      </c>
      <c r="G210" s="22">
        <f t="shared" si="18"/>
        <v>1278.3999999999999</v>
      </c>
      <c r="H210" s="22">
        <f t="shared" si="19"/>
        <v>4</v>
      </c>
      <c r="I210">
        <f t="shared" si="23"/>
        <v>8236</v>
      </c>
      <c r="J210" s="22" t="b">
        <f t="shared" si="20"/>
        <v>0</v>
      </c>
      <c r="K210" t="b">
        <f t="shared" si="21"/>
        <v>0</v>
      </c>
      <c r="L210">
        <f t="shared" si="22"/>
        <v>0</v>
      </c>
    </row>
    <row r="211" spans="1:12" x14ac:dyDescent="0.25">
      <c r="A211" s="23">
        <v>44676</v>
      </c>
      <c r="B211" s="24" t="s">
        <v>17</v>
      </c>
      <c r="C211" s="24" t="s">
        <v>1</v>
      </c>
      <c r="D211" s="24" t="s">
        <v>25</v>
      </c>
      <c r="E211" s="25">
        <v>189</v>
      </c>
      <c r="F211" s="22">
        <f>VLOOKUP(B211,cennik!$A$2:$B$17,2,FALSE)</f>
        <v>3.4</v>
      </c>
      <c r="G211" s="22">
        <f t="shared" si="18"/>
        <v>642.6</v>
      </c>
      <c r="H211" s="22">
        <f t="shared" si="19"/>
        <v>4</v>
      </c>
      <c r="I211">
        <f t="shared" si="23"/>
        <v>8425</v>
      </c>
      <c r="J211" s="22" t="b">
        <f t="shared" si="20"/>
        <v>0</v>
      </c>
      <c r="K211" t="b">
        <f t="shared" si="21"/>
        <v>0</v>
      </c>
      <c r="L211">
        <f t="shared" si="22"/>
        <v>0</v>
      </c>
    </row>
    <row r="212" spans="1:12" x14ac:dyDescent="0.25">
      <c r="A212" s="26">
        <v>44676</v>
      </c>
      <c r="B212" s="27" t="s">
        <v>15</v>
      </c>
      <c r="C212" s="27" t="s">
        <v>1</v>
      </c>
      <c r="D212" s="27" t="s">
        <v>25</v>
      </c>
      <c r="E212" s="28">
        <v>389</v>
      </c>
      <c r="F212" s="22">
        <f>VLOOKUP(B212,cennik!$A$2:$B$17,2,FALSE)</f>
        <v>2.4</v>
      </c>
      <c r="G212" s="22">
        <f t="shared" si="18"/>
        <v>933.59999999999991</v>
      </c>
      <c r="H212" s="22">
        <f t="shared" si="19"/>
        <v>4</v>
      </c>
      <c r="I212">
        <f t="shared" si="23"/>
        <v>8814</v>
      </c>
      <c r="J212" s="22" t="b">
        <f t="shared" si="20"/>
        <v>0</v>
      </c>
      <c r="K212" t="b">
        <f t="shared" si="21"/>
        <v>0</v>
      </c>
      <c r="L212">
        <f t="shared" si="22"/>
        <v>0</v>
      </c>
    </row>
    <row r="213" spans="1:12" x14ac:dyDescent="0.25">
      <c r="A213" s="26">
        <v>44680</v>
      </c>
      <c r="B213" s="27" t="s">
        <v>9</v>
      </c>
      <c r="C213" s="27" t="s">
        <v>1</v>
      </c>
      <c r="D213" s="27" t="s">
        <v>25</v>
      </c>
      <c r="E213" s="28">
        <v>295</v>
      </c>
      <c r="F213" s="22">
        <f>VLOOKUP(B213,cennik!$A$2:$B$17,2,FALSE)</f>
        <v>3.4</v>
      </c>
      <c r="G213" s="22">
        <f t="shared" si="18"/>
        <v>1003</v>
      </c>
      <c r="H213" s="22">
        <f t="shared" si="19"/>
        <v>4</v>
      </c>
      <c r="I213">
        <f t="shared" si="23"/>
        <v>9109</v>
      </c>
      <c r="J213" s="22" t="b">
        <f t="shared" si="20"/>
        <v>0</v>
      </c>
      <c r="K213" t="b">
        <f t="shared" si="21"/>
        <v>0</v>
      </c>
      <c r="L213">
        <f t="shared" si="22"/>
        <v>0</v>
      </c>
    </row>
    <row r="214" spans="1:12" x14ac:dyDescent="0.25">
      <c r="A214" s="26">
        <v>44680</v>
      </c>
      <c r="B214" s="27" t="s">
        <v>8</v>
      </c>
      <c r="C214" s="27" t="s">
        <v>1</v>
      </c>
      <c r="D214" s="27" t="s">
        <v>25</v>
      </c>
      <c r="E214" s="28">
        <v>210</v>
      </c>
      <c r="F214" s="22">
        <f>VLOOKUP(B214,cennik!$A$2:$B$17,2,FALSE)</f>
        <v>2.9</v>
      </c>
      <c r="G214" s="22">
        <f t="shared" si="18"/>
        <v>609</v>
      </c>
      <c r="H214" s="22">
        <f t="shared" si="19"/>
        <v>4</v>
      </c>
      <c r="I214">
        <f t="shared" si="23"/>
        <v>9319</v>
      </c>
      <c r="J214" s="22" t="b">
        <f t="shared" si="20"/>
        <v>0</v>
      </c>
      <c r="K214" t="b">
        <f t="shared" si="21"/>
        <v>0</v>
      </c>
      <c r="L214">
        <f t="shared" si="22"/>
        <v>0</v>
      </c>
    </row>
    <row r="215" spans="1:12" x14ac:dyDescent="0.25">
      <c r="A215" s="23">
        <v>44695</v>
      </c>
      <c r="B215" s="24" t="s">
        <v>17</v>
      </c>
      <c r="C215" s="24" t="s">
        <v>1</v>
      </c>
      <c r="D215" s="24" t="s">
        <v>25</v>
      </c>
      <c r="E215" s="25">
        <v>279</v>
      </c>
      <c r="F215" s="22">
        <f>VLOOKUP(B215,cennik!$A$2:$B$17,2,FALSE)</f>
        <v>3.4</v>
      </c>
      <c r="G215" s="22">
        <f t="shared" si="18"/>
        <v>948.6</v>
      </c>
      <c r="H215" s="22">
        <f t="shared" si="19"/>
        <v>5</v>
      </c>
      <c r="I215">
        <f t="shared" si="23"/>
        <v>9598</v>
      </c>
      <c r="J215" s="22" t="b">
        <f t="shared" si="20"/>
        <v>0</v>
      </c>
      <c r="K215" t="b">
        <f t="shared" si="21"/>
        <v>0</v>
      </c>
      <c r="L215">
        <f t="shared" si="22"/>
        <v>0</v>
      </c>
    </row>
    <row r="216" spans="1:12" x14ac:dyDescent="0.25">
      <c r="A216" s="26">
        <v>44695</v>
      </c>
      <c r="B216" s="27" t="s">
        <v>11</v>
      </c>
      <c r="C216" s="27" t="s">
        <v>1</v>
      </c>
      <c r="D216" s="27" t="s">
        <v>25</v>
      </c>
      <c r="E216" s="28">
        <v>17</v>
      </c>
      <c r="F216" s="22">
        <f>VLOOKUP(B216,cennik!$A$2:$B$17,2,FALSE)</f>
        <v>3.4</v>
      </c>
      <c r="G216" s="22">
        <f t="shared" si="18"/>
        <v>57.8</v>
      </c>
      <c r="H216" s="22">
        <f t="shared" si="19"/>
        <v>5</v>
      </c>
      <c r="I216">
        <f t="shared" si="23"/>
        <v>9615</v>
      </c>
      <c r="J216" s="22" t="b">
        <f t="shared" si="20"/>
        <v>0</v>
      </c>
      <c r="K216" t="b">
        <f t="shared" si="21"/>
        <v>0</v>
      </c>
      <c r="L216">
        <f t="shared" si="22"/>
        <v>0</v>
      </c>
    </row>
    <row r="217" spans="1:12" x14ac:dyDescent="0.25">
      <c r="A217" s="26">
        <v>44699</v>
      </c>
      <c r="B217" s="27" t="s">
        <v>22</v>
      </c>
      <c r="C217" s="27" t="s">
        <v>1</v>
      </c>
      <c r="D217" s="27" t="s">
        <v>25</v>
      </c>
      <c r="E217" s="28">
        <v>404</v>
      </c>
      <c r="F217" s="22">
        <f>VLOOKUP(B217,cennik!$A$2:$B$17,2,FALSE)</f>
        <v>3.2</v>
      </c>
      <c r="G217" s="22">
        <f t="shared" si="18"/>
        <v>1292.8000000000002</v>
      </c>
      <c r="H217" s="22">
        <f t="shared" si="19"/>
        <v>5</v>
      </c>
      <c r="I217">
        <f t="shared" si="23"/>
        <v>10019</v>
      </c>
      <c r="J217" s="22" t="b">
        <f t="shared" si="20"/>
        <v>0</v>
      </c>
      <c r="K217" t="b">
        <f t="shared" si="21"/>
        <v>0</v>
      </c>
      <c r="L217">
        <f t="shared" si="22"/>
        <v>0</v>
      </c>
    </row>
    <row r="218" spans="1:12" x14ac:dyDescent="0.25">
      <c r="A218" s="26">
        <v>44706</v>
      </c>
      <c r="B218" s="27" t="s">
        <v>8</v>
      </c>
      <c r="C218" s="27" t="s">
        <v>1</v>
      </c>
      <c r="D218" s="27" t="s">
        <v>25</v>
      </c>
      <c r="E218" s="28">
        <v>159</v>
      </c>
      <c r="F218" s="22">
        <f>VLOOKUP(B218,cennik!$A$2:$B$17,2,FALSE)</f>
        <v>2.9</v>
      </c>
      <c r="G218" s="22">
        <f t="shared" si="18"/>
        <v>461.09999999999997</v>
      </c>
      <c r="H218" s="22">
        <f t="shared" si="19"/>
        <v>5</v>
      </c>
      <c r="I218">
        <f t="shared" si="23"/>
        <v>10178</v>
      </c>
      <c r="J218" s="22" t="b">
        <f t="shared" si="20"/>
        <v>0</v>
      </c>
      <c r="K218" t="b">
        <f t="shared" si="21"/>
        <v>0</v>
      </c>
      <c r="L218">
        <f t="shared" si="22"/>
        <v>0</v>
      </c>
    </row>
    <row r="219" spans="1:12" x14ac:dyDescent="0.25">
      <c r="A219" s="23">
        <v>44707</v>
      </c>
      <c r="B219" s="24" t="s">
        <v>8</v>
      </c>
      <c r="C219" s="24" t="s">
        <v>1</v>
      </c>
      <c r="D219" s="24" t="s">
        <v>25</v>
      </c>
      <c r="E219" s="25">
        <v>465</v>
      </c>
      <c r="F219" s="22">
        <f>VLOOKUP(B219,cennik!$A$2:$B$17,2,FALSE)</f>
        <v>2.9</v>
      </c>
      <c r="G219" s="22">
        <f t="shared" si="18"/>
        <v>1348.5</v>
      </c>
      <c r="H219" s="22">
        <f t="shared" si="19"/>
        <v>5</v>
      </c>
      <c r="I219">
        <f t="shared" si="23"/>
        <v>10643</v>
      </c>
      <c r="J219" s="22" t="b">
        <f t="shared" si="20"/>
        <v>0</v>
      </c>
      <c r="K219" t="b">
        <f t="shared" si="21"/>
        <v>0</v>
      </c>
      <c r="L219">
        <f t="shared" si="22"/>
        <v>0</v>
      </c>
    </row>
    <row r="220" spans="1:12" x14ac:dyDescent="0.25">
      <c r="A220" s="23">
        <v>44714</v>
      </c>
      <c r="B220" s="24" t="s">
        <v>64</v>
      </c>
      <c r="C220" s="24" t="s">
        <v>63</v>
      </c>
      <c r="D220" s="24" t="s">
        <v>25</v>
      </c>
      <c r="E220" s="25">
        <v>410</v>
      </c>
      <c r="F220" s="22">
        <f>VLOOKUP(B220,cennik!$A$2:$B$17,2,FALSE)</f>
        <v>3.2</v>
      </c>
      <c r="G220" s="22">
        <f t="shared" si="18"/>
        <v>1312</v>
      </c>
      <c r="H220" s="22">
        <f t="shared" si="19"/>
        <v>6</v>
      </c>
      <c r="I220">
        <f t="shared" si="23"/>
        <v>11053</v>
      </c>
      <c r="J220" s="22" t="b">
        <f t="shared" si="20"/>
        <v>0</v>
      </c>
      <c r="K220" t="b">
        <f t="shared" si="21"/>
        <v>0</v>
      </c>
      <c r="L220">
        <f t="shared" si="22"/>
        <v>0</v>
      </c>
    </row>
    <row r="221" spans="1:12" x14ac:dyDescent="0.25">
      <c r="A221" s="23">
        <v>44715</v>
      </c>
      <c r="B221" s="24" t="s">
        <v>64</v>
      </c>
      <c r="C221" s="24" t="s">
        <v>63</v>
      </c>
      <c r="D221" s="24" t="s">
        <v>25</v>
      </c>
      <c r="E221" s="25">
        <v>201</v>
      </c>
      <c r="F221" s="22">
        <f>VLOOKUP(B221,cennik!$A$2:$B$17,2,FALSE)</f>
        <v>3.2</v>
      </c>
      <c r="G221" s="22">
        <f t="shared" si="18"/>
        <v>643.20000000000005</v>
      </c>
      <c r="H221" s="22">
        <f t="shared" si="19"/>
        <v>6</v>
      </c>
      <c r="I221">
        <f t="shared" si="23"/>
        <v>11254</v>
      </c>
      <c r="J221" s="22" t="b">
        <f t="shared" si="20"/>
        <v>0</v>
      </c>
      <c r="K221" t="b">
        <f t="shared" si="21"/>
        <v>0</v>
      </c>
      <c r="L221">
        <f t="shared" si="22"/>
        <v>0</v>
      </c>
    </row>
    <row r="222" spans="1:12" x14ac:dyDescent="0.25">
      <c r="A222" s="26">
        <v>44725</v>
      </c>
      <c r="B222" s="27" t="s">
        <v>64</v>
      </c>
      <c r="C222" s="27" t="s">
        <v>63</v>
      </c>
      <c r="D222" s="27" t="s">
        <v>25</v>
      </c>
      <c r="E222" s="28">
        <v>301</v>
      </c>
      <c r="F222" s="22">
        <f>VLOOKUP(B222,cennik!$A$2:$B$17,2,FALSE)</f>
        <v>3.2</v>
      </c>
      <c r="G222" s="22">
        <f t="shared" si="18"/>
        <v>963.2</v>
      </c>
      <c r="H222" s="22">
        <f t="shared" si="19"/>
        <v>6</v>
      </c>
      <c r="I222">
        <f t="shared" si="23"/>
        <v>11555</v>
      </c>
      <c r="J222" s="22" t="b">
        <f t="shared" si="20"/>
        <v>0</v>
      </c>
      <c r="K222" t="b">
        <f t="shared" si="21"/>
        <v>0</v>
      </c>
      <c r="L222">
        <f t="shared" si="22"/>
        <v>0</v>
      </c>
    </row>
    <row r="223" spans="1:12" x14ac:dyDescent="0.25">
      <c r="A223" s="23">
        <v>44737</v>
      </c>
      <c r="B223" s="24" t="s">
        <v>64</v>
      </c>
      <c r="C223" s="24" t="s">
        <v>63</v>
      </c>
      <c r="D223" s="24" t="s">
        <v>25</v>
      </c>
      <c r="E223" s="25">
        <v>50</v>
      </c>
      <c r="F223" s="22">
        <f>VLOOKUP(B223,cennik!$A$2:$B$17,2,FALSE)</f>
        <v>3.2</v>
      </c>
      <c r="G223" s="22">
        <f t="shared" si="18"/>
        <v>160</v>
      </c>
      <c r="H223" s="22">
        <f t="shared" si="19"/>
        <v>6</v>
      </c>
      <c r="I223">
        <f t="shared" si="23"/>
        <v>11605</v>
      </c>
      <c r="J223" s="22" t="b">
        <f t="shared" si="20"/>
        <v>0</v>
      </c>
      <c r="K223" t="b">
        <f t="shared" si="21"/>
        <v>0</v>
      </c>
      <c r="L223">
        <f t="shared" si="22"/>
        <v>0</v>
      </c>
    </row>
    <row r="224" spans="1:12" x14ac:dyDescent="0.25">
      <c r="A224" s="26">
        <v>44739</v>
      </c>
      <c r="B224" s="27" t="s">
        <v>60</v>
      </c>
      <c r="C224" s="27" t="s">
        <v>61</v>
      </c>
      <c r="D224" s="27" t="s">
        <v>25</v>
      </c>
      <c r="E224" s="28">
        <v>44</v>
      </c>
      <c r="F224" s="22">
        <f>VLOOKUP(B224,cennik!$A$2:$B$17,2,FALSE)</f>
        <v>3.5</v>
      </c>
      <c r="G224" s="22">
        <f t="shared" si="18"/>
        <v>154</v>
      </c>
      <c r="H224" s="22">
        <f t="shared" si="19"/>
        <v>6</v>
      </c>
      <c r="I224">
        <f t="shared" si="23"/>
        <v>11649</v>
      </c>
      <c r="J224" s="22" t="b">
        <f t="shared" si="20"/>
        <v>0</v>
      </c>
      <c r="K224" t="b">
        <f t="shared" si="21"/>
        <v>0</v>
      </c>
      <c r="L224">
        <f t="shared" si="22"/>
        <v>0</v>
      </c>
    </row>
    <row r="225" spans="1:12" x14ac:dyDescent="0.25">
      <c r="A225" s="23">
        <v>44740</v>
      </c>
      <c r="B225" s="24" t="s">
        <v>64</v>
      </c>
      <c r="C225" s="24" t="s">
        <v>63</v>
      </c>
      <c r="D225" s="24" t="s">
        <v>25</v>
      </c>
      <c r="E225" s="25">
        <v>87</v>
      </c>
      <c r="F225" s="22">
        <f>VLOOKUP(B225,cennik!$A$2:$B$17,2,FALSE)</f>
        <v>3.2</v>
      </c>
      <c r="G225" s="22">
        <f t="shared" si="18"/>
        <v>278.40000000000003</v>
      </c>
      <c r="H225" s="22">
        <f t="shared" si="19"/>
        <v>6</v>
      </c>
      <c r="I225">
        <f t="shared" si="23"/>
        <v>11736</v>
      </c>
      <c r="J225" s="22" t="b">
        <f t="shared" si="20"/>
        <v>0</v>
      </c>
      <c r="K225" t="b">
        <f t="shared" si="21"/>
        <v>0</v>
      </c>
      <c r="L225">
        <f t="shared" si="22"/>
        <v>0</v>
      </c>
    </row>
    <row r="226" spans="1:12" x14ac:dyDescent="0.25">
      <c r="A226" s="23">
        <v>44755</v>
      </c>
      <c r="B226" s="24" t="s">
        <v>60</v>
      </c>
      <c r="C226" s="24" t="s">
        <v>61</v>
      </c>
      <c r="D226" s="24" t="s">
        <v>25</v>
      </c>
      <c r="E226" s="25">
        <v>104</v>
      </c>
      <c r="F226" s="22">
        <f>VLOOKUP(B226,cennik!$A$2:$B$17,2,FALSE)</f>
        <v>3.5</v>
      </c>
      <c r="G226" s="22">
        <f t="shared" si="18"/>
        <v>364</v>
      </c>
      <c r="H226" s="22">
        <f t="shared" si="19"/>
        <v>7</v>
      </c>
      <c r="I226">
        <f t="shared" si="23"/>
        <v>11840</v>
      </c>
      <c r="J226" s="22" t="b">
        <f t="shared" si="20"/>
        <v>0</v>
      </c>
      <c r="K226" t="b">
        <f t="shared" si="21"/>
        <v>0</v>
      </c>
      <c r="L226">
        <f t="shared" si="22"/>
        <v>0</v>
      </c>
    </row>
    <row r="227" spans="1:12" x14ac:dyDescent="0.25">
      <c r="A227" s="26">
        <v>44767</v>
      </c>
      <c r="B227" s="27" t="s">
        <v>60</v>
      </c>
      <c r="C227" s="27" t="s">
        <v>61</v>
      </c>
      <c r="D227" s="27" t="s">
        <v>25</v>
      </c>
      <c r="E227" s="28">
        <v>419</v>
      </c>
      <c r="F227" s="22">
        <f>VLOOKUP(B227,cennik!$A$2:$B$17,2,FALSE)</f>
        <v>3.5</v>
      </c>
      <c r="G227" s="22">
        <f t="shared" si="18"/>
        <v>1466.5</v>
      </c>
      <c r="H227" s="22">
        <f t="shared" si="19"/>
        <v>7</v>
      </c>
      <c r="I227">
        <f t="shared" si="23"/>
        <v>12259</v>
      </c>
      <c r="J227" s="22" t="b">
        <f t="shared" si="20"/>
        <v>0</v>
      </c>
      <c r="K227" t="b">
        <f t="shared" si="21"/>
        <v>0</v>
      </c>
      <c r="L227">
        <f t="shared" si="22"/>
        <v>0</v>
      </c>
    </row>
    <row r="228" spans="1:12" x14ac:dyDescent="0.25">
      <c r="A228" s="23">
        <v>44772</v>
      </c>
      <c r="B228" s="24" t="s">
        <v>64</v>
      </c>
      <c r="C228" s="24" t="s">
        <v>63</v>
      </c>
      <c r="D228" s="24" t="s">
        <v>25</v>
      </c>
      <c r="E228" s="25">
        <v>171</v>
      </c>
      <c r="F228" s="22">
        <f>VLOOKUP(B228,cennik!$A$2:$B$17,2,FALSE)</f>
        <v>3.2</v>
      </c>
      <c r="G228" s="22">
        <f t="shared" si="18"/>
        <v>547.20000000000005</v>
      </c>
      <c r="H228" s="22">
        <f t="shared" si="19"/>
        <v>7</v>
      </c>
      <c r="I228">
        <f t="shared" si="23"/>
        <v>12430</v>
      </c>
      <c r="J228" s="22" t="b">
        <f t="shared" si="20"/>
        <v>0</v>
      </c>
      <c r="K228" t="b">
        <f t="shared" si="21"/>
        <v>0</v>
      </c>
      <c r="L228">
        <f t="shared" si="22"/>
        <v>0</v>
      </c>
    </row>
    <row r="229" spans="1:12" x14ac:dyDescent="0.25">
      <c r="A229" s="23">
        <v>44776</v>
      </c>
      <c r="B229" s="24" t="s">
        <v>60</v>
      </c>
      <c r="C229" s="24" t="s">
        <v>61</v>
      </c>
      <c r="D229" s="24" t="s">
        <v>25</v>
      </c>
      <c r="E229" s="25">
        <v>184</v>
      </c>
      <c r="F229" s="22">
        <f>VLOOKUP(B229,cennik!$A$2:$B$17,2,FALSE)</f>
        <v>3.5</v>
      </c>
      <c r="G229" s="22">
        <f t="shared" si="18"/>
        <v>644</v>
      </c>
      <c r="H229" s="22">
        <f t="shared" si="19"/>
        <v>8</v>
      </c>
      <c r="I229">
        <f t="shared" si="23"/>
        <v>12614</v>
      </c>
      <c r="J229" s="22" t="b">
        <f t="shared" si="20"/>
        <v>0</v>
      </c>
      <c r="K229" t="b">
        <f t="shared" si="21"/>
        <v>0</v>
      </c>
      <c r="L229">
        <f t="shared" si="22"/>
        <v>0</v>
      </c>
    </row>
    <row r="230" spans="1:12" x14ac:dyDescent="0.25">
      <c r="A230" s="26">
        <v>44785</v>
      </c>
      <c r="B230" s="27" t="s">
        <v>64</v>
      </c>
      <c r="C230" s="27" t="s">
        <v>63</v>
      </c>
      <c r="D230" s="27" t="s">
        <v>25</v>
      </c>
      <c r="E230" s="28">
        <v>281</v>
      </c>
      <c r="F230" s="22">
        <f>VLOOKUP(B230,cennik!$A$2:$B$17,2,FALSE)</f>
        <v>3.2</v>
      </c>
      <c r="G230" s="22">
        <f t="shared" si="18"/>
        <v>899.2</v>
      </c>
      <c r="H230" s="22">
        <f t="shared" si="19"/>
        <v>8</v>
      </c>
      <c r="I230">
        <f t="shared" si="23"/>
        <v>12895</v>
      </c>
      <c r="J230" s="22" t="b">
        <f t="shared" si="20"/>
        <v>0</v>
      </c>
      <c r="K230" t="b">
        <f t="shared" si="21"/>
        <v>0</v>
      </c>
      <c r="L230">
        <f t="shared" si="22"/>
        <v>0</v>
      </c>
    </row>
    <row r="231" spans="1:12" x14ac:dyDescent="0.25">
      <c r="A231" s="26">
        <v>44785</v>
      </c>
      <c r="B231" s="27" t="s">
        <v>62</v>
      </c>
      <c r="C231" s="27" t="s">
        <v>63</v>
      </c>
      <c r="D231" s="27" t="s">
        <v>25</v>
      </c>
      <c r="E231" s="28">
        <v>472</v>
      </c>
      <c r="F231" s="22">
        <f>VLOOKUP(B231,cennik!$A$2:$B$17,2,FALSE)</f>
        <v>2.7</v>
      </c>
      <c r="G231" s="22">
        <f t="shared" si="18"/>
        <v>1274.4000000000001</v>
      </c>
      <c r="H231" s="22">
        <f t="shared" si="19"/>
        <v>8</v>
      </c>
      <c r="I231">
        <f t="shared" si="23"/>
        <v>13367</v>
      </c>
      <c r="J231" s="22" t="b">
        <f t="shared" si="20"/>
        <v>0</v>
      </c>
      <c r="K231" t="b">
        <f t="shared" si="21"/>
        <v>0</v>
      </c>
      <c r="L231">
        <f t="shared" si="22"/>
        <v>0</v>
      </c>
    </row>
    <row r="232" spans="1:12" x14ac:dyDescent="0.25">
      <c r="A232" s="26">
        <v>44792</v>
      </c>
      <c r="B232" s="27" t="s">
        <v>60</v>
      </c>
      <c r="C232" s="27" t="s">
        <v>61</v>
      </c>
      <c r="D232" s="27" t="s">
        <v>25</v>
      </c>
      <c r="E232" s="28">
        <v>66</v>
      </c>
      <c r="F232" s="22">
        <f>VLOOKUP(B232,cennik!$A$2:$B$17,2,FALSE)</f>
        <v>3.5</v>
      </c>
      <c r="G232" s="22">
        <f t="shared" si="18"/>
        <v>231</v>
      </c>
      <c r="H232" s="22">
        <f t="shared" si="19"/>
        <v>8</v>
      </c>
      <c r="I232">
        <f t="shared" si="23"/>
        <v>13433</v>
      </c>
      <c r="J232" s="22" t="b">
        <f t="shared" si="20"/>
        <v>0</v>
      </c>
      <c r="K232" t="b">
        <f t="shared" si="21"/>
        <v>0</v>
      </c>
      <c r="L232">
        <f t="shared" si="22"/>
        <v>0</v>
      </c>
    </row>
    <row r="233" spans="1:12" x14ac:dyDescent="0.25">
      <c r="A233" s="23">
        <v>44795</v>
      </c>
      <c r="B233" s="24" t="s">
        <v>64</v>
      </c>
      <c r="C233" s="24" t="s">
        <v>63</v>
      </c>
      <c r="D233" s="24" t="s">
        <v>25</v>
      </c>
      <c r="E233" s="25">
        <v>239</v>
      </c>
      <c r="F233" s="22">
        <f>VLOOKUP(B233,cennik!$A$2:$B$17,2,FALSE)</f>
        <v>3.2</v>
      </c>
      <c r="G233" s="22">
        <f t="shared" si="18"/>
        <v>764.80000000000007</v>
      </c>
      <c r="H233" s="22">
        <f t="shared" si="19"/>
        <v>8</v>
      </c>
      <c r="I233">
        <f t="shared" si="23"/>
        <v>13672</v>
      </c>
      <c r="J233" s="22" t="b">
        <f t="shared" si="20"/>
        <v>0</v>
      </c>
      <c r="K233" t="b">
        <f t="shared" si="21"/>
        <v>0</v>
      </c>
      <c r="L233">
        <f t="shared" si="22"/>
        <v>0</v>
      </c>
    </row>
    <row r="234" spans="1:12" x14ac:dyDescent="0.25">
      <c r="A234" s="26">
        <v>44797</v>
      </c>
      <c r="B234" s="27" t="s">
        <v>64</v>
      </c>
      <c r="C234" s="27" t="s">
        <v>63</v>
      </c>
      <c r="D234" s="27" t="s">
        <v>25</v>
      </c>
      <c r="E234" s="28">
        <v>108</v>
      </c>
      <c r="F234" s="22">
        <f>VLOOKUP(B234,cennik!$A$2:$B$17,2,FALSE)</f>
        <v>3.2</v>
      </c>
      <c r="G234" s="22">
        <f t="shared" si="18"/>
        <v>345.6</v>
      </c>
      <c r="H234" s="22">
        <f t="shared" si="19"/>
        <v>8</v>
      </c>
      <c r="I234">
        <f t="shared" si="23"/>
        <v>13780</v>
      </c>
      <c r="J234" s="22" t="b">
        <f t="shared" si="20"/>
        <v>0</v>
      </c>
      <c r="K234" t="b">
        <f t="shared" si="21"/>
        <v>0</v>
      </c>
      <c r="L234">
        <f t="shared" si="22"/>
        <v>0</v>
      </c>
    </row>
    <row r="235" spans="1:12" x14ac:dyDescent="0.25">
      <c r="A235" s="23">
        <v>44804</v>
      </c>
      <c r="B235" s="24" t="s">
        <v>62</v>
      </c>
      <c r="C235" s="24" t="s">
        <v>63</v>
      </c>
      <c r="D235" s="24" t="s">
        <v>25</v>
      </c>
      <c r="E235" s="25">
        <v>66</v>
      </c>
      <c r="F235" s="22">
        <f>VLOOKUP(B235,cennik!$A$2:$B$17,2,FALSE)</f>
        <v>2.7</v>
      </c>
      <c r="G235" s="22">
        <f t="shared" si="18"/>
        <v>178.20000000000002</v>
      </c>
      <c r="H235" s="22">
        <f t="shared" si="19"/>
        <v>8</v>
      </c>
      <c r="I235">
        <f t="shared" si="23"/>
        <v>13846</v>
      </c>
      <c r="J235" s="22" t="b">
        <f t="shared" si="20"/>
        <v>0</v>
      </c>
      <c r="K235" t="b">
        <f t="shared" si="21"/>
        <v>0</v>
      </c>
      <c r="L235">
        <f t="shared" si="22"/>
        <v>0</v>
      </c>
    </row>
    <row r="236" spans="1:12" x14ac:dyDescent="0.25">
      <c r="A236" s="26">
        <v>44807</v>
      </c>
      <c r="B236" s="27" t="s">
        <v>60</v>
      </c>
      <c r="C236" s="27" t="s">
        <v>61</v>
      </c>
      <c r="D236" s="27" t="s">
        <v>25</v>
      </c>
      <c r="E236" s="28">
        <v>357</v>
      </c>
      <c r="F236" s="22">
        <f>VLOOKUP(B236,cennik!$A$2:$B$17,2,FALSE)</f>
        <v>3.5</v>
      </c>
      <c r="G236" s="22">
        <f t="shared" si="18"/>
        <v>1249.5</v>
      </c>
      <c r="H236" s="22">
        <f t="shared" si="19"/>
        <v>9</v>
      </c>
      <c r="I236">
        <f t="shared" si="23"/>
        <v>14203</v>
      </c>
      <c r="J236" s="22" t="b">
        <f t="shared" si="20"/>
        <v>0</v>
      </c>
      <c r="K236" t="b">
        <f t="shared" si="21"/>
        <v>0</v>
      </c>
      <c r="L236">
        <f t="shared" si="22"/>
        <v>0</v>
      </c>
    </row>
    <row r="237" spans="1:12" x14ac:dyDescent="0.25">
      <c r="A237" s="26">
        <v>44809</v>
      </c>
      <c r="B237" s="27" t="s">
        <v>67</v>
      </c>
      <c r="C237" s="27" t="s">
        <v>61</v>
      </c>
      <c r="D237" s="27" t="s">
        <v>25</v>
      </c>
      <c r="E237" s="28">
        <v>340</v>
      </c>
      <c r="F237" s="22">
        <f>VLOOKUP(B237,cennik!$A$2:$B$17,2,FALSE)</f>
        <v>3.2</v>
      </c>
      <c r="G237" s="22">
        <f t="shared" si="18"/>
        <v>1088</v>
      </c>
      <c r="H237" s="22">
        <f t="shared" si="19"/>
        <v>9</v>
      </c>
      <c r="I237">
        <f t="shared" si="23"/>
        <v>14543</v>
      </c>
      <c r="J237" s="22" t="b">
        <f t="shared" si="20"/>
        <v>0</v>
      </c>
      <c r="K237" t="b">
        <f t="shared" si="21"/>
        <v>0</v>
      </c>
      <c r="L237">
        <f t="shared" si="22"/>
        <v>0</v>
      </c>
    </row>
    <row r="238" spans="1:12" x14ac:dyDescent="0.25">
      <c r="A238" s="26">
        <v>44825</v>
      </c>
      <c r="B238" s="27" t="s">
        <v>66</v>
      </c>
      <c r="C238" s="27" t="s">
        <v>61</v>
      </c>
      <c r="D238" s="27" t="s">
        <v>25</v>
      </c>
      <c r="E238" s="28">
        <v>399</v>
      </c>
      <c r="F238" s="22">
        <f>VLOOKUP(B238,cennik!$A$2:$B$17,2,FALSE)</f>
        <v>2.5</v>
      </c>
      <c r="G238" s="22">
        <f t="shared" si="18"/>
        <v>997.5</v>
      </c>
      <c r="H238" s="22">
        <f t="shared" si="19"/>
        <v>9</v>
      </c>
      <c r="I238">
        <f t="shared" si="23"/>
        <v>14942</v>
      </c>
      <c r="J238" s="22" t="b">
        <f t="shared" si="20"/>
        <v>0</v>
      </c>
      <c r="K238" t="b">
        <f t="shared" si="21"/>
        <v>0</v>
      </c>
      <c r="L238">
        <f t="shared" si="22"/>
        <v>0</v>
      </c>
    </row>
    <row r="239" spans="1:12" x14ac:dyDescent="0.25">
      <c r="A239" s="26">
        <v>44828</v>
      </c>
      <c r="B239" s="27" t="s">
        <v>66</v>
      </c>
      <c r="C239" s="27" t="s">
        <v>61</v>
      </c>
      <c r="D239" s="27" t="s">
        <v>25</v>
      </c>
      <c r="E239" s="28">
        <v>26</v>
      </c>
      <c r="F239" s="22">
        <f>VLOOKUP(B239,cennik!$A$2:$B$17,2,FALSE)</f>
        <v>2.5</v>
      </c>
      <c r="G239" s="22">
        <f t="shared" si="18"/>
        <v>65</v>
      </c>
      <c r="H239" s="22">
        <f t="shared" si="19"/>
        <v>9</v>
      </c>
      <c r="I239">
        <f t="shared" si="23"/>
        <v>14968</v>
      </c>
      <c r="J239" s="22" t="b">
        <f t="shared" si="20"/>
        <v>0</v>
      </c>
      <c r="K239" t="b">
        <f t="shared" si="21"/>
        <v>0</v>
      </c>
      <c r="L239">
        <f t="shared" si="22"/>
        <v>0</v>
      </c>
    </row>
    <row r="240" spans="1:12" x14ac:dyDescent="0.25">
      <c r="A240" s="26">
        <v>44837</v>
      </c>
      <c r="B240" s="27" t="s">
        <v>67</v>
      </c>
      <c r="C240" s="27" t="s">
        <v>61</v>
      </c>
      <c r="D240" s="27" t="s">
        <v>25</v>
      </c>
      <c r="E240" s="28">
        <v>374</v>
      </c>
      <c r="F240" s="22">
        <f>VLOOKUP(B240,cennik!$A$2:$B$17,2,FALSE)</f>
        <v>3.2</v>
      </c>
      <c r="G240" s="22">
        <f t="shared" si="18"/>
        <v>1196.8</v>
      </c>
      <c r="H240" s="22">
        <f t="shared" si="19"/>
        <v>10</v>
      </c>
      <c r="I240">
        <f t="shared" si="23"/>
        <v>15342</v>
      </c>
      <c r="J240" s="22" t="b">
        <f t="shared" si="20"/>
        <v>1</v>
      </c>
      <c r="K240" t="b">
        <f t="shared" si="21"/>
        <v>0</v>
      </c>
      <c r="L240">
        <f t="shared" si="22"/>
        <v>18.7</v>
      </c>
    </row>
    <row r="241" spans="1:12" x14ac:dyDescent="0.25">
      <c r="A241" s="23">
        <v>44839</v>
      </c>
      <c r="B241" s="24" t="s">
        <v>60</v>
      </c>
      <c r="C241" s="24" t="s">
        <v>61</v>
      </c>
      <c r="D241" s="24" t="s">
        <v>25</v>
      </c>
      <c r="E241" s="25">
        <v>259</v>
      </c>
      <c r="F241" s="22">
        <f>VLOOKUP(B241,cennik!$A$2:$B$17,2,FALSE)</f>
        <v>3.5</v>
      </c>
      <c r="G241" s="22">
        <f t="shared" si="18"/>
        <v>906.5</v>
      </c>
      <c r="H241" s="22">
        <f t="shared" si="19"/>
        <v>10</v>
      </c>
      <c r="I241">
        <f t="shared" si="23"/>
        <v>15601</v>
      </c>
      <c r="J241" s="22" t="b">
        <f t="shared" si="20"/>
        <v>1</v>
      </c>
      <c r="K241" t="b">
        <f t="shared" si="21"/>
        <v>0</v>
      </c>
      <c r="L241">
        <f t="shared" si="22"/>
        <v>12.950000000000001</v>
      </c>
    </row>
    <row r="242" spans="1:12" x14ac:dyDescent="0.25">
      <c r="A242" s="23">
        <v>44856</v>
      </c>
      <c r="B242" s="24" t="s">
        <v>66</v>
      </c>
      <c r="C242" s="24" t="s">
        <v>61</v>
      </c>
      <c r="D242" s="24" t="s">
        <v>25</v>
      </c>
      <c r="E242" s="25">
        <v>315</v>
      </c>
      <c r="F242" s="22">
        <f>VLOOKUP(B242,cennik!$A$2:$B$17,2,FALSE)</f>
        <v>2.5</v>
      </c>
      <c r="G242" s="22">
        <f t="shared" si="18"/>
        <v>787.5</v>
      </c>
      <c r="H242" s="22">
        <f t="shared" si="19"/>
        <v>10</v>
      </c>
      <c r="I242">
        <f t="shared" si="23"/>
        <v>15916</v>
      </c>
      <c r="J242" s="22" t="b">
        <f t="shared" si="20"/>
        <v>1</v>
      </c>
      <c r="K242" t="b">
        <f t="shared" si="21"/>
        <v>0</v>
      </c>
      <c r="L242">
        <f t="shared" si="22"/>
        <v>15.75</v>
      </c>
    </row>
    <row r="243" spans="1:12" x14ac:dyDescent="0.25">
      <c r="A243" s="23">
        <v>44862</v>
      </c>
      <c r="B243" s="24" t="s">
        <v>65</v>
      </c>
      <c r="C243" s="24" t="s">
        <v>61</v>
      </c>
      <c r="D243" s="24" t="s">
        <v>25</v>
      </c>
      <c r="E243" s="25">
        <v>358</v>
      </c>
      <c r="F243" s="22">
        <f>VLOOKUP(B243,cennik!$A$2:$B$17,2,FALSE)</f>
        <v>3.2</v>
      </c>
      <c r="G243" s="22">
        <f t="shared" si="18"/>
        <v>1145.6000000000001</v>
      </c>
      <c r="H243" s="22">
        <f t="shared" si="19"/>
        <v>10</v>
      </c>
      <c r="I243">
        <f t="shared" si="23"/>
        <v>16274</v>
      </c>
      <c r="J243" s="22" t="b">
        <f t="shared" si="20"/>
        <v>1</v>
      </c>
      <c r="K243" t="b">
        <f t="shared" si="21"/>
        <v>0</v>
      </c>
      <c r="L243">
        <f t="shared" si="22"/>
        <v>17.900000000000002</v>
      </c>
    </row>
    <row r="244" spans="1:12" x14ac:dyDescent="0.25">
      <c r="A244" s="23">
        <v>44863</v>
      </c>
      <c r="B244" s="24" t="s">
        <v>60</v>
      </c>
      <c r="C244" s="24" t="s">
        <v>61</v>
      </c>
      <c r="D244" s="24" t="s">
        <v>25</v>
      </c>
      <c r="E244" s="25">
        <v>226</v>
      </c>
      <c r="F244" s="22">
        <f>VLOOKUP(B244,cennik!$A$2:$B$17,2,FALSE)</f>
        <v>3.5</v>
      </c>
      <c r="G244" s="22">
        <f t="shared" si="18"/>
        <v>791</v>
      </c>
      <c r="H244" s="22">
        <f t="shared" si="19"/>
        <v>10</v>
      </c>
      <c r="I244">
        <f t="shared" si="23"/>
        <v>16500</v>
      </c>
      <c r="J244" s="22" t="b">
        <f t="shared" si="20"/>
        <v>1</v>
      </c>
      <c r="K244" t="b">
        <f t="shared" si="21"/>
        <v>0</v>
      </c>
      <c r="L244">
        <f t="shared" si="22"/>
        <v>11.3</v>
      </c>
    </row>
    <row r="245" spans="1:12" x14ac:dyDescent="0.25">
      <c r="A245" s="23">
        <v>44863</v>
      </c>
      <c r="B245" s="24" t="s">
        <v>65</v>
      </c>
      <c r="C245" s="24" t="s">
        <v>61</v>
      </c>
      <c r="D245" s="24" t="s">
        <v>25</v>
      </c>
      <c r="E245" s="25">
        <v>479</v>
      </c>
      <c r="F245" s="22">
        <f>VLOOKUP(B245,cennik!$A$2:$B$17,2,FALSE)</f>
        <v>3.2</v>
      </c>
      <c r="G245" s="22">
        <f t="shared" si="18"/>
        <v>1532.8000000000002</v>
      </c>
      <c r="H245" s="22">
        <f t="shared" si="19"/>
        <v>10</v>
      </c>
      <c r="I245">
        <f t="shared" si="23"/>
        <v>16979</v>
      </c>
      <c r="J245" s="22" t="b">
        <f t="shared" si="20"/>
        <v>1</v>
      </c>
      <c r="K245" t="b">
        <f t="shared" si="21"/>
        <v>0</v>
      </c>
      <c r="L245">
        <f t="shared" si="22"/>
        <v>23.950000000000003</v>
      </c>
    </row>
    <row r="246" spans="1:12" x14ac:dyDescent="0.25">
      <c r="A246" s="23">
        <v>44865</v>
      </c>
      <c r="B246" s="24" t="s">
        <v>68</v>
      </c>
      <c r="C246" s="24" t="s">
        <v>61</v>
      </c>
      <c r="D246" s="24" t="s">
        <v>25</v>
      </c>
      <c r="E246" s="25">
        <v>174</v>
      </c>
      <c r="F246" s="22">
        <f>VLOOKUP(B246,cennik!$A$2:$B$17,2,FALSE)</f>
        <v>2.5</v>
      </c>
      <c r="G246" s="22">
        <f t="shared" si="18"/>
        <v>435</v>
      </c>
      <c r="H246" s="22">
        <f t="shared" si="19"/>
        <v>10</v>
      </c>
      <c r="I246">
        <f t="shared" si="23"/>
        <v>17153</v>
      </c>
      <c r="J246" s="22" t="b">
        <f t="shared" si="20"/>
        <v>1</v>
      </c>
      <c r="K246" t="b">
        <f t="shared" si="21"/>
        <v>0</v>
      </c>
      <c r="L246">
        <f t="shared" si="22"/>
        <v>8.7000000000000011</v>
      </c>
    </row>
    <row r="247" spans="1:12" x14ac:dyDescent="0.25">
      <c r="A247" s="23">
        <v>44866</v>
      </c>
      <c r="B247" s="24" t="s">
        <v>68</v>
      </c>
      <c r="C247" s="24" t="s">
        <v>61</v>
      </c>
      <c r="D247" s="24" t="s">
        <v>25</v>
      </c>
      <c r="E247" s="25">
        <v>390</v>
      </c>
      <c r="F247" s="22">
        <f>VLOOKUP(B247,cennik!$A$2:$B$17,2,FALSE)</f>
        <v>2.5</v>
      </c>
      <c r="G247" s="22">
        <f t="shared" si="18"/>
        <v>975</v>
      </c>
      <c r="H247" s="22">
        <f t="shared" si="19"/>
        <v>11</v>
      </c>
      <c r="I247">
        <f t="shared" si="23"/>
        <v>17543</v>
      </c>
      <c r="J247" s="22" t="b">
        <f t="shared" si="20"/>
        <v>1</v>
      </c>
      <c r="K247" t="b">
        <f t="shared" si="21"/>
        <v>0</v>
      </c>
      <c r="L247">
        <f t="shared" si="22"/>
        <v>19.5</v>
      </c>
    </row>
    <row r="248" spans="1:12" x14ac:dyDescent="0.25">
      <c r="A248" s="26">
        <v>44869</v>
      </c>
      <c r="B248" s="27" t="s">
        <v>60</v>
      </c>
      <c r="C248" s="27" t="s">
        <v>61</v>
      </c>
      <c r="D248" s="27" t="s">
        <v>25</v>
      </c>
      <c r="E248" s="28">
        <v>214</v>
      </c>
      <c r="F248" s="22">
        <f>VLOOKUP(B248,cennik!$A$2:$B$17,2,FALSE)</f>
        <v>3.5</v>
      </c>
      <c r="G248" s="22">
        <f t="shared" si="18"/>
        <v>749</v>
      </c>
      <c r="H248" s="22">
        <f t="shared" si="19"/>
        <v>11</v>
      </c>
      <c r="I248">
        <f t="shared" si="23"/>
        <v>17757</v>
      </c>
      <c r="J248" s="22" t="b">
        <f t="shared" si="20"/>
        <v>1</v>
      </c>
      <c r="K248" t="b">
        <f t="shared" si="21"/>
        <v>0</v>
      </c>
      <c r="L248">
        <f t="shared" si="22"/>
        <v>10.700000000000001</v>
      </c>
    </row>
    <row r="249" spans="1:12" x14ac:dyDescent="0.25">
      <c r="A249" s="26">
        <v>44890</v>
      </c>
      <c r="B249" s="27" t="s">
        <v>60</v>
      </c>
      <c r="C249" s="27" t="s">
        <v>61</v>
      </c>
      <c r="D249" s="27" t="s">
        <v>25</v>
      </c>
      <c r="E249" s="28">
        <v>426</v>
      </c>
      <c r="F249" s="22">
        <f>VLOOKUP(B249,cennik!$A$2:$B$17,2,FALSE)</f>
        <v>3.5</v>
      </c>
      <c r="G249" s="22">
        <f t="shared" si="18"/>
        <v>1491</v>
      </c>
      <c r="H249" s="22">
        <f t="shared" si="19"/>
        <v>11</v>
      </c>
      <c r="I249">
        <f t="shared" si="23"/>
        <v>18183</v>
      </c>
      <c r="J249" s="22" t="b">
        <f t="shared" si="20"/>
        <v>1</v>
      </c>
      <c r="K249" t="b">
        <f t="shared" si="21"/>
        <v>0</v>
      </c>
      <c r="L249">
        <f t="shared" si="22"/>
        <v>21.3</v>
      </c>
    </row>
    <row r="250" spans="1:12" x14ac:dyDescent="0.25">
      <c r="A250" s="23">
        <v>44898</v>
      </c>
      <c r="B250" s="24" t="s">
        <v>17</v>
      </c>
      <c r="C250" s="24" t="s">
        <v>1</v>
      </c>
      <c r="D250" s="24" t="s">
        <v>25</v>
      </c>
      <c r="E250" s="25">
        <v>218</v>
      </c>
      <c r="F250" s="22">
        <f>VLOOKUP(B250,cennik!$A$2:$B$17,2,FALSE)</f>
        <v>3.4</v>
      </c>
      <c r="G250" s="22">
        <f t="shared" si="18"/>
        <v>741.19999999999993</v>
      </c>
      <c r="H250" s="22">
        <f t="shared" si="19"/>
        <v>12</v>
      </c>
      <c r="I250">
        <f t="shared" si="23"/>
        <v>18401</v>
      </c>
      <c r="J250" s="22" t="b">
        <f t="shared" si="20"/>
        <v>1</v>
      </c>
      <c r="K250" t="b">
        <f t="shared" si="21"/>
        <v>0</v>
      </c>
      <c r="L250">
        <f t="shared" si="22"/>
        <v>10.9</v>
      </c>
    </row>
    <row r="251" spans="1:12" x14ac:dyDescent="0.25">
      <c r="A251" s="26">
        <v>44925</v>
      </c>
      <c r="B251" s="27" t="s">
        <v>13</v>
      </c>
      <c r="C251" s="27" t="s">
        <v>1</v>
      </c>
      <c r="D251" s="27" t="s">
        <v>25</v>
      </c>
      <c r="E251" s="28">
        <v>403</v>
      </c>
      <c r="F251" s="22">
        <f>VLOOKUP(B251,cennik!$A$2:$B$17,2,FALSE)</f>
        <v>3.4</v>
      </c>
      <c r="G251" s="22">
        <f t="shared" si="18"/>
        <v>1370.2</v>
      </c>
      <c r="H251" s="22">
        <f t="shared" si="19"/>
        <v>12</v>
      </c>
      <c r="I251">
        <f t="shared" si="23"/>
        <v>18804</v>
      </c>
      <c r="J251" s="22" t="b">
        <f t="shared" si="20"/>
        <v>1</v>
      </c>
      <c r="K251" t="b">
        <f t="shared" si="21"/>
        <v>0</v>
      </c>
      <c r="L251">
        <f t="shared" si="22"/>
        <v>20.150000000000002</v>
      </c>
    </row>
    <row r="252" spans="1:12" x14ac:dyDescent="0.25">
      <c r="A252" s="26">
        <v>44926</v>
      </c>
      <c r="B252" s="27" t="s">
        <v>4</v>
      </c>
      <c r="C252" s="27" t="s">
        <v>1</v>
      </c>
      <c r="D252" s="27" t="s">
        <v>25</v>
      </c>
      <c r="E252" s="28">
        <v>436</v>
      </c>
      <c r="F252" s="22">
        <f>VLOOKUP(B252,cennik!$A$2:$B$17,2,FALSE)</f>
        <v>3.5</v>
      </c>
      <c r="G252" s="22">
        <f t="shared" si="18"/>
        <v>1526</v>
      </c>
      <c r="H252" s="22">
        <f t="shared" si="19"/>
        <v>12</v>
      </c>
      <c r="I252">
        <f t="shared" si="23"/>
        <v>19240</v>
      </c>
      <c r="J252" s="22" t="b">
        <f t="shared" si="20"/>
        <v>1</v>
      </c>
      <c r="K252" t="b">
        <f t="shared" si="21"/>
        <v>0</v>
      </c>
      <c r="L252">
        <f t="shared" si="22"/>
        <v>21.8</v>
      </c>
    </row>
    <row r="253" spans="1:12" x14ac:dyDescent="0.25">
      <c r="A253" s="26">
        <v>44571</v>
      </c>
      <c r="B253" s="27" t="s">
        <v>9</v>
      </c>
      <c r="C253" s="27" t="s">
        <v>1</v>
      </c>
      <c r="D253" s="27" t="s">
        <v>43</v>
      </c>
      <c r="E253" s="28">
        <v>196</v>
      </c>
      <c r="F253" s="22">
        <f>VLOOKUP(B253,cennik!$A$2:$B$17,2,FALSE)</f>
        <v>3.4</v>
      </c>
      <c r="G253" s="22">
        <f t="shared" si="18"/>
        <v>666.4</v>
      </c>
      <c r="H253" s="22">
        <f t="shared" si="19"/>
        <v>1</v>
      </c>
      <c r="I253">
        <f t="shared" si="23"/>
        <v>196</v>
      </c>
      <c r="J253" s="22" t="b">
        <f t="shared" si="20"/>
        <v>0</v>
      </c>
      <c r="K253" t="b">
        <f t="shared" si="21"/>
        <v>0</v>
      </c>
      <c r="L253">
        <f t="shared" si="22"/>
        <v>0</v>
      </c>
    </row>
    <row r="254" spans="1:12" x14ac:dyDescent="0.25">
      <c r="A254" s="23">
        <v>44572</v>
      </c>
      <c r="B254" s="24" t="s">
        <v>22</v>
      </c>
      <c r="C254" s="24" t="s">
        <v>1</v>
      </c>
      <c r="D254" s="24" t="s">
        <v>43</v>
      </c>
      <c r="E254" s="25">
        <v>193</v>
      </c>
      <c r="F254" s="22">
        <f>VLOOKUP(B254,cennik!$A$2:$B$17,2,FALSE)</f>
        <v>3.2</v>
      </c>
      <c r="G254" s="22">
        <f t="shared" si="18"/>
        <v>617.6</v>
      </c>
      <c r="H254" s="22">
        <f t="shared" si="19"/>
        <v>1</v>
      </c>
      <c r="I254">
        <f t="shared" si="23"/>
        <v>389</v>
      </c>
      <c r="J254" s="22" t="b">
        <f t="shared" si="20"/>
        <v>0</v>
      </c>
      <c r="K254" t="b">
        <f t="shared" si="21"/>
        <v>0</v>
      </c>
      <c r="L254">
        <f t="shared" si="22"/>
        <v>0</v>
      </c>
    </row>
    <row r="255" spans="1:12" x14ac:dyDescent="0.25">
      <c r="A255" s="23">
        <v>44592</v>
      </c>
      <c r="B255" s="24" t="s">
        <v>4</v>
      </c>
      <c r="C255" s="24" t="s">
        <v>1</v>
      </c>
      <c r="D255" s="24" t="s">
        <v>43</v>
      </c>
      <c r="E255" s="25">
        <v>605</v>
      </c>
      <c r="F255" s="22">
        <f>VLOOKUP(B255,cennik!$A$2:$B$17,2,FALSE)</f>
        <v>3.5</v>
      </c>
      <c r="G255" s="22">
        <f t="shared" si="18"/>
        <v>2117.5</v>
      </c>
      <c r="H255" s="22">
        <f t="shared" si="19"/>
        <v>1</v>
      </c>
      <c r="I255">
        <f t="shared" si="23"/>
        <v>994</v>
      </c>
      <c r="J255" s="22" t="b">
        <f t="shared" si="20"/>
        <v>0</v>
      </c>
      <c r="K255" t="b">
        <f t="shared" si="21"/>
        <v>0</v>
      </c>
      <c r="L255">
        <f t="shared" si="22"/>
        <v>0</v>
      </c>
    </row>
    <row r="256" spans="1:12" x14ac:dyDescent="0.25">
      <c r="A256" s="23">
        <v>44593</v>
      </c>
      <c r="B256" s="24" t="s">
        <v>22</v>
      </c>
      <c r="C256" s="24" t="s">
        <v>1</v>
      </c>
      <c r="D256" s="24" t="s">
        <v>43</v>
      </c>
      <c r="E256" s="25">
        <v>412</v>
      </c>
      <c r="F256" s="22">
        <f>VLOOKUP(B256,cennik!$A$2:$B$17,2,FALSE)</f>
        <v>3.2</v>
      </c>
      <c r="G256" s="22">
        <f t="shared" si="18"/>
        <v>1318.4</v>
      </c>
      <c r="H256" s="22">
        <f t="shared" si="19"/>
        <v>2</v>
      </c>
      <c r="I256">
        <f t="shared" si="23"/>
        <v>1406</v>
      </c>
      <c r="J256" s="22" t="b">
        <f t="shared" si="20"/>
        <v>0</v>
      </c>
      <c r="K256" t="b">
        <f t="shared" si="21"/>
        <v>0</v>
      </c>
      <c r="L256">
        <f t="shared" si="22"/>
        <v>0</v>
      </c>
    </row>
    <row r="257" spans="1:12" x14ac:dyDescent="0.25">
      <c r="A257" s="26">
        <v>44597</v>
      </c>
      <c r="B257" s="27" t="s">
        <v>11</v>
      </c>
      <c r="C257" s="27" t="s">
        <v>1</v>
      </c>
      <c r="D257" s="27" t="s">
        <v>43</v>
      </c>
      <c r="E257" s="28">
        <v>353</v>
      </c>
      <c r="F257" s="22">
        <f>VLOOKUP(B257,cennik!$A$2:$B$17,2,FALSE)</f>
        <v>3.4</v>
      </c>
      <c r="G257" s="22">
        <f t="shared" si="18"/>
        <v>1200.2</v>
      </c>
      <c r="H257" s="22">
        <f t="shared" si="19"/>
        <v>2</v>
      </c>
      <c r="I257">
        <f t="shared" si="23"/>
        <v>1759</v>
      </c>
      <c r="J257" s="22" t="b">
        <f t="shared" si="20"/>
        <v>0</v>
      </c>
      <c r="K257" t="b">
        <f t="shared" si="21"/>
        <v>0</v>
      </c>
      <c r="L257">
        <f t="shared" si="22"/>
        <v>0</v>
      </c>
    </row>
    <row r="258" spans="1:12" x14ac:dyDescent="0.25">
      <c r="A258" s="23">
        <v>44603</v>
      </c>
      <c r="B258" s="24" t="s">
        <v>11</v>
      </c>
      <c r="C258" s="24" t="s">
        <v>1</v>
      </c>
      <c r="D258" s="24" t="s">
        <v>43</v>
      </c>
      <c r="E258" s="25">
        <v>111</v>
      </c>
      <c r="F258" s="22">
        <f>VLOOKUP(B258,cennik!$A$2:$B$17,2,FALSE)</f>
        <v>3.4</v>
      </c>
      <c r="G258" s="22">
        <f t="shared" ref="G258:G321" si="24">E258*F258</f>
        <v>377.4</v>
      </c>
      <c r="H258" s="22">
        <f t="shared" ref="H258:H321" si="25">MONTH(A258)</f>
        <v>2</v>
      </c>
      <c r="I258">
        <f t="shared" si="23"/>
        <v>1870</v>
      </c>
      <c r="J258" s="22" t="b">
        <f t="shared" si="20"/>
        <v>0</v>
      </c>
      <c r="K258" t="b">
        <f t="shared" si="21"/>
        <v>0</v>
      </c>
      <c r="L258">
        <f t="shared" si="22"/>
        <v>0</v>
      </c>
    </row>
    <row r="259" spans="1:12" x14ac:dyDescent="0.25">
      <c r="A259" s="23">
        <v>44615</v>
      </c>
      <c r="B259" s="24" t="s">
        <v>0</v>
      </c>
      <c r="C259" s="24" t="s">
        <v>1</v>
      </c>
      <c r="D259" s="24" t="s">
        <v>43</v>
      </c>
      <c r="E259" s="25">
        <v>448</v>
      </c>
      <c r="F259" s="22">
        <f>VLOOKUP(B259,cennik!$A$2:$B$17,2,FALSE)</f>
        <v>3.4</v>
      </c>
      <c r="G259" s="22">
        <f t="shared" si="24"/>
        <v>1523.2</v>
      </c>
      <c r="H259" s="22">
        <f t="shared" si="25"/>
        <v>2</v>
      </c>
      <c r="I259">
        <f t="shared" si="23"/>
        <v>2318</v>
      </c>
      <c r="J259" s="22" t="b">
        <f t="shared" ref="J259:J322" si="26">AND(I259&gt;=15000,I259&lt;20000)</f>
        <v>0</v>
      </c>
      <c r="K259" t="b">
        <f t="shared" ref="K259:K322" si="27">I259&gt;=20000</f>
        <v>0</v>
      </c>
      <c r="L259">
        <f t="shared" ref="L259:L322" si="28">IF(J259,0.05*E259,IF(K259,0.1*E259,0))</f>
        <v>0</v>
      </c>
    </row>
    <row r="260" spans="1:12" x14ac:dyDescent="0.25">
      <c r="A260" s="26">
        <v>44620</v>
      </c>
      <c r="B260" s="27" t="s">
        <v>13</v>
      </c>
      <c r="C260" s="27" t="s">
        <v>1</v>
      </c>
      <c r="D260" s="27" t="s">
        <v>43</v>
      </c>
      <c r="E260" s="28">
        <v>489</v>
      </c>
      <c r="F260" s="22">
        <f>VLOOKUP(B260,cennik!$A$2:$B$17,2,FALSE)</f>
        <v>3.4</v>
      </c>
      <c r="G260" s="22">
        <f t="shared" si="24"/>
        <v>1662.6</v>
      </c>
      <c r="H260" s="22">
        <f t="shared" si="25"/>
        <v>2</v>
      </c>
      <c r="I260">
        <f t="shared" ref="I260:I323" si="29">IF(D260=D259,E260+I259,E260)</f>
        <v>2807</v>
      </c>
      <c r="J260" s="22" t="b">
        <f t="shared" si="26"/>
        <v>0</v>
      </c>
      <c r="K260" t="b">
        <f t="shared" si="27"/>
        <v>0</v>
      </c>
      <c r="L260">
        <f t="shared" si="28"/>
        <v>0</v>
      </c>
    </row>
    <row r="261" spans="1:12" x14ac:dyDescent="0.25">
      <c r="A261" s="23">
        <v>44624</v>
      </c>
      <c r="B261" s="24" t="s">
        <v>15</v>
      </c>
      <c r="C261" s="24" t="s">
        <v>1</v>
      </c>
      <c r="D261" s="24" t="s">
        <v>43</v>
      </c>
      <c r="E261" s="25">
        <v>583</v>
      </c>
      <c r="F261" s="22">
        <f>VLOOKUP(B261,cennik!$A$2:$B$17,2,FALSE)</f>
        <v>2.4</v>
      </c>
      <c r="G261" s="22">
        <f t="shared" si="24"/>
        <v>1399.2</v>
      </c>
      <c r="H261" s="22">
        <f t="shared" si="25"/>
        <v>3</v>
      </c>
      <c r="I261">
        <f t="shared" si="29"/>
        <v>3390</v>
      </c>
      <c r="J261" s="22" t="b">
        <f t="shared" si="26"/>
        <v>0</v>
      </c>
      <c r="K261" t="b">
        <f t="shared" si="27"/>
        <v>0</v>
      </c>
      <c r="L261">
        <f t="shared" si="28"/>
        <v>0</v>
      </c>
    </row>
    <row r="262" spans="1:12" x14ac:dyDescent="0.25">
      <c r="A262" s="23">
        <v>44634</v>
      </c>
      <c r="B262" s="24" t="s">
        <v>17</v>
      </c>
      <c r="C262" s="24" t="s">
        <v>1</v>
      </c>
      <c r="D262" s="24" t="s">
        <v>43</v>
      </c>
      <c r="E262" s="25">
        <v>402</v>
      </c>
      <c r="F262" s="22">
        <f>VLOOKUP(B262,cennik!$A$2:$B$17,2,FALSE)</f>
        <v>3.4</v>
      </c>
      <c r="G262" s="22">
        <f t="shared" si="24"/>
        <v>1366.8</v>
      </c>
      <c r="H262" s="22">
        <f t="shared" si="25"/>
        <v>3</v>
      </c>
      <c r="I262">
        <f t="shared" si="29"/>
        <v>3792</v>
      </c>
      <c r="J262" s="22" t="b">
        <f t="shared" si="26"/>
        <v>0</v>
      </c>
      <c r="K262" t="b">
        <f t="shared" si="27"/>
        <v>0</v>
      </c>
      <c r="L262">
        <f t="shared" si="28"/>
        <v>0</v>
      </c>
    </row>
    <row r="263" spans="1:12" x14ac:dyDescent="0.25">
      <c r="A263" s="26">
        <v>44637</v>
      </c>
      <c r="B263" s="27" t="s">
        <v>0</v>
      </c>
      <c r="C263" s="27" t="s">
        <v>1</v>
      </c>
      <c r="D263" s="27" t="s">
        <v>43</v>
      </c>
      <c r="E263" s="28">
        <v>264</v>
      </c>
      <c r="F263" s="22">
        <f>VLOOKUP(B263,cennik!$A$2:$B$17,2,FALSE)</f>
        <v>3.4</v>
      </c>
      <c r="G263" s="22">
        <f t="shared" si="24"/>
        <v>897.6</v>
      </c>
      <c r="H263" s="22">
        <f t="shared" si="25"/>
        <v>3</v>
      </c>
      <c r="I263">
        <f t="shared" si="29"/>
        <v>4056</v>
      </c>
      <c r="J263" s="22" t="b">
        <f t="shared" si="26"/>
        <v>0</v>
      </c>
      <c r="K263" t="b">
        <f t="shared" si="27"/>
        <v>0</v>
      </c>
      <c r="L263">
        <f t="shared" si="28"/>
        <v>0</v>
      </c>
    </row>
    <row r="264" spans="1:12" x14ac:dyDescent="0.25">
      <c r="A264" s="26">
        <v>44642</v>
      </c>
      <c r="B264" s="27" t="s">
        <v>13</v>
      </c>
      <c r="C264" s="27" t="s">
        <v>1</v>
      </c>
      <c r="D264" s="27" t="s">
        <v>43</v>
      </c>
      <c r="E264" s="28">
        <v>363</v>
      </c>
      <c r="F264" s="22">
        <f>VLOOKUP(B264,cennik!$A$2:$B$17,2,FALSE)</f>
        <v>3.4</v>
      </c>
      <c r="G264" s="22">
        <f t="shared" si="24"/>
        <v>1234.2</v>
      </c>
      <c r="H264" s="22">
        <f t="shared" si="25"/>
        <v>3</v>
      </c>
      <c r="I264">
        <f t="shared" si="29"/>
        <v>4419</v>
      </c>
      <c r="J264" s="22" t="b">
        <f t="shared" si="26"/>
        <v>0</v>
      </c>
      <c r="K264" t="b">
        <f t="shared" si="27"/>
        <v>0</v>
      </c>
      <c r="L264">
        <f t="shared" si="28"/>
        <v>0</v>
      </c>
    </row>
    <row r="265" spans="1:12" x14ac:dyDescent="0.25">
      <c r="A265" s="23">
        <v>44648</v>
      </c>
      <c r="B265" s="24" t="s">
        <v>22</v>
      </c>
      <c r="C265" s="24" t="s">
        <v>1</v>
      </c>
      <c r="D265" s="24" t="s">
        <v>43</v>
      </c>
      <c r="E265" s="25">
        <v>351</v>
      </c>
      <c r="F265" s="22">
        <f>VLOOKUP(B265,cennik!$A$2:$B$17,2,FALSE)</f>
        <v>3.2</v>
      </c>
      <c r="G265" s="22">
        <f t="shared" si="24"/>
        <v>1123.2</v>
      </c>
      <c r="H265" s="22">
        <f t="shared" si="25"/>
        <v>3</v>
      </c>
      <c r="I265">
        <f t="shared" si="29"/>
        <v>4770</v>
      </c>
      <c r="J265" s="22" t="b">
        <f t="shared" si="26"/>
        <v>0</v>
      </c>
      <c r="K265" t="b">
        <f t="shared" si="27"/>
        <v>0</v>
      </c>
      <c r="L265">
        <f t="shared" si="28"/>
        <v>0</v>
      </c>
    </row>
    <row r="266" spans="1:12" x14ac:dyDescent="0.25">
      <c r="A266" s="23">
        <v>44649</v>
      </c>
      <c r="B266" s="24" t="s">
        <v>4</v>
      </c>
      <c r="C266" s="24" t="s">
        <v>1</v>
      </c>
      <c r="D266" s="24" t="s">
        <v>43</v>
      </c>
      <c r="E266" s="25">
        <v>593</v>
      </c>
      <c r="F266" s="22">
        <f>VLOOKUP(B266,cennik!$A$2:$B$17,2,FALSE)</f>
        <v>3.5</v>
      </c>
      <c r="G266" s="22">
        <f t="shared" si="24"/>
        <v>2075.5</v>
      </c>
      <c r="H266" s="22">
        <f t="shared" si="25"/>
        <v>3</v>
      </c>
      <c r="I266">
        <f t="shared" si="29"/>
        <v>5363</v>
      </c>
      <c r="J266" s="22" t="b">
        <f t="shared" si="26"/>
        <v>0</v>
      </c>
      <c r="K266" t="b">
        <f t="shared" si="27"/>
        <v>0</v>
      </c>
      <c r="L266">
        <f t="shared" si="28"/>
        <v>0</v>
      </c>
    </row>
    <row r="267" spans="1:12" x14ac:dyDescent="0.25">
      <c r="A267" s="26">
        <v>44651</v>
      </c>
      <c r="B267" s="27" t="s">
        <v>9</v>
      </c>
      <c r="C267" s="27" t="s">
        <v>1</v>
      </c>
      <c r="D267" s="27" t="s">
        <v>43</v>
      </c>
      <c r="E267" s="28">
        <v>163</v>
      </c>
      <c r="F267" s="22">
        <f>VLOOKUP(B267,cennik!$A$2:$B$17,2,FALSE)</f>
        <v>3.4</v>
      </c>
      <c r="G267" s="22">
        <f t="shared" si="24"/>
        <v>554.19999999999993</v>
      </c>
      <c r="H267" s="22">
        <f t="shared" si="25"/>
        <v>3</v>
      </c>
      <c r="I267">
        <f t="shared" si="29"/>
        <v>5526</v>
      </c>
      <c r="J267" s="22" t="b">
        <f t="shared" si="26"/>
        <v>0</v>
      </c>
      <c r="K267" t="b">
        <f t="shared" si="27"/>
        <v>0</v>
      </c>
      <c r="L267">
        <f t="shared" si="28"/>
        <v>0</v>
      </c>
    </row>
    <row r="268" spans="1:12" x14ac:dyDescent="0.25">
      <c r="A268" s="23">
        <v>44669</v>
      </c>
      <c r="B268" s="24" t="s">
        <v>13</v>
      </c>
      <c r="C268" s="24" t="s">
        <v>1</v>
      </c>
      <c r="D268" s="24" t="s">
        <v>43</v>
      </c>
      <c r="E268" s="25">
        <v>795</v>
      </c>
      <c r="F268" s="22">
        <f>VLOOKUP(B268,cennik!$A$2:$B$17,2,FALSE)</f>
        <v>3.4</v>
      </c>
      <c r="G268" s="22">
        <f t="shared" si="24"/>
        <v>2703</v>
      </c>
      <c r="H268" s="22">
        <f t="shared" si="25"/>
        <v>4</v>
      </c>
      <c r="I268">
        <f t="shared" si="29"/>
        <v>6321</v>
      </c>
      <c r="J268" s="22" t="b">
        <f t="shared" si="26"/>
        <v>0</v>
      </c>
      <c r="K268" t="b">
        <f t="shared" si="27"/>
        <v>0</v>
      </c>
      <c r="L268">
        <f t="shared" si="28"/>
        <v>0</v>
      </c>
    </row>
    <row r="269" spans="1:12" x14ac:dyDescent="0.25">
      <c r="A269" s="26">
        <v>44677</v>
      </c>
      <c r="B269" s="27" t="s">
        <v>0</v>
      </c>
      <c r="C269" s="27" t="s">
        <v>1</v>
      </c>
      <c r="D269" s="27" t="s">
        <v>43</v>
      </c>
      <c r="E269" s="28">
        <v>415</v>
      </c>
      <c r="F269" s="22">
        <f>VLOOKUP(B269,cennik!$A$2:$B$17,2,FALSE)</f>
        <v>3.4</v>
      </c>
      <c r="G269" s="22">
        <f t="shared" si="24"/>
        <v>1411</v>
      </c>
      <c r="H269" s="22">
        <f t="shared" si="25"/>
        <v>4</v>
      </c>
      <c r="I269">
        <f t="shared" si="29"/>
        <v>6736</v>
      </c>
      <c r="J269" s="22" t="b">
        <f t="shared" si="26"/>
        <v>0</v>
      </c>
      <c r="K269" t="b">
        <f t="shared" si="27"/>
        <v>0</v>
      </c>
      <c r="L269">
        <f t="shared" si="28"/>
        <v>0</v>
      </c>
    </row>
    <row r="270" spans="1:12" x14ac:dyDescent="0.25">
      <c r="A270" s="26">
        <v>44678</v>
      </c>
      <c r="B270" s="27" t="s">
        <v>15</v>
      </c>
      <c r="C270" s="27" t="s">
        <v>1</v>
      </c>
      <c r="D270" s="27" t="s">
        <v>43</v>
      </c>
      <c r="E270" s="28">
        <v>415</v>
      </c>
      <c r="F270" s="22">
        <f>VLOOKUP(B270,cennik!$A$2:$B$17,2,FALSE)</f>
        <v>2.4</v>
      </c>
      <c r="G270" s="22">
        <f t="shared" si="24"/>
        <v>996</v>
      </c>
      <c r="H270" s="22">
        <f t="shared" si="25"/>
        <v>4</v>
      </c>
      <c r="I270">
        <f t="shared" si="29"/>
        <v>7151</v>
      </c>
      <c r="J270" s="22" t="b">
        <f t="shared" si="26"/>
        <v>0</v>
      </c>
      <c r="K270" t="b">
        <f t="shared" si="27"/>
        <v>0</v>
      </c>
      <c r="L270">
        <f t="shared" si="28"/>
        <v>0</v>
      </c>
    </row>
    <row r="271" spans="1:12" x14ac:dyDescent="0.25">
      <c r="A271" s="23">
        <v>44697</v>
      </c>
      <c r="B271" s="24" t="s">
        <v>9</v>
      </c>
      <c r="C271" s="24" t="s">
        <v>1</v>
      </c>
      <c r="D271" s="24" t="s">
        <v>43</v>
      </c>
      <c r="E271" s="25">
        <v>381</v>
      </c>
      <c r="F271" s="22">
        <f>VLOOKUP(B271,cennik!$A$2:$B$17,2,FALSE)</f>
        <v>3.4</v>
      </c>
      <c r="G271" s="22">
        <f t="shared" si="24"/>
        <v>1295.3999999999999</v>
      </c>
      <c r="H271" s="22">
        <f t="shared" si="25"/>
        <v>5</v>
      </c>
      <c r="I271">
        <f t="shared" si="29"/>
        <v>7532</v>
      </c>
      <c r="J271" s="22" t="b">
        <f t="shared" si="26"/>
        <v>0</v>
      </c>
      <c r="K271" t="b">
        <f t="shared" si="27"/>
        <v>0</v>
      </c>
      <c r="L271">
        <f t="shared" si="28"/>
        <v>0</v>
      </c>
    </row>
    <row r="272" spans="1:12" x14ac:dyDescent="0.25">
      <c r="A272" s="23">
        <v>44704</v>
      </c>
      <c r="B272" s="24" t="s">
        <v>4</v>
      </c>
      <c r="C272" s="24" t="s">
        <v>1</v>
      </c>
      <c r="D272" s="24" t="s">
        <v>43</v>
      </c>
      <c r="E272" s="25">
        <v>567</v>
      </c>
      <c r="F272" s="22">
        <f>VLOOKUP(B272,cennik!$A$2:$B$17,2,FALSE)</f>
        <v>3.5</v>
      </c>
      <c r="G272" s="22">
        <f t="shared" si="24"/>
        <v>1984.5</v>
      </c>
      <c r="H272" s="22">
        <f t="shared" si="25"/>
        <v>5</v>
      </c>
      <c r="I272">
        <f t="shared" si="29"/>
        <v>8099</v>
      </c>
      <c r="J272" s="22" t="b">
        <f t="shared" si="26"/>
        <v>0</v>
      </c>
      <c r="K272" t="b">
        <f t="shared" si="27"/>
        <v>0</v>
      </c>
      <c r="L272">
        <f t="shared" si="28"/>
        <v>0</v>
      </c>
    </row>
    <row r="273" spans="1:12" x14ac:dyDescent="0.25">
      <c r="A273" s="23">
        <v>44709</v>
      </c>
      <c r="B273" s="24" t="s">
        <v>11</v>
      </c>
      <c r="C273" s="24" t="s">
        <v>1</v>
      </c>
      <c r="D273" s="24" t="s">
        <v>43</v>
      </c>
      <c r="E273" s="25">
        <v>228</v>
      </c>
      <c r="F273" s="22">
        <f>VLOOKUP(B273,cennik!$A$2:$B$17,2,FALSE)</f>
        <v>3.4</v>
      </c>
      <c r="G273" s="22">
        <f t="shared" si="24"/>
        <v>775.19999999999993</v>
      </c>
      <c r="H273" s="22">
        <f t="shared" si="25"/>
        <v>5</v>
      </c>
      <c r="I273">
        <f t="shared" si="29"/>
        <v>8327</v>
      </c>
      <c r="J273" s="22" t="b">
        <f t="shared" si="26"/>
        <v>0</v>
      </c>
      <c r="K273" t="b">
        <f t="shared" si="27"/>
        <v>0</v>
      </c>
      <c r="L273">
        <f t="shared" si="28"/>
        <v>0</v>
      </c>
    </row>
    <row r="274" spans="1:12" x14ac:dyDescent="0.25">
      <c r="A274" s="23">
        <v>44711</v>
      </c>
      <c r="B274" s="24" t="s">
        <v>22</v>
      </c>
      <c r="C274" s="24" t="s">
        <v>1</v>
      </c>
      <c r="D274" s="24" t="s">
        <v>43</v>
      </c>
      <c r="E274" s="25">
        <v>143</v>
      </c>
      <c r="F274" s="22">
        <f>VLOOKUP(B274,cennik!$A$2:$B$17,2,FALSE)</f>
        <v>3.2</v>
      </c>
      <c r="G274" s="22">
        <f t="shared" si="24"/>
        <v>457.6</v>
      </c>
      <c r="H274" s="22">
        <f t="shared" si="25"/>
        <v>5</v>
      </c>
      <c r="I274">
        <f t="shared" si="29"/>
        <v>8470</v>
      </c>
      <c r="J274" s="22" t="b">
        <f t="shared" si="26"/>
        <v>0</v>
      </c>
      <c r="K274" t="b">
        <f t="shared" si="27"/>
        <v>0</v>
      </c>
      <c r="L274">
        <f t="shared" si="28"/>
        <v>0</v>
      </c>
    </row>
    <row r="275" spans="1:12" x14ac:dyDescent="0.25">
      <c r="A275" s="26">
        <v>44713</v>
      </c>
      <c r="B275" s="27" t="s">
        <v>64</v>
      </c>
      <c r="C275" s="27" t="s">
        <v>63</v>
      </c>
      <c r="D275" s="27" t="s">
        <v>43</v>
      </c>
      <c r="E275" s="28">
        <v>428</v>
      </c>
      <c r="F275" s="22">
        <f>VLOOKUP(B275,cennik!$A$2:$B$17,2,FALSE)</f>
        <v>3.2</v>
      </c>
      <c r="G275" s="22">
        <f t="shared" si="24"/>
        <v>1369.6000000000001</v>
      </c>
      <c r="H275" s="22">
        <f t="shared" si="25"/>
        <v>6</v>
      </c>
      <c r="I275">
        <f t="shared" si="29"/>
        <v>8898</v>
      </c>
      <c r="J275" s="22" t="b">
        <f t="shared" si="26"/>
        <v>0</v>
      </c>
      <c r="K275" t="b">
        <f t="shared" si="27"/>
        <v>0</v>
      </c>
      <c r="L275">
        <f t="shared" si="28"/>
        <v>0</v>
      </c>
    </row>
    <row r="276" spans="1:12" x14ac:dyDescent="0.25">
      <c r="A276" s="23">
        <v>44718</v>
      </c>
      <c r="B276" s="24" t="s">
        <v>64</v>
      </c>
      <c r="C276" s="24" t="s">
        <v>63</v>
      </c>
      <c r="D276" s="24" t="s">
        <v>43</v>
      </c>
      <c r="E276" s="25">
        <v>290</v>
      </c>
      <c r="F276" s="22">
        <f>VLOOKUP(B276,cennik!$A$2:$B$17,2,FALSE)</f>
        <v>3.2</v>
      </c>
      <c r="G276" s="22">
        <f t="shared" si="24"/>
        <v>928</v>
      </c>
      <c r="H276" s="22">
        <f t="shared" si="25"/>
        <v>6</v>
      </c>
      <c r="I276">
        <f t="shared" si="29"/>
        <v>9188</v>
      </c>
      <c r="J276" s="22" t="b">
        <f t="shared" si="26"/>
        <v>0</v>
      </c>
      <c r="K276" t="b">
        <f t="shared" si="27"/>
        <v>0</v>
      </c>
      <c r="L276">
        <f t="shared" si="28"/>
        <v>0</v>
      </c>
    </row>
    <row r="277" spans="1:12" x14ac:dyDescent="0.25">
      <c r="A277" s="26">
        <v>44733</v>
      </c>
      <c r="B277" s="27" t="s">
        <v>60</v>
      </c>
      <c r="C277" s="27" t="s">
        <v>61</v>
      </c>
      <c r="D277" s="27" t="s">
        <v>43</v>
      </c>
      <c r="E277" s="28">
        <v>440</v>
      </c>
      <c r="F277" s="22">
        <f>VLOOKUP(B277,cennik!$A$2:$B$17,2,FALSE)</f>
        <v>3.5</v>
      </c>
      <c r="G277" s="22">
        <f t="shared" si="24"/>
        <v>1540</v>
      </c>
      <c r="H277" s="22">
        <f t="shared" si="25"/>
        <v>6</v>
      </c>
      <c r="I277">
        <f t="shared" si="29"/>
        <v>9628</v>
      </c>
      <c r="J277" s="22" t="b">
        <f t="shared" si="26"/>
        <v>0</v>
      </c>
      <c r="K277" t="b">
        <f t="shared" si="27"/>
        <v>0</v>
      </c>
      <c r="L277">
        <f t="shared" si="28"/>
        <v>0</v>
      </c>
    </row>
    <row r="278" spans="1:12" x14ac:dyDescent="0.25">
      <c r="A278" s="26">
        <v>44743</v>
      </c>
      <c r="B278" s="27" t="s">
        <v>60</v>
      </c>
      <c r="C278" s="27" t="s">
        <v>61</v>
      </c>
      <c r="D278" s="27" t="s">
        <v>43</v>
      </c>
      <c r="E278" s="28">
        <v>472</v>
      </c>
      <c r="F278" s="22">
        <f>VLOOKUP(B278,cennik!$A$2:$B$17,2,FALSE)</f>
        <v>3.5</v>
      </c>
      <c r="G278" s="22">
        <f t="shared" si="24"/>
        <v>1652</v>
      </c>
      <c r="H278" s="22">
        <f t="shared" si="25"/>
        <v>7</v>
      </c>
      <c r="I278">
        <f t="shared" si="29"/>
        <v>10100</v>
      </c>
      <c r="J278" s="22" t="b">
        <f t="shared" si="26"/>
        <v>0</v>
      </c>
      <c r="K278" t="b">
        <f t="shared" si="27"/>
        <v>0</v>
      </c>
      <c r="L278">
        <f t="shared" si="28"/>
        <v>0</v>
      </c>
    </row>
    <row r="279" spans="1:12" x14ac:dyDescent="0.25">
      <c r="A279" s="23">
        <v>44753</v>
      </c>
      <c r="B279" s="24" t="s">
        <v>60</v>
      </c>
      <c r="C279" s="24" t="s">
        <v>61</v>
      </c>
      <c r="D279" s="24" t="s">
        <v>43</v>
      </c>
      <c r="E279" s="25">
        <v>223</v>
      </c>
      <c r="F279" s="22">
        <f>VLOOKUP(B279,cennik!$A$2:$B$17,2,FALSE)</f>
        <v>3.5</v>
      </c>
      <c r="G279" s="22">
        <f t="shared" si="24"/>
        <v>780.5</v>
      </c>
      <c r="H279" s="22">
        <f t="shared" si="25"/>
        <v>7</v>
      </c>
      <c r="I279">
        <f t="shared" si="29"/>
        <v>10323</v>
      </c>
      <c r="J279" s="22" t="b">
        <f t="shared" si="26"/>
        <v>0</v>
      </c>
      <c r="K279" t="b">
        <f t="shared" si="27"/>
        <v>0</v>
      </c>
      <c r="L279">
        <f t="shared" si="28"/>
        <v>0</v>
      </c>
    </row>
    <row r="280" spans="1:12" x14ac:dyDescent="0.25">
      <c r="A280" s="26">
        <v>44760</v>
      </c>
      <c r="B280" s="27" t="s">
        <v>62</v>
      </c>
      <c r="C280" s="27" t="s">
        <v>63</v>
      </c>
      <c r="D280" s="27" t="s">
        <v>43</v>
      </c>
      <c r="E280" s="28">
        <v>407</v>
      </c>
      <c r="F280" s="22">
        <f>VLOOKUP(B280,cennik!$A$2:$B$17,2,FALSE)</f>
        <v>2.7</v>
      </c>
      <c r="G280" s="22">
        <f t="shared" si="24"/>
        <v>1098.9000000000001</v>
      </c>
      <c r="H280" s="22">
        <f t="shared" si="25"/>
        <v>7</v>
      </c>
      <c r="I280">
        <f t="shared" si="29"/>
        <v>10730</v>
      </c>
      <c r="J280" s="22" t="b">
        <f t="shared" si="26"/>
        <v>0</v>
      </c>
      <c r="K280" t="b">
        <f t="shared" si="27"/>
        <v>0</v>
      </c>
      <c r="L280">
        <f t="shared" si="28"/>
        <v>0</v>
      </c>
    </row>
    <row r="281" spans="1:12" x14ac:dyDescent="0.25">
      <c r="A281" s="23">
        <v>44762</v>
      </c>
      <c r="B281" s="24" t="s">
        <v>64</v>
      </c>
      <c r="C281" s="24" t="s">
        <v>63</v>
      </c>
      <c r="D281" s="24" t="s">
        <v>43</v>
      </c>
      <c r="E281" s="25">
        <v>119</v>
      </c>
      <c r="F281" s="22">
        <f>VLOOKUP(B281,cennik!$A$2:$B$17,2,FALSE)</f>
        <v>3.2</v>
      </c>
      <c r="G281" s="22">
        <f t="shared" si="24"/>
        <v>380.8</v>
      </c>
      <c r="H281" s="22">
        <f t="shared" si="25"/>
        <v>7</v>
      </c>
      <c r="I281">
        <f t="shared" si="29"/>
        <v>10849</v>
      </c>
      <c r="J281" s="22" t="b">
        <f t="shared" si="26"/>
        <v>0</v>
      </c>
      <c r="K281" t="b">
        <f t="shared" si="27"/>
        <v>0</v>
      </c>
      <c r="L281">
        <f t="shared" si="28"/>
        <v>0</v>
      </c>
    </row>
    <row r="282" spans="1:12" x14ac:dyDescent="0.25">
      <c r="A282" s="26">
        <v>44767</v>
      </c>
      <c r="B282" s="27" t="s">
        <v>60</v>
      </c>
      <c r="C282" s="27" t="s">
        <v>61</v>
      </c>
      <c r="D282" s="27" t="s">
        <v>43</v>
      </c>
      <c r="E282" s="28">
        <v>333</v>
      </c>
      <c r="F282" s="22">
        <f>VLOOKUP(B282,cennik!$A$2:$B$17,2,FALSE)</f>
        <v>3.5</v>
      </c>
      <c r="G282" s="22">
        <f t="shared" si="24"/>
        <v>1165.5</v>
      </c>
      <c r="H282" s="22">
        <f t="shared" si="25"/>
        <v>7</v>
      </c>
      <c r="I282">
        <f t="shared" si="29"/>
        <v>11182</v>
      </c>
      <c r="J282" s="22" t="b">
        <f t="shared" si="26"/>
        <v>0</v>
      </c>
      <c r="K282" t="b">
        <f t="shared" si="27"/>
        <v>0</v>
      </c>
      <c r="L282">
        <f t="shared" si="28"/>
        <v>0</v>
      </c>
    </row>
    <row r="283" spans="1:12" x14ac:dyDescent="0.25">
      <c r="A283" s="26">
        <v>44772</v>
      </c>
      <c r="B283" s="27" t="s">
        <v>64</v>
      </c>
      <c r="C283" s="27" t="s">
        <v>63</v>
      </c>
      <c r="D283" s="27" t="s">
        <v>43</v>
      </c>
      <c r="E283" s="28">
        <v>430</v>
      </c>
      <c r="F283" s="22">
        <f>VLOOKUP(B283,cennik!$A$2:$B$17,2,FALSE)</f>
        <v>3.2</v>
      </c>
      <c r="G283" s="22">
        <f t="shared" si="24"/>
        <v>1376</v>
      </c>
      <c r="H283" s="22">
        <f t="shared" si="25"/>
        <v>7</v>
      </c>
      <c r="I283">
        <f t="shared" si="29"/>
        <v>11612</v>
      </c>
      <c r="J283" s="22" t="b">
        <f t="shared" si="26"/>
        <v>0</v>
      </c>
      <c r="K283" t="b">
        <f t="shared" si="27"/>
        <v>0</v>
      </c>
      <c r="L283">
        <f t="shared" si="28"/>
        <v>0</v>
      </c>
    </row>
    <row r="284" spans="1:12" x14ac:dyDescent="0.25">
      <c r="A284" s="23">
        <v>44775</v>
      </c>
      <c r="B284" s="24" t="s">
        <v>64</v>
      </c>
      <c r="C284" s="24" t="s">
        <v>63</v>
      </c>
      <c r="D284" s="24" t="s">
        <v>43</v>
      </c>
      <c r="E284" s="25">
        <v>43</v>
      </c>
      <c r="F284" s="22">
        <f>VLOOKUP(B284,cennik!$A$2:$B$17,2,FALSE)</f>
        <v>3.2</v>
      </c>
      <c r="G284" s="22">
        <f t="shared" si="24"/>
        <v>137.6</v>
      </c>
      <c r="H284" s="22">
        <f t="shared" si="25"/>
        <v>8</v>
      </c>
      <c r="I284">
        <f t="shared" si="29"/>
        <v>11655</v>
      </c>
      <c r="J284" s="22" t="b">
        <f t="shared" si="26"/>
        <v>0</v>
      </c>
      <c r="K284" t="b">
        <f t="shared" si="27"/>
        <v>0</v>
      </c>
      <c r="L284">
        <f t="shared" si="28"/>
        <v>0</v>
      </c>
    </row>
    <row r="285" spans="1:12" x14ac:dyDescent="0.25">
      <c r="A285" s="26">
        <v>44777</v>
      </c>
      <c r="B285" s="27" t="s">
        <v>64</v>
      </c>
      <c r="C285" s="27" t="s">
        <v>63</v>
      </c>
      <c r="D285" s="27" t="s">
        <v>43</v>
      </c>
      <c r="E285" s="28">
        <v>18</v>
      </c>
      <c r="F285" s="22">
        <f>VLOOKUP(B285,cennik!$A$2:$B$17,2,FALSE)</f>
        <v>3.2</v>
      </c>
      <c r="G285" s="22">
        <f t="shared" si="24"/>
        <v>57.6</v>
      </c>
      <c r="H285" s="22">
        <f t="shared" si="25"/>
        <v>8</v>
      </c>
      <c r="I285">
        <f t="shared" si="29"/>
        <v>11673</v>
      </c>
      <c r="J285" s="22" t="b">
        <f t="shared" si="26"/>
        <v>0</v>
      </c>
      <c r="K285" t="b">
        <f t="shared" si="27"/>
        <v>0</v>
      </c>
      <c r="L285">
        <f t="shared" si="28"/>
        <v>0</v>
      </c>
    </row>
    <row r="286" spans="1:12" x14ac:dyDescent="0.25">
      <c r="A286" s="26">
        <v>44781</v>
      </c>
      <c r="B286" s="27" t="s">
        <v>62</v>
      </c>
      <c r="C286" s="27" t="s">
        <v>63</v>
      </c>
      <c r="D286" s="27" t="s">
        <v>43</v>
      </c>
      <c r="E286" s="28">
        <v>55</v>
      </c>
      <c r="F286" s="22">
        <f>VLOOKUP(B286,cennik!$A$2:$B$17,2,FALSE)</f>
        <v>2.7</v>
      </c>
      <c r="G286" s="22">
        <f t="shared" si="24"/>
        <v>148.5</v>
      </c>
      <c r="H286" s="22">
        <f t="shared" si="25"/>
        <v>8</v>
      </c>
      <c r="I286">
        <f t="shared" si="29"/>
        <v>11728</v>
      </c>
      <c r="J286" s="22" t="b">
        <f t="shared" si="26"/>
        <v>0</v>
      </c>
      <c r="K286" t="b">
        <f t="shared" si="27"/>
        <v>0</v>
      </c>
      <c r="L286">
        <f t="shared" si="28"/>
        <v>0</v>
      </c>
    </row>
    <row r="287" spans="1:12" x14ac:dyDescent="0.25">
      <c r="A287" s="26">
        <v>44793</v>
      </c>
      <c r="B287" s="27" t="s">
        <v>62</v>
      </c>
      <c r="C287" s="27" t="s">
        <v>63</v>
      </c>
      <c r="D287" s="27" t="s">
        <v>43</v>
      </c>
      <c r="E287" s="28">
        <v>305</v>
      </c>
      <c r="F287" s="22">
        <f>VLOOKUP(B287,cennik!$A$2:$B$17,2,FALSE)</f>
        <v>2.7</v>
      </c>
      <c r="G287" s="22">
        <f t="shared" si="24"/>
        <v>823.5</v>
      </c>
      <c r="H287" s="22">
        <f t="shared" si="25"/>
        <v>8</v>
      </c>
      <c r="I287">
        <f t="shared" si="29"/>
        <v>12033</v>
      </c>
      <c r="J287" s="22" t="b">
        <f t="shared" si="26"/>
        <v>0</v>
      </c>
      <c r="K287" t="b">
        <f t="shared" si="27"/>
        <v>0</v>
      </c>
      <c r="L287">
        <f t="shared" si="28"/>
        <v>0</v>
      </c>
    </row>
    <row r="288" spans="1:12" x14ac:dyDescent="0.25">
      <c r="A288" s="23">
        <v>44805</v>
      </c>
      <c r="B288" s="24" t="s">
        <v>65</v>
      </c>
      <c r="C288" s="24" t="s">
        <v>61</v>
      </c>
      <c r="D288" s="24" t="s">
        <v>43</v>
      </c>
      <c r="E288" s="25">
        <v>223</v>
      </c>
      <c r="F288" s="22">
        <f>VLOOKUP(B288,cennik!$A$2:$B$17,2,FALSE)</f>
        <v>3.2</v>
      </c>
      <c r="G288" s="22">
        <f t="shared" si="24"/>
        <v>713.6</v>
      </c>
      <c r="H288" s="22">
        <f t="shared" si="25"/>
        <v>9</v>
      </c>
      <c r="I288">
        <f t="shared" si="29"/>
        <v>12256</v>
      </c>
      <c r="J288" s="22" t="b">
        <f t="shared" si="26"/>
        <v>0</v>
      </c>
      <c r="K288" t="b">
        <f t="shared" si="27"/>
        <v>0</v>
      </c>
      <c r="L288">
        <f t="shared" si="28"/>
        <v>0</v>
      </c>
    </row>
    <row r="289" spans="1:12" x14ac:dyDescent="0.25">
      <c r="A289" s="26">
        <v>44806</v>
      </c>
      <c r="B289" s="27" t="s">
        <v>60</v>
      </c>
      <c r="C289" s="27" t="s">
        <v>61</v>
      </c>
      <c r="D289" s="27" t="s">
        <v>43</v>
      </c>
      <c r="E289" s="28">
        <v>251</v>
      </c>
      <c r="F289" s="22">
        <f>VLOOKUP(B289,cennik!$A$2:$B$17,2,FALSE)</f>
        <v>3.5</v>
      </c>
      <c r="G289" s="22">
        <f t="shared" si="24"/>
        <v>878.5</v>
      </c>
      <c r="H289" s="22">
        <f t="shared" si="25"/>
        <v>9</v>
      </c>
      <c r="I289">
        <f t="shared" si="29"/>
        <v>12507</v>
      </c>
      <c r="J289" s="22" t="b">
        <f t="shared" si="26"/>
        <v>0</v>
      </c>
      <c r="K289" t="b">
        <f t="shared" si="27"/>
        <v>0</v>
      </c>
      <c r="L289">
        <f t="shared" si="28"/>
        <v>0</v>
      </c>
    </row>
    <row r="290" spans="1:12" x14ac:dyDescent="0.25">
      <c r="A290" s="23">
        <v>44809</v>
      </c>
      <c r="B290" s="24" t="s">
        <v>60</v>
      </c>
      <c r="C290" s="24" t="s">
        <v>61</v>
      </c>
      <c r="D290" s="24" t="s">
        <v>43</v>
      </c>
      <c r="E290" s="25">
        <v>429</v>
      </c>
      <c r="F290" s="22">
        <f>VLOOKUP(B290,cennik!$A$2:$B$17,2,FALSE)</f>
        <v>3.5</v>
      </c>
      <c r="G290" s="22">
        <f t="shared" si="24"/>
        <v>1501.5</v>
      </c>
      <c r="H290" s="22">
        <f t="shared" si="25"/>
        <v>9</v>
      </c>
      <c r="I290">
        <f t="shared" si="29"/>
        <v>12936</v>
      </c>
      <c r="J290" s="22" t="b">
        <f t="shared" si="26"/>
        <v>0</v>
      </c>
      <c r="K290" t="b">
        <f t="shared" si="27"/>
        <v>0</v>
      </c>
      <c r="L290">
        <f t="shared" si="28"/>
        <v>0</v>
      </c>
    </row>
    <row r="291" spans="1:12" x14ac:dyDescent="0.25">
      <c r="A291" s="26">
        <v>44809</v>
      </c>
      <c r="B291" s="27" t="s">
        <v>66</v>
      </c>
      <c r="C291" s="27" t="s">
        <v>61</v>
      </c>
      <c r="D291" s="27" t="s">
        <v>43</v>
      </c>
      <c r="E291" s="28">
        <v>447</v>
      </c>
      <c r="F291" s="22">
        <f>VLOOKUP(B291,cennik!$A$2:$B$17,2,FALSE)</f>
        <v>2.5</v>
      </c>
      <c r="G291" s="22">
        <f t="shared" si="24"/>
        <v>1117.5</v>
      </c>
      <c r="H291" s="22">
        <f t="shared" si="25"/>
        <v>9</v>
      </c>
      <c r="I291">
        <f t="shared" si="29"/>
        <v>13383</v>
      </c>
      <c r="J291" s="22" t="b">
        <f t="shared" si="26"/>
        <v>0</v>
      </c>
      <c r="K291" t="b">
        <f t="shared" si="27"/>
        <v>0</v>
      </c>
      <c r="L291">
        <f t="shared" si="28"/>
        <v>0</v>
      </c>
    </row>
    <row r="292" spans="1:12" x14ac:dyDescent="0.25">
      <c r="A292" s="23">
        <v>44810</v>
      </c>
      <c r="B292" s="24" t="s">
        <v>60</v>
      </c>
      <c r="C292" s="24" t="s">
        <v>61</v>
      </c>
      <c r="D292" s="24" t="s">
        <v>43</v>
      </c>
      <c r="E292" s="25">
        <v>210</v>
      </c>
      <c r="F292" s="22">
        <f>VLOOKUP(B292,cennik!$A$2:$B$17,2,FALSE)</f>
        <v>3.5</v>
      </c>
      <c r="G292" s="22">
        <f t="shared" si="24"/>
        <v>735</v>
      </c>
      <c r="H292" s="22">
        <f t="shared" si="25"/>
        <v>9</v>
      </c>
      <c r="I292">
        <f t="shared" si="29"/>
        <v>13593</v>
      </c>
      <c r="J292" s="22" t="b">
        <f t="shared" si="26"/>
        <v>0</v>
      </c>
      <c r="K292" t="b">
        <f t="shared" si="27"/>
        <v>0</v>
      </c>
      <c r="L292">
        <f t="shared" si="28"/>
        <v>0</v>
      </c>
    </row>
    <row r="293" spans="1:12" x14ac:dyDescent="0.25">
      <c r="A293" s="23">
        <v>44814</v>
      </c>
      <c r="B293" s="24" t="s">
        <v>60</v>
      </c>
      <c r="C293" s="24" t="s">
        <v>61</v>
      </c>
      <c r="D293" s="24" t="s">
        <v>43</v>
      </c>
      <c r="E293" s="25">
        <v>410</v>
      </c>
      <c r="F293" s="22">
        <f>VLOOKUP(B293,cennik!$A$2:$B$17,2,FALSE)</f>
        <v>3.5</v>
      </c>
      <c r="G293" s="22">
        <f t="shared" si="24"/>
        <v>1435</v>
      </c>
      <c r="H293" s="22">
        <f t="shared" si="25"/>
        <v>9</v>
      </c>
      <c r="I293">
        <f t="shared" si="29"/>
        <v>14003</v>
      </c>
      <c r="J293" s="22" t="b">
        <f t="shared" si="26"/>
        <v>0</v>
      </c>
      <c r="K293" t="b">
        <f t="shared" si="27"/>
        <v>0</v>
      </c>
      <c r="L293">
        <f t="shared" si="28"/>
        <v>0</v>
      </c>
    </row>
    <row r="294" spans="1:12" x14ac:dyDescent="0.25">
      <c r="A294" s="23">
        <v>44826</v>
      </c>
      <c r="B294" s="24" t="s">
        <v>60</v>
      </c>
      <c r="C294" s="24" t="s">
        <v>61</v>
      </c>
      <c r="D294" s="24" t="s">
        <v>43</v>
      </c>
      <c r="E294" s="25">
        <v>481</v>
      </c>
      <c r="F294" s="22">
        <f>VLOOKUP(B294,cennik!$A$2:$B$17,2,FALSE)</f>
        <v>3.5</v>
      </c>
      <c r="G294" s="22">
        <f t="shared" si="24"/>
        <v>1683.5</v>
      </c>
      <c r="H294" s="22">
        <f t="shared" si="25"/>
        <v>9</v>
      </c>
      <c r="I294">
        <f t="shared" si="29"/>
        <v>14484</v>
      </c>
      <c r="J294" s="22" t="b">
        <f t="shared" si="26"/>
        <v>0</v>
      </c>
      <c r="K294" t="b">
        <f t="shared" si="27"/>
        <v>0</v>
      </c>
      <c r="L294">
        <f t="shared" si="28"/>
        <v>0</v>
      </c>
    </row>
    <row r="295" spans="1:12" x14ac:dyDescent="0.25">
      <c r="A295" s="26">
        <v>44839</v>
      </c>
      <c r="B295" s="27" t="s">
        <v>65</v>
      </c>
      <c r="C295" s="27" t="s">
        <v>61</v>
      </c>
      <c r="D295" s="27" t="s">
        <v>43</v>
      </c>
      <c r="E295" s="28">
        <v>181</v>
      </c>
      <c r="F295" s="22">
        <f>VLOOKUP(B295,cennik!$A$2:$B$17,2,FALSE)</f>
        <v>3.2</v>
      </c>
      <c r="G295" s="22">
        <f t="shared" si="24"/>
        <v>579.20000000000005</v>
      </c>
      <c r="H295" s="22">
        <f t="shared" si="25"/>
        <v>10</v>
      </c>
      <c r="I295">
        <f t="shared" si="29"/>
        <v>14665</v>
      </c>
      <c r="J295" s="22" t="b">
        <f t="shared" si="26"/>
        <v>0</v>
      </c>
      <c r="K295" t="b">
        <f t="shared" si="27"/>
        <v>0</v>
      </c>
      <c r="L295">
        <f t="shared" si="28"/>
        <v>0</v>
      </c>
    </row>
    <row r="296" spans="1:12" x14ac:dyDescent="0.25">
      <c r="A296" s="26">
        <v>44844</v>
      </c>
      <c r="B296" s="27" t="s">
        <v>60</v>
      </c>
      <c r="C296" s="27" t="s">
        <v>61</v>
      </c>
      <c r="D296" s="27" t="s">
        <v>43</v>
      </c>
      <c r="E296" s="28">
        <v>189</v>
      </c>
      <c r="F296" s="22">
        <f>VLOOKUP(B296,cennik!$A$2:$B$17,2,FALSE)</f>
        <v>3.5</v>
      </c>
      <c r="G296" s="22">
        <f t="shared" si="24"/>
        <v>661.5</v>
      </c>
      <c r="H296" s="22">
        <f t="shared" si="25"/>
        <v>10</v>
      </c>
      <c r="I296">
        <f t="shared" si="29"/>
        <v>14854</v>
      </c>
      <c r="J296" s="22" t="b">
        <f t="shared" si="26"/>
        <v>0</v>
      </c>
      <c r="K296" t="b">
        <f t="shared" si="27"/>
        <v>0</v>
      </c>
      <c r="L296">
        <f t="shared" si="28"/>
        <v>0</v>
      </c>
    </row>
    <row r="297" spans="1:12" x14ac:dyDescent="0.25">
      <c r="A297" s="26">
        <v>44851</v>
      </c>
      <c r="B297" s="27" t="s">
        <v>67</v>
      </c>
      <c r="C297" s="27" t="s">
        <v>61</v>
      </c>
      <c r="D297" s="27" t="s">
        <v>43</v>
      </c>
      <c r="E297" s="28">
        <v>253</v>
      </c>
      <c r="F297" s="22">
        <f>VLOOKUP(B297,cennik!$A$2:$B$17,2,FALSE)</f>
        <v>3.2</v>
      </c>
      <c r="G297" s="22">
        <f t="shared" si="24"/>
        <v>809.6</v>
      </c>
      <c r="H297" s="22">
        <f t="shared" si="25"/>
        <v>10</v>
      </c>
      <c r="I297">
        <f t="shared" si="29"/>
        <v>15107</v>
      </c>
      <c r="J297" s="22" t="b">
        <f t="shared" si="26"/>
        <v>1</v>
      </c>
      <c r="K297" t="b">
        <f t="shared" si="27"/>
        <v>0</v>
      </c>
      <c r="L297">
        <f t="shared" si="28"/>
        <v>12.65</v>
      </c>
    </row>
    <row r="298" spans="1:12" x14ac:dyDescent="0.25">
      <c r="A298" s="26">
        <v>44852</v>
      </c>
      <c r="B298" s="27" t="s">
        <v>67</v>
      </c>
      <c r="C298" s="27" t="s">
        <v>61</v>
      </c>
      <c r="D298" s="27" t="s">
        <v>43</v>
      </c>
      <c r="E298" s="28">
        <v>269</v>
      </c>
      <c r="F298" s="22">
        <f>VLOOKUP(B298,cennik!$A$2:$B$17,2,FALSE)</f>
        <v>3.2</v>
      </c>
      <c r="G298" s="22">
        <f t="shared" si="24"/>
        <v>860.80000000000007</v>
      </c>
      <c r="H298" s="22">
        <f t="shared" si="25"/>
        <v>10</v>
      </c>
      <c r="I298">
        <f t="shared" si="29"/>
        <v>15376</v>
      </c>
      <c r="J298" s="22" t="b">
        <f t="shared" si="26"/>
        <v>1</v>
      </c>
      <c r="K298" t="b">
        <f t="shared" si="27"/>
        <v>0</v>
      </c>
      <c r="L298">
        <f t="shared" si="28"/>
        <v>13.450000000000001</v>
      </c>
    </row>
    <row r="299" spans="1:12" x14ac:dyDescent="0.25">
      <c r="A299" s="26">
        <v>44858</v>
      </c>
      <c r="B299" s="27" t="s">
        <v>65</v>
      </c>
      <c r="C299" s="27" t="s">
        <v>61</v>
      </c>
      <c r="D299" s="27" t="s">
        <v>43</v>
      </c>
      <c r="E299" s="28">
        <v>281</v>
      </c>
      <c r="F299" s="22">
        <f>VLOOKUP(B299,cennik!$A$2:$B$17,2,FALSE)</f>
        <v>3.2</v>
      </c>
      <c r="G299" s="22">
        <f t="shared" si="24"/>
        <v>899.2</v>
      </c>
      <c r="H299" s="22">
        <f t="shared" si="25"/>
        <v>10</v>
      </c>
      <c r="I299">
        <f t="shared" si="29"/>
        <v>15657</v>
      </c>
      <c r="J299" s="22" t="b">
        <f t="shared" si="26"/>
        <v>1</v>
      </c>
      <c r="K299" t="b">
        <f t="shared" si="27"/>
        <v>0</v>
      </c>
      <c r="L299">
        <f t="shared" si="28"/>
        <v>14.05</v>
      </c>
    </row>
    <row r="300" spans="1:12" x14ac:dyDescent="0.25">
      <c r="A300" s="26">
        <v>44860</v>
      </c>
      <c r="B300" s="27" t="s">
        <v>68</v>
      </c>
      <c r="C300" s="27" t="s">
        <v>61</v>
      </c>
      <c r="D300" s="27" t="s">
        <v>43</v>
      </c>
      <c r="E300" s="28">
        <v>420</v>
      </c>
      <c r="F300" s="22">
        <f>VLOOKUP(B300,cennik!$A$2:$B$17,2,FALSE)</f>
        <v>2.5</v>
      </c>
      <c r="G300" s="22">
        <f t="shared" si="24"/>
        <v>1050</v>
      </c>
      <c r="H300" s="22">
        <f t="shared" si="25"/>
        <v>10</v>
      </c>
      <c r="I300">
        <f t="shared" si="29"/>
        <v>16077</v>
      </c>
      <c r="J300" s="22" t="b">
        <f t="shared" si="26"/>
        <v>1</v>
      </c>
      <c r="K300" t="b">
        <f t="shared" si="27"/>
        <v>0</v>
      </c>
      <c r="L300">
        <f t="shared" si="28"/>
        <v>21</v>
      </c>
    </row>
    <row r="301" spans="1:12" x14ac:dyDescent="0.25">
      <c r="A301" s="23">
        <v>44872</v>
      </c>
      <c r="B301" s="24" t="s">
        <v>60</v>
      </c>
      <c r="C301" s="24" t="s">
        <v>61</v>
      </c>
      <c r="D301" s="24" t="s">
        <v>43</v>
      </c>
      <c r="E301" s="25">
        <v>413</v>
      </c>
      <c r="F301" s="22">
        <f>VLOOKUP(B301,cennik!$A$2:$B$17,2,FALSE)</f>
        <v>3.5</v>
      </c>
      <c r="G301" s="22">
        <f t="shared" si="24"/>
        <v>1445.5</v>
      </c>
      <c r="H301" s="22">
        <f t="shared" si="25"/>
        <v>11</v>
      </c>
      <c r="I301">
        <f t="shared" si="29"/>
        <v>16490</v>
      </c>
      <c r="J301" s="22" t="b">
        <f t="shared" si="26"/>
        <v>1</v>
      </c>
      <c r="K301" t="b">
        <f t="shared" si="27"/>
        <v>0</v>
      </c>
      <c r="L301">
        <f t="shared" si="28"/>
        <v>20.650000000000002</v>
      </c>
    </row>
    <row r="302" spans="1:12" x14ac:dyDescent="0.25">
      <c r="A302" s="26">
        <v>44875</v>
      </c>
      <c r="B302" s="27" t="s">
        <v>67</v>
      </c>
      <c r="C302" s="27" t="s">
        <v>61</v>
      </c>
      <c r="D302" s="27" t="s">
        <v>43</v>
      </c>
      <c r="E302" s="28">
        <v>66</v>
      </c>
      <c r="F302" s="22">
        <f>VLOOKUP(B302,cennik!$A$2:$B$17,2,FALSE)</f>
        <v>3.2</v>
      </c>
      <c r="G302" s="22">
        <f t="shared" si="24"/>
        <v>211.20000000000002</v>
      </c>
      <c r="H302" s="22">
        <f t="shared" si="25"/>
        <v>11</v>
      </c>
      <c r="I302">
        <f t="shared" si="29"/>
        <v>16556</v>
      </c>
      <c r="J302" s="22" t="b">
        <f t="shared" si="26"/>
        <v>1</v>
      </c>
      <c r="K302" t="b">
        <f t="shared" si="27"/>
        <v>0</v>
      </c>
      <c r="L302">
        <f t="shared" si="28"/>
        <v>3.3000000000000003</v>
      </c>
    </row>
    <row r="303" spans="1:12" x14ac:dyDescent="0.25">
      <c r="A303" s="26">
        <v>44884</v>
      </c>
      <c r="B303" s="27" t="s">
        <v>60</v>
      </c>
      <c r="C303" s="27" t="s">
        <v>61</v>
      </c>
      <c r="D303" s="27" t="s">
        <v>43</v>
      </c>
      <c r="E303" s="28">
        <v>410</v>
      </c>
      <c r="F303" s="22">
        <f>VLOOKUP(B303,cennik!$A$2:$B$17,2,FALSE)</f>
        <v>3.5</v>
      </c>
      <c r="G303" s="22">
        <f t="shared" si="24"/>
        <v>1435</v>
      </c>
      <c r="H303" s="22">
        <f t="shared" si="25"/>
        <v>11</v>
      </c>
      <c r="I303">
        <f t="shared" si="29"/>
        <v>16966</v>
      </c>
      <c r="J303" s="22" t="b">
        <f t="shared" si="26"/>
        <v>1</v>
      </c>
      <c r="K303" t="b">
        <f t="shared" si="27"/>
        <v>0</v>
      </c>
      <c r="L303">
        <f t="shared" si="28"/>
        <v>20.5</v>
      </c>
    </row>
    <row r="304" spans="1:12" x14ac:dyDescent="0.25">
      <c r="A304" s="23">
        <v>44884</v>
      </c>
      <c r="B304" s="24" t="s">
        <v>60</v>
      </c>
      <c r="C304" s="24" t="s">
        <v>61</v>
      </c>
      <c r="D304" s="24" t="s">
        <v>43</v>
      </c>
      <c r="E304" s="25">
        <v>320</v>
      </c>
      <c r="F304" s="22">
        <f>VLOOKUP(B304,cennik!$A$2:$B$17,2,FALSE)</f>
        <v>3.5</v>
      </c>
      <c r="G304" s="22">
        <f t="shared" si="24"/>
        <v>1120</v>
      </c>
      <c r="H304" s="22">
        <f t="shared" si="25"/>
        <v>11</v>
      </c>
      <c r="I304">
        <f t="shared" si="29"/>
        <v>17286</v>
      </c>
      <c r="J304" s="22" t="b">
        <f t="shared" si="26"/>
        <v>1</v>
      </c>
      <c r="K304" t="b">
        <f t="shared" si="27"/>
        <v>0</v>
      </c>
      <c r="L304">
        <f t="shared" si="28"/>
        <v>16</v>
      </c>
    </row>
    <row r="305" spans="1:12" x14ac:dyDescent="0.25">
      <c r="A305" s="26">
        <v>44886</v>
      </c>
      <c r="B305" s="27" t="s">
        <v>60</v>
      </c>
      <c r="C305" s="27" t="s">
        <v>61</v>
      </c>
      <c r="D305" s="27" t="s">
        <v>43</v>
      </c>
      <c r="E305" s="28">
        <v>124</v>
      </c>
      <c r="F305" s="22">
        <f>VLOOKUP(B305,cennik!$A$2:$B$17,2,FALSE)</f>
        <v>3.5</v>
      </c>
      <c r="G305" s="22">
        <f t="shared" si="24"/>
        <v>434</v>
      </c>
      <c r="H305" s="22">
        <f t="shared" si="25"/>
        <v>11</v>
      </c>
      <c r="I305">
        <f t="shared" si="29"/>
        <v>17410</v>
      </c>
      <c r="J305" s="22" t="b">
        <f t="shared" si="26"/>
        <v>1</v>
      </c>
      <c r="K305" t="b">
        <f t="shared" si="27"/>
        <v>0</v>
      </c>
      <c r="L305">
        <f t="shared" si="28"/>
        <v>6.2</v>
      </c>
    </row>
    <row r="306" spans="1:12" x14ac:dyDescent="0.25">
      <c r="A306" s="23">
        <v>44901</v>
      </c>
      <c r="B306" s="24" t="s">
        <v>22</v>
      </c>
      <c r="C306" s="24" t="s">
        <v>1</v>
      </c>
      <c r="D306" s="24" t="s">
        <v>43</v>
      </c>
      <c r="E306" s="25">
        <v>261</v>
      </c>
      <c r="F306" s="22">
        <f>VLOOKUP(B306,cennik!$A$2:$B$17,2,FALSE)</f>
        <v>3.2</v>
      </c>
      <c r="G306" s="22">
        <f t="shared" si="24"/>
        <v>835.2</v>
      </c>
      <c r="H306" s="22">
        <f t="shared" si="25"/>
        <v>12</v>
      </c>
      <c r="I306">
        <f t="shared" si="29"/>
        <v>17671</v>
      </c>
      <c r="J306" s="22" t="b">
        <f t="shared" si="26"/>
        <v>1</v>
      </c>
      <c r="K306" t="b">
        <f t="shared" si="27"/>
        <v>0</v>
      </c>
      <c r="L306">
        <f t="shared" si="28"/>
        <v>13.05</v>
      </c>
    </row>
    <row r="307" spans="1:12" x14ac:dyDescent="0.25">
      <c r="A307" s="26">
        <v>44903</v>
      </c>
      <c r="B307" s="27" t="s">
        <v>17</v>
      </c>
      <c r="C307" s="27" t="s">
        <v>1</v>
      </c>
      <c r="D307" s="27" t="s">
        <v>43</v>
      </c>
      <c r="E307" s="28">
        <v>109</v>
      </c>
      <c r="F307" s="22">
        <f>VLOOKUP(B307,cennik!$A$2:$B$17,2,FALSE)</f>
        <v>3.4</v>
      </c>
      <c r="G307" s="22">
        <f t="shared" si="24"/>
        <v>370.59999999999997</v>
      </c>
      <c r="H307" s="22">
        <f t="shared" si="25"/>
        <v>12</v>
      </c>
      <c r="I307">
        <f t="shared" si="29"/>
        <v>17780</v>
      </c>
      <c r="J307" s="22" t="b">
        <f t="shared" si="26"/>
        <v>1</v>
      </c>
      <c r="K307" t="b">
        <f t="shared" si="27"/>
        <v>0</v>
      </c>
      <c r="L307">
        <f t="shared" si="28"/>
        <v>5.45</v>
      </c>
    </row>
    <row r="308" spans="1:12" x14ac:dyDescent="0.25">
      <c r="A308" s="26">
        <v>44905</v>
      </c>
      <c r="B308" s="27" t="s">
        <v>0</v>
      </c>
      <c r="C308" s="27" t="s">
        <v>1</v>
      </c>
      <c r="D308" s="27" t="s">
        <v>43</v>
      </c>
      <c r="E308" s="28">
        <v>561</v>
      </c>
      <c r="F308" s="22">
        <f>VLOOKUP(B308,cennik!$A$2:$B$17,2,FALSE)</f>
        <v>3.4</v>
      </c>
      <c r="G308" s="22">
        <f t="shared" si="24"/>
        <v>1907.3999999999999</v>
      </c>
      <c r="H308" s="22">
        <f t="shared" si="25"/>
        <v>12</v>
      </c>
      <c r="I308">
        <f t="shared" si="29"/>
        <v>18341</v>
      </c>
      <c r="J308" s="22" t="b">
        <f t="shared" si="26"/>
        <v>1</v>
      </c>
      <c r="K308" t="b">
        <f t="shared" si="27"/>
        <v>0</v>
      </c>
      <c r="L308">
        <f t="shared" si="28"/>
        <v>28.05</v>
      </c>
    </row>
    <row r="309" spans="1:12" x14ac:dyDescent="0.25">
      <c r="A309" s="23">
        <v>44910</v>
      </c>
      <c r="B309" s="24" t="s">
        <v>4</v>
      </c>
      <c r="C309" s="24" t="s">
        <v>1</v>
      </c>
      <c r="D309" s="24" t="s">
        <v>43</v>
      </c>
      <c r="E309" s="25">
        <v>337</v>
      </c>
      <c r="F309" s="22">
        <f>VLOOKUP(B309,cennik!$A$2:$B$17,2,FALSE)</f>
        <v>3.5</v>
      </c>
      <c r="G309" s="22">
        <f t="shared" si="24"/>
        <v>1179.5</v>
      </c>
      <c r="H309" s="22">
        <f t="shared" si="25"/>
        <v>12</v>
      </c>
      <c r="I309">
        <f t="shared" si="29"/>
        <v>18678</v>
      </c>
      <c r="J309" s="22" t="b">
        <f t="shared" si="26"/>
        <v>1</v>
      </c>
      <c r="K309" t="b">
        <f t="shared" si="27"/>
        <v>0</v>
      </c>
      <c r="L309">
        <f t="shared" si="28"/>
        <v>16.850000000000001</v>
      </c>
    </row>
    <row r="310" spans="1:12" x14ac:dyDescent="0.25">
      <c r="A310" s="26">
        <v>44911</v>
      </c>
      <c r="B310" s="27" t="s">
        <v>4</v>
      </c>
      <c r="C310" s="27" t="s">
        <v>1</v>
      </c>
      <c r="D310" s="27" t="s">
        <v>43</v>
      </c>
      <c r="E310" s="28">
        <v>686</v>
      </c>
      <c r="F310" s="22">
        <f>VLOOKUP(B310,cennik!$A$2:$B$17,2,FALSE)</f>
        <v>3.5</v>
      </c>
      <c r="G310" s="22">
        <f t="shared" si="24"/>
        <v>2401</v>
      </c>
      <c r="H310" s="22">
        <f t="shared" si="25"/>
        <v>12</v>
      </c>
      <c r="I310">
        <f t="shared" si="29"/>
        <v>19364</v>
      </c>
      <c r="J310" s="22" t="b">
        <f t="shared" si="26"/>
        <v>1</v>
      </c>
      <c r="K310" t="b">
        <f t="shared" si="27"/>
        <v>0</v>
      </c>
      <c r="L310">
        <f t="shared" si="28"/>
        <v>34.300000000000004</v>
      </c>
    </row>
    <row r="311" spans="1:12" x14ac:dyDescent="0.25">
      <c r="A311" s="23">
        <v>44911</v>
      </c>
      <c r="B311" s="24" t="s">
        <v>15</v>
      </c>
      <c r="C311" s="24" t="s">
        <v>1</v>
      </c>
      <c r="D311" s="24" t="s">
        <v>43</v>
      </c>
      <c r="E311" s="25">
        <v>442</v>
      </c>
      <c r="F311" s="22">
        <f>VLOOKUP(B311,cennik!$A$2:$B$17,2,FALSE)</f>
        <v>2.4</v>
      </c>
      <c r="G311" s="22">
        <f t="shared" si="24"/>
        <v>1060.8</v>
      </c>
      <c r="H311" s="22">
        <f t="shared" si="25"/>
        <v>12</v>
      </c>
      <c r="I311">
        <f t="shared" si="29"/>
        <v>19806</v>
      </c>
      <c r="J311" s="22" t="b">
        <f t="shared" si="26"/>
        <v>1</v>
      </c>
      <c r="K311" t="b">
        <f t="shared" si="27"/>
        <v>0</v>
      </c>
      <c r="L311">
        <f t="shared" si="28"/>
        <v>22.1</v>
      </c>
    </row>
    <row r="312" spans="1:12" x14ac:dyDescent="0.25">
      <c r="A312" s="26">
        <v>44914</v>
      </c>
      <c r="B312" s="27" t="s">
        <v>8</v>
      </c>
      <c r="C312" s="27" t="s">
        <v>1</v>
      </c>
      <c r="D312" s="27" t="s">
        <v>43</v>
      </c>
      <c r="E312" s="28">
        <v>261</v>
      </c>
      <c r="F312" s="22">
        <f>VLOOKUP(B312,cennik!$A$2:$B$17,2,FALSE)</f>
        <v>2.9</v>
      </c>
      <c r="G312" s="22">
        <f t="shared" si="24"/>
        <v>756.9</v>
      </c>
      <c r="H312" s="22">
        <f t="shared" si="25"/>
        <v>12</v>
      </c>
      <c r="I312">
        <f t="shared" si="29"/>
        <v>20067</v>
      </c>
      <c r="J312" s="22" t="b">
        <f t="shared" si="26"/>
        <v>0</v>
      </c>
      <c r="K312" t="b">
        <f t="shared" si="27"/>
        <v>1</v>
      </c>
      <c r="L312">
        <f t="shared" si="28"/>
        <v>26.1</v>
      </c>
    </row>
    <row r="313" spans="1:12" x14ac:dyDescent="0.25">
      <c r="A313" s="23">
        <v>44915</v>
      </c>
      <c r="B313" s="24" t="s">
        <v>0</v>
      </c>
      <c r="C313" s="24" t="s">
        <v>1</v>
      </c>
      <c r="D313" s="24" t="s">
        <v>43</v>
      </c>
      <c r="E313" s="25">
        <v>590</v>
      </c>
      <c r="F313" s="22">
        <f>VLOOKUP(B313,cennik!$A$2:$B$17,2,FALSE)</f>
        <v>3.4</v>
      </c>
      <c r="G313" s="22">
        <f t="shared" si="24"/>
        <v>2006</v>
      </c>
      <c r="H313" s="22">
        <f t="shared" si="25"/>
        <v>12</v>
      </c>
      <c r="I313">
        <f t="shared" si="29"/>
        <v>20657</v>
      </c>
      <c r="J313" s="22" t="b">
        <f t="shared" si="26"/>
        <v>0</v>
      </c>
      <c r="K313" t="b">
        <f t="shared" si="27"/>
        <v>1</v>
      </c>
      <c r="L313">
        <f t="shared" si="28"/>
        <v>59</v>
      </c>
    </row>
    <row r="314" spans="1:12" x14ac:dyDescent="0.25">
      <c r="A314" s="26">
        <v>44571</v>
      </c>
      <c r="B314" s="27" t="s">
        <v>13</v>
      </c>
      <c r="C314" s="27" t="s">
        <v>1</v>
      </c>
      <c r="D314" s="27" t="s">
        <v>46</v>
      </c>
      <c r="E314" s="28">
        <v>734</v>
      </c>
      <c r="F314" s="22">
        <f>VLOOKUP(B314,cennik!$A$2:$B$17,2,FALSE)</f>
        <v>3.4</v>
      </c>
      <c r="G314" s="22">
        <f t="shared" si="24"/>
        <v>2495.6</v>
      </c>
      <c r="H314" s="22">
        <f t="shared" si="25"/>
        <v>1</v>
      </c>
      <c r="I314">
        <f t="shared" si="29"/>
        <v>734</v>
      </c>
      <c r="J314" s="22" t="b">
        <f t="shared" si="26"/>
        <v>0</v>
      </c>
      <c r="K314" t="b">
        <f t="shared" si="27"/>
        <v>0</v>
      </c>
      <c r="L314">
        <f t="shared" si="28"/>
        <v>0</v>
      </c>
    </row>
    <row r="315" spans="1:12" x14ac:dyDescent="0.25">
      <c r="A315" s="23">
        <v>44574</v>
      </c>
      <c r="B315" s="24" t="s">
        <v>4</v>
      </c>
      <c r="C315" s="24" t="s">
        <v>1</v>
      </c>
      <c r="D315" s="24" t="s">
        <v>46</v>
      </c>
      <c r="E315" s="25">
        <v>403</v>
      </c>
      <c r="F315" s="22">
        <f>VLOOKUP(B315,cennik!$A$2:$B$17,2,FALSE)</f>
        <v>3.5</v>
      </c>
      <c r="G315" s="22">
        <f t="shared" si="24"/>
        <v>1410.5</v>
      </c>
      <c r="H315" s="22">
        <f t="shared" si="25"/>
        <v>1</v>
      </c>
      <c r="I315">
        <f t="shared" si="29"/>
        <v>1137</v>
      </c>
      <c r="J315" s="22" t="b">
        <f t="shared" si="26"/>
        <v>0</v>
      </c>
      <c r="K315" t="b">
        <f t="shared" si="27"/>
        <v>0</v>
      </c>
      <c r="L315">
        <f t="shared" si="28"/>
        <v>0</v>
      </c>
    </row>
    <row r="316" spans="1:12" x14ac:dyDescent="0.25">
      <c r="A316" s="26">
        <v>44575</v>
      </c>
      <c r="B316" s="27" t="s">
        <v>15</v>
      </c>
      <c r="C316" s="27" t="s">
        <v>1</v>
      </c>
      <c r="D316" s="27" t="s">
        <v>46</v>
      </c>
      <c r="E316" s="28">
        <v>408</v>
      </c>
      <c r="F316" s="22">
        <f>VLOOKUP(B316,cennik!$A$2:$B$17,2,FALSE)</f>
        <v>2.4</v>
      </c>
      <c r="G316" s="22">
        <f t="shared" si="24"/>
        <v>979.19999999999993</v>
      </c>
      <c r="H316" s="22">
        <f t="shared" si="25"/>
        <v>1</v>
      </c>
      <c r="I316">
        <f t="shared" si="29"/>
        <v>1545</v>
      </c>
      <c r="J316" s="22" t="b">
        <f t="shared" si="26"/>
        <v>0</v>
      </c>
      <c r="K316" t="b">
        <f t="shared" si="27"/>
        <v>0</v>
      </c>
      <c r="L316">
        <f t="shared" si="28"/>
        <v>0</v>
      </c>
    </row>
    <row r="317" spans="1:12" x14ac:dyDescent="0.25">
      <c r="A317" s="26">
        <v>44592</v>
      </c>
      <c r="B317" s="27" t="s">
        <v>8</v>
      </c>
      <c r="C317" s="27" t="s">
        <v>1</v>
      </c>
      <c r="D317" s="27" t="s">
        <v>46</v>
      </c>
      <c r="E317" s="28">
        <v>45</v>
      </c>
      <c r="F317" s="22">
        <f>VLOOKUP(B317,cennik!$A$2:$B$17,2,FALSE)</f>
        <v>2.9</v>
      </c>
      <c r="G317" s="22">
        <f t="shared" si="24"/>
        <v>130.5</v>
      </c>
      <c r="H317" s="22">
        <f t="shared" si="25"/>
        <v>1</v>
      </c>
      <c r="I317">
        <f t="shared" si="29"/>
        <v>1590</v>
      </c>
      <c r="J317" s="22" t="b">
        <f t="shared" si="26"/>
        <v>0</v>
      </c>
      <c r="K317" t="b">
        <f t="shared" si="27"/>
        <v>0</v>
      </c>
      <c r="L317">
        <f t="shared" si="28"/>
        <v>0</v>
      </c>
    </row>
    <row r="318" spans="1:12" x14ac:dyDescent="0.25">
      <c r="A318" s="26">
        <v>44600</v>
      </c>
      <c r="B318" s="27" t="s">
        <v>17</v>
      </c>
      <c r="C318" s="27" t="s">
        <v>1</v>
      </c>
      <c r="D318" s="27" t="s">
        <v>46</v>
      </c>
      <c r="E318" s="28">
        <v>340</v>
      </c>
      <c r="F318" s="22">
        <f>VLOOKUP(B318,cennik!$A$2:$B$17,2,FALSE)</f>
        <v>3.4</v>
      </c>
      <c r="G318" s="22">
        <f t="shared" si="24"/>
        <v>1156</v>
      </c>
      <c r="H318" s="22">
        <f t="shared" si="25"/>
        <v>2</v>
      </c>
      <c r="I318">
        <f t="shared" si="29"/>
        <v>1930</v>
      </c>
      <c r="J318" s="22" t="b">
        <f t="shared" si="26"/>
        <v>0</v>
      </c>
      <c r="K318" t="b">
        <f t="shared" si="27"/>
        <v>0</v>
      </c>
      <c r="L318">
        <f t="shared" si="28"/>
        <v>0</v>
      </c>
    </row>
    <row r="319" spans="1:12" x14ac:dyDescent="0.25">
      <c r="A319" s="26">
        <v>44602</v>
      </c>
      <c r="B319" s="27" t="s">
        <v>13</v>
      </c>
      <c r="C319" s="27" t="s">
        <v>1</v>
      </c>
      <c r="D319" s="27" t="s">
        <v>46</v>
      </c>
      <c r="E319" s="28">
        <v>498</v>
      </c>
      <c r="F319" s="22">
        <f>VLOOKUP(B319,cennik!$A$2:$B$17,2,FALSE)</f>
        <v>3.4</v>
      </c>
      <c r="G319" s="22">
        <f t="shared" si="24"/>
        <v>1693.2</v>
      </c>
      <c r="H319" s="22">
        <f t="shared" si="25"/>
        <v>2</v>
      </c>
      <c r="I319">
        <f t="shared" si="29"/>
        <v>2428</v>
      </c>
      <c r="J319" s="22" t="b">
        <f t="shared" si="26"/>
        <v>0</v>
      </c>
      <c r="K319" t="b">
        <f t="shared" si="27"/>
        <v>0</v>
      </c>
      <c r="L319">
        <f t="shared" si="28"/>
        <v>0</v>
      </c>
    </row>
    <row r="320" spans="1:12" x14ac:dyDescent="0.25">
      <c r="A320" s="26">
        <v>44613</v>
      </c>
      <c r="B320" s="27" t="s">
        <v>17</v>
      </c>
      <c r="C320" s="27" t="s">
        <v>1</v>
      </c>
      <c r="D320" s="27" t="s">
        <v>46</v>
      </c>
      <c r="E320" s="28">
        <v>372</v>
      </c>
      <c r="F320" s="22">
        <f>VLOOKUP(B320,cennik!$A$2:$B$17,2,FALSE)</f>
        <v>3.4</v>
      </c>
      <c r="G320" s="22">
        <f t="shared" si="24"/>
        <v>1264.8</v>
      </c>
      <c r="H320" s="22">
        <f t="shared" si="25"/>
        <v>2</v>
      </c>
      <c r="I320">
        <f t="shared" si="29"/>
        <v>2800</v>
      </c>
      <c r="J320" s="22" t="b">
        <f t="shared" si="26"/>
        <v>0</v>
      </c>
      <c r="K320" t="b">
        <f t="shared" si="27"/>
        <v>0</v>
      </c>
      <c r="L320">
        <f t="shared" si="28"/>
        <v>0</v>
      </c>
    </row>
    <row r="321" spans="1:12" x14ac:dyDescent="0.25">
      <c r="A321" s="23">
        <v>44613</v>
      </c>
      <c r="B321" s="24" t="s">
        <v>0</v>
      </c>
      <c r="C321" s="24" t="s">
        <v>1</v>
      </c>
      <c r="D321" s="24" t="s">
        <v>46</v>
      </c>
      <c r="E321" s="25">
        <v>692</v>
      </c>
      <c r="F321" s="22">
        <f>VLOOKUP(B321,cennik!$A$2:$B$17,2,FALSE)</f>
        <v>3.4</v>
      </c>
      <c r="G321" s="22">
        <f t="shared" si="24"/>
        <v>2352.7999999999997</v>
      </c>
      <c r="H321" s="22">
        <f t="shared" si="25"/>
        <v>2</v>
      </c>
      <c r="I321">
        <f t="shared" si="29"/>
        <v>3492</v>
      </c>
      <c r="J321" s="22" t="b">
        <f t="shared" si="26"/>
        <v>0</v>
      </c>
      <c r="K321" t="b">
        <f t="shared" si="27"/>
        <v>0</v>
      </c>
      <c r="L321">
        <f t="shared" si="28"/>
        <v>0</v>
      </c>
    </row>
    <row r="322" spans="1:12" x14ac:dyDescent="0.25">
      <c r="A322" s="26">
        <v>44615</v>
      </c>
      <c r="B322" s="27" t="s">
        <v>0</v>
      </c>
      <c r="C322" s="27" t="s">
        <v>1</v>
      </c>
      <c r="D322" s="27" t="s">
        <v>46</v>
      </c>
      <c r="E322" s="28">
        <v>576</v>
      </c>
      <c r="F322" s="22">
        <f>VLOOKUP(B322,cennik!$A$2:$B$17,2,FALSE)</f>
        <v>3.4</v>
      </c>
      <c r="G322" s="22">
        <f t="shared" ref="G322:G385" si="30">E322*F322</f>
        <v>1958.3999999999999</v>
      </c>
      <c r="H322" s="22">
        <f t="shared" ref="H322:H385" si="31">MONTH(A322)</f>
        <v>2</v>
      </c>
      <c r="I322">
        <f t="shared" si="29"/>
        <v>4068</v>
      </c>
      <c r="J322" s="22" t="b">
        <f t="shared" si="26"/>
        <v>0</v>
      </c>
      <c r="K322" t="b">
        <f t="shared" si="27"/>
        <v>0</v>
      </c>
      <c r="L322">
        <f t="shared" si="28"/>
        <v>0</v>
      </c>
    </row>
    <row r="323" spans="1:12" x14ac:dyDescent="0.25">
      <c r="A323" s="26">
        <v>44620</v>
      </c>
      <c r="B323" s="27" t="s">
        <v>17</v>
      </c>
      <c r="C323" s="27" t="s">
        <v>1</v>
      </c>
      <c r="D323" s="27" t="s">
        <v>46</v>
      </c>
      <c r="E323" s="28">
        <v>36</v>
      </c>
      <c r="F323" s="22">
        <f>VLOOKUP(B323,cennik!$A$2:$B$17,2,FALSE)</f>
        <v>3.4</v>
      </c>
      <c r="G323" s="22">
        <f t="shared" si="30"/>
        <v>122.39999999999999</v>
      </c>
      <c r="H323" s="22">
        <f t="shared" si="31"/>
        <v>2</v>
      </c>
      <c r="I323">
        <f t="shared" si="29"/>
        <v>4104</v>
      </c>
      <c r="J323" s="22" t="b">
        <f t="shared" ref="J323:J386" si="32">AND(I323&gt;=15000,I323&lt;20000)</f>
        <v>0</v>
      </c>
      <c r="K323" t="b">
        <f t="shared" ref="K323:K386" si="33">I323&gt;=20000</f>
        <v>0</v>
      </c>
      <c r="L323">
        <f t="shared" ref="L323:L386" si="34">IF(J323,0.05*E323,IF(K323,0.1*E323,0))</f>
        <v>0</v>
      </c>
    </row>
    <row r="324" spans="1:12" x14ac:dyDescent="0.25">
      <c r="A324" s="23">
        <v>44621</v>
      </c>
      <c r="B324" s="24" t="s">
        <v>9</v>
      </c>
      <c r="C324" s="24" t="s">
        <v>1</v>
      </c>
      <c r="D324" s="24" t="s">
        <v>46</v>
      </c>
      <c r="E324" s="25">
        <v>302</v>
      </c>
      <c r="F324" s="22">
        <f>VLOOKUP(B324,cennik!$A$2:$B$17,2,FALSE)</f>
        <v>3.4</v>
      </c>
      <c r="G324" s="22">
        <f t="shared" si="30"/>
        <v>1026.8</v>
      </c>
      <c r="H324" s="22">
        <f t="shared" si="31"/>
        <v>3</v>
      </c>
      <c r="I324">
        <f t="shared" ref="I324:I387" si="35">IF(D324=D323,E324+I323,E324)</f>
        <v>4406</v>
      </c>
      <c r="J324" s="22" t="b">
        <f t="shared" si="32"/>
        <v>0</v>
      </c>
      <c r="K324" t="b">
        <f t="shared" si="33"/>
        <v>0</v>
      </c>
      <c r="L324">
        <f t="shared" si="34"/>
        <v>0</v>
      </c>
    </row>
    <row r="325" spans="1:12" x14ac:dyDescent="0.25">
      <c r="A325" s="23">
        <v>44623</v>
      </c>
      <c r="B325" s="24" t="s">
        <v>22</v>
      </c>
      <c r="C325" s="24" t="s">
        <v>1</v>
      </c>
      <c r="D325" s="24" t="s">
        <v>46</v>
      </c>
      <c r="E325" s="25">
        <v>393</v>
      </c>
      <c r="F325" s="22">
        <f>VLOOKUP(B325,cennik!$A$2:$B$17,2,FALSE)</f>
        <v>3.2</v>
      </c>
      <c r="G325" s="22">
        <f t="shared" si="30"/>
        <v>1257.6000000000001</v>
      </c>
      <c r="H325" s="22">
        <f t="shared" si="31"/>
        <v>3</v>
      </c>
      <c r="I325">
        <f t="shared" si="35"/>
        <v>4799</v>
      </c>
      <c r="J325" s="22" t="b">
        <f t="shared" si="32"/>
        <v>0</v>
      </c>
      <c r="K325" t="b">
        <f t="shared" si="33"/>
        <v>0</v>
      </c>
      <c r="L325">
        <f t="shared" si="34"/>
        <v>0</v>
      </c>
    </row>
    <row r="326" spans="1:12" x14ac:dyDescent="0.25">
      <c r="A326" s="26">
        <v>44629</v>
      </c>
      <c r="B326" s="27" t="s">
        <v>11</v>
      </c>
      <c r="C326" s="27" t="s">
        <v>1</v>
      </c>
      <c r="D326" s="27" t="s">
        <v>46</v>
      </c>
      <c r="E326" s="28">
        <v>249</v>
      </c>
      <c r="F326" s="22">
        <f>VLOOKUP(B326,cennik!$A$2:$B$17,2,FALSE)</f>
        <v>3.4</v>
      </c>
      <c r="G326" s="22">
        <f t="shared" si="30"/>
        <v>846.6</v>
      </c>
      <c r="H326" s="22">
        <f t="shared" si="31"/>
        <v>3</v>
      </c>
      <c r="I326">
        <f t="shared" si="35"/>
        <v>5048</v>
      </c>
      <c r="J326" s="22" t="b">
        <f t="shared" si="32"/>
        <v>0</v>
      </c>
      <c r="K326" t="b">
        <f t="shared" si="33"/>
        <v>0</v>
      </c>
      <c r="L326">
        <f t="shared" si="34"/>
        <v>0</v>
      </c>
    </row>
    <row r="327" spans="1:12" x14ac:dyDescent="0.25">
      <c r="A327" s="26">
        <v>44652</v>
      </c>
      <c r="B327" s="27" t="s">
        <v>8</v>
      </c>
      <c r="C327" s="27" t="s">
        <v>1</v>
      </c>
      <c r="D327" s="27" t="s">
        <v>46</v>
      </c>
      <c r="E327" s="28">
        <v>17</v>
      </c>
      <c r="F327" s="22">
        <f>VLOOKUP(B327,cennik!$A$2:$B$17,2,FALSE)</f>
        <v>2.9</v>
      </c>
      <c r="G327" s="22">
        <f t="shared" si="30"/>
        <v>49.3</v>
      </c>
      <c r="H327" s="22">
        <f t="shared" si="31"/>
        <v>4</v>
      </c>
      <c r="I327">
        <f t="shared" si="35"/>
        <v>5065</v>
      </c>
      <c r="J327" s="22" t="b">
        <f t="shared" si="32"/>
        <v>0</v>
      </c>
      <c r="K327" t="b">
        <f t="shared" si="33"/>
        <v>0</v>
      </c>
      <c r="L327">
        <f t="shared" si="34"/>
        <v>0</v>
      </c>
    </row>
    <row r="328" spans="1:12" x14ac:dyDescent="0.25">
      <c r="A328" s="23">
        <v>44653</v>
      </c>
      <c r="B328" s="24" t="s">
        <v>17</v>
      </c>
      <c r="C328" s="24" t="s">
        <v>1</v>
      </c>
      <c r="D328" s="24" t="s">
        <v>46</v>
      </c>
      <c r="E328" s="25">
        <v>161</v>
      </c>
      <c r="F328" s="22">
        <f>VLOOKUP(B328,cennik!$A$2:$B$17,2,FALSE)</f>
        <v>3.4</v>
      </c>
      <c r="G328" s="22">
        <f t="shared" si="30"/>
        <v>547.4</v>
      </c>
      <c r="H328" s="22">
        <f t="shared" si="31"/>
        <v>4</v>
      </c>
      <c r="I328">
        <f t="shared" si="35"/>
        <v>5226</v>
      </c>
      <c r="J328" s="22" t="b">
        <f t="shared" si="32"/>
        <v>0</v>
      </c>
      <c r="K328" t="b">
        <f t="shared" si="33"/>
        <v>0</v>
      </c>
      <c r="L328">
        <f t="shared" si="34"/>
        <v>0</v>
      </c>
    </row>
    <row r="329" spans="1:12" x14ac:dyDescent="0.25">
      <c r="A329" s="26">
        <v>44655</v>
      </c>
      <c r="B329" s="27" t="s">
        <v>9</v>
      </c>
      <c r="C329" s="27" t="s">
        <v>1</v>
      </c>
      <c r="D329" s="27" t="s">
        <v>46</v>
      </c>
      <c r="E329" s="28">
        <v>56</v>
      </c>
      <c r="F329" s="22">
        <f>VLOOKUP(B329,cennik!$A$2:$B$17,2,FALSE)</f>
        <v>3.4</v>
      </c>
      <c r="G329" s="22">
        <f t="shared" si="30"/>
        <v>190.4</v>
      </c>
      <c r="H329" s="22">
        <f t="shared" si="31"/>
        <v>4</v>
      </c>
      <c r="I329">
        <f t="shared" si="35"/>
        <v>5282</v>
      </c>
      <c r="J329" s="22" t="b">
        <f t="shared" si="32"/>
        <v>0</v>
      </c>
      <c r="K329" t="b">
        <f t="shared" si="33"/>
        <v>0</v>
      </c>
      <c r="L329">
        <f t="shared" si="34"/>
        <v>0</v>
      </c>
    </row>
    <row r="330" spans="1:12" x14ac:dyDescent="0.25">
      <c r="A330" s="26">
        <v>44657</v>
      </c>
      <c r="B330" s="27" t="s">
        <v>4</v>
      </c>
      <c r="C330" s="27" t="s">
        <v>1</v>
      </c>
      <c r="D330" s="27" t="s">
        <v>46</v>
      </c>
      <c r="E330" s="28">
        <v>571</v>
      </c>
      <c r="F330" s="22">
        <f>VLOOKUP(B330,cennik!$A$2:$B$17,2,FALSE)</f>
        <v>3.5</v>
      </c>
      <c r="G330" s="22">
        <f t="shared" si="30"/>
        <v>1998.5</v>
      </c>
      <c r="H330" s="22">
        <f t="shared" si="31"/>
        <v>4</v>
      </c>
      <c r="I330">
        <f t="shared" si="35"/>
        <v>5853</v>
      </c>
      <c r="J330" s="22" t="b">
        <f t="shared" si="32"/>
        <v>0</v>
      </c>
      <c r="K330" t="b">
        <f t="shared" si="33"/>
        <v>0</v>
      </c>
      <c r="L330">
        <f t="shared" si="34"/>
        <v>0</v>
      </c>
    </row>
    <row r="331" spans="1:12" x14ac:dyDescent="0.25">
      <c r="A331" s="26">
        <v>44659</v>
      </c>
      <c r="B331" s="27" t="s">
        <v>15</v>
      </c>
      <c r="C331" s="27" t="s">
        <v>1</v>
      </c>
      <c r="D331" s="27" t="s">
        <v>46</v>
      </c>
      <c r="E331" s="28">
        <v>176</v>
      </c>
      <c r="F331" s="22">
        <f>VLOOKUP(B331,cennik!$A$2:$B$17,2,FALSE)</f>
        <v>2.4</v>
      </c>
      <c r="G331" s="22">
        <f t="shared" si="30"/>
        <v>422.4</v>
      </c>
      <c r="H331" s="22">
        <f t="shared" si="31"/>
        <v>4</v>
      </c>
      <c r="I331">
        <f t="shared" si="35"/>
        <v>6029</v>
      </c>
      <c r="J331" s="22" t="b">
        <f t="shared" si="32"/>
        <v>0</v>
      </c>
      <c r="K331" t="b">
        <f t="shared" si="33"/>
        <v>0</v>
      </c>
      <c r="L331">
        <f t="shared" si="34"/>
        <v>0</v>
      </c>
    </row>
    <row r="332" spans="1:12" x14ac:dyDescent="0.25">
      <c r="A332" s="23">
        <v>44663</v>
      </c>
      <c r="B332" s="24" t="s">
        <v>4</v>
      </c>
      <c r="C332" s="24" t="s">
        <v>1</v>
      </c>
      <c r="D332" s="24" t="s">
        <v>46</v>
      </c>
      <c r="E332" s="25">
        <v>638</v>
      </c>
      <c r="F332" s="22">
        <f>VLOOKUP(B332,cennik!$A$2:$B$17,2,FALSE)</f>
        <v>3.5</v>
      </c>
      <c r="G332" s="22">
        <f t="shared" si="30"/>
        <v>2233</v>
      </c>
      <c r="H332" s="22">
        <f t="shared" si="31"/>
        <v>4</v>
      </c>
      <c r="I332">
        <f t="shared" si="35"/>
        <v>6667</v>
      </c>
      <c r="J332" s="22" t="b">
        <f t="shared" si="32"/>
        <v>0</v>
      </c>
      <c r="K332" t="b">
        <f t="shared" si="33"/>
        <v>0</v>
      </c>
      <c r="L332">
        <f t="shared" si="34"/>
        <v>0</v>
      </c>
    </row>
    <row r="333" spans="1:12" x14ac:dyDescent="0.25">
      <c r="A333" s="26">
        <v>44665</v>
      </c>
      <c r="B333" s="27" t="s">
        <v>4</v>
      </c>
      <c r="C333" s="27" t="s">
        <v>1</v>
      </c>
      <c r="D333" s="27" t="s">
        <v>46</v>
      </c>
      <c r="E333" s="28">
        <v>621</v>
      </c>
      <c r="F333" s="22">
        <f>VLOOKUP(B333,cennik!$A$2:$B$17,2,FALSE)</f>
        <v>3.5</v>
      </c>
      <c r="G333" s="22">
        <f t="shared" si="30"/>
        <v>2173.5</v>
      </c>
      <c r="H333" s="22">
        <f t="shared" si="31"/>
        <v>4</v>
      </c>
      <c r="I333">
        <f t="shared" si="35"/>
        <v>7288</v>
      </c>
      <c r="J333" s="22" t="b">
        <f t="shared" si="32"/>
        <v>0</v>
      </c>
      <c r="K333" t="b">
        <f t="shared" si="33"/>
        <v>0</v>
      </c>
      <c r="L333">
        <f t="shared" si="34"/>
        <v>0</v>
      </c>
    </row>
    <row r="334" spans="1:12" x14ac:dyDescent="0.25">
      <c r="A334" s="26">
        <v>44666</v>
      </c>
      <c r="B334" s="27" t="s">
        <v>17</v>
      </c>
      <c r="C334" s="27" t="s">
        <v>1</v>
      </c>
      <c r="D334" s="27" t="s">
        <v>46</v>
      </c>
      <c r="E334" s="28">
        <v>279</v>
      </c>
      <c r="F334" s="22">
        <f>VLOOKUP(B334,cennik!$A$2:$B$17,2,FALSE)</f>
        <v>3.4</v>
      </c>
      <c r="G334" s="22">
        <f t="shared" si="30"/>
        <v>948.6</v>
      </c>
      <c r="H334" s="22">
        <f t="shared" si="31"/>
        <v>4</v>
      </c>
      <c r="I334">
        <f t="shared" si="35"/>
        <v>7567</v>
      </c>
      <c r="J334" s="22" t="b">
        <f t="shared" si="32"/>
        <v>0</v>
      </c>
      <c r="K334" t="b">
        <f t="shared" si="33"/>
        <v>0</v>
      </c>
      <c r="L334">
        <f t="shared" si="34"/>
        <v>0</v>
      </c>
    </row>
    <row r="335" spans="1:12" x14ac:dyDescent="0.25">
      <c r="A335" s="26">
        <v>44686</v>
      </c>
      <c r="B335" s="27" t="s">
        <v>0</v>
      </c>
      <c r="C335" s="27" t="s">
        <v>1</v>
      </c>
      <c r="D335" s="27" t="s">
        <v>46</v>
      </c>
      <c r="E335" s="28">
        <v>623</v>
      </c>
      <c r="F335" s="22">
        <f>VLOOKUP(B335,cennik!$A$2:$B$17,2,FALSE)</f>
        <v>3.4</v>
      </c>
      <c r="G335" s="22">
        <f t="shared" si="30"/>
        <v>2118.1999999999998</v>
      </c>
      <c r="H335" s="22">
        <f t="shared" si="31"/>
        <v>5</v>
      </c>
      <c r="I335">
        <f t="shared" si="35"/>
        <v>8190</v>
      </c>
      <c r="J335" s="22" t="b">
        <f t="shared" si="32"/>
        <v>0</v>
      </c>
      <c r="K335" t="b">
        <f t="shared" si="33"/>
        <v>0</v>
      </c>
      <c r="L335">
        <f t="shared" si="34"/>
        <v>0</v>
      </c>
    </row>
    <row r="336" spans="1:12" x14ac:dyDescent="0.25">
      <c r="A336" s="23">
        <v>44687</v>
      </c>
      <c r="B336" s="24" t="s">
        <v>15</v>
      </c>
      <c r="C336" s="24" t="s">
        <v>1</v>
      </c>
      <c r="D336" s="24" t="s">
        <v>46</v>
      </c>
      <c r="E336" s="25">
        <v>233</v>
      </c>
      <c r="F336" s="22">
        <f>VLOOKUP(B336,cennik!$A$2:$B$17,2,FALSE)</f>
        <v>2.4</v>
      </c>
      <c r="G336" s="22">
        <f t="shared" si="30"/>
        <v>559.19999999999993</v>
      </c>
      <c r="H336" s="22">
        <f t="shared" si="31"/>
        <v>5</v>
      </c>
      <c r="I336">
        <f t="shared" si="35"/>
        <v>8423</v>
      </c>
      <c r="J336" s="22" t="b">
        <f t="shared" si="32"/>
        <v>0</v>
      </c>
      <c r="K336" t="b">
        <f t="shared" si="33"/>
        <v>0</v>
      </c>
      <c r="L336">
        <f t="shared" si="34"/>
        <v>0</v>
      </c>
    </row>
    <row r="337" spans="1:12" x14ac:dyDescent="0.25">
      <c r="A337" s="26">
        <v>44697</v>
      </c>
      <c r="B337" s="27" t="s">
        <v>22</v>
      </c>
      <c r="C337" s="27" t="s">
        <v>1</v>
      </c>
      <c r="D337" s="27" t="s">
        <v>46</v>
      </c>
      <c r="E337" s="28">
        <v>193</v>
      </c>
      <c r="F337" s="22">
        <f>VLOOKUP(B337,cennik!$A$2:$B$17,2,FALSE)</f>
        <v>3.2</v>
      </c>
      <c r="G337" s="22">
        <f t="shared" si="30"/>
        <v>617.6</v>
      </c>
      <c r="H337" s="22">
        <f t="shared" si="31"/>
        <v>5</v>
      </c>
      <c r="I337">
        <f t="shared" si="35"/>
        <v>8616</v>
      </c>
      <c r="J337" s="22" t="b">
        <f t="shared" si="32"/>
        <v>0</v>
      </c>
      <c r="K337" t="b">
        <f t="shared" si="33"/>
        <v>0</v>
      </c>
      <c r="L337">
        <f t="shared" si="34"/>
        <v>0</v>
      </c>
    </row>
    <row r="338" spans="1:12" x14ac:dyDescent="0.25">
      <c r="A338" s="26">
        <v>44714</v>
      </c>
      <c r="B338" s="27" t="s">
        <v>60</v>
      </c>
      <c r="C338" s="27" t="s">
        <v>61</v>
      </c>
      <c r="D338" s="27" t="s">
        <v>46</v>
      </c>
      <c r="E338" s="28">
        <v>453</v>
      </c>
      <c r="F338" s="22">
        <f>VLOOKUP(B338,cennik!$A$2:$B$17,2,FALSE)</f>
        <v>3.5</v>
      </c>
      <c r="G338" s="22">
        <f t="shared" si="30"/>
        <v>1585.5</v>
      </c>
      <c r="H338" s="22">
        <f t="shared" si="31"/>
        <v>6</v>
      </c>
      <c r="I338">
        <f t="shared" si="35"/>
        <v>9069</v>
      </c>
      <c r="J338" s="22" t="b">
        <f t="shared" si="32"/>
        <v>0</v>
      </c>
      <c r="K338" t="b">
        <f t="shared" si="33"/>
        <v>0</v>
      </c>
      <c r="L338">
        <f t="shared" si="34"/>
        <v>0</v>
      </c>
    </row>
    <row r="339" spans="1:12" x14ac:dyDescent="0.25">
      <c r="A339" s="23">
        <v>44725</v>
      </c>
      <c r="B339" s="24" t="s">
        <v>62</v>
      </c>
      <c r="C339" s="24" t="s">
        <v>63</v>
      </c>
      <c r="D339" s="24" t="s">
        <v>46</v>
      </c>
      <c r="E339" s="25">
        <v>366</v>
      </c>
      <c r="F339" s="22">
        <f>VLOOKUP(B339,cennik!$A$2:$B$17,2,FALSE)</f>
        <v>2.7</v>
      </c>
      <c r="G339" s="22">
        <f t="shared" si="30"/>
        <v>988.2</v>
      </c>
      <c r="H339" s="22">
        <f t="shared" si="31"/>
        <v>6</v>
      </c>
      <c r="I339">
        <f t="shared" si="35"/>
        <v>9435</v>
      </c>
      <c r="J339" s="22" t="b">
        <f t="shared" si="32"/>
        <v>0</v>
      </c>
      <c r="K339" t="b">
        <f t="shared" si="33"/>
        <v>0</v>
      </c>
      <c r="L339">
        <f t="shared" si="34"/>
        <v>0</v>
      </c>
    </row>
    <row r="340" spans="1:12" x14ac:dyDescent="0.25">
      <c r="A340" s="23">
        <v>44736</v>
      </c>
      <c r="B340" s="24" t="s">
        <v>62</v>
      </c>
      <c r="C340" s="24" t="s">
        <v>63</v>
      </c>
      <c r="D340" s="24" t="s">
        <v>46</v>
      </c>
      <c r="E340" s="25">
        <v>264</v>
      </c>
      <c r="F340" s="22">
        <f>VLOOKUP(B340,cennik!$A$2:$B$17,2,FALSE)</f>
        <v>2.7</v>
      </c>
      <c r="G340" s="22">
        <f t="shared" si="30"/>
        <v>712.80000000000007</v>
      </c>
      <c r="H340" s="22">
        <f t="shared" si="31"/>
        <v>6</v>
      </c>
      <c r="I340">
        <f t="shared" si="35"/>
        <v>9699</v>
      </c>
      <c r="J340" s="22" t="b">
        <f t="shared" si="32"/>
        <v>0</v>
      </c>
      <c r="K340" t="b">
        <f t="shared" si="33"/>
        <v>0</v>
      </c>
      <c r="L340">
        <f t="shared" si="34"/>
        <v>0</v>
      </c>
    </row>
    <row r="341" spans="1:12" x14ac:dyDescent="0.25">
      <c r="A341" s="23">
        <v>44737</v>
      </c>
      <c r="B341" s="24" t="s">
        <v>64</v>
      </c>
      <c r="C341" s="24" t="s">
        <v>63</v>
      </c>
      <c r="D341" s="24" t="s">
        <v>46</v>
      </c>
      <c r="E341" s="25">
        <v>452</v>
      </c>
      <c r="F341" s="22">
        <f>VLOOKUP(B341,cennik!$A$2:$B$17,2,FALSE)</f>
        <v>3.2</v>
      </c>
      <c r="G341" s="22">
        <f t="shared" si="30"/>
        <v>1446.4</v>
      </c>
      <c r="H341" s="22">
        <f t="shared" si="31"/>
        <v>6</v>
      </c>
      <c r="I341">
        <f t="shared" si="35"/>
        <v>10151</v>
      </c>
      <c r="J341" s="22" t="b">
        <f t="shared" si="32"/>
        <v>0</v>
      </c>
      <c r="K341" t="b">
        <f t="shared" si="33"/>
        <v>0</v>
      </c>
      <c r="L341">
        <f t="shared" si="34"/>
        <v>0</v>
      </c>
    </row>
    <row r="342" spans="1:12" x14ac:dyDescent="0.25">
      <c r="A342" s="23">
        <v>44742</v>
      </c>
      <c r="B342" s="24" t="s">
        <v>62</v>
      </c>
      <c r="C342" s="24" t="s">
        <v>63</v>
      </c>
      <c r="D342" s="24" t="s">
        <v>46</v>
      </c>
      <c r="E342" s="25">
        <v>276</v>
      </c>
      <c r="F342" s="22">
        <f>VLOOKUP(B342,cennik!$A$2:$B$17,2,FALSE)</f>
        <v>2.7</v>
      </c>
      <c r="G342" s="22">
        <f t="shared" si="30"/>
        <v>745.2</v>
      </c>
      <c r="H342" s="22">
        <f t="shared" si="31"/>
        <v>6</v>
      </c>
      <c r="I342">
        <f t="shared" si="35"/>
        <v>10427</v>
      </c>
      <c r="J342" s="22" t="b">
        <f t="shared" si="32"/>
        <v>0</v>
      </c>
      <c r="K342" t="b">
        <f t="shared" si="33"/>
        <v>0</v>
      </c>
      <c r="L342">
        <f t="shared" si="34"/>
        <v>0</v>
      </c>
    </row>
    <row r="343" spans="1:12" x14ac:dyDescent="0.25">
      <c r="A343" s="26">
        <v>44742</v>
      </c>
      <c r="B343" s="27" t="s">
        <v>60</v>
      </c>
      <c r="C343" s="27" t="s">
        <v>61</v>
      </c>
      <c r="D343" s="27" t="s">
        <v>46</v>
      </c>
      <c r="E343" s="28">
        <v>126</v>
      </c>
      <c r="F343" s="22">
        <f>VLOOKUP(B343,cennik!$A$2:$B$17,2,FALSE)</f>
        <v>3.5</v>
      </c>
      <c r="G343" s="22">
        <f t="shared" si="30"/>
        <v>441</v>
      </c>
      <c r="H343" s="22">
        <f t="shared" si="31"/>
        <v>6</v>
      </c>
      <c r="I343">
        <f t="shared" si="35"/>
        <v>10553</v>
      </c>
      <c r="J343" s="22" t="b">
        <f t="shared" si="32"/>
        <v>0</v>
      </c>
      <c r="K343" t="b">
        <f t="shared" si="33"/>
        <v>0</v>
      </c>
      <c r="L343">
        <f t="shared" si="34"/>
        <v>0</v>
      </c>
    </row>
    <row r="344" spans="1:12" x14ac:dyDescent="0.25">
      <c r="A344" s="23">
        <v>44747</v>
      </c>
      <c r="B344" s="24" t="s">
        <v>64</v>
      </c>
      <c r="C344" s="24" t="s">
        <v>63</v>
      </c>
      <c r="D344" s="24" t="s">
        <v>46</v>
      </c>
      <c r="E344" s="25">
        <v>374</v>
      </c>
      <c r="F344" s="22">
        <f>VLOOKUP(B344,cennik!$A$2:$B$17,2,FALSE)</f>
        <v>3.2</v>
      </c>
      <c r="G344" s="22">
        <f t="shared" si="30"/>
        <v>1196.8</v>
      </c>
      <c r="H344" s="22">
        <f t="shared" si="31"/>
        <v>7</v>
      </c>
      <c r="I344">
        <f t="shared" si="35"/>
        <v>10927</v>
      </c>
      <c r="J344" s="22" t="b">
        <f t="shared" si="32"/>
        <v>0</v>
      </c>
      <c r="K344" t="b">
        <f t="shared" si="33"/>
        <v>0</v>
      </c>
      <c r="L344">
        <f t="shared" si="34"/>
        <v>0</v>
      </c>
    </row>
    <row r="345" spans="1:12" x14ac:dyDescent="0.25">
      <c r="A345" s="23">
        <v>44769</v>
      </c>
      <c r="B345" s="24" t="s">
        <v>60</v>
      </c>
      <c r="C345" s="24" t="s">
        <v>61</v>
      </c>
      <c r="D345" s="24" t="s">
        <v>46</v>
      </c>
      <c r="E345" s="25">
        <v>155</v>
      </c>
      <c r="F345" s="22">
        <f>VLOOKUP(B345,cennik!$A$2:$B$17,2,FALSE)</f>
        <v>3.5</v>
      </c>
      <c r="G345" s="22">
        <f t="shared" si="30"/>
        <v>542.5</v>
      </c>
      <c r="H345" s="22">
        <f t="shared" si="31"/>
        <v>7</v>
      </c>
      <c r="I345">
        <f t="shared" si="35"/>
        <v>11082</v>
      </c>
      <c r="J345" s="22" t="b">
        <f t="shared" si="32"/>
        <v>0</v>
      </c>
      <c r="K345" t="b">
        <f t="shared" si="33"/>
        <v>0</v>
      </c>
      <c r="L345">
        <f t="shared" si="34"/>
        <v>0</v>
      </c>
    </row>
    <row r="346" spans="1:12" x14ac:dyDescent="0.25">
      <c r="A346" s="23">
        <v>44771</v>
      </c>
      <c r="B346" s="24" t="s">
        <v>62</v>
      </c>
      <c r="C346" s="24" t="s">
        <v>63</v>
      </c>
      <c r="D346" s="24" t="s">
        <v>46</v>
      </c>
      <c r="E346" s="25">
        <v>177</v>
      </c>
      <c r="F346" s="22">
        <f>VLOOKUP(B346,cennik!$A$2:$B$17,2,FALSE)</f>
        <v>2.7</v>
      </c>
      <c r="G346" s="22">
        <f t="shared" si="30"/>
        <v>477.90000000000003</v>
      </c>
      <c r="H346" s="22">
        <f t="shared" si="31"/>
        <v>7</v>
      </c>
      <c r="I346">
        <f t="shared" si="35"/>
        <v>11259</v>
      </c>
      <c r="J346" s="22" t="b">
        <f t="shared" si="32"/>
        <v>0</v>
      </c>
      <c r="K346" t="b">
        <f t="shared" si="33"/>
        <v>0</v>
      </c>
      <c r="L346">
        <f t="shared" si="34"/>
        <v>0</v>
      </c>
    </row>
    <row r="347" spans="1:12" x14ac:dyDescent="0.25">
      <c r="A347" s="23">
        <v>44772</v>
      </c>
      <c r="B347" s="24" t="s">
        <v>64</v>
      </c>
      <c r="C347" s="24" t="s">
        <v>63</v>
      </c>
      <c r="D347" s="24" t="s">
        <v>46</v>
      </c>
      <c r="E347" s="25">
        <v>346</v>
      </c>
      <c r="F347" s="22">
        <f>VLOOKUP(B347,cennik!$A$2:$B$17,2,FALSE)</f>
        <v>3.2</v>
      </c>
      <c r="G347" s="22">
        <f t="shared" si="30"/>
        <v>1107.2</v>
      </c>
      <c r="H347" s="22">
        <f t="shared" si="31"/>
        <v>7</v>
      </c>
      <c r="I347">
        <f t="shared" si="35"/>
        <v>11605</v>
      </c>
      <c r="J347" s="22" t="b">
        <f t="shared" si="32"/>
        <v>0</v>
      </c>
      <c r="K347" t="b">
        <f t="shared" si="33"/>
        <v>0</v>
      </c>
      <c r="L347">
        <f t="shared" si="34"/>
        <v>0</v>
      </c>
    </row>
    <row r="348" spans="1:12" x14ac:dyDescent="0.25">
      <c r="A348" s="23">
        <v>44795</v>
      </c>
      <c r="B348" s="24" t="s">
        <v>62</v>
      </c>
      <c r="C348" s="24" t="s">
        <v>63</v>
      </c>
      <c r="D348" s="24" t="s">
        <v>46</v>
      </c>
      <c r="E348" s="25">
        <v>249</v>
      </c>
      <c r="F348" s="22">
        <f>VLOOKUP(B348,cennik!$A$2:$B$17,2,FALSE)</f>
        <v>2.7</v>
      </c>
      <c r="G348" s="22">
        <f t="shared" si="30"/>
        <v>672.30000000000007</v>
      </c>
      <c r="H348" s="22">
        <f t="shared" si="31"/>
        <v>8</v>
      </c>
      <c r="I348">
        <f t="shared" si="35"/>
        <v>11854</v>
      </c>
      <c r="J348" s="22" t="b">
        <f t="shared" si="32"/>
        <v>0</v>
      </c>
      <c r="K348" t="b">
        <f t="shared" si="33"/>
        <v>0</v>
      </c>
      <c r="L348">
        <f t="shared" si="34"/>
        <v>0</v>
      </c>
    </row>
    <row r="349" spans="1:12" x14ac:dyDescent="0.25">
      <c r="A349" s="23">
        <v>44805</v>
      </c>
      <c r="B349" s="24" t="s">
        <v>60</v>
      </c>
      <c r="C349" s="24" t="s">
        <v>61</v>
      </c>
      <c r="D349" s="24" t="s">
        <v>46</v>
      </c>
      <c r="E349" s="25">
        <v>99</v>
      </c>
      <c r="F349" s="22">
        <f>VLOOKUP(B349,cennik!$A$2:$B$17,2,FALSE)</f>
        <v>3.5</v>
      </c>
      <c r="G349" s="22">
        <f t="shared" si="30"/>
        <v>346.5</v>
      </c>
      <c r="H349" s="22">
        <f t="shared" si="31"/>
        <v>9</v>
      </c>
      <c r="I349">
        <f t="shared" si="35"/>
        <v>11953</v>
      </c>
      <c r="J349" s="22" t="b">
        <f t="shared" si="32"/>
        <v>0</v>
      </c>
      <c r="K349" t="b">
        <f t="shared" si="33"/>
        <v>0</v>
      </c>
      <c r="L349">
        <f t="shared" si="34"/>
        <v>0</v>
      </c>
    </row>
    <row r="350" spans="1:12" x14ac:dyDescent="0.25">
      <c r="A350" s="23">
        <v>44812</v>
      </c>
      <c r="B350" s="24" t="s">
        <v>68</v>
      </c>
      <c r="C350" s="24" t="s">
        <v>61</v>
      </c>
      <c r="D350" s="24" t="s">
        <v>46</v>
      </c>
      <c r="E350" s="25">
        <v>94</v>
      </c>
      <c r="F350" s="22">
        <f>VLOOKUP(B350,cennik!$A$2:$B$17,2,FALSE)</f>
        <v>2.5</v>
      </c>
      <c r="G350" s="22">
        <f t="shared" si="30"/>
        <v>235</v>
      </c>
      <c r="H350" s="22">
        <f t="shared" si="31"/>
        <v>9</v>
      </c>
      <c r="I350">
        <f t="shared" si="35"/>
        <v>12047</v>
      </c>
      <c r="J350" s="22" t="b">
        <f t="shared" si="32"/>
        <v>0</v>
      </c>
      <c r="K350" t="b">
        <f t="shared" si="33"/>
        <v>0</v>
      </c>
      <c r="L350">
        <f t="shared" si="34"/>
        <v>0</v>
      </c>
    </row>
    <row r="351" spans="1:12" x14ac:dyDescent="0.25">
      <c r="A351" s="23">
        <v>44830</v>
      </c>
      <c r="B351" s="24" t="s">
        <v>60</v>
      </c>
      <c r="C351" s="24" t="s">
        <v>61</v>
      </c>
      <c r="D351" s="24" t="s">
        <v>46</v>
      </c>
      <c r="E351" s="25">
        <v>469</v>
      </c>
      <c r="F351" s="22">
        <f>VLOOKUP(B351,cennik!$A$2:$B$17,2,FALSE)</f>
        <v>3.5</v>
      </c>
      <c r="G351" s="22">
        <f t="shared" si="30"/>
        <v>1641.5</v>
      </c>
      <c r="H351" s="22">
        <f t="shared" si="31"/>
        <v>9</v>
      </c>
      <c r="I351">
        <f t="shared" si="35"/>
        <v>12516</v>
      </c>
      <c r="J351" s="22" t="b">
        <f t="shared" si="32"/>
        <v>0</v>
      </c>
      <c r="K351" t="b">
        <f t="shared" si="33"/>
        <v>0</v>
      </c>
      <c r="L351">
        <f t="shared" si="34"/>
        <v>0</v>
      </c>
    </row>
    <row r="352" spans="1:12" x14ac:dyDescent="0.25">
      <c r="A352" s="26">
        <v>44830</v>
      </c>
      <c r="B352" s="27" t="s">
        <v>65</v>
      </c>
      <c r="C352" s="27" t="s">
        <v>61</v>
      </c>
      <c r="D352" s="27" t="s">
        <v>46</v>
      </c>
      <c r="E352" s="28">
        <v>247</v>
      </c>
      <c r="F352" s="22">
        <f>VLOOKUP(B352,cennik!$A$2:$B$17,2,FALSE)</f>
        <v>3.2</v>
      </c>
      <c r="G352" s="22">
        <f t="shared" si="30"/>
        <v>790.40000000000009</v>
      </c>
      <c r="H352" s="22">
        <f t="shared" si="31"/>
        <v>9</v>
      </c>
      <c r="I352">
        <f t="shared" si="35"/>
        <v>12763</v>
      </c>
      <c r="J352" s="22" t="b">
        <f t="shared" si="32"/>
        <v>0</v>
      </c>
      <c r="K352" t="b">
        <f t="shared" si="33"/>
        <v>0</v>
      </c>
      <c r="L352">
        <f t="shared" si="34"/>
        <v>0</v>
      </c>
    </row>
    <row r="353" spans="1:12" x14ac:dyDescent="0.25">
      <c r="A353" s="23">
        <v>44831</v>
      </c>
      <c r="B353" s="24" t="s">
        <v>65</v>
      </c>
      <c r="C353" s="24" t="s">
        <v>61</v>
      </c>
      <c r="D353" s="24" t="s">
        <v>46</v>
      </c>
      <c r="E353" s="25">
        <v>269</v>
      </c>
      <c r="F353" s="22">
        <f>VLOOKUP(B353,cennik!$A$2:$B$17,2,FALSE)</f>
        <v>3.2</v>
      </c>
      <c r="G353" s="22">
        <f t="shared" si="30"/>
        <v>860.80000000000007</v>
      </c>
      <c r="H353" s="22">
        <f t="shared" si="31"/>
        <v>9</v>
      </c>
      <c r="I353">
        <f t="shared" si="35"/>
        <v>13032</v>
      </c>
      <c r="J353" s="22" t="b">
        <f t="shared" si="32"/>
        <v>0</v>
      </c>
      <c r="K353" t="b">
        <f t="shared" si="33"/>
        <v>0</v>
      </c>
      <c r="L353">
        <f t="shared" si="34"/>
        <v>0</v>
      </c>
    </row>
    <row r="354" spans="1:12" x14ac:dyDescent="0.25">
      <c r="A354" s="23">
        <v>44844</v>
      </c>
      <c r="B354" s="24" t="s">
        <v>67</v>
      </c>
      <c r="C354" s="24" t="s">
        <v>61</v>
      </c>
      <c r="D354" s="24" t="s">
        <v>46</v>
      </c>
      <c r="E354" s="25">
        <v>340</v>
      </c>
      <c r="F354" s="22">
        <f>VLOOKUP(B354,cennik!$A$2:$B$17,2,FALSE)</f>
        <v>3.2</v>
      </c>
      <c r="G354" s="22">
        <f t="shared" si="30"/>
        <v>1088</v>
      </c>
      <c r="H354" s="22">
        <f t="shared" si="31"/>
        <v>10</v>
      </c>
      <c r="I354">
        <f t="shared" si="35"/>
        <v>13372</v>
      </c>
      <c r="J354" s="22" t="b">
        <f t="shared" si="32"/>
        <v>0</v>
      </c>
      <c r="K354" t="b">
        <f t="shared" si="33"/>
        <v>0</v>
      </c>
      <c r="L354">
        <f t="shared" si="34"/>
        <v>0</v>
      </c>
    </row>
    <row r="355" spans="1:12" x14ac:dyDescent="0.25">
      <c r="A355" s="23">
        <v>44863</v>
      </c>
      <c r="B355" s="24" t="s">
        <v>67</v>
      </c>
      <c r="C355" s="24" t="s">
        <v>61</v>
      </c>
      <c r="D355" s="24" t="s">
        <v>46</v>
      </c>
      <c r="E355" s="25">
        <v>477</v>
      </c>
      <c r="F355" s="22">
        <f>VLOOKUP(B355,cennik!$A$2:$B$17,2,FALSE)</f>
        <v>3.2</v>
      </c>
      <c r="G355" s="22">
        <f t="shared" si="30"/>
        <v>1526.4</v>
      </c>
      <c r="H355" s="22">
        <f t="shared" si="31"/>
        <v>10</v>
      </c>
      <c r="I355">
        <f t="shared" si="35"/>
        <v>13849</v>
      </c>
      <c r="J355" s="22" t="b">
        <f t="shared" si="32"/>
        <v>0</v>
      </c>
      <c r="K355" t="b">
        <f t="shared" si="33"/>
        <v>0</v>
      </c>
      <c r="L355">
        <f t="shared" si="34"/>
        <v>0</v>
      </c>
    </row>
    <row r="356" spans="1:12" x14ac:dyDescent="0.25">
      <c r="A356" s="26">
        <v>44866</v>
      </c>
      <c r="B356" s="27" t="s">
        <v>65</v>
      </c>
      <c r="C356" s="27" t="s">
        <v>61</v>
      </c>
      <c r="D356" s="27" t="s">
        <v>46</v>
      </c>
      <c r="E356" s="28">
        <v>128</v>
      </c>
      <c r="F356" s="22">
        <f>VLOOKUP(B356,cennik!$A$2:$B$17,2,FALSE)</f>
        <v>3.2</v>
      </c>
      <c r="G356" s="22">
        <f t="shared" si="30"/>
        <v>409.6</v>
      </c>
      <c r="H356" s="22">
        <f t="shared" si="31"/>
        <v>11</v>
      </c>
      <c r="I356">
        <f t="shared" si="35"/>
        <v>13977</v>
      </c>
      <c r="J356" s="22" t="b">
        <f t="shared" si="32"/>
        <v>0</v>
      </c>
      <c r="K356" t="b">
        <f t="shared" si="33"/>
        <v>0</v>
      </c>
      <c r="L356">
        <f t="shared" si="34"/>
        <v>0</v>
      </c>
    </row>
    <row r="357" spans="1:12" x14ac:dyDescent="0.25">
      <c r="A357" s="23">
        <v>44876</v>
      </c>
      <c r="B357" s="24" t="s">
        <v>66</v>
      </c>
      <c r="C357" s="24" t="s">
        <v>61</v>
      </c>
      <c r="D357" s="24" t="s">
        <v>46</v>
      </c>
      <c r="E357" s="25">
        <v>10</v>
      </c>
      <c r="F357" s="22">
        <f>VLOOKUP(B357,cennik!$A$2:$B$17,2,FALSE)</f>
        <v>2.5</v>
      </c>
      <c r="G357" s="22">
        <f t="shared" si="30"/>
        <v>25</v>
      </c>
      <c r="H357" s="22">
        <f t="shared" si="31"/>
        <v>11</v>
      </c>
      <c r="I357">
        <f t="shared" si="35"/>
        <v>13987</v>
      </c>
      <c r="J357" s="22" t="b">
        <f t="shared" si="32"/>
        <v>0</v>
      </c>
      <c r="K357" t="b">
        <f t="shared" si="33"/>
        <v>0</v>
      </c>
      <c r="L357">
        <f t="shared" si="34"/>
        <v>0</v>
      </c>
    </row>
    <row r="358" spans="1:12" x14ac:dyDescent="0.25">
      <c r="A358" s="26">
        <v>44884</v>
      </c>
      <c r="B358" s="27" t="s">
        <v>60</v>
      </c>
      <c r="C358" s="27" t="s">
        <v>61</v>
      </c>
      <c r="D358" s="27" t="s">
        <v>46</v>
      </c>
      <c r="E358" s="28">
        <v>189</v>
      </c>
      <c r="F358" s="22">
        <f>VLOOKUP(B358,cennik!$A$2:$B$17,2,FALSE)</f>
        <v>3.5</v>
      </c>
      <c r="G358" s="22">
        <f t="shared" si="30"/>
        <v>661.5</v>
      </c>
      <c r="H358" s="22">
        <f t="shared" si="31"/>
        <v>11</v>
      </c>
      <c r="I358">
        <f t="shared" si="35"/>
        <v>14176</v>
      </c>
      <c r="J358" s="22" t="b">
        <f t="shared" si="32"/>
        <v>0</v>
      </c>
      <c r="K358" t="b">
        <f t="shared" si="33"/>
        <v>0</v>
      </c>
      <c r="L358">
        <f t="shared" si="34"/>
        <v>0</v>
      </c>
    </row>
    <row r="359" spans="1:12" x14ac:dyDescent="0.25">
      <c r="A359" s="26">
        <v>44886</v>
      </c>
      <c r="B359" s="27" t="s">
        <v>60</v>
      </c>
      <c r="C359" s="27" t="s">
        <v>61</v>
      </c>
      <c r="D359" s="27" t="s">
        <v>46</v>
      </c>
      <c r="E359" s="28">
        <v>103</v>
      </c>
      <c r="F359" s="22">
        <f>VLOOKUP(B359,cennik!$A$2:$B$17,2,FALSE)</f>
        <v>3.5</v>
      </c>
      <c r="G359" s="22">
        <f t="shared" si="30"/>
        <v>360.5</v>
      </c>
      <c r="H359" s="22">
        <f t="shared" si="31"/>
        <v>11</v>
      </c>
      <c r="I359">
        <f t="shared" si="35"/>
        <v>14279</v>
      </c>
      <c r="J359" s="22" t="b">
        <f t="shared" si="32"/>
        <v>0</v>
      </c>
      <c r="K359" t="b">
        <f t="shared" si="33"/>
        <v>0</v>
      </c>
      <c r="L359">
        <f t="shared" si="34"/>
        <v>0</v>
      </c>
    </row>
    <row r="360" spans="1:12" x14ac:dyDescent="0.25">
      <c r="A360" s="26">
        <v>44890</v>
      </c>
      <c r="B360" s="27" t="s">
        <v>60</v>
      </c>
      <c r="C360" s="27" t="s">
        <v>61</v>
      </c>
      <c r="D360" s="27" t="s">
        <v>46</v>
      </c>
      <c r="E360" s="28">
        <v>461</v>
      </c>
      <c r="F360" s="22">
        <f>VLOOKUP(B360,cennik!$A$2:$B$17,2,FALSE)</f>
        <v>3.5</v>
      </c>
      <c r="G360" s="22">
        <f t="shared" si="30"/>
        <v>1613.5</v>
      </c>
      <c r="H360" s="22">
        <f t="shared" si="31"/>
        <v>11</v>
      </c>
      <c r="I360">
        <f t="shared" si="35"/>
        <v>14740</v>
      </c>
      <c r="J360" s="22" t="b">
        <f t="shared" si="32"/>
        <v>0</v>
      </c>
      <c r="K360" t="b">
        <f t="shared" si="33"/>
        <v>0</v>
      </c>
      <c r="L360">
        <f t="shared" si="34"/>
        <v>0</v>
      </c>
    </row>
    <row r="361" spans="1:12" x14ac:dyDescent="0.25">
      <c r="A361" s="26">
        <v>44914</v>
      </c>
      <c r="B361" s="27" t="s">
        <v>11</v>
      </c>
      <c r="C361" s="27" t="s">
        <v>1</v>
      </c>
      <c r="D361" s="27" t="s">
        <v>46</v>
      </c>
      <c r="E361" s="28">
        <v>338</v>
      </c>
      <c r="F361" s="22">
        <f>VLOOKUP(B361,cennik!$A$2:$B$17,2,FALSE)</f>
        <v>3.4</v>
      </c>
      <c r="G361" s="22">
        <f t="shared" si="30"/>
        <v>1149.2</v>
      </c>
      <c r="H361" s="22">
        <f t="shared" si="31"/>
        <v>12</v>
      </c>
      <c r="I361">
        <f t="shared" si="35"/>
        <v>15078</v>
      </c>
      <c r="J361" s="22" t="b">
        <f t="shared" si="32"/>
        <v>1</v>
      </c>
      <c r="K361" t="b">
        <f t="shared" si="33"/>
        <v>0</v>
      </c>
      <c r="L361">
        <f t="shared" si="34"/>
        <v>16.900000000000002</v>
      </c>
    </row>
    <row r="362" spans="1:12" x14ac:dyDescent="0.25">
      <c r="A362" s="26">
        <v>44915</v>
      </c>
      <c r="B362" s="27" t="s">
        <v>13</v>
      </c>
      <c r="C362" s="27" t="s">
        <v>1</v>
      </c>
      <c r="D362" s="27" t="s">
        <v>46</v>
      </c>
      <c r="E362" s="28">
        <v>689</v>
      </c>
      <c r="F362" s="22">
        <f>VLOOKUP(B362,cennik!$A$2:$B$17,2,FALSE)</f>
        <v>3.4</v>
      </c>
      <c r="G362" s="22">
        <f t="shared" si="30"/>
        <v>2342.6</v>
      </c>
      <c r="H362" s="22">
        <f t="shared" si="31"/>
        <v>12</v>
      </c>
      <c r="I362">
        <f t="shared" si="35"/>
        <v>15767</v>
      </c>
      <c r="J362" s="22" t="b">
        <f t="shared" si="32"/>
        <v>1</v>
      </c>
      <c r="K362" t="b">
        <f t="shared" si="33"/>
        <v>0</v>
      </c>
      <c r="L362">
        <f t="shared" si="34"/>
        <v>34.450000000000003</v>
      </c>
    </row>
    <row r="363" spans="1:12" x14ac:dyDescent="0.25">
      <c r="A363" s="26">
        <v>44923</v>
      </c>
      <c r="B363" s="27" t="s">
        <v>4</v>
      </c>
      <c r="C363" s="27" t="s">
        <v>1</v>
      </c>
      <c r="D363" s="27" t="s">
        <v>46</v>
      </c>
      <c r="E363" s="28">
        <v>395</v>
      </c>
      <c r="F363" s="22">
        <f>VLOOKUP(B363,cennik!$A$2:$B$17,2,FALSE)</f>
        <v>3.5</v>
      </c>
      <c r="G363" s="22">
        <f t="shared" si="30"/>
        <v>1382.5</v>
      </c>
      <c r="H363" s="22">
        <f t="shared" si="31"/>
        <v>12</v>
      </c>
      <c r="I363">
        <f t="shared" si="35"/>
        <v>16162</v>
      </c>
      <c r="J363" s="22" t="b">
        <f t="shared" si="32"/>
        <v>1</v>
      </c>
      <c r="K363" t="b">
        <f t="shared" si="33"/>
        <v>0</v>
      </c>
      <c r="L363">
        <f t="shared" si="34"/>
        <v>19.75</v>
      </c>
    </row>
    <row r="364" spans="1:12" x14ac:dyDescent="0.25">
      <c r="A364" s="23">
        <v>44566</v>
      </c>
      <c r="B364" s="24" t="s">
        <v>8</v>
      </c>
      <c r="C364" s="24" t="s">
        <v>1</v>
      </c>
      <c r="D364" s="24" t="s">
        <v>29</v>
      </c>
      <c r="E364" s="25">
        <v>206</v>
      </c>
      <c r="F364" s="22">
        <f>VLOOKUP(B364,cennik!$A$2:$B$17,2,FALSE)</f>
        <v>2.9</v>
      </c>
      <c r="G364" s="22">
        <f t="shared" si="30"/>
        <v>597.4</v>
      </c>
      <c r="H364" s="22">
        <f t="shared" si="31"/>
        <v>1</v>
      </c>
      <c r="I364">
        <f t="shared" si="35"/>
        <v>206</v>
      </c>
      <c r="J364" s="22" t="b">
        <f t="shared" si="32"/>
        <v>0</v>
      </c>
      <c r="K364" t="b">
        <f t="shared" si="33"/>
        <v>0</v>
      </c>
      <c r="L364">
        <f t="shared" si="34"/>
        <v>0</v>
      </c>
    </row>
    <row r="365" spans="1:12" x14ac:dyDescent="0.25">
      <c r="A365" s="26">
        <v>44566</v>
      </c>
      <c r="B365" s="27" t="s">
        <v>0</v>
      </c>
      <c r="C365" s="27" t="s">
        <v>1</v>
      </c>
      <c r="D365" s="27" t="s">
        <v>29</v>
      </c>
      <c r="E365" s="28">
        <v>316</v>
      </c>
      <c r="F365" s="22">
        <f>VLOOKUP(B365,cennik!$A$2:$B$17,2,FALSE)</f>
        <v>3.4</v>
      </c>
      <c r="G365" s="22">
        <f t="shared" si="30"/>
        <v>1074.3999999999999</v>
      </c>
      <c r="H365" s="22">
        <f t="shared" si="31"/>
        <v>1</v>
      </c>
      <c r="I365">
        <f t="shared" si="35"/>
        <v>522</v>
      </c>
      <c r="J365" s="22" t="b">
        <f t="shared" si="32"/>
        <v>0</v>
      </c>
      <c r="K365" t="b">
        <f t="shared" si="33"/>
        <v>0</v>
      </c>
      <c r="L365">
        <f t="shared" si="34"/>
        <v>0</v>
      </c>
    </row>
    <row r="366" spans="1:12" x14ac:dyDescent="0.25">
      <c r="A366" s="23">
        <v>44573</v>
      </c>
      <c r="B366" s="24" t="s">
        <v>15</v>
      </c>
      <c r="C366" s="24" t="s">
        <v>1</v>
      </c>
      <c r="D366" s="24" t="s">
        <v>29</v>
      </c>
      <c r="E366" s="25">
        <v>579</v>
      </c>
      <c r="F366" s="22">
        <f>VLOOKUP(B366,cennik!$A$2:$B$17,2,FALSE)</f>
        <v>2.4</v>
      </c>
      <c r="G366" s="22">
        <f t="shared" si="30"/>
        <v>1389.6</v>
      </c>
      <c r="H366" s="22">
        <f t="shared" si="31"/>
        <v>1</v>
      </c>
      <c r="I366">
        <f t="shared" si="35"/>
        <v>1101</v>
      </c>
      <c r="J366" s="22" t="b">
        <f t="shared" si="32"/>
        <v>0</v>
      </c>
      <c r="K366" t="b">
        <f t="shared" si="33"/>
        <v>0</v>
      </c>
      <c r="L366">
        <f t="shared" si="34"/>
        <v>0</v>
      </c>
    </row>
    <row r="367" spans="1:12" x14ac:dyDescent="0.25">
      <c r="A367" s="26">
        <v>44578</v>
      </c>
      <c r="B367" s="27" t="s">
        <v>4</v>
      </c>
      <c r="C367" s="27" t="s">
        <v>1</v>
      </c>
      <c r="D367" s="27" t="s">
        <v>29</v>
      </c>
      <c r="E367" s="28">
        <v>378</v>
      </c>
      <c r="F367" s="22">
        <f>VLOOKUP(B367,cennik!$A$2:$B$17,2,FALSE)</f>
        <v>3.5</v>
      </c>
      <c r="G367" s="22">
        <f t="shared" si="30"/>
        <v>1323</v>
      </c>
      <c r="H367" s="22">
        <f t="shared" si="31"/>
        <v>1</v>
      </c>
      <c r="I367">
        <f t="shared" si="35"/>
        <v>1479</v>
      </c>
      <c r="J367" s="22" t="b">
        <f t="shared" si="32"/>
        <v>0</v>
      </c>
      <c r="K367" t="b">
        <f t="shared" si="33"/>
        <v>0</v>
      </c>
      <c r="L367">
        <f t="shared" si="34"/>
        <v>0</v>
      </c>
    </row>
    <row r="368" spans="1:12" x14ac:dyDescent="0.25">
      <c r="A368" s="23">
        <v>44580</v>
      </c>
      <c r="B368" s="24" t="s">
        <v>8</v>
      </c>
      <c r="C368" s="24" t="s">
        <v>1</v>
      </c>
      <c r="D368" s="24" t="s">
        <v>29</v>
      </c>
      <c r="E368" s="25">
        <v>497</v>
      </c>
      <c r="F368" s="22">
        <f>VLOOKUP(B368,cennik!$A$2:$B$17,2,FALSE)</f>
        <v>2.9</v>
      </c>
      <c r="G368" s="22">
        <f t="shared" si="30"/>
        <v>1441.3</v>
      </c>
      <c r="H368" s="22">
        <f t="shared" si="31"/>
        <v>1</v>
      </c>
      <c r="I368">
        <f t="shared" si="35"/>
        <v>1976</v>
      </c>
      <c r="J368" s="22" t="b">
        <f t="shared" si="32"/>
        <v>0</v>
      </c>
      <c r="K368" t="b">
        <f t="shared" si="33"/>
        <v>0</v>
      </c>
      <c r="L368">
        <f t="shared" si="34"/>
        <v>0</v>
      </c>
    </row>
    <row r="369" spans="1:12" x14ac:dyDescent="0.25">
      <c r="A369" s="26">
        <v>44580</v>
      </c>
      <c r="B369" s="27" t="s">
        <v>17</v>
      </c>
      <c r="C369" s="27" t="s">
        <v>1</v>
      </c>
      <c r="D369" s="27" t="s">
        <v>29</v>
      </c>
      <c r="E369" s="28">
        <v>46</v>
      </c>
      <c r="F369" s="22">
        <f>VLOOKUP(B369,cennik!$A$2:$B$17,2,FALSE)</f>
        <v>3.4</v>
      </c>
      <c r="G369" s="22">
        <f t="shared" si="30"/>
        <v>156.4</v>
      </c>
      <c r="H369" s="22">
        <f t="shared" si="31"/>
        <v>1</v>
      </c>
      <c r="I369">
        <f t="shared" si="35"/>
        <v>2022</v>
      </c>
      <c r="J369" s="22" t="b">
        <f t="shared" si="32"/>
        <v>0</v>
      </c>
      <c r="K369" t="b">
        <f t="shared" si="33"/>
        <v>0</v>
      </c>
      <c r="L369">
        <f t="shared" si="34"/>
        <v>0</v>
      </c>
    </row>
    <row r="370" spans="1:12" x14ac:dyDescent="0.25">
      <c r="A370" s="26">
        <v>44618</v>
      </c>
      <c r="B370" s="27" t="s">
        <v>8</v>
      </c>
      <c r="C370" s="27" t="s">
        <v>1</v>
      </c>
      <c r="D370" s="27" t="s">
        <v>29</v>
      </c>
      <c r="E370" s="28">
        <v>133</v>
      </c>
      <c r="F370" s="22">
        <f>VLOOKUP(B370,cennik!$A$2:$B$17,2,FALSE)</f>
        <v>2.9</v>
      </c>
      <c r="G370" s="22">
        <f t="shared" si="30"/>
        <v>385.7</v>
      </c>
      <c r="H370" s="22">
        <f t="shared" si="31"/>
        <v>2</v>
      </c>
      <c r="I370">
        <f t="shared" si="35"/>
        <v>2155</v>
      </c>
      <c r="J370" s="22" t="b">
        <f t="shared" si="32"/>
        <v>0</v>
      </c>
      <c r="K370" t="b">
        <f t="shared" si="33"/>
        <v>0</v>
      </c>
      <c r="L370">
        <f t="shared" si="34"/>
        <v>0</v>
      </c>
    </row>
    <row r="371" spans="1:12" x14ac:dyDescent="0.25">
      <c r="A371" s="26">
        <v>44621</v>
      </c>
      <c r="B371" s="27" t="s">
        <v>0</v>
      </c>
      <c r="C371" s="27" t="s">
        <v>1</v>
      </c>
      <c r="D371" s="27" t="s">
        <v>29</v>
      </c>
      <c r="E371" s="28">
        <v>223</v>
      </c>
      <c r="F371" s="22">
        <f>VLOOKUP(B371,cennik!$A$2:$B$17,2,FALSE)</f>
        <v>3.4</v>
      </c>
      <c r="G371" s="22">
        <f t="shared" si="30"/>
        <v>758.19999999999993</v>
      </c>
      <c r="H371" s="22">
        <f t="shared" si="31"/>
        <v>3</v>
      </c>
      <c r="I371">
        <f t="shared" si="35"/>
        <v>2378</v>
      </c>
      <c r="J371" s="22" t="b">
        <f t="shared" si="32"/>
        <v>0</v>
      </c>
      <c r="K371" t="b">
        <f t="shared" si="33"/>
        <v>0</v>
      </c>
      <c r="L371">
        <f t="shared" si="34"/>
        <v>0</v>
      </c>
    </row>
    <row r="372" spans="1:12" x14ac:dyDescent="0.25">
      <c r="A372" s="23">
        <v>44622</v>
      </c>
      <c r="B372" s="24" t="s">
        <v>4</v>
      </c>
      <c r="C372" s="24" t="s">
        <v>1</v>
      </c>
      <c r="D372" s="24" t="s">
        <v>29</v>
      </c>
      <c r="E372" s="25">
        <v>537</v>
      </c>
      <c r="F372" s="22">
        <f>VLOOKUP(B372,cennik!$A$2:$B$17,2,FALSE)</f>
        <v>3.5</v>
      </c>
      <c r="G372" s="22">
        <f t="shared" si="30"/>
        <v>1879.5</v>
      </c>
      <c r="H372" s="22">
        <f t="shared" si="31"/>
        <v>3</v>
      </c>
      <c r="I372">
        <f t="shared" si="35"/>
        <v>2915</v>
      </c>
      <c r="J372" s="22" t="b">
        <f t="shared" si="32"/>
        <v>0</v>
      </c>
      <c r="K372" t="b">
        <f t="shared" si="33"/>
        <v>0</v>
      </c>
      <c r="L372">
        <f t="shared" si="34"/>
        <v>0</v>
      </c>
    </row>
    <row r="373" spans="1:12" x14ac:dyDescent="0.25">
      <c r="A373" s="23">
        <v>44624</v>
      </c>
      <c r="B373" s="24" t="s">
        <v>17</v>
      </c>
      <c r="C373" s="24" t="s">
        <v>1</v>
      </c>
      <c r="D373" s="24" t="s">
        <v>29</v>
      </c>
      <c r="E373" s="25">
        <v>364</v>
      </c>
      <c r="F373" s="22">
        <f>VLOOKUP(B373,cennik!$A$2:$B$17,2,FALSE)</f>
        <v>3.4</v>
      </c>
      <c r="G373" s="22">
        <f t="shared" si="30"/>
        <v>1237.5999999999999</v>
      </c>
      <c r="H373" s="22">
        <f t="shared" si="31"/>
        <v>3</v>
      </c>
      <c r="I373">
        <f t="shared" si="35"/>
        <v>3279</v>
      </c>
      <c r="J373" s="22" t="b">
        <f t="shared" si="32"/>
        <v>0</v>
      </c>
      <c r="K373" t="b">
        <f t="shared" si="33"/>
        <v>0</v>
      </c>
      <c r="L373">
        <f t="shared" si="34"/>
        <v>0</v>
      </c>
    </row>
    <row r="374" spans="1:12" x14ac:dyDescent="0.25">
      <c r="A374" s="23">
        <v>44630</v>
      </c>
      <c r="B374" s="24" t="s">
        <v>22</v>
      </c>
      <c r="C374" s="24" t="s">
        <v>1</v>
      </c>
      <c r="D374" s="24" t="s">
        <v>29</v>
      </c>
      <c r="E374" s="25">
        <v>372</v>
      </c>
      <c r="F374" s="22">
        <f>VLOOKUP(B374,cennik!$A$2:$B$17,2,FALSE)</f>
        <v>3.2</v>
      </c>
      <c r="G374" s="22">
        <f t="shared" si="30"/>
        <v>1190.4000000000001</v>
      </c>
      <c r="H374" s="22">
        <f t="shared" si="31"/>
        <v>3</v>
      </c>
      <c r="I374">
        <f t="shared" si="35"/>
        <v>3651</v>
      </c>
      <c r="J374" s="22" t="b">
        <f t="shared" si="32"/>
        <v>0</v>
      </c>
      <c r="K374" t="b">
        <f t="shared" si="33"/>
        <v>0</v>
      </c>
      <c r="L374">
        <f t="shared" si="34"/>
        <v>0</v>
      </c>
    </row>
    <row r="375" spans="1:12" x14ac:dyDescent="0.25">
      <c r="A375" s="23">
        <v>44631</v>
      </c>
      <c r="B375" s="24" t="s">
        <v>13</v>
      </c>
      <c r="C375" s="24" t="s">
        <v>1</v>
      </c>
      <c r="D375" s="24" t="s">
        <v>29</v>
      </c>
      <c r="E375" s="25">
        <v>408</v>
      </c>
      <c r="F375" s="22">
        <f>VLOOKUP(B375,cennik!$A$2:$B$17,2,FALSE)</f>
        <v>3.4</v>
      </c>
      <c r="G375" s="22">
        <f t="shared" si="30"/>
        <v>1387.2</v>
      </c>
      <c r="H375" s="22">
        <f t="shared" si="31"/>
        <v>3</v>
      </c>
      <c r="I375">
        <f t="shared" si="35"/>
        <v>4059</v>
      </c>
      <c r="J375" s="22" t="b">
        <f t="shared" si="32"/>
        <v>0</v>
      </c>
      <c r="K375" t="b">
        <f t="shared" si="33"/>
        <v>0</v>
      </c>
      <c r="L375">
        <f t="shared" si="34"/>
        <v>0</v>
      </c>
    </row>
    <row r="376" spans="1:12" x14ac:dyDescent="0.25">
      <c r="A376" s="26">
        <v>44641</v>
      </c>
      <c r="B376" s="27" t="s">
        <v>9</v>
      </c>
      <c r="C376" s="27" t="s">
        <v>1</v>
      </c>
      <c r="D376" s="27" t="s">
        <v>29</v>
      </c>
      <c r="E376" s="28">
        <v>73</v>
      </c>
      <c r="F376" s="22">
        <f>VLOOKUP(B376,cennik!$A$2:$B$17,2,FALSE)</f>
        <v>3.4</v>
      </c>
      <c r="G376" s="22">
        <f t="shared" si="30"/>
        <v>248.2</v>
      </c>
      <c r="H376" s="22">
        <f t="shared" si="31"/>
        <v>3</v>
      </c>
      <c r="I376">
        <f t="shared" si="35"/>
        <v>4132</v>
      </c>
      <c r="J376" s="22" t="b">
        <f t="shared" si="32"/>
        <v>0</v>
      </c>
      <c r="K376" t="b">
        <f t="shared" si="33"/>
        <v>0</v>
      </c>
      <c r="L376">
        <f t="shared" si="34"/>
        <v>0</v>
      </c>
    </row>
    <row r="377" spans="1:12" x14ac:dyDescent="0.25">
      <c r="A377" s="23">
        <v>44643</v>
      </c>
      <c r="B377" s="24" t="s">
        <v>15</v>
      </c>
      <c r="C377" s="24" t="s">
        <v>1</v>
      </c>
      <c r="D377" s="24" t="s">
        <v>29</v>
      </c>
      <c r="E377" s="25">
        <v>490</v>
      </c>
      <c r="F377" s="22">
        <f>VLOOKUP(B377,cennik!$A$2:$B$17,2,FALSE)</f>
        <v>2.4</v>
      </c>
      <c r="G377" s="22">
        <f t="shared" si="30"/>
        <v>1176</v>
      </c>
      <c r="H377" s="22">
        <f t="shared" si="31"/>
        <v>3</v>
      </c>
      <c r="I377">
        <f t="shared" si="35"/>
        <v>4622</v>
      </c>
      <c r="J377" s="22" t="b">
        <f t="shared" si="32"/>
        <v>0</v>
      </c>
      <c r="K377" t="b">
        <f t="shared" si="33"/>
        <v>0</v>
      </c>
      <c r="L377">
        <f t="shared" si="34"/>
        <v>0</v>
      </c>
    </row>
    <row r="378" spans="1:12" x14ac:dyDescent="0.25">
      <c r="A378" s="26">
        <v>44645</v>
      </c>
      <c r="B378" s="27" t="s">
        <v>15</v>
      </c>
      <c r="C378" s="27" t="s">
        <v>1</v>
      </c>
      <c r="D378" s="27" t="s">
        <v>29</v>
      </c>
      <c r="E378" s="28">
        <v>424</v>
      </c>
      <c r="F378" s="22">
        <f>VLOOKUP(B378,cennik!$A$2:$B$17,2,FALSE)</f>
        <v>2.4</v>
      </c>
      <c r="G378" s="22">
        <f t="shared" si="30"/>
        <v>1017.5999999999999</v>
      </c>
      <c r="H378" s="22">
        <f t="shared" si="31"/>
        <v>3</v>
      </c>
      <c r="I378">
        <f t="shared" si="35"/>
        <v>5046</v>
      </c>
      <c r="J378" s="22" t="b">
        <f t="shared" si="32"/>
        <v>0</v>
      </c>
      <c r="K378" t="b">
        <f t="shared" si="33"/>
        <v>0</v>
      </c>
      <c r="L378">
        <f t="shared" si="34"/>
        <v>0</v>
      </c>
    </row>
    <row r="379" spans="1:12" x14ac:dyDescent="0.25">
      <c r="A379" s="23">
        <v>44649</v>
      </c>
      <c r="B379" s="24" t="s">
        <v>22</v>
      </c>
      <c r="C379" s="24" t="s">
        <v>1</v>
      </c>
      <c r="D379" s="24" t="s">
        <v>29</v>
      </c>
      <c r="E379" s="25">
        <v>466</v>
      </c>
      <c r="F379" s="22">
        <f>VLOOKUP(B379,cennik!$A$2:$B$17,2,FALSE)</f>
        <v>3.2</v>
      </c>
      <c r="G379" s="22">
        <f t="shared" si="30"/>
        <v>1491.2</v>
      </c>
      <c r="H379" s="22">
        <f t="shared" si="31"/>
        <v>3</v>
      </c>
      <c r="I379">
        <f t="shared" si="35"/>
        <v>5512</v>
      </c>
      <c r="J379" s="22" t="b">
        <f t="shared" si="32"/>
        <v>0</v>
      </c>
      <c r="K379" t="b">
        <f t="shared" si="33"/>
        <v>0</v>
      </c>
      <c r="L379">
        <f t="shared" si="34"/>
        <v>0</v>
      </c>
    </row>
    <row r="380" spans="1:12" x14ac:dyDescent="0.25">
      <c r="A380" s="26">
        <v>44672</v>
      </c>
      <c r="B380" s="27" t="s">
        <v>4</v>
      </c>
      <c r="C380" s="27" t="s">
        <v>1</v>
      </c>
      <c r="D380" s="27" t="s">
        <v>29</v>
      </c>
      <c r="E380" s="28">
        <v>577</v>
      </c>
      <c r="F380" s="22">
        <f>VLOOKUP(B380,cennik!$A$2:$B$17,2,FALSE)</f>
        <v>3.5</v>
      </c>
      <c r="G380" s="22">
        <f t="shared" si="30"/>
        <v>2019.5</v>
      </c>
      <c r="H380" s="22">
        <f t="shared" si="31"/>
        <v>4</v>
      </c>
      <c r="I380">
        <f t="shared" si="35"/>
        <v>6089</v>
      </c>
      <c r="J380" s="22" t="b">
        <f t="shared" si="32"/>
        <v>0</v>
      </c>
      <c r="K380" t="b">
        <f t="shared" si="33"/>
        <v>0</v>
      </c>
      <c r="L380">
        <f t="shared" si="34"/>
        <v>0</v>
      </c>
    </row>
    <row r="381" spans="1:12" x14ac:dyDescent="0.25">
      <c r="A381" s="23">
        <v>44674</v>
      </c>
      <c r="B381" s="24" t="s">
        <v>13</v>
      </c>
      <c r="C381" s="24" t="s">
        <v>1</v>
      </c>
      <c r="D381" s="24" t="s">
        <v>29</v>
      </c>
      <c r="E381" s="25">
        <v>549</v>
      </c>
      <c r="F381" s="22">
        <f>VLOOKUP(B381,cennik!$A$2:$B$17,2,FALSE)</f>
        <v>3.4</v>
      </c>
      <c r="G381" s="22">
        <f t="shared" si="30"/>
        <v>1866.6</v>
      </c>
      <c r="H381" s="22">
        <f t="shared" si="31"/>
        <v>4</v>
      </c>
      <c r="I381">
        <f t="shared" si="35"/>
        <v>6638</v>
      </c>
      <c r="J381" s="22" t="b">
        <f t="shared" si="32"/>
        <v>0</v>
      </c>
      <c r="K381" t="b">
        <f t="shared" si="33"/>
        <v>0</v>
      </c>
      <c r="L381">
        <f t="shared" si="34"/>
        <v>0</v>
      </c>
    </row>
    <row r="382" spans="1:12" x14ac:dyDescent="0.25">
      <c r="A382" s="26">
        <v>44676</v>
      </c>
      <c r="B382" s="27" t="s">
        <v>8</v>
      </c>
      <c r="C382" s="27" t="s">
        <v>1</v>
      </c>
      <c r="D382" s="27" t="s">
        <v>29</v>
      </c>
      <c r="E382" s="28">
        <v>319</v>
      </c>
      <c r="F382" s="22">
        <f>VLOOKUP(B382,cennik!$A$2:$B$17,2,FALSE)</f>
        <v>2.9</v>
      </c>
      <c r="G382" s="22">
        <f t="shared" si="30"/>
        <v>925.1</v>
      </c>
      <c r="H382" s="22">
        <f t="shared" si="31"/>
        <v>4</v>
      </c>
      <c r="I382">
        <f t="shared" si="35"/>
        <v>6957</v>
      </c>
      <c r="J382" s="22" t="b">
        <f t="shared" si="32"/>
        <v>0</v>
      </c>
      <c r="K382" t="b">
        <f t="shared" si="33"/>
        <v>0</v>
      </c>
      <c r="L382">
        <f t="shared" si="34"/>
        <v>0</v>
      </c>
    </row>
    <row r="383" spans="1:12" x14ac:dyDescent="0.25">
      <c r="A383" s="23">
        <v>44680</v>
      </c>
      <c r="B383" s="24" t="s">
        <v>15</v>
      </c>
      <c r="C383" s="24" t="s">
        <v>1</v>
      </c>
      <c r="D383" s="24" t="s">
        <v>29</v>
      </c>
      <c r="E383" s="25">
        <v>271</v>
      </c>
      <c r="F383" s="22">
        <f>VLOOKUP(B383,cennik!$A$2:$B$17,2,FALSE)</f>
        <v>2.4</v>
      </c>
      <c r="G383" s="22">
        <f t="shared" si="30"/>
        <v>650.4</v>
      </c>
      <c r="H383" s="22">
        <f t="shared" si="31"/>
        <v>4</v>
      </c>
      <c r="I383">
        <f t="shared" si="35"/>
        <v>7228</v>
      </c>
      <c r="J383" s="22" t="b">
        <f t="shared" si="32"/>
        <v>0</v>
      </c>
      <c r="K383" t="b">
        <f t="shared" si="33"/>
        <v>0</v>
      </c>
      <c r="L383">
        <f t="shared" si="34"/>
        <v>0</v>
      </c>
    </row>
    <row r="384" spans="1:12" x14ac:dyDescent="0.25">
      <c r="A384" s="26">
        <v>44690</v>
      </c>
      <c r="B384" s="27" t="s">
        <v>22</v>
      </c>
      <c r="C384" s="27" t="s">
        <v>1</v>
      </c>
      <c r="D384" s="27" t="s">
        <v>29</v>
      </c>
      <c r="E384" s="28">
        <v>171</v>
      </c>
      <c r="F384" s="22">
        <f>VLOOKUP(B384,cennik!$A$2:$B$17,2,FALSE)</f>
        <v>3.2</v>
      </c>
      <c r="G384" s="22">
        <f t="shared" si="30"/>
        <v>547.20000000000005</v>
      </c>
      <c r="H384" s="22">
        <f t="shared" si="31"/>
        <v>5</v>
      </c>
      <c r="I384">
        <f t="shared" si="35"/>
        <v>7399</v>
      </c>
      <c r="J384" s="22" t="b">
        <f t="shared" si="32"/>
        <v>0</v>
      </c>
      <c r="K384" t="b">
        <f t="shared" si="33"/>
        <v>0</v>
      </c>
      <c r="L384">
        <f t="shared" si="34"/>
        <v>0</v>
      </c>
    </row>
    <row r="385" spans="1:12" x14ac:dyDescent="0.25">
      <c r="A385" s="26">
        <v>44690</v>
      </c>
      <c r="B385" s="27" t="s">
        <v>4</v>
      </c>
      <c r="C385" s="27" t="s">
        <v>1</v>
      </c>
      <c r="D385" s="27" t="s">
        <v>29</v>
      </c>
      <c r="E385" s="28">
        <v>625</v>
      </c>
      <c r="F385" s="22">
        <f>VLOOKUP(B385,cennik!$A$2:$B$17,2,FALSE)</f>
        <v>3.5</v>
      </c>
      <c r="G385" s="22">
        <f t="shared" si="30"/>
        <v>2187.5</v>
      </c>
      <c r="H385" s="22">
        <f t="shared" si="31"/>
        <v>5</v>
      </c>
      <c r="I385">
        <f t="shared" si="35"/>
        <v>8024</v>
      </c>
      <c r="J385" s="22" t="b">
        <f t="shared" si="32"/>
        <v>0</v>
      </c>
      <c r="K385" t="b">
        <f t="shared" si="33"/>
        <v>0</v>
      </c>
      <c r="L385">
        <f t="shared" si="34"/>
        <v>0</v>
      </c>
    </row>
    <row r="386" spans="1:12" x14ac:dyDescent="0.25">
      <c r="A386" s="26">
        <v>44702</v>
      </c>
      <c r="B386" s="27" t="s">
        <v>13</v>
      </c>
      <c r="C386" s="27" t="s">
        <v>1</v>
      </c>
      <c r="D386" s="27" t="s">
        <v>29</v>
      </c>
      <c r="E386" s="28">
        <v>546</v>
      </c>
      <c r="F386" s="22">
        <f>VLOOKUP(B386,cennik!$A$2:$B$17,2,FALSE)</f>
        <v>3.4</v>
      </c>
      <c r="G386" s="22">
        <f t="shared" ref="G386:G449" si="36">E386*F386</f>
        <v>1856.3999999999999</v>
      </c>
      <c r="H386" s="22">
        <f t="shared" ref="H386:H449" si="37">MONTH(A386)</f>
        <v>5</v>
      </c>
      <c r="I386">
        <f t="shared" si="35"/>
        <v>8570</v>
      </c>
      <c r="J386" s="22" t="b">
        <f t="shared" si="32"/>
        <v>0</v>
      </c>
      <c r="K386" t="b">
        <f t="shared" si="33"/>
        <v>0</v>
      </c>
      <c r="L386">
        <f t="shared" si="34"/>
        <v>0</v>
      </c>
    </row>
    <row r="387" spans="1:12" x14ac:dyDescent="0.25">
      <c r="A387" s="23">
        <v>44707</v>
      </c>
      <c r="B387" s="24" t="s">
        <v>17</v>
      </c>
      <c r="C387" s="24" t="s">
        <v>1</v>
      </c>
      <c r="D387" s="24" t="s">
        <v>29</v>
      </c>
      <c r="E387" s="25">
        <v>68</v>
      </c>
      <c r="F387" s="22">
        <f>VLOOKUP(B387,cennik!$A$2:$B$17,2,FALSE)</f>
        <v>3.4</v>
      </c>
      <c r="G387" s="22">
        <f t="shared" si="36"/>
        <v>231.2</v>
      </c>
      <c r="H387" s="22">
        <f t="shared" si="37"/>
        <v>5</v>
      </c>
      <c r="I387">
        <f t="shared" si="35"/>
        <v>8638</v>
      </c>
      <c r="J387" s="22" t="b">
        <f t="shared" ref="J387:J450" si="38">AND(I387&gt;=15000,I387&lt;20000)</f>
        <v>0</v>
      </c>
      <c r="K387" t="b">
        <f t="shared" ref="K387:K450" si="39">I387&gt;=20000</f>
        <v>0</v>
      </c>
      <c r="L387">
        <f t="shared" ref="L387:L450" si="40">IF(J387,0.05*E387,IF(K387,0.1*E387,0))</f>
        <v>0</v>
      </c>
    </row>
    <row r="388" spans="1:12" x14ac:dyDescent="0.25">
      <c r="A388" s="26">
        <v>44711</v>
      </c>
      <c r="B388" s="27" t="s">
        <v>4</v>
      </c>
      <c r="C388" s="27" t="s">
        <v>1</v>
      </c>
      <c r="D388" s="27" t="s">
        <v>29</v>
      </c>
      <c r="E388" s="28">
        <v>449</v>
      </c>
      <c r="F388" s="22">
        <f>VLOOKUP(B388,cennik!$A$2:$B$17,2,FALSE)</f>
        <v>3.5</v>
      </c>
      <c r="G388" s="22">
        <f t="shared" si="36"/>
        <v>1571.5</v>
      </c>
      <c r="H388" s="22">
        <f t="shared" si="37"/>
        <v>5</v>
      </c>
      <c r="I388">
        <f t="shared" ref="I388:I451" si="41">IF(D388=D387,E388+I387,E388)</f>
        <v>9087</v>
      </c>
      <c r="J388" s="22" t="b">
        <f t="shared" si="38"/>
        <v>0</v>
      </c>
      <c r="K388" t="b">
        <f t="shared" si="39"/>
        <v>0</v>
      </c>
      <c r="L388">
        <f t="shared" si="40"/>
        <v>0</v>
      </c>
    </row>
    <row r="389" spans="1:12" x14ac:dyDescent="0.25">
      <c r="A389" s="23">
        <v>44714</v>
      </c>
      <c r="B389" s="24" t="s">
        <v>60</v>
      </c>
      <c r="C389" s="24" t="s">
        <v>61</v>
      </c>
      <c r="D389" s="24" t="s">
        <v>29</v>
      </c>
      <c r="E389" s="25">
        <v>45</v>
      </c>
      <c r="F389" s="22">
        <f>VLOOKUP(B389,cennik!$A$2:$B$17,2,FALSE)</f>
        <v>3.5</v>
      </c>
      <c r="G389" s="22">
        <f t="shared" si="36"/>
        <v>157.5</v>
      </c>
      <c r="H389" s="22">
        <f t="shared" si="37"/>
        <v>6</v>
      </c>
      <c r="I389">
        <f t="shared" si="41"/>
        <v>9132</v>
      </c>
      <c r="J389" s="22" t="b">
        <f t="shared" si="38"/>
        <v>0</v>
      </c>
      <c r="K389" t="b">
        <f t="shared" si="39"/>
        <v>0</v>
      </c>
      <c r="L389">
        <f t="shared" si="40"/>
        <v>0</v>
      </c>
    </row>
    <row r="390" spans="1:12" x14ac:dyDescent="0.25">
      <c r="A390" s="23">
        <v>44718</v>
      </c>
      <c r="B390" s="24" t="s">
        <v>62</v>
      </c>
      <c r="C390" s="24" t="s">
        <v>63</v>
      </c>
      <c r="D390" s="24" t="s">
        <v>29</v>
      </c>
      <c r="E390" s="25">
        <v>287</v>
      </c>
      <c r="F390" s="22">
        <f>VLOOKUP(B390,cennik!$A$2:$B$17,2,FALSE)</f>
        <v>2.7</v>
      </c>
      <c r="G390" s="22">
        <f t="shared" si="36"/>
        <v>774.90000000000009</v>
      </c>
      <c r="H390" s="22">
        <f t="shared" si="37"/>
        <v>6</v>
      </c>
      <c r="I390">
        <f t="shared" si="41"/>
        <v>9419</v>
      </c>
      <c r="J390" s="22" t="b">
        <f t="shared" si="38"/>
        <v>0</v>
      </c>
      <c r="K390" t="b">
        <f t="shared" si="39"/>
        <v>0</v>
      </c>
      <c r="L390">
        <f t="shared" si="40"/>
        <v>0</v>
      </c>
    </row>
    <row r="391" spans="1:12" x14ac:dyDescent="0.25">
      <c r="A391" s="26">
        <v>44727</v>
      </c>
      <c r="B391" s="27" t="s">
        <v>64</v>
      </c>
      <c r="C391" s="27" t="s">
        <v>63</v>
      </c>
      <c r="D391" s="27" t="s">
        <v>29</v>
      </c>
      <c r="E391" s="28">
        <v>73</v>
      </c>
      <c r="F391" s="22">
        <f>VLOOKUP(B391,cennik!$A$2:$B$17,2,FALSE)</f>
        <v>3.2</v>
      </c>
      <c r="G391" s="22">
        <f t="shared" si="36"/>
        <v>233.60000000000002</v>
      </c>
      <c r="H391" s="22">
        <f t="shared" si="37"/>
        <v>6</v>
      </c>
      <c r="I391">
        <f t="shared" si="41"/>
        <v>9492</v>
      </c>
      <c r="J391" s="22" t="b">
        <f t="shared" si="38"/>
        <v>0</v>
      </c>
      <c r="K391" t="b">
        <f t="shared" si="39"/>
        <v>0</v>
      </c>
      <c r="L391">
        <f t="shared" si="40"/>
        <v>0</v>
      </c>
    </row>
    <row r="392" spans="1:12" x14ac:dyDescent="0.25">
      <c r="A392" s="23">
        <v>44732</v>
      </c>
      <c r="B392" s="24" t="s">
        <v>64</v>
      </c>
      <c r="C392" s="24" t="s">
        <v>63</v>
      </c>
      <c r="D392" s="24" t="s">
        <v>29</v>
      </c>
      <c r="E392" s="25">
        <v>103</v>
      </c>
      <c r="F392" s="22">
        <f>VLOOKUP(B392,cennik!$A$2:$B$17,2,FALSE)</f>
        <v>3.2</v>
      </c>
      <c r="G392" s="22">
        <f t="shared" si="36"/>
        <v>329.6</v>
      </c>
      <c r="H392" s="22">
        <f t="shared" si="37"/>
        <v>6</v>
      </c>
      <c r="I392">
        <f t="shared" si="41"/>
        <v>9595</v>
      </c>
      <c r="J392" s="22" t="b">
        <f t="shared" si="38"/>
        <v>0</v>
      </c>
      <c r="K392" t="b">
        <f t="shared" si="39"/>
        <v>0</v>
      </c>
      <c r="L392">
        <f t="shared" si="40"/>
        <v>0</v>
      </c>
    </row>
    <row r="393" spans="1:12" x14ac:dyDescent="0.25">
      <c r="A393" s="26">
        <v>44734</v>
      </c>
      <c r="B393" s="27" t="s">
        <v>60</v>
      </c>
      <c r="C393" s="27" t="s">
        <v>61</v>
      </c>
      <c r="D393" s="27" t="s">
        <v>29</v>
      </c>
      <c r="E393" s="28">
        <v>480</v>
      </c>
      <c r="F393" s="22">
        <f>VLOOKUP(B393,cennik!$A$2:$B$17,2,FALSE)</f>
        <v>3.5</v>
      </c>
      <c r="G393" s="22">
        <f t="shared" si="36"/>
        <v>1680</v>
      </c>
      <c r="H393" s="22">
        <f t="shared" si="37"/>
        <v>6</v>
      </c>
      <c r="I393">
        <f t="shared" si="41"/>
        <v>10075</v>
      </c>
      <c r="J393" s="22" t="b">
        <f t="shared" si="38"/>
        <v>0</v>
      </c>
      <c r="K393" t="b">
        <f t="shared" si="39"/>
        <v>0</v>
      </c>
      <c r="L393">
        <f t="shared" si="40"/>
        <v>0</v>
      </c>
    </row>
    <row r="394" spans="1:12" x14ac:dyDescent="0.25">
      <c r="A394" s="23">
        <v>44735</v>
      </c>
      <c r="B394" s="24" t="s">
        <v>62</v>
      </c>
      <c r="C394" s="24" t="s">
        <v>63</v>
      </c>
      <c r="D394" s="24" t="s">
        <v>29</v>
      </c>
      <c r="E394" s="25">
        <v>124</v>
      </c>
      <c r="F394" s="22">
        <f>VLOOKUP(B394,cennik!$A$2:$B$17,2,FALSE)</f>
        <v>2.7</v>
      </c>
      <c r="G394" s="22">
        <f t="shared" si="36"/>
        <v>334.8</v>
      </c>
      <c r="H394" s="22">
        <f t="shared" si="37"/>
        <v>6</v>
      </c>
      <c r="I394">
        <f t="shared" si="41"/>
        <v>10199</v>
      </c>
      <c r="J394" s="22" t="b">
        <f t="shared" si="38"/>
        <v>0</v>
      </c>
      <c r="K394" t="b">
        <f t="shared" si="39"/>
        <v>0</v>
      </c>
      <c r="L394">
        <f t="shared" si="40"/>
        <v>0</v>
      </c>
    </row>
    <row r="395" spans="1:12" x14ac:dyDescent="0.25">
      <c r="A395" s="26">
        <v>44746</v>
      </c>
      <c r="B395" s="27" t="s">
        <v>64</v>
      </c>
      <c r="C395" s="27" t="s">
        <v>63</v>
      </c>
      <c r="D395" s="27" t="s">
        <v>29</v>
      </c>
      <c r="E395" s="28">
        <v>178</v>
      </c>
      <c r="F395" s="22">
        <f>VLOOKUP(B395,cennik!$A$2:$B$17,2,FALSE)</f>
        <v>3.2</v>
      </c>
      <c r="G395" s="22">
        <f t="shared" si="36"/>
        <v>569.6</v>
      </c>
      <c r="H395" s="22">
        <f t="shared" si="37"/>
        <v>7</v>
      </c>
      <c r="I395">
        <f t="shared" si="41"/>
        <v>10377</v>
      </c>
      <c r="J395" s="22" t="b">
        <f t="shared" si="38"/>
        <v>0</v>
      </c>
      <c r="K395" t="b">
        <f t="shared" si="39"/>
        <v>0</v>
      </c>
      <c r="L395">
        <f t="shared" si="40"/>
        <v>0</v>
      </c>
    </row>
    <row r="396" spans="1:12" x14ac:dyDescent="0.25">
      <c r="A396" s="23">
        <v>44746</v>
      </c>
      <c r="B396" s="24" t="s">
        <v>62</v>
      </c>
      <c r="C396" s="24" t="s">
        <v>63</v>
      </c>
      <c r="D396" s="24" t="s">
        <v>29</v>
      </c>
      <c r="E396" s="25">
        <v>326</v>
      </c>
      <c r="F396" s="22">
        <f>VLOOKUP(B396,cennik!$A$2:$B$17,2,FALSE)</f>
        <v>2.7</v>
      </c>
      <c r="G396" s="22">
        <f t="shared" si="36"/>
        <v>880.2</v>
      </c>
      <c r="H396" s="22">
        <f t="shared" si="37"/>
        <v>7</v>
      </c>
      <c r="I396">
        <f t="shared" si="41"/>
        <v>10703</v>
      </c>
      <c r="J396" s="22" t="b">
        <f t="shared" si="38"/>
        <v>0</v>
      </c>
      <c r="K396" t="b">
        <f t="shared" si="39"/>
        <v>0</v>
      </c>
      <c r="L396">
        <f t="shared" si="40"/>
        <v>0</v>
      </c>
    </row>
    <row r="397" spans="1:12" x14ac:dyDescent="0.25">
      <c r="A397" s="26">
        <v>44747</v>
      </c>
      <c r="B397" s="27" t="s">
        <v>60</v>
      </c>
      <c r="C397" s="27" t="s">
        <v>61</v>
      </c>
      <c r="D397" s="27" t="s">
        <v>29</v>
      </c>
      <c r="E397" s="28">
        <v>74</v>
      </c>
      <c r="F397" s="22">
        <f>VLOOKUP(B397,cennik!$A$2:$B$17,2,FALSE)</f>
        <v>3.5</v>
      </c>
      <c r="G397" s="22">
        <f t="shared" si="36"/>
        <v>259</v>
      </c>
      <c r="H397" s="22">
        <f t="shared" si="37"/>
        <v>7</v>
      </c>
      <c r="I397">
        <f t="shared" si="41"/>
        <v>10777</v>
      </c>
      <c r="J397" s="22" t="b">
        <f t="shared" si="38"/>
        <v>0</v>
      </c>
      <c r="K397" t="b">
        <f t="shared" si="39"/>
        <v>0</v>
      </c>
      <c r="L397">
        <f t="shared" si="40"/>
        <v>0</v>
      </c>
    </row>
    <row r="398" spans="1:12" x14ac:dyDescent="0.25">
      <c r="A398" s="23">
        <v>44757</v>
      </c>
      <c r="B398" s="24" t="s">
        <v>62</v>
      </c>
      <c r="C398" s="24" t="s">
        <v>63</v>
      </c>
      <c r="D398" s="24" t="s">
        <v>29</v>
      </c>
      <c r="E398" s="25">
        <v>313</v>
      </c>
      <c r="F398" s="22">
        <f>VLOOKUP(B398,cennik!$A$2:$B$17,2,FALSE)</f>
        <v>2.7</v>
      </c>
      <c r="G398" s="22">
        <f t="shared" si="36"/>
        <v>845.1</v>
      </c>
      <c r="H398" s="22">
        <f t="shared" si="37"/>
        <v>7</v>
      </c>
      <c r="I398">
        <f t="shared" si="41"/>
        <v>11090</v>
      </c>
      <c r="J398" s="22" t="b">
        <f t="shared" si="38"/>
        <v>0</v>
      </c>
      <c r="K398" t="b">
        <f t="shared" si="39"/>
        <v>0</v>
      </c>
      <c r="L398">
        <f t="shared" si="40"/>
        <v>0</v>
      </c>
    </row>
    <row r="399" spans="1:12" x14ac:dyDescent="0.25">
      <c r="A399" s="23">
        <v>44760</v>
      </c>
      <c r="B399" s="24" t="s">
        <v>62</v>
      </c>
      <c r="C399" s="24" t="s">
        <v>63</v>
      </c>
      <c r="D399" s="24" t="s">
        <v>29</v>
      </c>
      <c r="E399" s="25">
        <v>365</v>
      </c>
      <c r="F399" s="22">
        <f>VLOOKUP(B399,cennik!$A$2:$B$17,2,FALSE)</f>
        <v>2.7</v>
      </c>
      <c r="G399" s="22">
        <f t="shared" si="36"/>
        <v>985.50000000000011</v>
      </c>
      <c r="H399" s="22">
        <f t="shared" si="37"/>
        <v>7</v>
      </c>
      <c r="I399">
        <f t="shared" si="41"/>
        <v>11455</v>
      </c>
      <c r="J399" s="22" t="b">
        <f t="shared" si="38"/>
        <v>0</v>
      </c>
      <c r="K399" t="b">
        <f t="shared" si="39"/>
        <v>0</v>
      </c>
      <c r="L399">
        <f t="shared" si="40"/>
        <v>0</v>
      </c>
    </row>
    <row r="400" spans="1:12" x14ac:dyDescent="0.25">
      <c r="A400" s="26">
        <v>44762</v>
      </c>
      <c r="B400" s="27" t="s">
        <v>62</v>
      </c>
      <c r="C400" s="27" t="s">
        <v>63</v>
      </c>
      <c r="D400" s="27" t="s">
        <v>29</v>
      </c>
      <c r="E400" s="28">
        <v>397</v>
      </c>
      <c r="F400" s="22">
        <f>VLOOKUP(B400,cennik!$A$2:$B$17,2,FALSE)</f>
        <v>2.7</v>
      </c>
      <c r="G400" s="22">
        <f t="shared" si="36"/>
        <v>1071.9000000000001</v>
      </c>
      <c r="H400" s="22">
        <f t="shared" si="37"/>
        <v>7</v>
      </c>
      <c r="I400">
        <f t="shared" si="41"/>
        <v>11852</v>
      </c>
      <c r="J400" s="22" t="b">
        <f t="shared" si="38"/>
        <v>0</v>
      </c>
      <c r="K400" t="b">
        <f t="shared" si="39"/>
        <v>0</v>
      </c>
      <c r="L400">
        <f t="shared" si="40"/>
        <v>0</v>
      </c>
    </row>
    <row r="401" spans="1:12" x14ac:dyDescent="0.25">
      <c r="A401" s="23">
        <v>44764</v>
      </c>
      <c r="B401" s="24" t="s">
        <v>60</v>
      </c>
      <c r="C401" s="24" t="s">
        <v>61</v>
      </c>
      <c r="D401" s="24" t="s">
        <v>29</v>
      </c>
      <c r="E401" s="25">
        <v>302</v>
      </c>
      <c r="F401" s="22">
        <f>VLOOKUP(B401,cennik!$A$2:$B$17,2,FALSE)</f>
        <v>3.5</v>
      </c>
      <c r="G401" s="22">
        <f t="shared" si="36"/>
        <v>1057</v>
      </c>
      <c r="H401" s="22">
        <f t="shared" si="37"/>
        <v>7</v>
      </c>
      <c r="I401">
        <f t="shared" si="41"/>
        <v>12154</v>
      </c>
      <c r="J401" s="22" t="b">
        <f t="shared" si="38"/>
        <v>0</v>
      </c>
      <c r="K401" t="b">
        <f t="shared" si="39"/>
        <v>0</v>
      </c>
      <c r="L401">
        <f t="shared" si="40"/>
        <v>0</v>
      </c>
    </row>
    <row r="402" spans="1:12" x14ac:dyDescent="0.25">
      <c r="A402" s="23">
        <v>44769</v>
      </c>
      <c r="B402" s="24" t="s">
        <v>64</v>
      </c>
      <c r="C402" s="24" t="s">
        <v>63</v>
      </c>
      <c r="D402" s="24" t="s">
        <v>29</v>
      </c>
      <c r="E402" s="25">
        <v>428</v>
      </c>
      <c r="F402" s="22">
        <f>VLOOKUP(B402,cennik!$A$2:$B$17,2,FALSE)</f>
        <v>3.2</v>
      </c>
      <c r="G402" s="22">
        <f t="shared" si="36"/>
        <v>1369.6000000000001</v>
      </c>
      <c r="H402" s="22">
        <f t="shared" si="37"/>
        <v>7</v>
      </c>
      <c r="I402">
        <f t="shared" si="41"/>
        <v>12582</v>
      </c>
      <c r="J402" s="22" t="b">
        <f t="shared" si="38"/>
        <v>0</v>
      </c>
      <c r="K402" t="b">
        <f t="shared" si="39"/>
        <v>0</v>
      </c>
      <c r="L402">
        <f t="shared" si="40"/>
        <v>0</v>
      </c>
    </row>
    <row r="403" spans="1:12" x14ac:dyDescent="0.25">
      <c r="A403" s="23">
        <v>44770</v>
      </c>
      <c r="B403" s="24" t="s">
        <v>62</v>
      </c>
      <c r="C403" s="24" t="s">
        <v>63</v>
      </c>
      <c r="D403" s="24" t="s">
        <v>29</v>
      </c>
      <c r="E403" s="25">
        <v>259</v>
      </c>
      <c r="F403" s="22">
        <f>VLOOKUP(B403,cennik!$A$2:$B$17,2,FALSE)</f>
        <v>2.7</v>
      </c>
      <c r="G403" s="22">
        <f t="shared" si="36"/>
        <v>699.30000000000007</v>
      </c>
      <c r="H403" s="22">
        <f t="shared" si="37"/>
        <v>7</v>
      </c>
      <c r="I403">
        <f t="shared" si="41"/>
        <v>12841</v>
      </c>
      <c r="J403" s="22" t="b">
        <f t="shared" si="38"/>
        <v>0</v>
      </c>
      <c r="K403" t="b">
        <f t="shared" si="39"/>
        <v>0</v>
      </c>
      <c r="L403">
        <f t="shared" si="40"/>
        <v>0</v>
      </c>
    </row>
    <row r="404" spans="1:12" x14ac:dyDescent="0.25">
      <c r="A404" s="23">
        <v>44774</v>
      </c>
      <c r="B404" s="24" t="s">
        <v>62</v>
      </c>
      <c r="C404" s="24" t="s">
        <v>63</v>
      </c>
      <c r="D404" s="24" t="s">
        <v>29</v>
      </c>
      <c r="E404" s="25">
        <v>165</v>
      </c>
      <c r="F404" s="22">
        <f>VLOOKUP(B404,cennik!$A$2:$B$17,2,FALSE)</f>
        <v>2.7</v>
      </c>
      <c r="G404" s="22">
        <f t="shared" si="36"/>
        <v>445.50000000000006</v>
      </c>
      <c r="H404" s="22">
        <f t="shared" si="37"/>
        <v>8</v>
      </c>
      <c r="I404">
        <f t="shared" si="41"/>
        <v>13006</v>
      </c>
      <c r="J404" s="22" t="b">
        <f t="shared" si="38"/>
        <v>0</v>
      </c>
      <c r="K404" t="b">
        <f t="shared" si="39"/>
        <v>0</v>
      </c>
      <c r="L404">
        <f t="shared" si="40"/>
        <v>0</v>
      </c>
    </row>
    <row r="405" spans="1:12" x14ac:dyDescent="0.25">
      <c r="A405" s="23">
        <v>44789</v>
      </c>
      <c r="B405" s="24" t="s">
        <v>60</v>
      </c>
      <c r="C405" s="24" t="s">
        <v>61</v>
      </c>
      <c r="D405" s="24" t="s">
        <v>29</v>
      </c>
      <c r="E405" s="25">
        <v>189</v>
      </c>
      <c r="F405" s="22">
        <f>VLOOKUP(B405,cennik!$A$2:$B$17,2,FALSE)</f>
        <v>3.5</v>
      </c>
      <c r="G405" s="22">
        <f t="shared" si="36"/>
        <v>661.5</v>
      </c>
      <c r="H405" s="22">
        <f t="shared" si="37"/>
        <v>8</v>
      </c>
      <c r="I405">
        <f t="shared" si="41"/>
        <v>13195</v>
      </c>
      <c r="J405" s="22" t="b">
        <f t="shared" si="38"/>
        <v>0</v>
      </c>
      <c r="K405" t="b">
        <f t="shared" si="39"/>
        <v>0</v>
      </c>
      <c r="L405">
        <f t="shared" si="40"/>
        <v>0</v>
      </c>
    </row>
    <row r="406" spans="1:12" x14ac:dyDescent="0.25">
      <c r="A406" s="26">
        <v>44810</v>
      </c>
      <c r="B406" s="27" t="s">
        <v>67</v>
      </c>
      <c r="C406" s="27" t="s">
        <v>61</v>
      </c>
      <c r="D406" s="27" t="s">
        <v>29</v>
      </c>
      <c r="E406" s="28">
        <v>34</v>
      </c>
      <c r="F406" s="22">
        <f>VLOOKUP(B406,cennik!$A$2:$B$17,2,FALSE)</f>
        <v>3.2</v>
      </c>
      <c r="G406" s="22">
        <f t="shared" si="36"/>
        <v>108.80000000000001</v>
      </c>
      <c r="H406" s="22">
        <f t="shared" si="37"/>
        <v>9</v>
      </c>
      <c r="I406">
        <f t="shared" si="41"/>
        <v>13229</v>
      </c>
      <c r="J406" s="22" t="b">
        <f t="shared" si="38"/>
        <v>0</v>
      </c>
      <c r="K406" t="b">
        <f t="shared" si="39"/>
        <v>0</v>
      </c>
      <c r="L406">
        <f t="shared" si="40"/>
        <v>0</v>
      </c>
    </row>
    <row r="407" spans="1:12" x14ac:dyDescent="0.25">
      <c r="A407" s="23">
        <v>44813</v>
      </c>
      <c r="B407" s="24" t="s">
        <v>60</v>
      </c>
      <c r="C407" s="24" t="s">
        <v>61</v>
      </c>
      <c r="D407" s="24" t="s">
        <v>29</v>
      </c>
      <c r="E407" s="25">
        <v>434</v>
      </c>
      <c r="F407" s="22">
        <f>VLOOKUP(B407,cennik!$A$2:$B$17,2,FALSE)</f>
        <v>3.5</v>
      </c>
      <c r="G407" s="22">
        <f t="shared" si="36"/>
        <v>1519</v>
      </c>
      <c r="H407" s="22">
        <f t="shared" si="37"/>
        <v>9</v>
      </c>
      <c r="I407">
        <f t="shared" si="41"/>
        <v>13663</v>
      </c>
      <c r="J407" s="22" t="b">
        <f t="shared" si="38"/>
        <v>0</v>
      </c>
      <c r="K407" t="b">
        <f t="shared" si="39"/>
        <v>0</v>
      </c>
      <c r="L407">
        <f t="shared" si="40"/>
        <v>0</v>
      </c>
    </row>
    <row r="408" spans="1:12" x14ac:dyDescent="0.25">
      <c r="A408" s="26">
        <v>44818</v>
      </c>
      <c r="B408" s="27" t="s">
        <v>67</v>
      </c>
      <c r="C408" s="27" t="s">
        <v>61</v>
      </c>
      <c r="D408" s="27" t="s">
        <v>29</v>
      </c>
      <c r="E408" s="28">
        <v>393</v>
      </c>
      <c r="F408" s="22">
        <f>VLOOKUP(B408,cennik!$A$2:$B$17,2,FALSE)</f>
        <v>3.2</v>
      </c>
      <c r="G408" s="22">
        <f t="shared" si="36"/>
        <v>1257.6000000000001</v>
      </c>
      <c r="H408" s="22">
        <f t="shared" si="37"/>
        <v>9</v>
      </c>
      <c r="I408">
        <f t="shared" si="41"/>
        <v>14056</v>
      </c>
      <c r="J408" s="22" t="b">
        <f t="shared" si="38"/>
        <v>0</v>
      </c>
      <c r="K408" t="b">
        <f t="shared" si="39"/>
        <v>0</v>
      </c>
      <c r="L408">
        <f t="shared" si="40"/>
        <v>0</v>
      </c>
    </row>
    <row r="409" spans="1:12" x14ac:dyDescent="0.25">
      <c r="A409" s="26">
        <v>44827</v>
      </c>
      <c r="B409" s="27" t="s">
        <v>60</v>
      </c>
      <c r="C409" s="27" t="s">
        <v>61</v>
      </c>
      <c r="D409" s="27" t="s">
        <v>29</v>
      </c>
      <c r="E409" s="28">
        <v>242</v>
      </c>
      <c r="F409" s="22">
        <f>VLOOKUP(B409,cennik!$A$2:$B$17,2,FALSE)</f>
        <v>3.5</v>
      </c>
      <c r="G409" s="22">
        <f t="shared" si="36"/>
        <v>847</v>
      </c>
      <c r="H409" s="22">
        <f t="shared" si="37"/>
        <v>9</v>
      </c>
      <c r="I409">
        <f t="shared" si="41"/>
        <v>14298</v>
      </c>
      <c r="J409" s="22" t="b">
        <f t="shared" si="38"/>
        <v>0</v>
      </c>
      <c r="K409" t="b">
        <f t="shared" si="39"/>
        <v>0</v>
      </c>
      <c r="L409">
        <f t="shared" si="40"/>
        <v>0</v>
      </c>
    </row>
    <row r="410" spans="1:12" x14ac:dyDescent="0.25">
      <c r="A410" s="26">
        <v>44833</v>
      </c>
      <c r="B410" s="27" t="s">
        <v>68</v>
      </c>
      <c r="C410" s="27" t="s">
        <v>61</v>
      </c>
      <c r="D410" s="27" t="s">
        <v>29</v>
      </c>
      <c r="E410" s="28">
        <v>364</v>
      </c>
      <c r="F410" s="22">
        <f>VLOOKUP(B410,cennik!$A$2:$B$17,2,FALSE)</f>
        <v>2.5</v>
      </c>
      <c r="G410" s="22">
        <f t="shared" si="36"/>
        <v>910</v>
      </c>
      <c r="H410" s="22">
        <f t="shared" si="37"/>
        <v>9</v>
      </c>
      <c r="I410">
        <f t="shared" si="41"/>
        <v>14662</v>
      </c>
      <c r="J410" s="22" t="b">
        <f t="shared" si="38"/>
        <v>0</v>
      </c>
      <c r="K410" t="b">
        <f t="shared" si="39"/>
        <v>0</v>
      </c>
      <c r="L410">
        <f t="shared" si="40"/>
        <v>0</v>
      </c>
    </row>
    <row r="411" spans="1:12" x14ac:dyDescent="0.25">
      <c r="A411" s="26">
        <v>44837</v>
      </c>
      <c r="B411" s="27" t="s">
        <v>60</v>
      </c>
      <c r="C411" s="27" t="s">
        <v>61</v>
      </c>
      <c r="D411" s="27" t="s">
        <v>29</v>
      </c>
      <c r="E411" s="28">
        <v>314</v>
      </c>
      <c r="F411" s="22">
        <f>VLOOKUP(B411,cennik!$A$2:$B$17,2,FALSE)</f>
        <v>3.5</v>
      </c>
      <c r="G411" s="22">
        <f t="shared" si="36"/>
        <v>1099</v>
      </c>
      <c r="H411" s="22">
        <f t="shared" si="37"/>
        <v>10</v>
      </c>
      <c r="I411">
        <f t="shared" si="41"/>
        <v>14976</v>
      </c>
      <c r="J411" s="22" t="b">
        <f t="shared" si="38"/>
        <v>0</v>
      </c>
      <c r="K411" t="b">
        <f t="shared" si="39"/>
        <v>0</v>
      </c>
      <c r="L411">
        <f t="shared" si="40"/>
        <v>0</v>
      </c>
    </row>
    <row r="412" spans="1:12" x14ac:dyDescent="0.25">
      <c r="A412" s="23">
        <v>44849</v>
      </c>
      <c r="B412" s="24" t="s">
        <v>60</v>
      </c>
      <c r="C412" s="24" t="s">
        <v>61</v>
      </c>
      <c r="D412" s="24" t="s">
        <v>29</v>
      </c>
      <c r="E412" s="25">
        <v>386</v>
      </c>
      <c r="F412" s="22">
        <f>VLOOKUP(B412,cennik!$A$2:$B$17,2,FALSE)</f>
        <v>3.5</v>
      </c>
      <c r="G412" s="22">
        <f t="shared" si="36"/>
        <v>1351</v>
      </c>
      <c r="H412" s="22">
        <f t="shared" si="37"/>
        <v>10</v>
      </c>
      <c r="I412">
        <f t="shared" si="41"/>
        <v>15362</v>
      </c>
      <c r="J412" s="22" t="b">
        <f t="shared" si="38"/>
        <v>1</v>
      </c>
      <c r="K412" t="b">
        <f t="shared" si="39"/>
        <v>0</v>
      </c>
      <c r="L412">
        <f t="shared" si="40"/>
        <v>19.3</v>
      </c>
    </row>
    <row r="413" spans="1:12" x14ac:dyDescent="0.25">
      <c r="A413" s="23">
        <v>44861</v>
      </c>
      <c r="B413" s="24" t="s">
        <v>65</v>
      </c>
      <c r="C413" s="24" t="s">
        <v>61</v>
      </c>
      <c r="D413" s="24" t="s">
        <v>29</v>
      </c>
      <c r="E413" s="25">
        <v>316</v>
      </c>
      <c r="F413" s="22">
        <f>VLOOKUP(B413,cennik!$A$2:$B$17,2,FALSE)</f>
        <v>3.2</v>
      </c>
      <c r="G413" s="22">
        <f t="shared" si="36"/>
        <v>1011.2</v>
      </c>
      <c r="H413" s="22">
        <f t="shared" si="37"/>
        <v>10</v>
      </c>
      <c r="I413">
        <f t="shared" si="41"/>
        <v>15678</v>
      </c>
      <c r="J413" s="22" t="b">
        <f t="shared" si="38"/>
        <v>1</v>
      </c>
      <c r="K413" t="b">
        <f t="shared" si="39"/>
        <v>0</v>
      </c>
      <c r="L413">
        <f t="shared" si="40"/>
        <v>15.8</v>
      </c>
    </row>
    <row r="414" spans="1:12" x14ac:dyDescent="0.25">
      <c r="A414" s="23">
        <v>44865</v>
      </c>
      <c r="B414" s="24" t="s">
        <v>65</v>
      </c>
      <c r="C414" s="24" t="s">
        <v>61</v>
      </c>
      <c r="D414" s="24" t="s">
        <v>29</v>
      </c>
      <c r="E414" s="25">
        <v>446</v>
      </c>
      <c r="F414" s="22">
        <f>VLOOKUP(B414,cennik!$A$2:$B$17,2,FALSE)</f>
        <v>3.2</v>
      </c>
      <c r="G414" s="22">
        <f t="shared" si="36"/>
        <v>1427.2</v>
      </c>
      <c r="H414" s="22">
        <f t="shared" si="37"/>
        <v>10</v>
      </c>
      <c r="I414">
        <f t="shared" si="41"/>
        <v>16124</v>
      </c>
      <c r="J414" s="22" t="b">
        <f t="shared" si="38"/>
        <v>1</v>
      </c>
      <c r="K414" t="b">
        <f t="shared" si="39"/>
        <v>0</v>
      </c>
      <c r="L414">
        <f t="shared" si="40"/>
        <v>22.3</v>
      </c>
    </row>
    <row r="415" spans="1:12" x14ac:dyDescent="0.25">
      <c r="A415" s="26">
        <v>44869</v>
      </c>
      <c r="B415" s="27" t="s">
        <v>65</v>
      </c>
      <c r="C415" s="27" t="s">
        <v>61</v>
      </c>
      <c r="D415" s="27" t="s">
        <v>29</v>
      </c>
      <c r="E415" s="28">
        <v>467</v>
      </c>
      <c r="F415" s="22">
        <f>VLOOKUP(B415,cennik!$A$2:$B$17,2,FALSE)</f>
        <v>3.2</v>
      </c>
      <c r="G415" s="22">
        <f t="shared" si="36"/>
        <v>1494.4</v>
      </c>
      <c r="H415" s="22">
        <f t="shared" si="37"/>
        <v>11</v>
      </c>
      <c r="I415">
        <f t="shared" si="41"/>
        <v>16591</v>
      </c>
      <c r="J415" s="22" t="b">
        <f t="shared" si="38"/>
        <v>1</v>
      </c>
      <c r="K415" t="b">
        <f t="shared" si="39"/>
        <v>0</v>
      </c>
      <c r="L415">
        <f t="shared" si="40"/>
        <v>23.35</v>
      </c>
    </row>
    <row r="416" spans="1:12" x14ac:dyDescent="0.25">
      <c r="A416" s="26">
        <v>44891</v>
      </c>
      <c r="B416" s="27" t="s">
        <v>68</v>
      </c>
      <c r="C416" s="27" t="s">
        <v>61</v>
      </c>
      <c r="D416" s="27" t="s">
        <v>29</v>
      </c>
      <c r="E416" s="28">
        <v>350</v>
      </c>
      <c r="F416" s="22">
        <f>VLOOKUP(B416,cennik!$A$2:$B$17,2,FALSE)</f>
        <v>2.5</v>
      </c>
      <c r="G416" s="22">
        <f t="shared" si="36"/>
        <v>875</v>
      </c>
      <c r="H416" s="22">
        <f t="shared" si="37"/>
        <v>11</v>
      </c>
      <c r="I416">
        <f t="shared" si="41"/>
        <v>16941</v>
      </c>
      <c r="J416" s="22" t="b">
        <f t="shared" si="38"/>
        <v>1</v>
      </c>
      <c r="K416" t="b">
        <f t="shared" si="39"/>
        <v>0</v>
      </c>
      <c r="L416">
        <f t="shared" si="40"/>
        <v>17.5</v>
      </c>
    </row>
    <row r="417" spans="1:12" x14ac:dyDescent="0.25">
      <c r="A417" s="26">
        <v>44893</v>
      </c>
      <c r="B417" s="27" t="s">
        <v>65</v>
      </c>
      <c r="C417" s="27" t="s">
        <v>61</v>
      </c>
      <c r="D417" s="27" t="s">
        <v>29</v>
      </c>
      <c r="E417" s="28">
        <v>160</v>
      </c>
      <c r="F417" s="22">
        <f>VLOOKUP(B417,cennik!$A$2:$B$17,2,FALSE)</f>
        <v>3.2</v>
      </c>
      <c r="G417" s="22">
        <f t="shared" si="36"/>
        <v>512</v>
      </c>
      <c r="H417" s="22">
        <f t="shared" si="37"/>
        <v>11</v>
      </c>
      <c r="I417">
        <f t="shared" si="41"/>
        <v>17101</v>
      </c>
      <c r="J417" s="22" t="b">
        <f t="shared" si="38"/>
        <v>1</v>
      </c>
      <c r="K417" t="b">
        <f t="shared" si="39"/>
        <v>0</v>
      </c>
      <c r="L417">
        <f t="shared" si="40"/>
        <v>8</v>
      </c>
    </row>
    <row r="418" spans="1:12" x14ac:dyDescent="0.25">
      <c r="A418" s="23">
        <v>44898</v>
      </c>
      <c r="B418" s="24" t="s">
        <v>9</v>
      </c>
      <c r="C418" s="24" t="s">
        <v>1</v>
      </c>
      <c r="D418" s="24" t="s">
        <v>29</v>
      </c>
      <c r="E418" s="25">
        <v>437</v>
      </c>
      <c r="F418" s="22">
        <f>VLOOKUP(B418,cennik!$A$2:$B$17,2,FALSE)</f>
        <v>3.4</v>
      </c>
      <c r="G418" s="22">
        <f t="shared" si="36"/>
        <v>1485.8</v>
      </c>
      <c r="H418" s="22">
        <f t="shared" si="37"/>
        <v>12</v>
      </c>
      <c r="I418">
        <f t="shared" si="41"/>
        <v>17538</v>
      </c>
      <c r="J418" s="22" t="b">
        <f t="shared" si="38"/>
        <v>1</v>
      </c>
      <c r="K418" t="b">
        <f t="shared" si="39"/>
        <v>0</v>
      </c>
      <c r="L418">
        <f t="shared" si="40"/>
        <v>21.85</v>
      </c>
    </row>
    <row r="419" spans="1:12" x14ac:dyDescent="0.25">
      <c r="A419" s="26">
        <v>44907</v>
      </c>
      <c r="B419" s="27" t="s">
        <v>15</v>
      </c>
      <c r="C419" s="27" t="s">
        <v>1</v>
      </c>
      <c r="D419" s="27" t="s">
        <v>29</v>
      </c>
      <c r="E419" s="28">
        <v>303</v>
      </c>
      <c r="F419" s="22">
        <f>VLOOKUP(B419,cennik!$A$2:$B$17,2,FALSE)</f>
        <v>2.4</v>
      </c>
      <c r="G419" s="22">
        <f t="shared" si="36"/>
        <v>727.19999999999993</v>
      </c>
      <c r="H419" s="22">
        <f t="shared" si="37"/>
        <v>12</v>
      </c>
      <c r="I419">
        <f t="shared" si="41"/>
        <v>17841</v>
      </c>
      <c r="J419" s="22" t="b">
        <f t="shared" si="38"/>
        <v>1</v>
      </c>
      <c r="K419" t="b">
        <f t="shared" si="39"/>
        <v>0</v>
      </c>
      <c r="L419">
        <f t="shared" si="40"/>
        <v>15.15</v>
      </c>
    </row>
    <row r="420" spans="1:12" x14ac:dyDescent="0.25">
      <c r="A420" s="23">
        <v>44907</v>
      </c>
      <c r="B420" s="24" t="s">
        <v>13</v>
      </c>
      <c r="C420" s="24" t="s">
        <v>1</v>
      </c>
      <c r="D420" s="24" t="s">
        <v>29</v>
      </c>
      <c r="E420" s="25">
        <v>579</v>
      </c>
      <c r="F420" s="22">
        <f>VLOOKUP(B420,cennik!$A$2:$B$17,2,FALSE)</f>
        <v>3.4</v>
      </c>
      <c r="G420" s="22">
        <f t="shared" si="36"/>
        <v>1968.6</v>
      </c>
      <c r="H420" s="22">
        <f t="shared" si="37"/>
        <v>12</v>
      </c>
      <c r="I420">
        <f t="shared" si="41"/>
        <v>18420</v>
      </c>
      <c r="J420" s="22" t="b">
        <f t="shared" si="38"/>
        <v>1</v>
      </c>
      <c r="K420" t="b">
        <f t="shared" si="39"/>
        <v>0</v>
      </c>
      <c r="L420">
        <f t="shared" si="40"/>
        <v>28.950000000000003</v>
      </c>
    </row>
    <row r="421" spans="1:12" x14ac:dyDescent="0.25">
      <c r="A421" s="23">
        <v>44914</v>
      </c>
      <c r="B421" s="24" t="s">
        <v>9</v>
      </c>
      <c r="C421" s="24" t="s">
        <v>1</v>
      </c>
      <c r="D421" s="24" t="s">
        <v>29</v>
      </c>
      <c r="E421" s="25">
        <v>418</v>
      </c>
      <c r="F421" s="22">
        <f>VLOOKUP(B421,cennik!$A$2:$B$17,2,FALSE)</f>
        <v>3.4</v>
      </c>
      <c r="G421" s="22">
        <f t="shared" si="36"/>
        <v>1421.2</v>
      </c>
      <c r="H421" s="22">
        <f t="shared" si="37"/>
        <v>12</v>
      </c>
      <c r="I421">
        <f t="shared" si="41"/>
        <v>18838</v>
      </c>
      <c r="J421" s="22" t="b">
        <f t="shared" si="38"/>
        <v>1</v>
      </c>
      <c r="K421" t="b">
        <f t="shared" si="39"/>
        <v>0</v>
      </c>
      <c r="L421">
        <f t="shared" si="40"/>
        <v>20.900000000000002</v>
      </c>
    </row>
    <row r="422" spans="1:12" x14ac:dyDescent="0.25">
      <c r="A422" s="26">
        <v>44914</v>
      </c>
      <c r="B422" s="27" t="s">
        <v>9</v>
      </c>
      <c r="C422" s="27" t="s">
        <v>1</v>
      </c>
      <c r="D422" s="27" t="s">
        <v>29</v>
      </c>
      <c r="E422" s="28">
        <v>272</v>
      </c>
      <c r="F422" s="22">
        <f>VLOOKUP(B422,cennik!$A$2:$B$17,2,FALSE)</f>
        <v>3.4</v>
      </c>
      <c r="G422" s="22">
        <f t="shared" si="36"/>
        <v>924.8</v>
      </c>
      <c r="H422" s="22">
        <f t="shared" si="37"/>
        <v>12</v>
      </c>
      <c r="I422">
        <f t="shared" si="41"/>
        <v>19110</v>
      </c>
      <c r="J422" s="22" t="b">
        <f t="shared" si="38"/>
        <v>1</v>
      </c>
      <c r="K422" t="b">
        <f t="shared" si="39"/>
        <v>0</v>
      </c>
      <c r="L422">
        <f t="shared" si="40"/>
        <v>13.600000000000001</v>
      </c>
    </row>
    <row r="423" spans="1:12" x14ac:dyDescent="0.25">
      <c r="A423" s="26">
        <v>44924</v>
      </c>
      <c r="B423" s="27" t="s">
        <v>15</v>
      </c>
      <c r="C423" s="27" t="s">
        <v>1</v>
      </c>
      <c r="D423" s="27" t="s">
        <v>29</v>
      </c>
      <c r="E423" s="28">
        <v>354</v>
      </c>
      <c r="F423" s="22">
        <f>VLOOKUP(B423,cennik!$A$2:$B$17,2,FALSE)</f>
        <v>2.4</v>
      </c>
      <c r="G423" s="22">
        <f t="shared" si="36"/>
        <v>849.6</v>
      </c>
      <c r="H423" s="22">
        <f t="shared" si="37"/>
        <v>12</v>
      </c>
      <c r="I423">
        <f t="shared" si="41"/>
        <v>19464</v>
      </c>
      <c r="J423" s="22" t="b">
        <f t="shared" si="38"/>
        <v>1</v>
      </c>
      <c r="K423" t="b">
        <f t="shared" si="39"/>
        <v>0</v>
      </c>
      <c r="L423">
        <f t="shared" si="40"/>
        <v>17.7</v>
      </c>
    </row>
    <row r="424" spans="1:12" x14ac:dyDescent="0.25">
      <c r="A424" s="23">
        <v>44572</v>
      </c>
      <c r="B424" s="24" t="s">
        <v>11</v>
      </c>
      <c r="C424" s="24" t="s">
        <v>1</v>
      </c>
      <c r="D424" s="24" t="s">
        <v>49</v>
      </c>
      <c r="E424" s="25">
        <v>450</v>
      </c>
      <c r="F424" s="22">
        <f>VLOOKUP(B424,cennik!$A$2:$B$17,2,FALSE)</f>
        <v>3.4</v>
      </c>
      <c r="G424" s="22">
        <f t="shared" si="36"/>
        <v>1530</v>
      </c>
      <c r="H424" s="22">
        <f t="shared" si="37"/>
        <v>1</v>
      </c>
      <c r="I424">
        <f t="shared" si="41"/>
        <v>450</v>
      </c>
      <c r="J424" s="22" t="b">
        <f t="shared" si="38"/>
        <v>0</v>
      </c>
      <c r="K424" t="b">
        <f t="shared" si="39"/>
        <v>0</v>
      </c>
      <c r="L424">
        <f t="shared" si="40"/>
        <v>0</v>
      </c>
    </row>
    <row r="425" spans="1:12" x14ac:dyDescent="0.25">
      <c r="A425" s="23">
        <v>44588</v>
      </c>
      <c r="B425" s="24" t="s">
        <v>11</v>
      </c>
      <c r="C425" s="24" t="s">
        <v>1</v>
      </c>
      <c r="D425" s="24" t="s">
        <v>49</v>
      </c>
      <c r="E425" s="25">
        <v>79</v>
      </c>
      <c r="F425" s="22">
        <f>VLOOKUP(B425,cennik!$A$2:$B$17,2,FALSE)</f>
        <v>3.4</v>
      </c>
      <c r="G425" s="22">
        <f t="shared" si="36"/>
        <v>268.59999999999997</v>
      </c>
      <c r="H425" s="22">
        <f t="shared" si="37"/>
        <v>1</v>
      </c>
      <c r="I425">
        <f t="shared" si="41"/>
        <v>529</v>
      </c>
      <c r="J425" s="22" t="b">
        <f t="shared" si="38"/>
        <v>0</v>
      </c>
      <c r="K425" t="b">
        <f t="shared" si="39"/>
        <v>0</v>
      </c>
      <c r="L425">
        <f t="shared" si="40"/>
        <v>0</v>
      </c>
    </row>
    <row r="426" spans="1:12" x14ac:dyDescent="0.25">
      <c r="A426" s="26">
        <v>44601</v>
      </c>
      <c r="B426" s="27" t="s">
        <v>17</v>
      </c>
      <c r="C426" s="27" t="s">
        <v>1</v>
      </c>
      <c r="D426" s="27" t="s">
        <v>49</v>
      </c>
      <c r="E426" s="28">
        <v>259</v>
      </c>
      <c r="F426" s="22">
        <f>VLOOKUP(B426,cennik!$A$2:$B$17,2,FALSE)</f>
        <v>3.4</v>
      </c>
      <c r="G426" s="22">
        <f t="shared" si="36"/>
        <v>880.6</v>
      </c>
      <c r="H426" s="22">
        <f t="shared" si="37"/>
        <v>2</v>
      </c>
      <c r="I426">
        <f t="shared" si="41"/>
        <v>788</v>
      </c>
      <c r="J426" s="22" t="b">
        <f t="shared" si="38"/>
        <v>0</v>
      </c>
      <c r="K426" t="b">
        <f t="shared" si="39"/>
        <v>0</v>
      </c>
      <c r="L426">
        <f t="shared" si="40"/>
        <v>0</v>
      </c>
    </row>
    <row r="427" spans="1:12" x14ac:dyDescent="0.25">
      <c r="A427" s="23">
        <v>44615</v>
      </c>
      <c r="B427" s="24" t="s">
        <v>0</v>
      </c>
      <c r="C427" s="24" t="s">
        <v>1</v>
      </c>
      <c r="D427" s="24" t="s">
        <v>49</v>
      </c>
      <c r="E427" s="25">
        <v>390</v>
      </c>
      <c r="F427" s="22">
        <f>VLOOKUP(B427,cennik!$A$2:$B$17,2,FALSE)</f>
        <v>3.4</v>
      </c>
      <c r="G427" s="22">
        <f t="shared" si="36"/>
        <v>1326</v>
      </c>
      <c r="H427" s="22">
        <f t="shared" si="37"/>
        <v>2</v>
      </c>
      <c r="I427">
        <f t="shared" si="41"/>
        <v>1178</v>
      </c>
      <c r="J427" s="22" t="b">
        <f t="shared" si="38"/>
        <v>0</v>
      </c>
      <c r="K427" t="b">
        <f t="shared" si="39"/>
        <v>0</v>
      </c>
      <c r="L427">
        <f t="shared" si="40"/>
        <v>0</v>
      </c>
    </row>
    <row r="428" spans="1:12" x14ac:dyDescent="0.25">
      <c r="A428" s="26">
        <v>44618</v>
      </c>
      <c r="B428" s="27" t="s">
        <v>22</v>
      </c>
      <c r="C428" s="27" t="s">
        <v>1</v>
      </c>
      <c r="D428" s="27" t="s">
        <v>49</v>
      </c>
      <c r="E428" s="28">
        <v>413</v>
      </c>
      <c r="F428" s="22">
        <f>VLOOKUP(B428,cennik!$A$2:$B$17,2,FALSE)</f>
        <v>3.2</v>
      </c>
      <c r="G428" s="22">
        <f t="shared" si="36"/>
        <v>1321.6000000000001</v>
      </c>
      <c r="H428" s="22">
        <f t="shared" si="37"/>
        <v>2</v>
      </c>
      <c r="I428">
        <f t="shared" si="41"/>
        <v>1591</v>
      </c>
      <c r="J428" s="22" t="b">
        <f t="shared" si="38"/>
        <v>0</v>
      </c>
      <c r="K428" t="b">
        <f t="shared" si="39"/>
        <v>0</v>
      </c>
      <c r="L428">
        <f t="shared" si="40"/>
        <v>0</v>
      </c>
    </row>
    <row r="429" spans="1:12" x14ac:dyDescent="0.25">
      <c r="A429" s="26">
        <v>44620</v>
      </c>
      <c r="B429" s="27" t="s">
        <v>9</v>
      </c>
      <c r="C429" s="27" t="s">
        <v>1</v>
      </c>
      <c r="D429" s="27" t="s">
        <v>49</v>
      </c>
      <c r="E429" s="28">
        <v>177</v>
      </c>
      <c r="F429" s="22">
        <f>VLOOKUP(B429,cennik!$A$2:$B$17,2,FALSE)</f>
        <v>3.4</v>
      </c>
      <c r="G429" s="22">
        <f t="shared" si="36"/>
        <v>601.79999999999995</v>
      </c>
      <c r="H429" s="22">
        <f t="shared" si="37"/>
        <v>2</v>
      </c>
      <c r="I429">
        <f t="shared" si="41"/>
        <v>1768</v>
      </c>
      <c r="J429" s="22" t="b">
        <f t="shared" si="38"/>
        <v>0</v>
      </c>
      <c r="K429" t="b">
        <f t="shared" si="39"/>
        <v>0</v>
      </c>
      <c r="L429">
        <f t="shared" si="40"/>
        <v>0</v>
      </c>
    </row>
    <row r="430" spans="1:12" x14ac:dyDescent="0.25">
      <c r="A430" s="26">
        <v>44625</v>
      </c>
      <c r="B430" s="27" t="s">
        <v>17</v>
      </c>
      <c r="C430" s="27" t="s">
        <v>1</v>
      </c>
      <c r="D430" s="27" t="s">
        <v>49</v>
      </c>
      <c r="E430" s="28">
        <v>459</v>
      </c>
      <c r="F430" s="22">
        <f>VLOOKUP(B430,cennik!$A$2:$B$17,2,FALSE)</f>
        <v>3.4</v>
      </c>
      <c r="G430" s="22">
        <f t="shared" si="36"/>
        <v>1560.6</v>
      </c>
      <c r="H430" s="22">
        <f t="shared" si="37"/>
        <v>3</v>
      </c>
      <c r="I430">
        <f t="shared" si="41"/>
        <v>2227</v>
      </c>
      <c r="J430" s="22" t="b">
        <f t="shared" si="38"/>
        <v>0</v>
      </c>
      <c r="K430" t="b">
        <f t="shared" si="39"/>
        <v>0</v>
      </c>
      <c r="L430">
        <f t="shared" si="40"/>
        <v>0</v>
      </c>
    </row>
    <row r="431" spans="1:12" x14ac:dyDescent="0.25">
      <c r="A431" s="26">
        <v>44634</v>
      </c>
      <c r="B431" s="27" t="s">
        <v>4</v>
      </c>
      <c r="C431" s="27" t="s">
        <v>1</v>
      </c>
      <c r="D431" s="27" t="s">
        <v>49</v>
      </c>
      <c r="E431" s="28">
        <v>667</v>
      </c>
      <c r="F431" s="22">
        <f>VLOOKUP(B431,cennik!$A$2:$B$17,2,FALSE)</f>
        <v>3.5</v>
      </c>
      <c r="G431" s="22">
        <f t="shared" si="36"/>
        <v>2334.5</v>
      </c>
      <c r="H431" s="22">
        <f t="shared" si="37"/>
        <v>3</v>
      </c>
      <c r="I431">
        <f t="shared" si="41"/>
        <v>2894</v>
      </c>
      <c r="J431" s="22" t="b">
        <f t="shared" si="38"/>
        <v>0</v>
      </c>
      <c r="K431" t="b">
        <f t="shared" si="39"/>
        <v>0</v>
      </c>
      <c r="L431">
        <f t="shared" si="40"/>
        <v>0</v>
      </c>
    </row>
    <row r="432" spans="1:12" x14ac:dyDescent="0.25">
      <c r="A432" s="23">
        <v>44635</v>
      </c>
      <c r="B432" s="24" t="s">
        <v>4</v>
      </c>
      <c r="C432" s="24" t="s">
        <v>1</v>
      </c>
      <c r="D432" s="24" t="s">
        <v>49</v>
      </c>
      <c r="E432" s="25">
        <v>231</v>
      </c>
      <c r="F432" s="22">
        <f>VLOOKUP(B432,cennik!$A$2:$B$17,2,FALSE)</f>
        <v>3.5</v>
      </c>
      <c r="G432" s="22">
        <f t="shared" si="36"/>
        <v>808.5</v>
      </c>
      <c r="H432" s="22">
        <f t="shared" si="37"/>
        <v>3</v>
      </c>
      <c r="I432">
        <f t="shared" si="41"/>
        <v>3125</v>
      </c>
      <c r="J432" s="22" t="b">
        <f t="shared" si="38"/>
        <v>0</v>
      </c>
      <c r="K432" t="b">
        <f t="shared" si="39"/>
        <v>0</v>
      </c>
      <c r="L432">
        <f t="shared" si="40"/>
        <v>0</v>
      </c>
    </row>
    <row r="433" spans="1:12" x14ac:dyDescent="0.25">
      <c r="A433" s="23">
        <v>44641</v>
      </c>
      <c r="B433" s="24" t="s">
        <v>0</v>
      </c>
      <c r="C433" s="24" t="s">
        <v>1</v>
      </c>
      <c r="D433" s="24" t="s">
        <v>49</v>
      </c>
      <c r="E433" s="25">
        <v>249</v>
      </c>
      <c r="F433" s="22">
        <f>VLOOKUP(B433,cennik!$A$2:$B$17,2,FALSE)</f>
        <v>3.4</v>
      </c>
      <c r="G433" s="22">
        <f t="shared" si="36"/>
        <v>846.6</v>
      </c>
      <c r="H433" s="22">
        <f t="shared" si="37"/>
        <v>3</v>
      </c>
      <c r="I433">
        <f t="shared" si="41"/>
        <v>3374</v>
      </c>
      <c r="J433" s="22" t="b">
        <f t="shared" si="38"/>
        <v>0</v>
      </c>
      <c r="K433" t="b">
        <f t="shared" si="39"/>
        <v>0</v>
      </c>
      <c r="L433">
        <f t="shared" si="40"/>
        <v>0</v>
      </c>
    </row>
    <row r="434" spans="1:12" x14ac:dyDescent="0.25">
      <c r="A434" s="23">
        <v>44645</v>
      </c>
      <c r="B434" s="24" t="s">
        <v>15</v>
      </c>
      <c r="C434" s="24" t="s">
        <v>1</v>
      </c>
      <c r="D434" s="24" t="s">
        <v>49</v>
      </c>
      <c r="E434" s="25">
        <v>361</v>
      </c>
      <c r="F434" s="22">
        <f>VLOOKUP(B434,cennik!$A$2:$B$17,2,FALSE)</f>
        <v>2.4</v>
      </c>
      <c r="G434" s="22">
        <f t="shared" si="36"/>
        <v>866.4</v>
      </c>
      <c r="H434" s="22">
        <f t="shared" si="37"/>
        <v>3</v>
      </c>
      <c r="I434">
        <f t="shared" si="41"/>
        <v>3735</v>
      </c>
      <c r="J434" s="22" t="b">
        <f t="shared" si="38"/>
        <v>0</v>
      </c>
      <c r="K434" t="b">
        <f t="shared" si="39"/>
        <v>0</v>
      </c>
      <c r="L434">
        <f t="shared" si="40"/>
        <v>0</v>
      </c>
    </row>
    <row r="435" spans="1:12" x14ac:dyDescent="0.25">
      <c r="A435" s="26">
        <v>44662</v>
      </c>
      <c r="B435" s="27" t="s">
        <v>0</v>
      </c>
      <c r="C435" s="27" t="s">
        <v>1</v>
      </c>
      <c r="D435" s="27" t="s">
        <v>49</v>
      </c>
      <c r="E435" s="28">
        <v>564</v>
      </c>
      <c r="F435" s="22">
        <f>VLOOKUP(B435,cennik!$A$2:$B$17,2,FALSE)</f>
        <v>3.4</v>
      </c>
      <c r="G435" s="22">
        <f t="shared" si="36"/>
        <v>1917.6</v>
      </c>
      <c r="H435" s="22">
        <f t="shared" si="37"/>
        <v>4</v>
      </c>
      <c r="I435">
        <f t="shared" si="41"/>
        <v>4299</v>
      </c>
      <c r="J435" s="22" t="b">
        <f t="shared" si="38"/>
        <v>0</v>
      </c>
      <c r="K435" t="b">
        <f t="shared" si="39"/>
        <v>0</v>
      </c>
      <c r="L435">
        <f t="shared" si="40"/>
        <v>0</v>
      </c>
    </row>
    <row r="436" spans="1:12" x14ac:dyDescent="0.25">
      <c r="A436" s="23">
        <v>44667</v>
      </c>
      <c r="B436" s="24" t="s">
        <v>13</v>
      </c>
      <c r="C436" s="24" t="s">
        <v>1</v>
      </c>
      <c r="D436" s="24" t="s">
        <v>49</v>
      </c>
      <c r="E436" s="25">
        <v>656</v>
      </c>
      <c r="F436" s="22">
        <f>VLOOKUP(B436,cennik!$A$2:$B$17,2,FALSE)</f>
        <v>3.4</v>
      </c>
      <c r="G436" s="22">
        <f t="shared" si="36"/>
        <v>2230.4</v>
      </c>
      <c r="H436" s="22">
        <f t="shared" si="37"/>
        <v>4</v>
      </c>
      <c r="I436">
        <f t="shared" si="41"/>
        <v>4955</v>
      </c>
      <c r="J436" s="22" t="b">
        <f t="shared" si="38"/>
        <v>0</v>
      </c>
      <c r="K436" t="b">
        <f t="shared" si="39"/>
        <v>0</v>
      </c>
      <c r="L436">
        <f t="shared" si="40"/>
        <v>0</v>
      </c>
    </row>
    <row r="437" spans="1:12" x14ac:dyDescent="0.25">
      <c r="A437" s="23">
        <v>44669</v>
      </c>
      <c r="B437" s="24" t="s">
        <v>4</v>
      </c>
      <c r="C437" s="24" t="s">
        <v>1</v>
      </c>
      <c r="D437" s="24" t="s">
        <v>49</v>
      </c>
      <c r="E437" s="25">
        <v>222</v>
      </c>
      <c r="F437" s="22">
        <f>VLOOKUP(B437,cennik!$A$2:$B$17,2,FALSE)</f>
        <v>3.5</v>
      </c>
      <c r="G437" s="22">
        <f t="shared" si="36"/>
        <v>777</v>
      </c>
      <c r="H437" s="22">
        <f t="shared" si="37"/>
        <v>4</v>
      </c>
      <c r="I437">
        <f t="shared" si="41"/>
        <v>5177</v>
      </c>
      <c r="J437" s="22" t="b">
        <f t="shared" si="38"/>
        <v>0</v>
      </c>
      <c r="K437" t="b">
        <f t="shared" si="39"/>
        <v>0</v>
      </c>
      <c r="L437">
        <f t="shared" si="40"/>
        <v>0</v>
      </c>
    </row>
    <row r="438" spans="1:12" x14ac:dyDescent="0.25">
      <c r="A438" s="26">
        <v>44681</v>
      </c>
      <c r="B438" s="27" t="s">
        <v>0</v>
      </c>
      <c r="C438" s="27" t="s">
        <v>1</v>
      </c>
      <c r="D438" s="27" t="s">
        <v>49</v>
      </c>
      <c r="E438" s="28">
        <v>291</v>
      </c>
      <c r="F438" s="22">
        <f>VLOOKUP(B438,cennik!$A$2:$B$17,2,FALSE)</f>
        <v>3.4</v>
      </c>
      <c r="G438" s="22">
        <f t="shared" si="36"/>
        <v>989.4</v>
      </c>
      <c r="H438" s="22">
        <f t="shared" si="37"/>
        <v>4</v>
      </c>
      <c r="I438">
        <f t="shared" si="41"/>
        <v>5468</v>
      </c>
      <c r="J438" s="22" t="b">
        <f t="shared" si="38"/>
        <v>0</v>
      </c>
      <c r="K438" t="b">
        <f t="shared" si="39"/>
        <v>0</v>
      </c>
      <c r="L438">
        <f t="shared" si="40"/>
        <v>0</v>
      </c>
    </row>
    <row r="439" spans="1:12" x14ac:dyDescent="0.25">
      <c r="A439" s="26">
        <v>44685</v>
      </c>
      <c r="B439" s="27" t="s">
        <v>4</v>
      </c>
      <c r="C439" s="27" t="s">
        <v>1</v>
      </c>
      <c r="D439" s="27" t="s">
        <v>49</v>
      </c>
      <c r="E439" s="28">
        <v>504</v>
      </c>
      <c r="F439" s="22">
        <f>VLOOKUP(B439,cennik!$A$2:$B$17,2,FALSE)</f>
        <v>3.5</v>
      </c>
      <c r="G439" s="22">
        <f t="shared" si="36"/>
        <v>1764</v>
      </c>
      <c r="H439" s="22">
        <f t="shared" si="37"/>
        <v>5</v>
      </c>
      <c r="I439">
        <f t="shared" si="41"/>
        <v>5972</v>
      </c>
      <c r="J439" s="22" t="b">
        <f t="shared" si="38"/>
        <v>0</v>
      </c>
      <c r="K439" t="b">
        <f t="shared" si="39"/>
        <v>0</v>
      </c>
      <c r="L439">
        <f t="shared" si="40"/>
        <v>0</v>
      </c>
    </row>
    <row r="440" spans="1:12" x14ac:dyDescent="0.25">
      <c r="A440" s="26">
        <v>44697</v>
      </c>
      <c r="B440" s="27" t="s">
        <v>15</v>
      </c>
      <c r="C440" s="27" t="s">
        <v>1</v>
      </c>
      <c r="D440" s="27" t="s">
        <v>49</v>
      </c>
      <c r="E440" s="28">
        <v>126</v>
      </c>
      <c r="F440" s="22">
        <f>VLOOKUP(B440,cennik!$A$2:$B$17,2,FALSE)</f>
        <v>2.4</v>
      </c>
      <c r="G440" s="22">
        <f t="shared" si="36"/>
        <v>302.39999999999998</v>
      </c>
      <c r="H440" s="22">
        <f t="shared" si="37"/>
        <v>5</v>
      </c>
      <c r="I440">
        <f t="shared" si="41"/>
        <v>6098</v>
      </c>
      <c r="J440" s="22" t="b">
        <f t="shared" si="38"/>
        <v>0</v>
      </c>
      <c r="K440" t="b">
        <f t="shared" si="39"/>
        <v>0</v>
      </c>
      <c r="L440">
        <f t="shared" si="40"/>
        <v>0</v>
      </c>
    </row>
    <row r="441" spans="1:12" x14ac:dyDescent="0.25">
      <c r="A441" s="23">
        <v>44699</v>
      </c>
      <c r="B441" s="24" t="s">
        <v>22</v>
      </c>
      <c r="C441" s="24" t="s">
        <v>1</v>
      </c>
      <c r="D441" s="24" t="s">
        <v>49</v>
      </c>
      <c r="E441" s="25">
        <v>109</v>
      </c>
      <c r="F441" s="22">
        <f>VLOOKUP(B441,cennik!$A$2:$B$17,2,FALSE)</f>
        <v>3.2</v>
      </c>
      <c r="G441" s="22">
        <f t="shared" si="36"/>
        <v>348.8</v>
      </c>
      <c r="H441" s="22">
        <f t="shared" si="37"/>
        <v>5</v>
      </c>
      <c r="I441">
        <f t="shared" si="41"/>
        <v>6207</v>
      </c>
      <c r="J441" s="22" t="b">
        <f t="shared" si="38"/>
        <v>0</v>
      </c>
      <c r="K441" t="b">
        <f t="shared" si="39"/>
        <v>0</v>
      </c>
      <c r="L441">
        <f t="shared" si="40"/>
        <v>0</v>
      </c>
    </row>
    <row r="442" spans="1:12" x14ac:dyDescent="0.25">
      <c r="A442" s="26">
        <v>44715</v>
      </c>
      <c r="B442" s="27" t="s">
        <v>60</v>
      </c>
      <c r="C442" s="27" t="s">
        <v>61</v>
      </c>
      <c r="D442" s="27" t="s">
        <v>49</v>
      </c>
      <c r="E442" s="28">
        <v>473</v>
      </c>
      <c r="F442" s="22">
        <f>VLOOKUP(B442,cennik!$A$2:$B$17,2,FALSE)</f>
        <v>3.5</v>
      </c>
      <c r="G442" s="22">
        <f t="shared" si="36"/>
        <v>1655.5</v>
      </c>
      <c r="H442" s="22">
        <f t="shared" si="37"/>
        <v>6</v>
      </c>
      <c r="I442">
        <f t="shared" si="41"/>
        <v>6680</v>
      </c>
      <c r="J442" s="22" t="b">
        <f t="shared" si="38"/>
        <v>0</v>
      </c>
      <c r="K442" t="b">
        <f t="shared" si="39"/>
        <v>0</v>
      </c>
      <c r="L442">
        <f t="shared" si="40"/>
        <v>0</v>
      </c>
    </row>
    <row r="443" spans="1:12" x14ac:dyDescent="0.25">
      <c r="A443" s="26">
        <v>44729</v>
      </c>
      <c r="B443" s="27" t="s">
        <v>60</v>
      </c>
      <c r="C443" s="27" t="s">
        <v>61</v>
      </c>
      <c r="D443" s="27" t="s">
        <v>49</v>
      </c>
      <c r="E443" s="28">
        <v>32</v>
      </c>
      <c r="F443" s="22">
        <f>VLOOKUP(B443,cennik!$A$2:$B$17,2,FALSE)</f>
        <v>3.5</v>
      </c>
      <c r="G443" s="22">
        <f t="shared" si="36"/>
        <v>112</v>
      </c>
      <c r="H443" s="22">
        <f t="shared" si="37"/>
        <v>6</v>
      </c>
      <c r="I443">
        <f t="shared" si="41"/>
        <v>6712</v>
      </c>
      <c r="J443" s="22" t="b">
        <f t="shared" si="38"/>
        <v>0</v>
      </c>
      <c r="K443" t="b">
        <f t="shared" si="39"/>
        <v>0</v>
      </c>
      <c r="L443">
        <f t="shared" si="40"/>
        <v>0</v>
      </c>
    </row>
    <row r="444" spans="1:12" x14ac:dyDescent="0.25">
      <c r="A444" s="23">
        <v>44753</v>
      </c>
      <c r="B444" s="24" t="s">
        <v>60</v>
      </c>
      <c r="C444" s="24" t="s">
        <v>61</v>
      </c>
      <c r="D444" s="24" t="s">
        <v>49</v>
      </c>
      <c r="E444" s="25">
        <v>163</v>
      </c>
      <c r="F444" s="22">
        <f>VLOOKUP(B444,cennik!$A$2:$B$17,2,FALSE)</f>
        <v>3.5</v>
      </c>
      <c r="G444" s="22">
        <f t="shared" si="36"/>
        <v>570.5</v>
      </c>
      <c r="H444" s="22">
        <f t="shared" si="37"/>
        <v>7</v>
      </c>
      <c r="I444">
        <f t="shared" si="41"/>
        <v>6875</v>
      </c>
      <c r="J444" s="22" t="b">
        <f t="shared" si="38"/>
        <v>0</v>
      </c>
      <c r="K444" t="b">
        <f t="shared" si="39"/>
        <v>0</v>
      </c>
      <c r="L444">
        <f t="shared" si="40"/>
        <v>0</v>
      </c>
    </row>
    <row r="445" spans="1:12" x14ac:dyDescent="0.25">
      <c r="A445" s="26">
        <v>44753</v>
      </c>
      <c r="B445" s="27" t="s">
        <v>60</v>
      </c>
      <c r="C445" s="27" t="s">
        <v>61</v>
      </c>
      <c r="D445" s="27" t="s">
        <v>49</v>
      </c>
      <c r="E445" s="28">
        <v>463</v>
      </c>
      <c r="F445" s="22">
        <f>VLOOKUP(B445,cennik!$A$2:$B$17,2,FALSE)</f>
        <v>3.5</v>
      </c>
      <c r="G445" s="22">
        <f t="shared" si="36"/>
        <v>1620.5</v>
      </c>
      <c r="H445" s="22">
        <f t="shared" si="37"/>
        <v>7</v>
      </c>
      <c r="I445">
        <f t="shared" si="41"/>
        <v>7338</v>
      </c>
      <c r="J445" s="22" t="b">
        <f t="shared" si="38"/>
        <v>0</v>
      </c>
      <c r="K445" t="b">
        <f t="shared" si="39"/>
        <v>0</v>
      </c>
      <c r="L445">
        <f t="shared" si="40"/>
        <v>0</v>
      </c>
    </row>
    <row r="446" spans="1:12" x14ac:dyDescent="0.25">
      <c r="A446" s="23">
        <v>44765</v>
      </c>
      <c r="B446" s="24" t="s">
        <v>60</v>
      </c>
      <c r="C446" s="24" t="s">
        <v>61</v>
      </c>
      <c r="D446" s="24" t="s">
        <v>49</v>
      </c>
      <c r="E446" s="25">
        <v>347</v>
      </c>
      <c r="F446" s="22">
        <f>VLOOKUP(B446,cennik!$A$2:$B$17,2,FALSE)</f>
        <v>3.5</v>
      </c>
      <c r="G446" s="22">
        <f t="shared" si="36"/>
        <v>1214.5</v>
      </c>
      <c r="H446" s="22">
        <f t="shared" si="37"/>
        <v>7</v>
      </c>
      <c r="I446">
        <f t="shared" si="41"/>
        <v>7685</v>
      </c>
      <c r="J446" s="22" t="b">
        <f t="shared" si="38"/>
        <v>0</v>
      </c>
      <c r="K446" t="b">
        <f t="shared" si="39"/>
        <v>0</v>
      </c>
      <c r="L446">
        <f t="shared" si="40"/>
        <v>0</v>
      </c>
    </row>
    <row r="447" spans="1:12" x14ac:dyDescent="0.25">
      <c r="A447" s="26">
        <v>44767</v>
      </c>
      <c r="B447" s="27" t="s">
        <v>64</v>
      </c>
      <c r="C447" s="27" t="s">
        <v>63</v>
      </c>
      <c r="D447" s="27" t="s">
        <v>49</v>
      </c>
      <c r="E447" s="28">
        <v>314</v>
      </c>
      <c r="F447" s="22">
        <f>VLOOKUP(B447,cennik!$A$2:$B$17,2,FALSE)</f>
        <v>3.2</v>
      </c>
      <c r="G447" s="22">
        <f t="shared" si="36"/>
        <v>1004.8000000000001</v>
      </c>
      <c r="H447" s="22">
        <f t="shared" si="37"/>
        <v>7</v>
      </c>
      <c r="I447">
        <f t="shared" si="41"/>
        <v>7999</v>
      </c>
      <c r="J447" s="22" t="b">
        <f t="shared" si="38"/>
        <v>0</v>
      </c>
      <c r="K447" t="b">
        <f t="shared" si="39"/>
        <v>0</v>
      </c>
      <c r="L447">
        <f t="shared" si="40"/>
        <v>0</v>
      </c>
    </row>
    <row r="448" spans="1:12" x14ac:dyDescent="0.25">
      <c r="A448" s="26">
        <v>44770</v>
      </c>
      <c r="B448" s="27" t="s">
        <v>64</v>
      </c>
      <c r="C448" s="27" t="s">
        <v>63</v>
      </c>
      <c r="D448" s="27" t="s">
        <v>49</v>
      </c>
      <c r="E448" s="28">
        <v>334</v>
      </c>
      <c r="F448" s="22">
        <f>VLOOKUP(B448,cennik!$A$2:$B$17,2,FALSE)</f>
        <v>3.2</v>
      </c>
      <c r="G448" s="22">
        <f t="shared" si="36"/>
        <v>1068.8</v>
      </c>
      <c r="H448" s="22">
        <f t="shared" si="37"/>
        <v>7</v>
      </c>
      <c r="I448">
        <f t="shared" si="41"/>
        <v>8333</v>
      </c>
      <c r="J448" s="22" t="b">
        <f t="shared" si="38"/>
        <v>0</v>
      </c>
      <c r="K448" t="b">
        <f t="shared" si="39"/>
        <v>0</v>
      </c>
      <c r="L448">
        <f t="shared" si="40"/>
        <v>0</v>
      </c>
    </row>
    <row r="449" spans="1:12" x14ac:dyDescent="0.25">
      <c r="A449" s="26">
        <v>44779</v>
      </c>
      <c r="B449" s="27" t="s">
        <v>64</v>
      </c>
      <c r="C449" s="27" t="s">
        <v>63</v>
      </c>
      <c r="D449" s="27" t="s">
        <v>49</v>
      </c>
      <c r="E449" s="28">
        <v>421</v>
      </c>
      <c r="F449" s="22">
        <f>VLOOKUP(B449,cennik!$A$2:$B$17,2,FALSE)</f>
        <v>3.2</v>
      </c>
      <c r="G449" s="22">
        <f t="shared" si="36"/>
        <v>1347.2</v>
      </c>
      <c r="H449" s="22">
        <f t="shared" si="37"/>
        <v>8</v>
      </c>
      <c r="I449">
        <f t="shared" si="41"/>
        <v>8754</v>
      </c>
      <c r="J449" s="22" t="b">
        <f t="shared" si="38"/>
        <v>0</v>
      </c>
      <c r="K449" t="b">
        <f t="shared" si="39"/>
        <v>0</v>
      </c>
      <c r="L449">
        <f t="shared" si="40"/>
        <v>0</v>
      </c>
    </row>
    <row r="450" spans="1:12" x14ac:dyDescent="0.25">
      <c r="A450" s="23">
        <v>44781</v>
      </c>
      <c r="B450" s="24" t="s">
        <v>64</v>
      </c>
      <c r="C450" s="24" t="s">
        <v>63</v>
      </c>
      <c r="D450" s="24" t="s">
        <v>49</v>
      </c>
      <c r="E450" s="25">
        <v>230</v>
      </c>
      <c r="F450" s="22">
        <f>VLOOKUP(B450,cennik!$A$2:$B$17,2,FALSE)</f>
        <v>3.2</v>
      </c>
      <c r="G450" s="22">
        <f t="shared" ref="G450:G513" si="42">E450*F450</f>
        <v>736</v>
      </c>
      <c r="H450" s="22">
        <f t="shared" ref="H450:H513" si="43">MONTH(A450)</f>
        <v>8</v>
      </c>
      <c r="I450">
        <f t="shared" si="41"/>
        <v>8984</v>
      </c>
      <c r="J450" s="22" t="b">
        <f t="shared" si="38"/>
        <v>0</v>
      </c>
      <c r="K450" t="b">
        <f t="shared" si="39"/>
        <v>0</v>
      </c>
      <c r="L450">
        <f t="shared" si="40"/>
        <v>0</v>
      </c>
    </row>
    <row r="451" spans="1:12" x14ac:dyDescent="0.25">
      <c r="A451" s="26">
        <v>44798</v>
      </c>
      <c r="B451" s="27" t="s">
        <v>60</v>
      </c>
      <c r="C451" s="27" t="s">
        <v>61</v>
      </c>
      <c r="D451" s="27" t="s">
        <v>49</v>
      </c>
      <c r="E451" s="28">
        <v>306</v>
      </c>
      <c r="F451" s="22">
        <f>VLOOKUP(B451,cennik!$A$2:$B$17,2,FALSE)</f>
        <v>3.5</v>
      </c>
      <c r="G451" s="22">
        <f t="shared" si="42"/>
        <v>1071</v>
      </c>
      <c r="H451" s="22">
        <f t="shared" si="43"/>
        <v>8</v>
      </c>
      <c r="I451">
        <f t="shared" si="41"/>
        <v>9290</v>
      </c>
      <c r="J451" s="22" t="b">
        <f t="shared" ref="J451:J514" si="44">AND(I451&gt;=15000,I451&lt;20000)</f>
        <v>0</v>
      </c>
      <c r="K451" t="b">
        <f t="shared" ref="K451:K514" si="45">I451&gt;=20000</f>
        <v>0</v>
      </c>
      <c r="L451">
        <f t="shared" ref="L451:L514" si="46">IF(J451,0.05*E451,IF(K451,0.1*E451,0))</f>
        <v>0</v>
      </c>
    </row>
    <row r="452" spans="1:12" x14ac:dyDescent="0.25">
      <c r="A452" s="23">
        <v>44802</v>
      </c>
      <c r="B452" s="24" t="s">
        <v>60</v>
      </c>
      <c r="C452" s="24" t="s">
        <v>61</v>
      </c>
      <c r="D452" s="24" t="s">
        <v>49</v>
      </c>
      <c r="E452" s="25">
        <v>473</v>
      </c>
      <c r="F452" s="22">
        <f>VLOOKUP(B452,cennik!$A$2:$B$17,2,FALSE)</f>
        <v>3.5</v>
      </c>
      <c r="G452" s="22">
        <f t="shared" si="42"/>
        <v>1655.5</v>
      </c>
      <c r="H452" s="22">
        <f t="shared" si="43"/>
        <v>8</v>
      </c>
      <c r="I452">
        <f t="shared" ref="I452:I515" si="47">IF(D452=D451,E452+I451,E452)</f>
        <v>9763</v>
      </c>
      <c r="J452" s="22" t="b">
        <f t="shared" si="44"/>
        <v>0</v>
      </c>
      <c r="K452" t="b">
        <f t="shared" si="45"/>
        <v>0</v>
      </c>
      <c r="L452">
        <f t="shared" si="46"/>
        <v>0</v>
      </c>
    </row>
    <row r="453" spans="1:12" x14ac:dyDescent="0.25">
      <c r="A453" s="26">
        <v>44802</v>
      </c>
      <c r="B453" s="27" t="s">
        <v>64</v>
      </c>
      <c r="C453" s="27" t="s">
        <v>63</v>
      </c>
      <c r="D453" s="27" t="s">
        <v>49</v>
      </c>
      <c r="E453" s="28">
        <v>191</v>
      </c>
      <c r="F453" s="22">
        <f>VLOOKUP(B453,cennik!$A$2:$B$17,2,FALSE)</f>
        <v>3.2</v>
      </c>
      <c r="G453" s="22">
        <f t="shared" si="42"/>
        <v>611.20000000000005</v>
      </c>
      <c r="H453" s="22">
        <f t="shared" si="43"/>
        <v>8</v>
      </c>
      <c r="I453">
        <f t="shared" si="47"/>
        <v>9954</v>
      </c>
      <c r="J453" s="22" t="b">
        <f t="shared" si="44"/>
        <v>0</v>
      </c>
      <c r="K453" t="b">
        <f t="shared" si="45"/>
        <v>0</v>
      </c>
      <c r="L453">
        <f t="shared" si="46"/>
        <v>0</v>
      </c>
    </row>
    <row r="454" spans="1:12" x14ac:dyDescent="0.25">
      <c r="A454" s="23">
        <v>44812</v>
      </c>
      <c r="B454" s="24" t="s">
        <v>68</v>
      </c>
      <c r="C454" s="24" t="s">
        <v>61</v>
      </c>
      <c r="D454" s="24" t="s">
        <v>49</v>
      </c>
      <c r="E454" s="25">
        <v>348</v>
      </c>
      <c r="F454" s="22">
        <f>VLOOKUP(B454,cennik!$A$2:$B$17,2,FALSE)</f>
        <v>2.5</v>
      </c>
      <c r="G454" s="22">
        <f t="shared" si="42"/>
        <v>870</v>
      </c>
      <c r="H454" s="22">
        <f t="shared" si="43"/>
        <v>9</v>
      </c>
      <c r="I454">
        <f t="shared" si="47"/>
        <v>10302</v>
      </c>
      <c r="J454" s="22" t="b">
        <f t="shared" si="44"/>
        <v>0</v>
      </c>
      <c r="K454" t="b">
        <f t="shared" si="45"/>
        <v>0</v>
      </c>
      <c r="L454">
        <f t="shared" si="46"/>
        <v>0</v>
      </c>
    </row>
    <row r="455" spans="1:12" x14ac:dyDescent="0.25">
      <c r="A455" s="26">
        <v>44816</v>
      </c>
      <c r="B455" s="27" t="s">
        <v>60</v>
      </c>
      <c r="C455" s="27" t="s">
        <v>61</v>
      </c>
      <c r="D455" s="27" t="s">
        <v>49</v>
      </c>
      <c r="E455" s="28">
        <v>398</v>
      </c>
      <c r="F455" s="22">
        <f>VLOOKUP(B455,cennik!$A$2:$B$17,2,FALSE)</f>
        <v>3.5</v>
      </c>
      <c r="G455" s="22">
        <f t="shared" si="42"/>
        <v>1393</v>
      </c>
      <c r="H455" s="22">
        <f t="shared" si="43"/>
        <v>9</v>
      </c>
      <c r="I455">
        <f t="shared" si="47"/>
        <v>10700</v>
      </c>
      <c r="J455" s="22" t="b">
        <f t="shared" si="44"/>
        <v>0</v>
      </c>
      <c r="K455" t="b">
        <f t="shared" si="45"/>
        <v>0</v>
      </c>
      <c r="L455">
        <f t="shared" si="46"/>
        <v>0</v>
      </c>
    </row>
    <row r="456" spans="1:12" x14ac:dyDescent="0.25">
      <c r="A456" s="23">
        <v>44820</v>
      </c>
      <c r="B456" s="24" t="s">
        <v>60</v>
      </c>
      <c r="C456" s="24" t="s">
        <v>61</v>
      </c>
      <c r="D456" s="24" t="s">
        <v>49</v>
      </c>
      <c r="E456" s="25">
        <v>198</v>
      </c>
      <c r="F456" s="22">
        <f>VLOOKUP(B456,cennik!$A$2:$B$17,2,FALSE)</f>
        <v>3.5</v>
      </c>
      <c r="G456" s="22">
        <f t="shared" si="42"/>
        <v>693</v>
      </c>
      <c r="H456" s="22">
        <f t="shared" si="43"/>
        <v>9</v>
      </c>
      <c r="I456">
        <f t="shared" si="47"/>
        <v>10898</v>
      </c>
      <c r="J456" s="22" t="b">
        <f t="shared" si="44"/>
        <v>0</v>
      </c>
      <c r="K456" t="b">
        <f t="shared" si="45"/>
        <v>0</v>
      </c>
      <c r="L456">
        <f t="shared" si="46"/>
        <v>0</v>
      </c>
    </row>
    <row r="457" spans="1:12" x14ac:dyDescent="0.25">
      <c r="A457" s="23">
        <v>44821</v>
      </c>
      <c r="B457" s="24" t="s">
        <v>67</v>
      </c>
      <c r="C457" s="24" t="s">
        <v>61</v>
      </c>
      <c r="D457" s="24" t="s">
        <v>49</v>
      </c>
      <c r="E457" s="25">
        <v>325</v>
      </c>
      <c r="F457" s="22">
        <f>VLOOKUP(B457,cennik!$A$2:$B$17,2,FALSE)</f>
        <v>3.2</v>
      </c>
      <c r="G457" s="22">
        <f t="shared" si="42"/>
        <v>1040</v>
      </c>
      <c r="H457" s="22">
        <f t="shared" si="43"/>
        <v>9</v>
      </c>
      <c r="I457">
        <f t="shared" si="47"/>
        <v>11223</v>
      </c>
      <c r="J457" s="22" t="b">
        <f t="shared" si="44"/>
        <v>0</v>
      </c>
      <c r="K457" t="b">
        <f t="shared" si="45"/>
        <v>0</v>
      </c>
      <c r="L457">
        <f t="shared" si="46"/>
        <v>0</v>
      </c>
    </row>
    <row r="458" spans="1:12" x14ac:dyDescent="0.25">
      <c r="A458" s="26">
        <v>44823</v>
      </c>
      <c r="B458" s="27" t="s">
        <v>60</v>
      </c>
      <c r="C458" s="27" t="s">
        <v>61</v>
      </c>
      <c r="D458" s="27" t="s">
        <v>49</v>
      </c>
      <c r="E458" s="28">
        <v>200</v>
      </c>
      <c r="F458" s="22">
        <f>VLOOKUP(B458,cennik!$A$2:$B$17,2,FALSE)</f>
        <v>3.5</v>
      </c>
      <c r="G458" s="22">
        <f t="shared" si="42"/>
        <v>700</v>
      </c>
      <c r="H458" s="22">
        <f t="shared" si="43"/>
        <v>9</v>
      </c>
      <c r="I458">
        <f t="shared" si="47"/>
        <v>11423</v>
      </c>
      <c r="J458" s="22" t="b">
        <f t="shared" si="44"/>
        <v>0</v>
      </c>
      <c r="K458" t="b">
        <f t="shared" si="45"/>
        <v>0</v>
      </c>
      <c r="L458">
        <f t="shared" si="46"/>
        <v>0</v>
      </c>
    </row>
    <row r="459" spans="1:12" x14ac:dyDescent="0.25">
      <c r="A459" s="26">
        <v>44823</v>
      </c>
      <c r="B459" s="27" t="s">
        <v>66</v>
      </c>
      <c r="C459" s="27" t="s">
        <v>61</v>
      </c>
      <c r="D459" s="27" t="s">
        <v>49</v>
      </c>
      <c r="E459" s="28">
        <v>353</v>
      </c>
      <c r="F459" s="22">
        <f>VLOOKUP(B459,cennik!$A$2:$B$17,2,FALSE)</f>
        <v>2.5</v>
      </c>
      <c r="G459" s="22">
        <f t="shared" si="42"/>
        <v>882.5</v>
      </c>
      <c r="H459" s="22">
        <f t="shared" si="43"/>
        <v>9</v>
      </c>
      <c r="I459">
        <f t="shared" si="47"/>
        <v>11776</v>
      </c>
      <c r="J459" s="22" t="b">
        <f t="shared" si="44"/>
        <v>0</v>
      </c>
      <c r="K459" t="b">
        <f t="shared" si="45"/>
        <v>0</v>
      </c>
      <c r="L459">
        <f t="shared" si="46"/>
        <v>0</v>
      </c>
    </row>
    <row r="460" spans="1:12" x14ac:dyDescent="0.25">
      <c r="A460" s="23">
        <v>44826</v>
      </c>
      <c r="B460" s="24" t="s">
        <v>65</v>
      </c>
      <c r="C460" s="24" t="s">
        <v>61</v>
      </c>
      <c r="D460" s="24" t="s">
        <v>49</v>
      </c>
      <c r="E460" s="25">
        <v>101</v>
      </c>
      <c r="F460" s="22">
        <f>VLOOKUP(B460,cennik!$A$2:$B$17,2,FALSE)</f>
        <v>3.2</v>
      </c>
      <c r="G460" s="22">
        <f t="shared" si="42"/>
        <v>323.20000000000005</v>
      </c>
      <c r="H460" s="22">
        <f t="shared" si="43"/>
        <v>9</v>
      </c>
      <c r="I460">
        <f t="shared" si="47"/>
        <v>11877</v>
      </c>
      <c r="J460" s="22" t="b">
        <f t="shared" si="44"/>
        <v>0</v>
      </c>
      <c r="K460" t="b">
        <f t="shared" si="45"/>
        <v>0</v>
      </c>
      <c r="L460">
        <f t="shared" si="46"/>
        <v>0</v>
      </c>
    </row>
    <row r="461" spans="1:12" x14ac:dyDescent="0.25">
      <c r="A461" s="23">
        <v>44837</v>
      </c>
      <c r="B461" s="24" t="s">
        <v>65</v>
      </c>
      <c r="C461" s="24" t="s">
        <v>61</v>
      </c>
      <c r="D461" s="24" t="s">
        <v>49</v>
      </c>
      <c r="E461" s="25">
        <v>433</v>
      </c>
      <c r="F461" s="22">
        <f>VLOOKUP(B461,cennik!$A$2:$B$17,2,FALSE)</f>
        <v>3.2</v>
      </c>
      <c r="G461" s="22">
        <f t="shared" si="42"/>
        <v>1385.6000000000001</v>
      </c>
      <c r="H461" s="22">
        <f t="shared" si="43"/>
        <v>10</v>
      </c>
      <c r="I461">
        <f t="shared" si="47"/>
        <v>12310</v>
      </c>
      <c r="J461" s="22" t="b">
        <f t="shared" si="44"/>
        <v>0</v>
      </c>
      <c r="K461" t="b">
        <f t="shared" si="45"/>
        <v>0</v>
      </c>
      <c r="L461">
        <f t="shared" si="46"/>
        <v>0</v>
      </c>
    </row>
    <row r="462" spans="1:12" x14ac:dyDescent="0.25">
      <c r="A462" s="23">
        <v>44837</v>
      </c>
      <c r="B462" s="24" t="s">
        <v>67</v>
      </c>
      <c r="C462" s="24" t="s">
        <v>61</v>
      </c>
      <c r="D462" s="24" t="s">
        <v>49</v>
      </c>
      <c r="E462" s="25">
        <v>179</v>
      </c>
      <c r="F462" s="22">
        <f>VLOOKUP(B462,cennik!$A$2:$B$17,2,FALSE)</f>
        <v>3.2</v>
      </c>
      <c r="G462" s="22">
        <f t="shared" si="42"/>
        <v>572.80000000000007</v>
      </c>
      <c r="H462" s="22">
        <f t="shared" si="43"/>
        <v>10</v>
      </c>
      <c r="I462">
        <f t="shared" si="47"/>
        <v>12489</v>
      </c>
      <c r="J462" s="22" t="b">
        <f t="shared" si="44"/>
        <v>0</v>
      </c>
      <c r="K462" t="b">
        <f t="shared" si="45"/>
        <v>0</v>
      </c>
      <c r="L462">
        <f t="shared" si="46"/>
        <v>0</v>
      </c>
    </row>
    <row r="463" spans="1:12" x14ac:dyDescent="0.25">
      <c r="A463" s="26">
        <v>44839</v>
      </c>
      <c r="B463" s="27" t="s">
        <v>65</v>
      </c>
      <c r="C463" s="27" t="s">
        <v>61</v>
      </c>
      <c r="D463" s="27" t="s">
        <v>49</v>
      </c>
      <c r="E463" s="28">
        <v>132</v>
      </c>
      <c r="F463" s="22">
        <f>VLOOKUP(B463,cennik!$A$2:$B$17,2,FALSE)</f>
        <v>3.2</v>
      </c>
      <c r="G463" s="22">
        <f t="shared" si="42"/>
        <v>422.40000000000003</v>
      </c>
      <c r="H463" s="22">
        <f t="shared" si="43"/>
        <v>10</v>
      </c>
      <c r="I463">
        <f t="shared" si="47"/>
        <v>12621</v>
      </c>
      <c r="J463" s="22" t="b">
        <f t="shared" si="44"/>
        <v>0</v>
      </c>
      <c r="K463" t="b">
        <f t="shared" si="45"/>
        <v>0</v>
      </c>
      <c r="L463">
        <f t="shared" si="46"/>
        <v>0</v>
      </c>
    </row>
    <row r="464" spans="1:12" x14ac:dyDescent="0.25">
      <c r="A464" s="23">
        <v>44842</v>
      </c>
      <c r="B464" s="24" t="s">
        <v>60</v>
      </c>
      <c r="C464" s="24" t="s">
        <v>61</v>
      </c>
      <c r="D464" s="24" t="s">
        <v>49</v>
      </c>
      <c r="E464" s="25">
        <v>268</v>
      </c>
      <c r="F464" s="22">
        <f>VLOOKUP(B464,cennik!$A$2:$B$17,2,FALSE)</f>
        <v>3.5</v>
      </c>
      <c r="G464" s="22">
        <f t="shared" si="42"/>
        <v>938</v>
      </c>
      <c r="H464" s="22">
        <f t="shared" si="43"/>
        <v>10</v>
      </c>
      <c r="I464">
        <f t="shared" si="47"/>
        <v>12889</v>
      </c>
      <c r="J464" s="22" t="b">
        <f t="shared" si="44"/>
        <v>0</v>
      </c>
      <c r="K464" t="b">
        <f t="shared" si="45"/>
        <v>0</v>
      </c>
      <c r="L464">
        <f t="shared" si="46"/>
        <v>0</v>
      </c>
    </row>
    <row r="465" spans="1:12" x14ac:dyDescent="0.25">
      <c r="A465" s="26">
        <v>44859</v>
      </c>
      <c r="B465" s="27" t="s">
        <v>66</v>
      </c>
      <c r="C465" s="27" t="s">
        <v>61</v>
      </c>
      <c r="D465" s="27" t="s">
        <v>49</v>
      </c>
      <c r="E465" s="28">
        <v>492</v>
      </c>
      <c r="F465" s="22">
        <f>VLOOKUP(B465,cennik!$A$2:$B$17,2,FALSE)</f>
        <v>2.5</v>
      </c>
      <c r="G465" s="22">
        <f t="shared" si="42"/>
        <v>1230</v>
      </c>
      <c r="H465" s="22">
        <f t="shared" si="43"/>
        <v>10</v>
      </c>
      <c r="I465">
        <f t="shared" si="47"/>
        <v>13381</v>
      </c>
      <c r="J465" s="22" t="b">
        <f t="shared" si="44"/>
        <v>0</v>
      </c>
      <c r="K465" t="b">
        <f t="shared" si="45"/>
        <v>0</v>
      </c>
      <c r="L465">
        <f t="shared" si="46"/>
        <v>0</v>
      </c>
    </row>
    <row r="466" spans="1:12" x14ac:dyDescent="0.25">
      <c r="A466" s="23">
        <v>44863</v>
      </c>
      <c r="B466" s="24" t="s">
        <v>68</v>
      </c>
      <c r="C466" s="24" t="s">
        <v>61</v>
      </c>
      <c r="D466" s="24" t="s">
        <v>49</v>
      </c>
      <c r="E466" s="25">
        <v>19</v>
      </c>
      <c r="F466" s="22">
        <f>VLOOKUP(B466,cennik!$A$2:$B$17,2,FALSE)</f>
        <v>2.5</v>
      </c>
      <c r="G466" s="22">
        <f t="shared" si="42"/>
        <v>47.5</v>
      </c>
      <c r="H466" s="22">
        <f t="shared" si="43"/>
        <v>10</v>
      </c>
      <c r="I466">
        <f t="shared" si="47"/>
        <v>13400</v>
      </c>
      <c r="J466" s="22" t="b">
        <f t="shared" si="44"/>
        <v>0</v>
      </c>
      <c r="K466" t="b">
        <f t="shared" si="45"/>
        <v>0</v>
      </c>
      <c r="L466">
        <f t="shared" si="46"/>
        <v>0</v>
      </c>
    </row>
    <row r="467" spans="1:12" x14ac:dyDescent="0.25">
      <c r="A467" s="23">
        <v>44874</v>
      </c>
      <c r="B467" s="24" t="s">
        <v>67</v>
      </c>
      <c r="C467" s="24" t="s">
        <v>61</v>
      </c>
      <c r="D467" s="24" t="s">
        <v>49</v>
      </c>
      <c r="E467" s="25">
        <v>318</v>
      </c>
      <c r="F467" s="22">
        <f>VLOOKUP(B467,cennik!$A$2:$B$17,2,FALSE)</f>
        <v>3.2</v>
      </c>
      <c r="G467" s="22">
        <f t="shared" si="42"/>
        <v>1017.6</v>
      </c>
      <c r="H467" s="22">
        <f t="shared" si="43"/>
        <v>11</v>
      </c>
      <c r="I467">
        <f t="shared" si="47"/>
        <v>13718</v>
      </c>
      <c r="J467" s="22" t="b">
        <f t="shared" si="44"/>
        <v>0</v>
      </c>
      <c r="K467" t="b">
        <f t="shared" si="45"/>
        <v>0</v>
      </c>
      <c r="L467">
        <f t="shared" si="46"/>
        <v>0</v>
      </c>
    </row>
    <row r="468" spans="1:12" x14ac:dyDescent="0.25">
      <c r="A468" s="26">
        <v>44897</v>
      </c>
      <c r="B468" s="27" t="s">
        <v>0</v>
      </c>
      <c r="C468" s="27" t="s">
        <v>1</v>
      </c>
      <c r="D468" s="27" t="s">
        <v>49</v>
      </c>
      <c r="E468" s="28">
        <v>398</v>
      </c>
      <c r="F468" s="22">
        <f>VLOOKUP(B468,cennik!$A$2:$B$17,2,FALSE)</f>
        <v>3.4</v>
      </c>
      <c r="G468" s="22">
        <f t="shared" si="42"/>
        <v>1353.2</v>
      </c>
      <c r="H468" s="22">
        <f t="shared" si="43"/>
        <v>12</v>
      </c>
      <c r="I468">
        <f t="shared" si="47"/>
        <v>14116</v>
      </c>
      <c r="J468" s="22" t="b">
        <f t="shared" si="44"/>
        <v>0</v>
      </c>
      <c r="K468" t="b">
        <f t="shared" si="45"/>
        <v>0</v>
      </c>
      <c r="L468">
        <f t="shared" si="46"/>
        <v>0</v>
      </c>
    </row>
    <row r="469" spans="1:12" x14ac:dyDescent="0.25">
      <c r="A469" s="23">
        <v>44921</v>
      </c>
      <c r="B469" s="24" t="s">
        <v>9</v>
      </c>
      <c r="C469" s="24" t="s">
        <v>1</v>
      </c>
      <c r="D469" s="24" t="s">
        <v>49</v>
      </c>
      <c r="E469" s="25">
        <v>106</v>
      </c>
      <c r="F469" s="22">
        <f>VLOOKUP(B469,cennik!$A$2:$B$17,2,FALSE)</f>
        <v>3.4</v>
      </c>
      <c r="G469" s="22">
        <f t="shared" si="42"/>
        <v>360.4</v>
      </c>
      <c r="H469" s="22">
        <f t="shared" si="43"/>
        <v>12</v>
      </c>
      <c r="I469">
        <f t="shared" si="47"/>
        <v>14222</v>
      </c>
      <c r="J469" s="22" t="b">
        <f t="shared" si="44"/>
        <v>0</v>
      </c>
      <c r="K469" t="b">
        <f t="shared" si="45"/>
        <v>0</v>
      </c>
      <c r="L469">
        <f t="shared" si="46"/>
        <v>0</v>
      </c>
    </row>
    <row r="470" spans="1:12" x14ac:dyDescent="0.25">
      <c r="A470" s="23">
        <v>44564</v>
      </c>
      <c r="B470" s="24" t="s">
        <v>11</v>
      </c>
      <c r="C470" s="24" t="s">
        <v>1</v>
      </c>
      <c r="D470" s="24" t="s">
        <v>14</v>
      </c>
      <c r="E470" s="25">
        <v>464</v>
      </c>
      <c r="F470" s="22">
        <f>VLOOKUP(B470,cennik!$A$2:$B$17,2,FALSE)</f>
        <v>3.4</v>
      </c>
      <c r="G470" s="22">
        <f t="shared" si="42"/>
        <v>1577.6</v>
      </c>
      <c r="H470" s="22">
        <f t="shared" si="43"/>
        <v>1</v>
      </c>
      <c r="I470">
        <f t="shared" si="47"/>
        <v>464</v>
      </c>
      <c r="J470" s="22" t="b">
        <f t="shared" si="44"/>
        <v>0</v>
      </c>
      <c r="K470" t="b">
        <f t="shared" si="45"/>
        <v>0</v>
      </c>
      <c r="L470">
        <f t="shared" si="46"/>
        <v>0</v>
      </c>
    </row>
    <row r="471" spans="1:12" x14ac:dyDescent="0.25">
      <c r="A471" s="23">
        <v>44575</v>
      </c>
      <c r="B471" s="24" t="s">
        <v>15</v>
      </c>
      <c r="C471" s="24" t="s">
        <v>1</v>
      </c>
      <c r="D471" s="24" t="s">
        <v>14</v>
      </c>
      <c r="E471" s="25">
        <v>115</v>
      </c>
      <c r="F471" s="22">
        <f>VLOOKUP(B471,cennik!$A$2:$B$17,2,FALSE)</f>
        <v>2.4</v>
      </c>
      <c r="G471" s="22">
        <f t="shared" si="42"/>
        <v>276</v>
      </c>
      <c r="H471" s="22">
        <f t="shared" si="43"/>
        <v>1</v>
      </c>
      <c r="I471">
        <f t="shared" si="47"/>
        <v>579</v>
      </c>
      <c r="J471" s="22" t="b">
        <f t="shared" si="44"/>
        <v>0</v>
      </c>
      <c r="K471" t="b">
        <f t="shared" si="45"/>
        <v>0</v>
      </c>
      <c r="L471">
        <f t="shared" si="46"/>
        <v>0</v>
      </c>
    </row>
    <row r="472" spans="1:12" x14ac:dyDescent="0.25">
      <c r="A472" s="23">
        <v>44586</v>
      </c>
      <c r="B472" s="24" t="s">
        <v>0</v>
      </c>
      <c r="C472" s="24" t="s">
        <v>1</v>
      </c>
      <c r="D472" s="24" t="s">
        <v>14</v>
      </c>
      <c r="E472" s="25">
        <v>447</v>
      </c>
      <c r="F472" s="22">
        <f>VLOOKUP(B472,cennik!$A$2:$B$17,2,FALSE)</f>
        <v>3.4</v>
      </c>
      <c r="G472" s="22">
        <f t="shared" si="42"/>
        <v>1519.8</v>
      </c>
      <c r="H472" s="22">
        <f t="shared" si="43"/>
        <v>1</v>
      </c>
      <c r="I472">
        <f t="shared" si="47"/>
        <v>1026</v>
      </c>
      <c r="J472" s="22" t="b">
        <f t="shared" si="44"/>
        <v>0</v>
      </c>
      <c r="K472" t="b">
        <f t="shared" si="45"/>
        <v>0</v>
      </c>
      <c r="L472">
        <f t="shared" si="46"/>
        <v>0</v>
      </c>
    </row>
    <row r="473" spans="1:12" x14ac:dyDescent="0.25">
      <c r="A473" s="26">
        <v>44587</v>
      </c>
      <c r="B473" s="27" t="s">
        <v>11</v>
      </c>
      <c r="C473" s="27" t="s">
        <v>1</v>
      </c>
      <c r="D473" s="27" t="s">
        <v>14</v>
      </c>
      <c r="E473" s="28">
        <v>350</v>
      </c>
      <c r="F473" s="22">
        <f>VLOOKUP(B473,cennik!$A$2:$B$17,2,FALSE)</f>
        <v>3.4</v>
      </c>
      <c r="G473" s="22">
        <f t="shared" si="42"/>
        <v>1190</v>
      </c>
      <c r="H473" s="22">
        <f t="shared" si="43"/>
        <v>1</v>
      </c>
      <c r="I473">
        <f t="shared" si="47"/>
        <v>1376</v>
      </c>
      <c r="J473" s="22" t="b">
        <f t="shared" si="44"/>
        <v>0</v>
      </c>
      <c r="K473" t="b">
        <f t="shared" si="45"/>
        <v>0</v>
      </c>
      <c r="L473">
        <f t="shared" si="46"/>
        <v>0</v>
      </c>
    </row>
    <row r="474" spans="1:12" x14ac:dyDescent="0.25">
      <c r="A474" s="23">
        <v>44588</v>
      </c>
      <c r="B474" s="24" t="s">
        <v>4</v>
      </c>
      <c r="C474" s="24" t="s">
        <v>1</v>
      </c>
      <c r="D474" s="24" t="s">
        <v>14</v>
      </c>
      <c r="E474" s="25">
        <v>625</v>
      </c>
      <c r="F474" s="22">
        <f>VLOOKUP(B474,cennik!$A$2:$B$17,2,FALSE)</f>
        <v>3.5</v>
      </c>
      <c r="G474" s="22">
        <f t="shared" si="42"/>
        <v>2187.5</v>
      </c>
      <c r="H474" s="22">
        <f t="shared" si="43"/>
        <v>1</v>
      </c>
      <c r="I474">
        <f t="shared" si="47"/>
        <v>2001</v>
      </c>
      <c r="J474" s="22" t="b">
        <f t="shared" si="44"/>
        <v>0</v>
      </c>
      <c r="K474" t="b">
        <f t="shared" si="45"/>
        <v>0</v>
      </c>
      <c r="L474">
        <f t="shared" si="46"/>
        <v>0</v>
      </c>
    </row>
    <row r="475" spans="1:12" x14ac:dyDescent="0.25">
      <c r="A475" s="26">
        <v>44602</v>
      </c>
      <c r="B475" s="27" t="s">
        <v>11</v>
      </c>
      <c r="C475" s="27" t="s">
        <v>1</v>
      </c>
      <c r="D475" s="27" t="s">
        <v>14</v>
      </c>
      <c r="E475" s="28">
        <v>421</v>
      </c>
      <c r="F475" s="22">
        <f>VLOOKUP(B475,cennik!$A$2:$B$17,2,FALSE)</f>
        <v>3.4</v>
      </c>
      <c r="G475" s="22">
        <f t="shared" si="42"/>
        <v>1431.3999999999999</v>
      </c>
      <c r="H475" s="22">
        <f t="shared" si="43"/>
        <v>2</v>
      </c>
      <c r="I475">
        <f t="shared" si="47"/>
        <v>2422</v>
      </c>
      <c r="J475" s="22" t="b">
        <f t="shared" si="44"/>
        <v>0</v>
      </c>
      <c r="K475" t="b">
        <f t="shared" si="45"/>
        <v>0</v>
      </c>
      <c r="L475">
        <f t="shared" si="46"/>
        <v>0</v>
      </c>
    </row>
    <row r="476" spans="1:12" x14ac:dyDescent="0.25">
      <c r="A476" s="26">
        <v>44606</v>
      </c>
      <c r="B476" s="27" t="s">
        <v>15</v>
      </c>
      <c r="C476" s="27" t="s">
        <v>1</v>
      </c>
      <c r="D476" s="27" t="s">
        <v>14</v>
      </c>
      <c r="E476" s="28">
        <v>263</v>
      </c>
      <c r="F476" s="22">
        <f>VLOOKUP(B476,cennik!$A$2:$B$17,2,FALSE)</f>
        <v>2.4</v>
      </c>
      <c r="G476" s="22">
        <f t="shared" si="42"/>
        <v>631.19999999999993</v>
      </c>
      <c r="H476" s="22">
        <f t="shared" si="43"/>
        <v>2</v>
      </c>
      <c r="I476">
        <f t="shared" si="47"/>
        <v>2685</v>
      </c>
      <c r="J476" s="22" t="b">
        <f t="shared" si="44"/>
        <v>0</v>
      </c>
      <c r="K476" t="b">
        <f t="shared" si="45"/>
        <v>0</v>
      </c>
      <c r="L476">
        <f t="shared" si="46"/>
        <v>0</v>
      </c>
    </row>
    <row r="477" spans="1:12" x14ac:dyDescent="0.25">
      <c r="A477" s="23">
        <v>44623</v>
      </c>
      <c r="B477" s="24" t="s">
        <v>15</v>
      </c>
      <c r="C477" s="24" t="s">
        <v>1</v>
      </c>
      <c r="D477" s="24" t="s">
        <v>14</v>
      </c>
      <c r="E477" s="25">
        <v>438</v>
      </c>
      <c r="F477" s="22">
        <f>VLOOKUP(B477,cennik!$A$2:$B$17,2,FALSE)</f>
        <v>2.4</v>
      </c>
      <c r="G477" s="22">
        <f t="shared" si="42"/>
        <v>1051.2</v>
      </c>
      <c r="H477" s="22">
        <f t="shared" si="43"/>
        <v>3</v>
      </c>
      <c r="I477">
        <f t="shared" si="47"/>
        <v>3123</v>
      </c>
      <c r="J477" s="22" t="b">
        <f t="shared" si="44"/>
        <v>0</v>
      </c>
      <c r="K477" t="b">
        <f t="shared" si="45"/>
        <v>0</v>
      </c>
      <c r="L477">
        <f t="shared" si="46"/>
        <v>0</v>
      </c>
    </row>
    <row r="478" spans="1:12" x14ac:dyDescent="0.25">
      <c r="A478" s="26">
        <v>44631</v>
      </c>
      <c r="B478" s="27" t="s">
        <v>17</v>
      </c>
      <c r="C478" s="27" t="s">
        <v>1</v>
      </c>
      <c r="D478" s="27" t="s">
        <v>14</v>
      </c>
      <c r="E478" s="28">
        <v>17</v>
      </c>
      <c r="F478" s="22">
        <f>VLOOKUP(B478,cennik!$A$2:$B$17,2,FALSE)</f>
        <v>3.4</v>
      </c>
      <c r="G478" s="22">
        <f t="shared" si="42"/>
        <v>57.8</v>
      </c>
      <c r="H478" s="22">
        <f t="shared" si="43"/>
        <v>3</v>
      </c>
      <c r="I478">
        <f t="shared" si="47"/>
        <v>3140</v>
      </c>
      <c r="J478" s="22" t="b">
        <f t="shared" si="44"/>
        <v>0</v>
      </c>
      <c r="K478" t="b">
        <f t="shared" si="45"/>
        <v>0</v>
      </c>
      <c r="L478">
        <f t="shared" si="46"/>
        <v>0</v>
      </c>
    </row>
    <row r="479" spans="1:12" x14ac:dyDescent="0.25">
      <c r="A479" s="23">
        <v>44637</v>
      </c>
      <c r="B479" s="24" t="s">
        <v>0</v>
      </c>
      <c r="C479" s="24" t="s">
        <v>1</v>
      </c>
      <c r="D479" s="24" t="s">
        <v>14</v>
      </c>
      <c r="E479" s="25">
        <v>599</v>
      </c>
      <c r="F479" s="22">
        <f>VLOOKUP(B479,cennik!$A$2:$B$17,2,FALSE)</f>
        <v>3.4</v>
      </c>
      <c r="G479" s="22">
        <f t="shared" si="42"/>
        <v>2036.6</v>
      </c>
      <c r="H479" s="22">
        <f t="shared" si="43"/>
        <v>3</v>
      </c>
      <c r="I479">
        <f t="shared" si="47"/>
        <v>3739</v>
      </c>
      <c r="J479" s="22" t="b">
        <f t="shared" si="44"/>
        <v>0</v>
      </c>
      <c r="K479" t="b">
        <f t="shared" si="45"/>
        <v>0</v>
      </c>
      <c r="L479">
        <f t="shared" si="46"/>
        <v>0</v>
      </c>
    </row>
    <row r="480" spans="1:12" x14ac:dyDescent="0.25">
      <c r="A480" s="23">
        <v>44655</v>
      </c>
      <c r="B480" s="24" t="s">
        <v>8</v>
      </c>
      <c r="C480" s="24" t="s">
        <v>1</v>
      </c>
      <c r="D480" s="24" t="s">
        <v>14</v>
      </c>
      <c r="E480" s="25">
        <v>214</v>
      </c>
      <c r="F480" s="22">
        <f>VLOOKUP(B480,cennik!$A$2:$B$17,2,FALSE)</f>
        <v>2.9</v>
      </c>
      <c r="G480" s="22">
        <f t="shared" si="42"/>
        <v>620.6</v>
      </c>
      <c r="H480" s="22">
        <f t="shared" si="43"/>
        <v>4</v>
      </c>
      <c r="I480">
        <f t="shared" si="47"/>
        <v>3953</v>
      </c>
      <c r="J480" s="22" t="b">
        <f t="shared" si="44"/>
        <v>0</v>
      </c>
      <c r="K480" t="b">
        <f t="shared" si="45"/>
        <v>0</v>
      </c>
      <c r="L480">
        <f t="shared" si="46"/>
        <v>0</v>
      </c>
    </row>
    <row r="481" spans="1:12" x14ac:dyDescent="0.25">
      <c r="A481" s="23">
        <v>44662</v>
      </c>
      <c r="B481" s="24" t="s">
        <v>4</v>
      </c>
      <c r="C481" s="24" t="s">
        <v>1</v>
      </c>
      <c r="D481" s="24" t="s">
        <v>14</v>
      </c>
      <c r="E481" s="25">
        <v>633</v>
      </c>
      <c r="F481" s="22">
        <f>VLOOKUP(B481,cennik!$A$2:$B$17,2,FALSE)</f>
        <v>3.5</v>
      </c>
      <c r="G481" s="22">
        <f t="shared" si="42"/>
        <v>2215.5</v>
      </c>
      <c r="H481" s="22">
        <f t="shared" si="43"/>
        <v>4</v>
      </c>
      <c r="I481">
        <f t="shared" si="47"/>
        <v>4586</v>
      </c>
      <c r="J481" s="22" t="b">
        <f t="shared" si="44"/>
        <v>0</v>
      </c>
      <c r="K481" t="b">
        <f t="shared" si="45"/>
        <v>0</v>
      </c>
      <c r="L481">
        <f t="shared" si="46"/>
        <v>0</v>
      </c>
    </row>
    <row r="482" spans="1:12" x14ac:dyDescent="0.25">
      <c r="A482" s="26">
        <v>44670</v>
      </c>
      <c r="B482" s="27" t="s">
        <v>15</v>
      </c>
      <c r="C482" s="27" t="s">
        <v>1</v>
      </c>
      <c r="D482" s="27" t="s">
        <v>14</v>
      </c>
      <c r="E482" s="28">
        <v>390</v>
      </c>
      <c r="F482" s="22">
        <f>VLOOKUP(B482,cennik!$A$2:$B$17,2,FALSE)</f>
        <v>2.4</v>
      </c>
      <c r="G482" s="22">
        <f t="shared" si="42"/>
        <v>936</v>
      </c>
      <c r="H482" s="22">
        <f t="shared" si="43"/>
        <v>4</v>
      </c>
      <c r="I482">
        <f t="shared" si="47"/>
        <v>4976</v>
      </c>
      <c r="J482" s="22" t="b">
        <f t="shared" si="44"/>
        <v>0</v>
      </c>
      <c r="K482" t="b">
        <f t="shared" si="45"/>
        <v>0</v>
      </c>
      <c r="L482">
        <f t="shared" si="46"/>
        <v>0</v>
      </c>
    </row>
    <row r="483" spans="1:12" x14ac:dyDescent="0.25">
      <c r="A483" s="23">
        <v>44671</v>
      </c>
      <c r="B483" s="24" t="s">
        <v>17</v>
      </c>
      <c r="C483" s="24" t="s">
        <v>1</v>
      </c>
      <c r="D483" s="24" t="s">
        <v>14</v>
      </c>
      <c r="E483" s="25">
        <v>354</v>
      </c>
      <c r="F483" s="22">
        <f>VLOOKUP(B483,cennik!$A$2:$B$17,2,FALSE)</f>
        <v>3.4</v>
      </c>
      <c r="G483" s="22">
        <f t="shared" si="42"/>
        <v>1203.5999999999999</v>
      </c>
      <c r="H483" s="22">
        <f t="shared" si="43"/>
        <v>4</v>
      </c>
      <c r="I483">
        <f t="shared" si="47"/>
        <v>5330</v>
      </c>
      <c r="J483" s="22" t="b">
        <f t="shared" si="44"/>
        <v>0</v>
      </c>
      <c r="K483" t="b">
        <f t="shared" si="45"/>
        <v>0</v>
      </c>
      <c r="L483">
        <f t="shared" si="46"/>
        <v>0</v>
      </c>
    </row>
    <row r="484" spans="1:12" x14ac:dyDescent="0.25">
      <c r="A484" s="23">
        <v>44674</v>
      </c>
      <c r="B484" s="24" t="s">
        <v>8</v>
      </c>
      <c r="C484" s="24" t="s">
        <v>1</v>
      </c>
      <c r="D484" s="24" t="s">
        <v>14</v>
      </c>
      <c r="E484" s="25">
        <v>246</v>
      </c>
      <c r="F484" s="22">
        <f>VLOOKUP(B484,cennik!$A$2:$B$17,2,FALSE)</f>
        <v>2.9</v>
      </c>
      <c r="G484" s="22">
        <f t="shared" si="42"/>
        <v>713.4</v>
      </c>
      <c r="H484" s="22">
        <f t="shared" si="43"/>
        <v>4</v>
      </c>
      <c r="I484">
        <f t="shared" si="47"/>
        <v>5576</v>
      </c>
      <c r="J484" s="22" t="b">
        <f t="shared" si="44"/>
        <v>0</v>
      </c>
      <c r="K484" t="b">
        <f t="shared" si="45"/>
        <v>0</v>
      </c>
      <c r="L484">
        <f t="shared" si="46"/>
        <v>0</v>
      </c>
    </row>
    <row r="485" spans="1:12" x14ac:dyDescent="0.25">
      <c r="A485" s="23">
        <v>44674</v>
      </c>
      <c r="B485" s="24" t="s">
        <v>11</v>
      </c>
      <c r="C485" s="24" t="s">
        <v>1</v>
      </c>
      <c r="D485" s="24" t="s">
        <v>14</v>
      </c>
      <c r="E485" s="25">
        <v>237</v>
      </c>
      <c r="F485" s="22">
        <f>VLOOKUP(B485,cennik!$A$2:$B$17,2,FALSE)</f>
        <v>3.4</v>
      </c>
      <c r="G485" s="22">
        <f t="shared" si="42"/>
        <v>805.8</v>
      </c>
      <c r="H485" s="22">
        <f t="shared" si="43"/>
        <v>4</v>
      </c>
      <c r="I485">
        <f t="shared" si="47"/>
        <v>5813</v>
      </c>
      <c r="J485" s="22" t="b">
        <f t="shared" si="44"/>
        <v>0</v>
      </c>
      <c r="K485" t="b">
        <f t="shared" si="45"/>
        <v>0</v>
      </c>
      <c r="L485">
        <f t="shared" si="46"/>
        <v>0</v>
      </c>
    </row>
    <row r="486" spans="1:12" x14ac:dyDescent="0.25">
      <c r="A486" s="23">
        <v>44686</v>
      </c>
      <c r="B486" s="24" t="s">
        <v>8</v>
      </c>
      <c r="C486" s="24" t="s">
        <v>1</v>
      </c>
      <c r="D486" s="24" t="s">
        <v>14</v>
      </c>
      <c r="E486" s="25">
        <v>423</v>
      </c>
      <c r="F486" s="22">
        <f>VLOOKUP(B486,cennik!$A$2:$B$17,2,FALSE)</f>
        <v>2.9</v>
      </c>
      <c r="G486" s="22">
        <f t="shared" si="42"/>
        <v>1226.7</v>
      </c>
      <c r="H486" s="22">
        <f t="shared" si="43"/>
        <v>5</v>
      </c>
      <c r="I486">
        <f t="shared" si="47"/>
        <v>6236</v>
      </c>
      <c r="J486" s="22" t="b">
        <f t="shared" si="44"/>
        <v>0</v>
      </c>
      <c r="K486" t="b">
        <f t="shared" si="45"/>
        <v>0</v>
      </c>
      <c r="L486">
        <f t="shared" si="46"/>
        <v>0</v>
      </c>
    </row>
    <row r="487" spans="1:12" x14ac:dyDescent="0.25">
      <c r="A487" s="26">
        <v>44690</v>
      </c>
      <c r="B487" s="27" t="s">
        <v>4</v>
      </c>
      <c r="C487" s="27" t="s">
        <v>1</v>
      </c>
      <c r="D487" s="27" t="s">
        <v>14</v>
      </c>
      <c r="E487" s="28">
        <v>376</v>
      </c>
      <c r="F487" s="22">
        <f>VLOOKUP(B487,cennik!$A$2:$B$17,2,FALSE)</f>
        <v>3.5</v>
      </c>
      <c r="G487" s="22">
        <f t="shared" si="42"/>
        <v>1316</v>
      </c>
      <c r="H487" s="22">
        <f t="shared" si="43"/>
        <v>5</v>
      </c>
      <c r="I487">
        <f t="shared" si="47"/>
        <v>6612</v>
      </c>
      <c r="J487" s="22" t="b">
        <f t="shared" si="44"/>
        <v>0</v>
      </c>
      <c r="K487" t="b">
        <f t="shared" si="45"/>
        <v>0</v>
      </c>
      <c r="L487">
        <f t="shared" si="46"/>
        <v>0</v>
      </c>
    </row>
    <row r="488" spans="1:12" x14ac:dyDescent="0.25">
      <c r="A488" s="23">
        <v>44691</v>
      </c>
      <c r="B488" s="24" t="s">
        <v>4</v>
      </c>
      <c r="C488" s="24" t="s">
        <v>1</v>
      </c>
      <c r="D488" s="24" t="s">
        <v>14</v>
      </c>
      <c r="E488" s="25">
        <v>521</v>
      </c>
      <c r="F488" s="22">
        <f>VLOOKUP(B488,cennik!$A$2:$B$17,2,FALSE)</f>
        <v>3.5</v>
      </c>
      <c r="G488" s="22">
        <f t="shared" si="42"/>
        <v>1823.5</v>
      </c>
      <c r="H488" s="22">
        <f t="shared" si="43"/>
        <v>5</v>
      </c>
      <c r="I488">
        <f t="shared" si="47"/>
        <v>7133</v>
      </c>
      <c r="J488" s="22" t="b">
        <f t="shared" si="44"/>
        <v>0</v>
      </c>
      <c r="K488" t="b">
        <f t="shared" si="45"/>
        <v>0</v>
      </c>
      <c r="L488">
        <f t="shared" si="46"/>
        <v>0</v>
      </c>
    </row>
    <row r="489" spans="1:12" x14ac:dyDescent="0.25">
      <c r="A489" s="26">
        <v>44713</v>
      </c>
      <c r="B489" s="27" t="s">
        <v>64</v>
      </c>
      <c r="C489" s="27" t="s">
        <v>63</v>
      </c>
      <c r="D489" s="27" t="s">
        <v>14</v>
      </c>
      <c r="E489" s="28">
        <v>354</v>
      </c>
      <c r="F489" s="22">
        <f>VLOOKUP(B489,cennik!$A$2:$B$17,2,FALSE)</f>
        <v>3.2</v>
      </c>
      <c r="G489" s="22">
        <f t="shared" si="42"/>
        <v>1132.8</v>
      </c>
      <c r="H489" s="22">
        <f t="shared" si="43"/>
        <v>6</v>
      </c>
      <c r="I489">
        <f t="shared" si="47"/>
        <v>7487</v>
      </c>
      <c r="J489" s="22" t="b">
        <f t="shared" si="44"/>
        <v>0</v>
      </c>
      <c r="K489" t="b">
        <f t="shared" si="45"/>
        <v>0</v>
      </c>
      <c r="L489">
        <f t="shared" si="46"/>
        <v>0</v>
      </c>
    </row>
    <row r="490" spans="1:12" x14ac:dyDescent="0.25">
      <c r="A490" s="26">
        <v>44725</v>
      </c>
      <c r="B490" s="27" t="s">
        <v>60</v>
      </c>
      <c r="C490" s="27" t="s">
        <v>61</v>
      </c>
      <c r="D490" s="27" t="s">
        <v>14</v>
      </c>
      <c r="E490" s="28">
        <v>73</v>
      </c>
      <c r="F490" s="22">
        <f>VLOOKUP(B490,cennik!$A$2:$B$17,2,FALSE)</f>
        <v>3.5</v>
      </c>
      <c r="G490" s="22">
        <f t="shared" si="42"/>
        <v>255.5</v>
      </c>
      <c r="H490" s="22">
        <f t="shared" si="43"/>
        <v>6</v>
      </c>
      <c r="I490">
        <f t="shared" si="47"/>
        <v>7560</v>
      </c>
      <c r="J490" s="22" t="b">
        <f t="shared" si="44"/>
        <v>0</v>
      </c>
      <c r="K490" t="b">
        <f t="shared" si="45"/>
        <v>0</v>
      </c>
      <c r="L490">
        <f t="shared" si="46"/>
        <v>0</v>
      </c>
    </row>
    <row r="491" spans="1:12" x14ac:dyDescent="0.25">
      <c r="A491" s="23">
        <v>44725</v>
      </c>
      <c r="B491" s="24" t="s">
        <v>62</v>
      </c>
      <c r="C491" s="24" t="s">
        <v>63</v>
      </c>
      <c r="D491" s="24" t="s">
        <v>14</v>
      </c>
      <c r="E491" s="25">
        <v>302</v>
      </c>
      <c r="F491" s="22">
        <f>VLOOKUP(B491,cennik!$A$2:$B$17,2,FALSE)</f>
        <v>2.7</v>
      </c>
      <c r="G491" s="22">
        <f t="shared" si="42"/>
        <v>815.40000000000009</v>
      </c>
      <c r="H491" s="22">
        <f t="shared" si="43"/>
        <v>6</v>
      </c>
      <c r="I491">
        <f t="shared" si="47"/>
        <v>7862</v>
      </c>
      <c r="J491" s="22" t="b">
        <f t="shared" si="44"/>
        <v>0</v>
      </c>
      <c r="K491" t="b">
        <f t="shared" si="45"/>
        <v>0</v>
      </c>
      <c r="L491">
        <f t="shared" si="46"/>
        <v>0</v>
      </c>
    </row>
    <row r="492" spans="1:12" x14ac:dyDescent="0.25">
      <c r="A492" s="26">
        <v>44733</v>
      </c>
      <c r="B492" s="27" t="s">
        <v>64</v>
      </c>
      <c r="C492" s="27" t="s">
        <v>63</v>
      </c>
      <c r="D492" s="27" t="s">
        <v>14</v>
      </c>
      <c r="E492" s="28">
        <v>55</v>
      </c>
      <c r="F492" s="22">
        <f>VLOOKUP(B492,cennik!$A$2:$B$17,2,FALSE)</f>
        <v>3.2</v>
      </c>
      <c r="G492" s="22">
        <f t="shared" si="42"/>
        <v>176</v>
      </c>
      <c r="H492" s="22">
        <f t="shared" si="43"/>
        <v>6</v>
      </c>
      <c r="I492">
        <f t="shared" si="47"/>
        <v>7917</v>
      </c>
      <c r="J492" s="22" t="b">
        <f t="shared" si="44"/>
        <v>0</v>
      </c>
      <c r="K492" t="b">
        <f t="shared" si="45"/>
        <v>0</v>
      </c>
      <c r="L492">
        <f t="shared" si="46"/>
        <v>0</v>
      </c>
    </row>
    <row r="493" spans="1:12" x14ac:dyDescent="0.25">
      <c r="A493" s="26">
        <v>44740</v>
      </c>
      <c r="B493" s="27" t="s">
        <v>60</v>
      </c>
      <c r="C493" s="27" t="s">
        <v>61</v>
      </c>
      <c r="D493" s="27" t="s">
        <v>14</v>
      </c>
      <c r="E493" s="28">
        <v>495</v>
      </c>
      <c r="F493" s="22">
        <f>VLOOKUP(B493,cennik!$A$2:$B$17,2,FALSE)</f>
        <v>3.5</v>
      </c>
      <c r="G493" s="22">
        <f t="shared" si="42"/>
        <v>1732.5</v>
      </c>
      <c r="H493" s="22">
        <f t="shared" si="43"/>
        <v>6</v>
      </c>
      <c r="I493">
        <f t="shared" si="47"/>
        <v>8412</v>
      </c>
      <c r="J493" s="22" t="b">
        <f t="shared" si="44"/>
        <v>0</v>
      </c>
      <c r="K493" t="b">
        <f t="shared" si="45"/>
        <v>0</v>
      </c>
      <c r="L493">
        <f t="shared" si="46"/>
        <v>0</v>
      </c>
    </row>
    <row r="494" spans="1:12" x14ac:dyDescent="0.25">
      <c r="A494" s="23">
        <v>44740</v>
      </c>
      <c r="B494" s="24" t="s">
        <v>60</v>
      </c>
      <c r="C494" s="24" t="s">
        <v>61</v>
      </c>
      <c r="D494" s="24" t="s">
        <v>14</v>
      </c>
      <c r="E494" s="25">
        <v>266</v>
      </c>
      <c r="F494" s="22">
        <f>VLOOKUP(B494,cennik!$A$2:$B$17,2,FALSE)</f>
        <v>3.5</v>
      </c>
      <c r="G494" s="22">
        <f t="shared" si="42"/>
        <v>931</v>
      </c>
      <c r="H494" s="22">
        <f t="shared" si="43"/>
        <v>6</v>
      </c>
      <c r="I494">
        <f t="shared" si="47"/>
        <v>8678</v>
      </c>
      <c r="J494" s="22" t="b">
        <f t="shared" si="44"/>
        <v>0</v>
      </c>
      <c r="K494" t="b">
        <f t="shared" si="45"/>
        <v>0</v>
      </c>
      <c r="L494">
        <f t="shared" si="46"/>
        <v>0</v>
      </c>
    </row>
    <row r="495" spans="1:12" x14ac:dyDescent="0.25">
      <c r="A495" s="23">
        <v>44742</v>
      </c>
      <c r="B495" s="24" t="s">
        <v>62</v>
      </c>
      <c r="C495" s="24" t="s">
        <v>63</v>
      </c>
      <c r="D495" s="24" t="s">
        <v>14</v>
      </c>
      <c r="E495" s="25">
        <v>66</v>
      </c>
      <c r="F495" s="22">
        <f>VLOOKUP(B495,cennik!$A$2:$B$17,2,FALSE)</f>
        <v>2.7</v>
      </c>
      <c r="G495" s="22">
        <f t="shared" si="42"/>
        <v>178.20000000000002</v>
      </c>
      <c r="H495" s="22">
        <f t="shared" si="43"/>
        <v>6</v>
      </c>
      <c r="I495">
        <f t="shared" si="47"/>
        <v>8744</v>
      </c>
      <c r="J495" s="22" t="b">
        <f t="shared" si="44"/>
        <v>0</v>
      </c>
      <c r="K495" t="b">
        <f t="shared" si="45"/>
        <v>0</v>
      </c>
      <c r="L495">
        <f t="shared" si="46"/>
        <v>0</v>
      </c>
    </row>
    <row r="496" spans="1:12" x14ac:dyDescent="0.25">
      <c r="A496" s="26">
        <v>44758</v>
      </c>
      <c r="B496" s="27" t="s">
        <v>62</v>
      </c>
      <c r="C496" s="27" t="s">
        <v>63</v>
      </c>
      <c r="D496" s="27" t="s">
        <v>14</v>
      </c>
      <c r="E496" s="28">
        <v>355</v>
      </c>
      <c r="F496" s="22">
        <f>VLOOKUP(B496,cennik!$A$2:$B$17,2,FALSE)</f>
        <v>2.7</v>
      </c>
      <c r="G496" s="22">
        <f t="shared" si="42"/>
        <v>958.50000000000011</v>
      </c>
      <c r="H496" s="22">
        <f t="shared" si="43"/>
        <v>7</v>
      </c>
      <c r="I496">
        <f t="shared" si="47"/>
        <v>9099</v>
      </c>
      <c r="J496" s="22" t="b">
        <f t="shared" si="44"/>
        <v>0</v>
      </c>
      <c r="K496" t="b">
        <f t="shared" si="45"/>
        <v>0</v>
      </c>
      <c r="L496">
        <f t="shared" si="46"/>
        <v>0</v>
      </c>
    </row>
    <row r="497" spans="1:12" x14ac:dyDescent="0.25">
      <c r="A497" s="23">
        <v>44793</v>
      </c>
      <c r="B497" s="24" t="s">
        <v>62</v>
      </c>
      <c r="C497" s="24" t="s">
        <v>63</v>
      </c>
      <c r="D497" s="24" t="s">
        <v>14</v>
      </c>
      <c r="E497" s="25">
        <v>383</v>
      </c>
      <c r="F497" s="22">
        <f>VLOOKUP(B497,cennik!$A$2:$B$17,2,FALSE)</f>
        <v>2.7</v>
      </c>
      <c r="G497" s="22">
        <f t="shared" si="42"/>
        <v>1034.1000000000001</v>
      </c>
      <c r="H497" s="22">
        <f t="shared" si="43"/>
        <v>8</v>
      </c>
      <c r="I497">
        <f t="shared" si="47"/>
        <v>9482</v>
      </c>
      <c r="J497" s="22" t="b">
        <f t="shared" si="44"/>
        <v>0</v>
      </c>
      <c r="K497" t="b">
        <f t="shared" si="45"/>
        <v>0</v>
      </c>
      <c r="L497">
        <f t="shared" si="46"/>
        <v>0</v>
      </c>
    </row>
    <row r="498" spans="1:12" x14ac:dyDescent="0.25">
      <c r="A498" s="26">
        <v>44795</v>
      </c>
      <c r="B498" s="27" t="s">
        <v>60</v>
      </c>
      <c r="C498" s="27" t="s">
        <v>61</v>
      </c>
      <c r="D498" s="27" t="s">
        <v>14</v>
      </c>
      <c r="E498" s="28">
        <v>383</v>
      </c>
      <c r="F498" s="22">
        <f>VLOOKUP(B498,cennik!$A$2:$B$17,2,FALSE)</f>
        <v>3.5</v>
      </c>
      <c r="G498" s="22">
        <f t="shared" si="42"/>
        <v>1340.5</v>
      </c>
      <c r="H498" s="22">
        <f t="shared" si="43"/>
        <v>8</v>
      </c>
      <c r="I498">
        <f t="shared" si="47"/>
        <v>9865</v>
      </c>
      <c r="J498" s="22" t="b">
        <f t="shared" si="44"/>
        <v>0</v>
      </c>
      <c r="K498" t="b">
        <f t="shared" si="45"/>
        <v>0</v>
      </c>
      <c r="L498">
        <f t="shared" si="46"/>
        <v>0</v>
      </c>
    </row>
    <row r="499" spans="1:12" x14ac:dyDescent="0.25">
      <c r="A499" s="26">
        <v>44803</v>
      </c>
      <c r="B499" s="27" t="s">
        <v>62</v>
      </c>
      <c r="C499" s="27" t="s">
        <v>63</v>
      </c>
      <c r="D499" s="27" t="s">
        <v>14</v>
      </c>
      <c r="E499" s="28">
        <v>444</v>
      </c>
      <c r="F499" s="22">
        <f>VLOOKUP(B499,cennik!$A$2:$B$17,2,FALSE)</f>
        <v>2.7</v>
      </c>
      <c r="G499" s="22">
        <f t="shared" si="42"/>
        <v>1198.8000000000002</v>
      </c>
      <c r="H499" s="22">
        <f t="shared" si="43"/>
        <v>8</v>
      </c>
      <c r="I499">
        <f t="shared" si="47"/>
        <v>10309</v>
      </c>
      <c r="J499" s="22" t="b">
        <f t="shared" si="44"/>
        <v>0</v>
      </c>
      <c r="K499" t="b">
        <f t="shared" si="45"/>
        <v>0</v>
      </c>
      <c r="L499">
        <f t="shared" si="46"/>
        <v>0</v>
      </c>
    </row>
    <row r="500" spans="1:12" x14ac:dyDescent="0.25">
      <c r="A500" s="26">
        <v>44806</v>
      </c>
      <c r="B500" s="27" t="s">
        <v>68</v>
      </c>
      <c r="C500" s="27" t="s">
        <v>61</v>
      </c>
      <c r="D500" s="27" t="s">
        <v>14</v>
      </c>
      <c r="E500" s="28">
        <v>271</v>
      </c>
      <c r="F500" s="22">
        <f>VLOOKUP(B500,cennik!$A$2:$B$17,2,FALSE)</f>
        <v>2.5</v>
      </c>
      <c r="G500" s="22">
        <f t="shared" si="42"/>
        <v>677.5</v>
      </c>
      <c r="H500" s="22">
        <f t="shared" si="43"/>
        <v>9</v>
      </c>
      <c r="I500">
        <f t="shared" si="47"/>
        <v>10580</v>
      </c>
      <c r="J500" s="22" t="b">
        <f t="shared" si="44"/>
        <v>0</v>
      </c>
      <c r="K500" t="b">
        <f t="shared" si="45"/>
        <v>0</v>
      </c>
      <c r="L500">
        <f t="shared" si="46"/>
        <v>0</v>
      </c>
    </row>
    <row r="501" spans="1:12" x14ac:dyDescent="0.25">
      <c r="A501" s="26">
        <v>44811</v>
      </c>
      <c r="B501" s="27" t="s">
        <v>60</v>
      </c>
      <c r="C501" s="27" t="s">
        <v>61</v>
      </c>
      <c r="D501" s="27" t="s">
        <v>14</v>
      </c>
      <c r="E501" s="28">
        <v>17</v>
      </c>
      <c r="F501" s="22">
        <f>VLOOKUP(B501,cennik!$A$2:$B$17,2,FALSE)</f>
        <v>3.5</v>
      </c>
      <c r="G501" s="22">
        <f t="shared" si="42"/>
        <v>59.5</v>
      </c>
      <c r="H501" s="22">
        <f t="shared" si="43"/>
        <v>9</v>
      </c>
      <c r="I501">
        <f t="shared" si="47"/>
        <v>10597</v>
      </c>
      <c r="J501" s="22" t="b">
        <f t="shared" si="44"/>
        <v>0</v>
      </c>
      <c r="K501" t="b">
        <f t="shared" si="45"/>
        <v>0</v>
      </c>
      <c r="L501">
        <f t="shared" si="46"/>
        <v>0</v>
      </c>
    </row>
    <row r="502" spans="1:12" x14ac:dyDescent="0.25">
      <c r="A502" s="26">
        <v>44812</v>
      </c>
      <c r="B502" s="27" t="s">
        <v>66</v>
      </c>
      <c r="C502" s="27" t="s">
        <v>61</v>
      </c>
      <c r="D502" s="27" t="s">
        <v>14</v>
      </c>
      <c r="E502" s="28">
        <v>397</v>
      </c>
      <c r="F502" s="22">
        <f>VLOOKUP(B502,cennik!$A$2:$B$17,2,FALSE)</f>
        <v>2.5</v>
      </c>
      <c r="G502" s="22">
        <f t="shared" si="42"/>
        <v>992.5</v>
      </c>
      <c r="H502" s="22">
        <f t="shared" si="43"/>
        <v>9</v>
      </c>
      <c r="I502">
        <f t="shared" si="47"/>
        <v>10994</v>
      </c>
      <c r="J502" s="22" t="b">
        <f t="shared" si="44"/>
        <v>0</v>
      </c>
      <c r="K502" t="b">
        <f t="shared" si="45"/>
        <v>0</v>
      </c>
      <c r="L502">
        <f t="shared" si="46"/>
        <v>0</v>
      </c>
    </row>
    <row r="503" spans="1:12" x14ac:dyDescent="0.25">
      <c r="A503" s="23">
        <v>44816</v>
      </c>
      <c r="B503" s="24" t="s">
        <v>65</v>
      </c>
      <c r="C503" s="24" t="s">
        <v>61</v>
      </c>
      <c r="D503" s="24" t="s">
        <v>14</v>
      </c>
      <c r="E503" s="25">
        <v>227</v>
      </c>
      <c r="F503" s="22">
        <f>VLOOKUP(B503,cennik!$A$2:$B$17,2,FALSE)</f>
        <v>3.2</v>
      </c>
      <c r="G503" s="22">
        <f t="shared" si="42"/>
        <v>726.40000000000009</v>
      </c>
      <c r="H503" s="22">
        <f t="shared" si="43"/>
        <v>9</v>
      </c>
      <c r="I503">
        <f t="shared" si="47"/>
        <v>11221</v>
      </c>
      <c r="J503" s="22" t="b">
        <f t="shared" si="44"/>
        <v>0</v>
      </c>
      <c r="K503" t="b">
        <f t="shared" si="45"/>
        <v>0</v>
      </c>
      <c r="L503">
        <f t="shared" si="46"/>
        <v>0</v>
      </c>
    </row>
    <row r="504" spans="1:12" x14ac:dyDescent="0.25">
      <c r="A504" s="23">
        <v>44823</v>
      </c>
      <c r="B504" s="24" t="s">
        <v>66</v>
      </c>
      <c r="C504" s="24" t="s">
        <v>61</v>
      </c>
      <c r="D504" s="24" t="s">
        <v>14</v>
      </c>
      <c r="E504" s="25">
        <v>37</v>
      </c>
      <c r="F504" s="22">
        <f>VLOOKUP(B504,cennik!$A$2:$B$17,2,FALSE)</f>
        <v>2.5</v>
      </c>
      <c r="G504" s="22">
        <f t="shared" si="42"/>
        <v>92.5</v>
      </c>
      <c r="H504" s="22">
        <f t="shared" si="43"/>
        <v>9</v>
      </c>
      <c r="I504">
        <f t="shared" si="47"/>
        <v>11258</v>
      </c>
      <c r="J504" s="22" t="b">
        <f t="shared" si="44"/>
        <v>0</v>
      </c>
      <c r="K504" t="b">
        <f t="shared" si="45"/>
        <v>0</v>
      </c>
      <c r="L504">
        <f t="shared" si="46"/>
        <v>0</v>
      </c>
    </row>
    <row r="505" spans="1:12" x14ac:dyDescent="0.25">
      <c r="A505" s="23">
        <v>44839</v>
      </c>
      <c r="B505" s="24" t="s">
        <v>65</v>
      </c>
      <c r="C505" s="24" t="s">
        <v>61</v>
      </c>
      <c r="D505" s="24" t="s">
        <v>14</v>
      </c>
      <c r="E505" s="25">
        <v>135</v>
      </c>
      <c r="F505" s="22">
        <f>VLOOKUP(B505,cennik!$A$2:$B$17,2,FALSE)</f>
        <v>3.2</v>
      </c>
      <c r="G505" s="22">
        <f t="shared" si="42"/>
        <v>432</v>
      </c>
      <c r="H505" s="22">
        <f t="shared" si="43"/>
        <v>10</v>
      </c>
      <c r="I505">
        <f t="shared" si="47"/>
        <v>11393</v>
      </c>
      <c r="J505" s="22" t="b">
        <f t="shared" si="44"/>
        <v>0</v>
      </c>
      <c r="K505" t="b">
        <f t="shared" si="45"/>
        <v>0</v>
      </c>
      <c r="L505">
        <f t="shared" si="46"/>
        <v>0</v>
      </c>
    </row>
    <row r="506" spans="1:12" x14ac:dyDescent="0.25">
      <c r="A506" s="23">
        <v>44856</v>
      </c>
      <c r="B506" s="24" t="s">
        <v>67</v>
      </c>
      <c r="C506" s="24" t="s">
        <v>61</v>
      </c>
      <c r="D506" s="24" t="s">
        <v>14</v>
      </c>
      <c r="E506" s="25">
        <v>450</v>
      </c>
      <c r="F506" s="22">
        <f>VLOOKUP(B506,cennik!$A$2:$B$17,2,FALSE)</f>
        <v>3.2</v>
      </c>
      <c r="G506" s="22">
        <f t="shared" si="42"/>
        <v>1440</v>
      </c>
      <c r="H506" s="22">
        <f t="shared" si="43"/>
        <v>10</v>
      </c>
      <c r="I506">
        <f t="shared" si="47"/>
        <v>11843</v>
      </c>
      <c r="J506" s="22" t="b">
        <f t="shared" si="44"/>
        <v>0</v>
      </c>
      <c r="K506" t="b">
        <f t="shared" si="45"/>
        <v>0</v>
      </c>
      <c r="L506">
        <f t="shared" si="46"/>
        <v>0</v>
      </c>
    </row>
    <row r="507" spans="1:12" x14ac:dyDescent="0.25">
      <c r="A507" s="23">
        <v>44882</v>
      </c>
      <c r="B507" s="24" t="s">
        <v>60</v>
      </c>
      <c r="C507" s="24" t="s">
        <v>61</v>
      </c>
      <c r="D507" s="24" t="s">
        <v>14</v>
      </c>
      <c r="E507" s="25">
        <v>452</v>
      </c>
      <c r="F507" s="22">
        <f>VLOOKUP(B507,cennik!$A$2:$B$17,2,FALSE)</f>
        <v>3.5</v>
      </c>
      <c r="G507" s="22">
        <f t="shared" si="42"/>
        <v>1582</v>
      </c>
      <c r="H507" s="22">
        <f t="shared" si="43"/>
        <v>11</v>
      </c>
      <c r="I507">
        <f t="shared" si="47"/>
        <v>12295</v>
      </c>
      <c r="J507" s="22" t="b">
        <f t="shared" si="44"/>
        <v>0</v>
      </c>
      <c r="K507" t="b">
        <f t="shared" si="45"/>
        <v>0</v>
      </c>
      <c r="L507">
        <f t="shared" si="46"/>
        <v>0</v>
      </c>
    </row>
    <row r="508" spans="1:12" x14ac:dyDescent="0.25">
      <c r="A508" s="23">
        <v>44901</v>
      </c>
      <c r="B508" s="24" t="s">
        <v>0</v>
      </c>
      <c r="C508" s="24" t="s">
        <v>1</v>
      </c>
      <c r="D508" s="24" t="s">
        <v>14</v>
      </c>
      <c r="E508" s="25">
        <v>298</v>
      </c>
      <c r="F508" s="22">
        <f>VLOOKUP(B508,cennik!$A$2:$B$17,2,FALSE)</f>
        <v>3.4</v>
      </c>
      <c r="G508" s="22">
        <f t="shared" si="42"/>
        <v>1013.1999999999999</v>
      </c>
      <c r="H508" s="22">
        <f t="shared" si="43"/>
        <v>12</v>
      </c>
      <c r="I508">
        <f t="shared" si="47"/>
        <v>12593</v>
      </c>
      <c r="J508" s="22" t="b">
        <f t="shared" si="44"/>
        <v>0</v>
      </c>
      <c r="K508" t="b">
        <f t="shared" si="45"/>
        <v>0</v>
      </c>
      <c r="L508">
        <f t="shared" si="46"/>
        <v>0</v>
      </c>
    </row>
    <row r="509" spans="1:12" x14ac:dyDescent="0.25">
      <c r="A509" s="26">
        <v>44921</v>
      </c>
      <c r="B509" s="27" t="s">
        <v>15</v>
      </c>
      <c r="C509" s="27" t="s">
        <v>1</v>
      </c>
      <c r="D509" s="27" t="s">
        <v>14</v>
      </c>
      <c r="E509" s="28">
        <v>286</v>
      </c>
      <c r="F509" s="22">
        <f>VLOOKUP(B509,cennik!$A$2:$B$17,2,FALSE)</f>
        <v>2.4</v>
      </c>
      <c r="G509" s="22">
        <f t="shared" si="42"/>
        <v>686.4</v>
      </c>
      <c r="H509" s="22">
        <f t="shared" si="43"/>
        <v>12</v>
      </c>
      <c r="I509">
        <f t="shared" si="47"/>
        <v>12879</v>
      </c>
      <c r="J509" s="22" t="b">
        <f t="shared" si="44"/>
        <v>0</v>
      </c>
      <c r="K509" t="b">
        <f t="shared" si="45"/>
        <v>0</v>
      </c>
      <c r="L509">
        <f t="shared" si="46"/>
        <v>0</v>
      </c>
    </row>
    <row r="510" spans="1:12" x14ac:dyDescent="0.25">
      <c r="A510" s="23">
        <v>44571</v>
      </c>
      <c r="B510" s="24" t="s">
        <v>22</v>
      </c>
      <c r="C510" s="24" t="s">
        <v>1</v>
      </c>
      <c r="D510" s="24" t="s">
        <v>42</v>
      </c>
      <c r="E510" s="25">
        <v>32</v>
      </c>
      <c r="F510" s="22">
        <f>VLOOKUP(B510,cennik!$A$2:$B$17,2,FALSE)</f>
        <v>3.2</v>
      </c>
      <c r="G510" s="22">
        <f t="shared" si="42"/>
        <v>102.4</v>
      </c>
      <c r="H510" s="22">
        <f t="shared" si="43"/>
        <v>1</v>
      </c>
      <c r="I510">
        <f t="shared" si="47"/>
        <v>32</v>
      </c>
      <c r="J510" s="22" t="b">
        <f t="shared" si="44"/>
        <v>0</v>
      </c>
      <c r="K510" t="b">
        <f t="shared" si="45"/>
        <v>0</v>
      </c>
      <c r="L510">
        <f t="shared" si="46"/>
        <v>0</v>
      </c>
    </row>
    <row r="511" spans="1:12" x14ac:dyDescent="0.25">
      <c r="A511" s="23">
        <v>44575</v>
      </c>
      <c r="B511" s="24" t="s">
        <v>13</v>
      </c>
      <c r="C511" s="24" t="s">
        <v>1</v>
      </c>
      <c r="D511" s="24" t="s">
        <v>42</v>
      </c>
      <c r="E511" s="25">
        <v>752</v>
      </c>
      <c r="F511" s="22">
        <f>VLOOKUP(B511,cennik!$A$2:$B$17,2,FALSE)</f>
        <v>3.4</v>
      </c>
      <c r="G511" s="22">
        <f t="shared" si="42"/>
        <v>2556.7999999999997</v>
      </c>
      <c r="H511" s="22">
        <f t="shared" si="43"/>
        <v>1</v>
      </c>
      <c r="I511">
        <f t="shared" si="47"/>
        <v>784</v>
      </c>
      <c r="J511" s="22" t="b">
        <f t="shared" si="44"/>
        <v>0</v>
      </c>
      <c r="K511" t="b">
        <f t="shared" si="45"/>
        <v>0</v>
      </c>
      <c r="L511">
        <f t="shared" si="46"/>
        <v>0</v>
      </c>
    </row>
    <row r="512" spans="1:12" x14ac:dyDescent="0.25">
      <c r="A512" s="26">
        <v>44575</v>
      </c>
      <c r="B512" s="27" t="s">
        <v>9</v>
      </c>
      <c r="C512" s="27" t="s">
        <v>1</v>
      </c>
      <c r="D512" s="27" t="s">
        <v>42</v>
      </c>
      <c r="E512" s="28">
        <v>461</v>
      </c>
      <c r="F512" s="22">
        <f>VLOOKUP(B512,cennik!$A$2:$B$17,2,FALSE)</f>
        <v>3.4</v>
      </c>
      <c r="G512" s="22">
        <f t="shared" si="42"/>
        <v>1567.3999999999999</v>
      </c>
      <c r="H512" s="22">
        <f t="shared" si="43"/>
        <v>1</v>
      </c>
      <c r="I512">
        <f t="shared" si="47"/>
        <v>1245</v>
      </c>
      <c r="J512" s="22" t="b">
        <f t="shared" si="44"/>
        <v>0</v>
      </c>
      <c r="K512" t="b">
        <f t="shared" si="45"/>
        <v>0</v>
      </c>
      <c r="L512">
        <f t="shared" si="46"/>
        <v>0</v>
      </c>
    </row>
    <row r="513" spans="1:12" x14ac:dyDescent="0.25">
      <c r="A513" s="23">
        <v>44576</v>
      </c>
      <c r="B513" s="24" t="s">
        <v>17</v>
      </c>
      <c r="C513" s="24" t="s">
        <v>1</v>
      </c>
      <c r="D513" s="24" t="s">
        <v>42</v>
      </c>
      <c r="E513" s="25">
        <v>169</v>
      </c>
      <c r="F513" s="22">
        <f>VLOOKUP(B513,cennik!$A$2:$B$17,2,FALSE)</f>
        <v>3.4</v>
      </c>
      <c r="G513" s="22">
        <f t="shared" si="42"/>
        <v>574.6</v>
      </c>
      <c r="H513" s="22">
        <f t="shared" si="43"/>
        <v>1</v>
      </c>
      <c r="I513">
        <f t="shared" si="47"/>
        <v>1414</v>
      </c>
      <c r="J513" s="22" t="b">
        <f t="shared" si="44"/>
        <v>0</v>
      </c>
      <c r="K513" t="b">
        <f t="shared" si="45"/>
        <v>0</v>
      </c>
      <c r="L513">
        <f t="shared" si="46"/>
        <v>0</v>
      </c>
    </row>
    <row r="514" spans="1:12" x14ac:dyDescent="0.25">
      <c r="A514" s="26">
        <v>44578</v>
      </c>
      <c r="B514" s="27" t="s">
        <v>0</v>
      </c>
      <c r="C514" s="27" t="s">
        <v>1</v>
      </c>
      <c r="D514" s="27" t="s">
        <v>42</v>
      </c>
      <c r="E514" s="28">
        <v>256</v>
      </c>
      <c r="F514" s="22">
        <f>VLOOKUP(B514,cennik!$A$2:$B$17,2,FALSE)</f>
        <v>3.4</v>
      </c>
      <c r="G514" s="22">
        <f t="shared" ref="G514:G577" si="48">E514*F514</f>
        <v>870.4</v>
      </c>
      <c r="H514" s="22">
        <f t="shared" ref="H514:H577" si="49">MONTH(A514)</f>
        <v>1</v>
      </c>
      <c r="I514">
        <f t="shared" si="47"/>
        <v>1670</v>
      </c>
      <c r="J514" s="22" t="b">
        <f t="shared" si="44"/>
        <v>0</v>
      </c>
      <c r="K514" t="b">
        <f t="shared" si="45"/>
        <v>0</v>
      </c>
      <c r="L514">
        <f t="shared" si="46"/>
        <v>0</v>
      </c>
    </row>
    <row r="515" spans="1:12" x14ac:dyDescent="0.25">
      <c r="A515" s="23">
        <v>44585</v>
      </c>
      <c r="B515" s="24" t="s">
        <v>0</v>
      </c>
      <c r="C515" s="24" t="s">
        <v>1</v>
      </c>
      <c r="D515" s="24" t="s">
        <v>42</v>
      </c>
      <c r="E515" s="25">
        <v>341</v>
      </c>
      <c r="F515" s="22">
        <f>VLOOKUP(B515,cennik!$A$2:$B$17,2,FALSE)</f>
        <v>3.4</v>
      </c>
      <c r="G515" s="22">
        <f t="shared" si="48"/>
        <v>1159.3999999999999</v>
      </c>
      <c r="H515" s="22">
        <f t="shared" si="49"/>
        <v>1</v>
      </c>
      <c r="I515">
        <f t="shared" si="47"/>
        <v>2011</v>
      </c>
      <c r="J515" s="22" t="b">
        <f t="shared" ref="J515:J578" si="50">AND(I515&gt;=15000,I515&lt;20000)</f>
        <v>0</v>
      </c>
      <c r="K515" t="b">
        <f t="shared" ref="K515:K578" si="51">I515&gt;=20000</f>
        <v>0</v>
      </c>
      <c r="L515">
        <f t="shared" ref="L515:L578" si="52">IF(J515,0.05*E515,IF(K515,0.1*E515,0))</f>
        <v>0</v>
      </c>
    </row>
    <row r="516" spans="1:12" x14ac:dyDescent="0.25">
      <c r="A516" s="23">
        <v>44592</v>
      </c>
      <c r="B516" s="24" t="s">
        <v>13</v>
      </c>
      <c r="C516" s="24" t="s">
        <v>1</v>
      </c>
      <c r="D516" s="24" t="s">
        <v>42</v>
      </c>
      <c r="E516" s="25">
        <v>581</v>
      </c>
      <c r="F516" s="22">
        <f>VLOOKUP(B516,cennik!$A$2:$B$17,2,FALSE)</f>
        <v>3.4</v>
      </c>
      <c r="G516" s="22">
        <f t="shared" si="48"/>
        <v>1975.3999999999999</v>
      </c>
      <c r="H516" s="22">
        <f t="shared" si="49"/>
        <v>1</v>
      </c>
      <c r="I516">
        <f t="shared" ref="I516:I579" si="53">IF(D516=D515,E516+I515,E516)</f>
        <v>2592</v>
      </c>
      <c r="J516" s="22" t="b">
        <f t="shared" si="50"/>
        <v>0</v>
      </c>
      <c r="K516" t="b">
        <f t="shared" si="51"/>
        <v>0</v>
      </c>
      <c r="L516">
        <f t="shared" si="52"/>
        <v>0</v>
      </c>
    </row>
    <row r="517" spans="1:12" x14ac:dyDescent="0.25">
      <c r="A517" s="23">
        <v>44592</v>
      </c>
      <c r="B517" s="24" t="s">
        <v>13</v>
      </c>
      <c r="C517" s="24" t="s">
        <v>1</v>
      </c>
      <c r="D517" s="24" t="s">
        <v>42</v>
      </c>
      <c r="E517" s="25">
        <v>712</v>
      </c>
      <c r="F517" s="22">
        <f>VLOOKUP(B517,cennik!$A$2:$B$17,2,FALSE)</f>
        <v>3.4</v>
      </c>
      <c r="G517" s="22">
        <f t="shared" si="48"/>
        <v>2420.7999999999997</v>
      </c>
      <c r="H517" s="22">
        <f t="shared" si="49"/>
        <v>1</v>
      </c>
      <c r="I517">
        <f t="shared" si="53"/>
        <v>3304</v>
      </c>
      <c r="J517" s="22" t="b">
        <f t="shared" si="50"/>
        <v>0</v>
      </c>
      <c r="K517" t="b">
        <f t="shared" si="51"/>
        <v>0</v>
      </c>
      <c r="L517">
        <f t="shared" si="52"/>
        <v>0</v>
      </c>
    </row>
    <row r="518" spans="1:12" x14ac:dyDescent="0.25">
      <c r="A518" s="26">
        <v>44594</v>
      </c>
      <c r="B518" s="27" t="s">
        <v>22</v>
      </c>
      <c r="C518" s="27" t="s">
        <v>1</v>
      </c>
      <c r="D518" s="27" t="s">
        <v>42</v>
      </c>
      <c r="E518" s="28">
        <v>429</v>
      </c>
      <c r="F518" s="22">
        <f>VLOOKUP(B518,cennik!$A$2:$B$17,2,FALSE)</f>
        <v>3.2</v>
      </c>
      <c r="G518" s="22">
        <f t="shared" si="48"/>
        <v>1372.8000000000002</v>
      </c>
      <c r="H518" s="22">
        <f t="shared" si="49"/>
        <v>2</v>
      </c>
      <c r="I518">
        <f t="shared" si="53"/>
        <v>3733</v>
      </c>
      <c r="J518" s="22" t="b">
        <f t="shared" si="50"/>
        <v>0</v>
      </c>
      <c r="K518" t="b">
        <f t="shared" si="51"/>
        <v>0</v>
      </c>
      <c r="L518">
        <f t="shared" si="52"/>
        <v>0</v>
      </c>
    </row>
    <row r="519" spans="1:12" x14ac:dyDescent="0.25">
      <c r="A519" s="23">
        <v>44599</v>
      </c>
      <c r="B519" s="24" t="s">
        <v>9</v>
      </c>
      <c r="C519" s="24" t="s">
        <v>1</v>
      </c>
      <c r="D519" s="24" t="s">
        <v>42</v>
      </c>
      <c r="E519" s="25">
        <v>185</v>
      </c>
      <c r="F519" s="22">
        <f>VLOOKUP(B519,cennik!$A$2:$B$17,2,FALSE)</f>
        <v>3.4</v>
      </c>
      <c r="G519" s="22">
        <f t="shared" si="48"/>
        <v>629</v>
      </c>
      <c r="H519" s="22">
        <f t="shared" si="49"/>
        <v>2</v>
      </c>
      <c r="I519">
        <f t="shared" si="53"/>
        <v>3918</v>
      </c>
      <c r="J519" s="22" t="b">
        <f t="shared" si="50"/>
        <v>0</v>
      </c>
      <c r="K519" t="b">
        <f t="shared" si="51"/>
        <v>0</v>
      </c>
      <c r="L519">
        <f t="shared" si="52"/>
        <v>0</v>
      </c>
    </row>
    <row r="520" spans="1:12" x14ac:dyDescent="0.25">
      <c r="A520" s="26">
        <v>44607</v>
      </c>
      <c r="B520" s="27" t="s">
        <v>11</v>
      </c>
      <c r="C520" s="27" t="s">
        <v>1</v>
      </c>
      <c r="D520" s="27" t="s">
        <v>42</v>
      </c>
      <c r="E520" s="28">
        <v>154</v>
      </c>
      <c r="F520" s="22">
        <f>VLOOKUP(B520,cennik!$A$2:$B$17,2,FALSE)</f>
        <v>3.4</v>
      </c>
      <c r="G520" s="22">
        <f t="shared" si="48"/>
        <v>523.6</v>
      </c>
      <c r="H520" s="22">
        <f t="shared" si="49"/>
        <v>2</v>
      </c>
      <c r="I520">
        <f t="shared" si="53"/>
        <v>4072</v>
      </c>
      <c r="J520" s="22" t="b">
        <f t="shared" si="50"/>
        <v>0</v>
      </c>
      <c r="K520" t="b">
        <f t="shared" si="51"/>
        <v>0</v>
      </c>
      <c r="L520">
        <f t="shared" si="52"/>
        <v>0</v>
      </c>
    </row>
    <row r="521" spans="1:12" x14ac:dyDescent="0.25">
      <c r="A521" s="23">
        <v>44613</v>
      </c>
      <c r="B521" s="24" t="s">
        <v>4</v>
      </c>
      <c r="C521" s="24" t="s">
        <v>1</v>
      </c>
      <c r="D521" s="24" t="s">
        <v>42</v>
      </c>
      <c r="E521" s="25">
        <v>292</v>
      </c>
      <c r="F521" s="22">
        <f>VLOOKUP(B521,cennik!$A$2:$B$17,2,FALSE)</f>
        <v>3.5</v>
      </c>
      <c r="G521" s="22">
        <f t="shared" si="48"/>
        <v>1022</v>
      </c>
      <c r="H521" s="22">
        <f t="shared" si="49"/>
        <v>2</v>
      </c>
      <c r="I521">
        <f t="shared" si="53"/>
        <v>4364</v>
      </c>
      <c r="J521" s="22" t="b">
        <f t="shared" si="50"/>
        <v>0</v>
      </c>
      <c r="K521" t="b">
        <f t="shared" si="51"/>
        <v>0</v>
      </c>
      <c r="L521">
        <f t="shared" si="52"/>
        <v>0</v>
      </c>
    </row>
    <row r="522" spans="1:12" x14ac:dyDescent="0.25">
      <c r="A522" s="23">
        <v>44618</v>
      </c>
      <c r="B522" s="24" t="s">
        <v>4</v>
      </c>
      <c r="C522" s="24" t="s">
        <v>1</v>
      </c>
      <c r="D522" s="24" t="s">
        <v>42</v>
      </c>
      <c r="E522" s="25">
        <v>628</v>
      </c>
      <c r="F522" s="22">
        <f>VLOOKUP(B522,cennik!$A$2:$B$17,2,FALSE)</f>
        <v>3.5</v>
      </c>
      <c r="G522" s="22">
        <f t="shared" si="48"/>
        <v>2198</v>
      </c>
      <c r="H522" s="22">
        <f t="shared" si="49"/>
        <v>2</v>
      </c>
      <c r="I522">
        <f t="shared" si="53"/>
        <v>4992</v>
      </c>
      <c r="J522" s="22" t="b">
        <f t="shared" si="50"/>
        <v>0</v>
      </c>
      <c r="K522" t="b">
        <f t="shared" si="51"/>
        <v>0</v>
      </c>
      <c r="L522">
        <f t="shared" si="52"/>
        <v>0</v>
      </c>
    </row>
    <row r="523" spans="1:12" x14ac:dyDescent="0.25">
      <c r="A523" s="23">
        <v>44629</v>
      </c>
      <c r="B523" s="24" t="s">
        <v>22</v>
      </c>
      <c r="C523" s="24" t="s">
        <v>1</v>
      </c>
      <c r="D523" s="24" t="s">
        <v>42</v>
      </c>
      <c r="E523" s="25">
        <v>112</v>
      </c>
      <c r="F523" s="22">
        <f>VLOOKUP(B523,cennik!$A$2:$B$17,2,FALSE)</f>
        <v>3.2</v>
      </c>
      <c r="G523" s="22">
        <f t="shared" si="48"/>
        <v>358.40000000000003</v>
      </c>
      <c r="H523" s="22">
        <f t="shared" si="49"/>
        <v>3</v>
      </c>
      <c r="I523">
        <f t="shared" si="53"/>
        <v>5104</v>
      </c>
      <c r="J523" s="22" t="b">
        <f t="shared" si="50"/>
        <v>0</v>
      </c>
      <c r="K523" t="b">
        <f t="shared" si="51"/>
        <v>0</v>
      </c>
      <c r="L523">
        <f t="shared" si="52"/>
        <v>0</v>
      </c>
    </row>
    <row r="524" spans="1:12" x14ac:dyDescent="0.25">
      <c r="A524" s="26">
        <v>44638</v>
      </c>
      <c r="B524" s="27" t="s">
        <v>11</v>
      </c>
      <c r="C524" s="27" t="s">
        <v>1</v>
      </c>
      <c r="D524" s="27" t="s">
        <v>42</v>
      </c>
      <c r="E524" s="28">
        <v>364</v>
      </c>
      <c r="F524" s="22">
        <f>VLOOKUP(B524,cennik!$A$2:$B$17,2,FALSE)</f>
        <v>3.4</v>
      </c>
      <c r="G524" s="22">
        <f t="shared" si="48"/>
        <v>1237.5999999999999</v>
      </c>
      <c r="H524" s="22">
        <f t="shared" si="49"/>
        <v>3</v>
      </c>
      <c r="I524">
        <f t="shared" si="53"/>
        <v>5468</v>
      </c>
      <c r="J524" s="22" t="b">
        <f t="shared" si="50"/>
        <v>0</v>
      </c>
      <c r="K524" t="b">
        <f t="shared" si="51"/>
        <v>0</v>
      </c>
      <c r="L524">
        <f t="shared" si="52"/>
        <v>0</v>
      </c>
    </row>
    <row r="525" spans="1:12" x14ac:dyDescent="0.25">
      <c r="A525" s="26">
        <v>44644</v>
      </c>
      <c r="B525" s="27" t="s">
        <v>15</v>
      </c>
      <c r="C525" s="27" t="s">
        <v>1</v>
      </c>
      <c r="D525" s="27" t="s">
        <v>42</v>
      </c>
      <c r="E525" s="28">
        <v>123</v>
      </c>
      <c r="F525" s="22">
        <f>VLOOKUP(B525,cennik!$A$2:$B$17,2,FALSE)</f>
        <v>2.4</v>
      </c>
      <c r="G525" s="22">
        <f t="shared" si="48"/>
        <v>295.2</v>
      </c>
      <c r="H525" s="22">
        <f t="shared" si="49"/>
        <v>3</v>
      </c>
      <c r="I525">
        <f t="shared" si="53"/>
        <v>5591</v>
      </c>
      <c r="J525" s="22" t="b">
        <f t="shared" si="50"/>
        <v>0</v>
      </c>
      <c r="K525" t="b">
        <f t="shared" si="51"/>
        <v>0</v>
      </c>
      <c r="L525">
        <f t="shared" si="52"/>
        <v>0</v>
      </c>
    </row>
    <row r="526" spans="1:12" x14ac:dyDescent="0.25">
      <c r="A526" s="23">
        <v>44650</v>
      </c>
      <c r="B526" s="24" t="s">
        <v>9</v>
      </c>
      <c r="C526" s="24" t="s">
        <v>1</v>
      </c>
      <c r="D526" s="24" t="s">
        <v>42</v>
      </c>
      <c r="E526" s="25">
        <v>323</v>
      </c>
      <c r="F526" s="22">
        <f>VLOOKUP(B526,cennik!$A$2:$B$17,2,FALSE)</f>
        <v>3.4</v>
      </c>
      <c r="G526" s="22">
        <f t="shared" si="48"/>
        <v>1098.2</v>
      </c>
      <c r="H526" s="22">
        <f t="shared" si="49"/>
        <v>3</v>
      </c>
      <c r="I526">
        <f t="shared" si="53"/>
        <v>5914</v>
      </c>
      <c r="J526" s="22" t="b">
        <f t="shared" si="50"/>
        <v>0</v>
      </c>
      <c r="K526" t="b">
        <f t="shared" si="51"/>
        <v>0</v>
      </c>
      <c r="L526">
        <f t="shared" si="52"/>
        <v>0</v>
      </c>
    </row>
    <row r="527" spans="1:12" x14ac:dyDescent="0.25">
      <c r="A527" s="26">
        <v>44651</v>
      </c>
      <c r="B527" s="27" t="s">
        <v>22</v>
      </c>
      <c r="C527" s="27" t="s">
        <v>1</v>
      </c>
      <c r="D527" s="27" t="s">
        <v>42</v>
      </c>
      <c r="E527" s="28">
        <v>338</v>
      </c>
      <c r="F527" s="22">
        <f>VLOOKUP(B527,cennik!$A$2:$B$17,2,FALSE)</f>
        <v>3.2</v>
      </c>
      <c r="G527" s="22">
        <f t="shared" si="48"/>
        <v>1081.6000000000001</v>
      </c>
      <c r="H527" s="22">
        <f t="shared" si="49"/>
        <v>3</v>
      </c>
      <c r="I527">
        <f t="shared" si="53"/>
        <v>6252</v>
      </c>
      <c r="J527" s="22" t="b">
        <f t="shared" si="50"/>
        <v>0</v>
      </c>
      <c r="K527" t="b">
        <f t="shared" si="51"/>
        <v>0</v>
      </c>
      <c r="L527">
        <f t="shared" si="52"/>
        <v>0</v>
      </c>
    </row>
    <row r="528" spans="1:12" x14ac:dyDescent="0.25">
      <c r="A528" s="26">
        <v>44655</v>
      </c>
      <c r="B528" s="27" t="s">
        <v>8</v>
      </c>
      <c r="C528" s="27" t="s">
        <v>1</v>
      </c>
      <c r="D528" s="27" t="s">
        <v>42</v>
      </c>
      <c r="E528" s="28">
        <v>477</v>
      </c>
      <c r="F528" s="22">
        <f>VLOOKUP(B528,cennik!$A$2:$B$17,2,FALSE)</f>
        <v>2.9</v>
      </c>
      <c r="G528" s="22">
        <f t="shared" si="48"/>
        <v>1383.3</v>
      </c>
      <c r="H528" s="22">
        <f t="shared" si="49"/>
        <v>4</v>
      </c>
      <c r="I528">
        <f t="shared" si="53"/>
        <v>6729</v>
      </c>
      <c r="J528" s="22" t="b">
        <f t="shared" si="50"/>
        <v>0</v>
      </c>
      <c r="K528" t="b">
        <f t="shared" si="51"/>
        <v>0</v>
      </c>
      <c r="L528">
        <f t="shared" si="52"/>
        <v>0</v>
      </c>
    </row>
    <row r="529" spans="1:12" x14ac:dyDescent="0.25">
      <c r="A529" s="26">
        <v>44671</v>
      </c>
      <c r="B529" s="27" t="s">
        <v>11</v>
      </c>
      <c r="C529" s="27" t="s">
        <v>1</v>
      </c>
      <c r="D529" s="27" t="s">
        <v>42</v>
      </c>
      <c r="E529" s="28">
        <v>189</v>
      </c>
      <c r="F529" s="22">
        <f>VLOOKUP(B529,cennik!$A$2:$B$17,2,FALSE)</f>
        <v>3.4</v>
      </c>
      <c r="G529" s="22">
        <f t="shared" si="48"/>
        <v>642.6</v>
      </c>
      <c r="H529" s="22">
        <f t="shared" si="49"/>
        <v>4</v>
      </c>
      <c r="I529">
        <f t="shared" si="53"/>
        <v>6918</v>
      </c>
      <c r="J529" s="22" t="b">
        <f t="shared" si="50"/>
        <v>0</v>
      </c>
      <c r="K529" t="b">
        <f t="shared" si="51"/>
        <v>0</v>
      </c>
      <c r="L529">
        <f t="shared" si="52"/>
        <v>0</v>
      </c>
    </row>
    <row r="530" spans="1:12" x14ac:dyDescent="0.25">
      <c r="A530" s="26">
        <v>44690</v>
      </c>
      <c r="B530" s="27" t="s">
        <v>17</v>
      </c>
      <c r="C530" s="27" t="s">
        <v>1</v>
      </c>
      <c r="D530" s="27" t="s">
        <v>42</v>
      </c>
      <c r="E530" s="28">
        <v>44</v>
      </c>
      <c r="F530" s="22">
        <f>VLOOKUP(B530,cennik!$A$2:$B$17,2,FALSE)</f>
        <v>3.4</v>
      </c>
      <c r="G530" s="22">
        <f t="shared" si="48"/>
        <v>149.6</v>
      </c>
      <c r="H530" s="22">
        <f t="shared" si="49"/>
        <v>5</v>
      </c>
      <c r="I530">
        <f t="shared" si="53"/>
        <v>6962</v>
      </c>
      <c r="J530" s="22" t="b">
        <f t="shared" si="50"/>
        <v>0</v>
      </c>
      <c r="K530" t="b">
        <f t="shared" si="51"/>
        <v>0</v>
      </c>
      <c r="L530">
        <f t="shared" si="52"/>
        <v>0</v>
      </c>
    </row>
    <row r="531" spans="1:12" x14ac:dyDescent="0.25">
      <c r="A531" s="23">
        <v>44699</v>
      </c>
      <c r="B531" s="24" t="s">
        <v>13</v>
      </c>
      <c r="C531" s="24" t="s">
        <v>1</v>
      </c>
      <c r="D531" s="24" t="s">
        <v>42</v>
      </c>
      <c r="E531" s="25">
        <v>685</v>
      </c>
      <c r="F531" s="22">
        <f>VLOOKUP(B531,cennik!$A$2:$B$17,2,FALSE)</f>
        <v>3.4</v>
      </c>
      <c r="G531" s="22">
        <f t="shared" si="48"/>
        <v>2329</v>
      </c>
      <c r="H531" s="22">
        <f t="shared" si="49"/>
        <v>5</v>
      </c>
      <c r="I531">
        <f t="shared" si="53"/>
        <v>7647</v>
      </c>
      <c r="J531" s="22" t="b">
        <f t="shared" si="50"/>
        <v>0</v>
      </c>
      <c r="K531" t="b">
        <f t="shared" si="51"/>
        <v>0</v>
      </c>
      <c r="L531">
        <f t="shared" si="52"/>
        <v>0</v>
      </c>
    </row>
    <row r="532" spans="1:12" x14ac:dyDescent="0.25">
      <c r="A532" s="26">
        <v>44707</v>
      </c>
      <c r="B532" s="27" t="s">
        <v>4</v>
      </c>
      <c r="C532" s="27" t="s">
        <v>1</v>
      </c>
      <c r="D532" s="27" t="s">
        <v>42</v>
      </c>
      <c r="E532" s="28">
        <v>467</v>
      </c>
      <c r="F532" s="22">
        <f>VLOOKUP(B532,cennik!$A$2:$B$17,2,FALSE)</f>
        <v>3.5</v>
      </c>
      <c r="G532" s="22">
        <f t="shared" si="48"/>
        <v>1634.5</v>
      </c>
      <c r="H532" s="22">
        <f t="shared" si="49"/>
        <v>5</v>
      </c>
      <c r="I532">
        <f t="shared" si="53"/>
        <v>8114</v>
      </c>
      <c r="J532" s="22" t="b">
        <f t="shared" si="50"/>
        <v>0</v>
      </c>
      <c r="K532" t="b">
        <f t="shared" si="51"/>
        <v>0</v>
      </c>
      <c r="L532">
        <f t="shared" si="52"/>
        <v>0</v>
      </c>
    </row>
    <row r="533" spans="1:12" x14ac:dyDescent="0.25">
      <c r="A533" s="26">
        <v>44709</v>
      </c>
      <c r="B533" s="27" t="s">
        <v>15</v>
      </c>
      <c r="C533" s="27" t="s">
        <v>1</v>
      </c>
      <c r="D533" s="27" t="s">
        <v>42</v>
      </c>
      <c r="E533" s="28">
        <v>542</v>
      </c>
      <c r="F533" s="22">
        <f>VLOOKUP(B533,cennik!$A$2:$B$17,2,FALSE)</f>
        <v>2.4</v>
      </c>
      <c r="G533" s="22">
        <f t="shared" si="48"/>
        <v>1300.8</v>
      </c>
      <c r="H533" s="22">
        <f t="shared" si="49"/>
        <v>5</v>
      </c>
      <c r="I533">
        <f t="shared" si="53"/>
        <v>8656</v>
      </c>
      <c r="J533" s="22" t="b">
        <f t="shared" si="50"/>
        <v>0</v>
      </c>
      <c r="K533" t="b">
        <f t="shared" si="51"/>
        <v>0</v>
      </c>
      <c r="L533">
        <f t="shared" si="52"/>
        <v>0</v>
      </c>
    </row>
    <row r="534" spans="1:12" x14ac:dyDescent="0.25">
      <c r="A534" s="26">
        <v>44729</v>
      </c>
      <c r="B534" s="27" t="s">
        <v>64</v>
      </c>
      <c r="C534" s="27" t="s">
        <v>63</v>
      </c>
      <c r="D534" s="27" t="s">
        <v>42</v>
      </c>
      <c r="E534" s="28">
        <v>451</v>
      </c>
      <c r="F534" s="22">
        <f>VLOOKUP(B534,cennik!$A$2:$B$17,2,FALSE)</f>
        <v>3.2</v>
      </c>
      <c r="G534" s="22">
        <f t="shared" si="48"/>
        <v>1443.2</v>
      </c>
      <c r="H534" s="22">
        <f t="shared" si="49"/>
        <v>6</v>
      </c>
      <c r="I534">
        <f t="shared" si="53"/>
        <v>9107</v>
      </c>
      <c r="J534" s="22" t="b">
        <f t="shared" si="50"/>
        <v>0</v>
      </c>
      <c r="K534" t="b">
        <f t="shared" si="51"/>
        <v>0</v>
      </c>
      <c r="L534">
        <f t="shared" si="52"/>
        <v>0</v>
      </c>
    </row>
    <row r="535" spans="1:12" x14ac:dyDescent="0.25">
      <c r="A535" s="23">
        <v>44729</v>
      </c>
      <c r="B535" s="24" t="s">
        <v>60</v>
      </c>
      <c r="C535" s="24" t="s">
        <v>61</v>
      </c>
      <c r="D535" s="24" t="s">
        <v>42</v>
      </c>
      <c r="E535" s="25">
        <v>414</v>
      </c>
      <c r="F535" s="22">
        <f>VLOOKUP(B535,cennik!$A$2:$B$17,2,FALSE)</f>
        <v>3.5</v>
      </c>
      <c r="G535" s="22">
        <f t="shared" si="48"/>
        <v>1449</v>
      </c>
      <c r="H535" s="22">
        <f t="shared" si="49"/>
        <v>6</v>
      </c>
      <c r="I535">
        <f t="shared" si="53"/>
        <v>9521</v>
      </c>
      <c r="J535" s="22" t="b">
        <f t="shared" si="50"/>
        <v>0</v>
      </c>
      <c r="K535" t="b">
        <f t="shared" si="51"/>
        <v>0</v>
      </c>
      <c r="L535">
        <f t="shared" si="52"/>
        <v>0</v>
      </c>
    </row>
    <row r="536" spans="1:12" x14ac:dyDescent="0.25">
      <c r="A536" s="23">
        <v>44736</v>
      </c>
      <c r="B536" s="24" t="s">
        <v>64</v>
      </c>
      <c r="C536" s="24" t="s">
        <v>63</v>
      </c>
      <c r="D536" s="24" t="s">
        <v>42</v>
      </c>
      <c r="E536" s="25">
        <v>384</v>
      </c>
      <c r="F536" s="22">
        <f>VLOOKUP(B536,cennik!$A$2:$B$17,2,FALSE)</f>
        <v>3.2</v>
      </c>
      <c r="G536" s="22">
        <f t="shared" si="48"/>
        <v>1228.8000000000002</v>
      </c>
      <c r="H536" s="22">
        <f t="shared" si="49"/>
        <v>6</v>
      </c>
      <c r="I536">
        <f t="shared" si="53"/>
        <v>9905</v>
      </c>
      <c r="J536" s="22" t="b">
        <f t="shared" si="50"/>
        <v>0</v>
      </c>
      <c r="K536" t="b">
        <f t="shared" si="51"/>
        <v>0</v>
      </c>
      <c r="L536">
        <f t="shared" si="52"/>
        <v>0</v>
      </c>
    </row>
    <row r="537" spans="1:12" x14ac:dyDescent="0.25">
      <c r="A537" s="26">
        <v>44755</v>
      </c>
      <c r="B537" s="27" t="s">
        <v>62</v>
      </c>
      <c r="C537" s="27" t="s">
        <v>63</v>
      </c>
      <c r="D537" s="27" t="s">
        <v>42</v>
      </c>
      <c r="E537" s="28">
        <v>150</v>
      </c>
      <c r="F537" s="22">
        <f>VLOOKUP(B537,cennik!$A$2:$B$17,2,FALSE)</f>
        <v>2.7</v>
      </c>
      <c r="G537" s="22">
        <f t="shared" si="48"/>
        <v>405</v>
      </c>
      <c r="H537" s="22">
        <f t="shared" si="49"/>
        <v>7</v>
      </c>
      <c r="I537">
        <f t="shared" si="53"/>
        <v>10055</v>
      </c>
      <c r="J537" s="22" t="b">
        <f t="shared" si="50"/>
        <v>0</v>
      </c>
      <c r="K537" t="b">
        <f t="shared" si="51"/>
        <v>0</v>
      </c>
      <c r="L537">
        <f t="shared" si="52"/>
        <v>0</v>
      </c>
    </row>
    <row r="538" spans="1:12" x14ac:dyDescent="0.25">
      <c r="A538" s="26">
        <v>44757</v>
      </c>
      <c r="B538" s="27" t="s">
        <v>60</v>
      </c>
      <c r="C538" s="27" t="s">
        <v>61</v>
      </c>
      <c r="D538" s="27" t="s">
        <v>42</v>
      </c>
      <c r="E538" s="28">
        <v>227</v>
      </c>
      <c r="F538" s="22">
        <f>VLOOKUP(B538,cennik!$A$2:$B$17,2,FALSE)</f>
        <v>3.5</v>
      </c>
      <c r="G538" s="22">
        <f t="shared" si="48"/>
        <v>794.5</v>
      </c>
      <c r="H538" s="22">
        <f t="shared" si="49"/>
        <v>7</v>
      </c>
      <c r="I538">
        <f t="shared" si="53"/>
        <v>10282</v>
      </c>
      <c r="J538" s="22" t="b">
        <f t="shared" si="50"/>
        <v>0</v>
      </c>
      <c r="K538" t="b">
        <f t="shared" si="51"/>
        <v>0</v>
      </c>
      <c r="L538">
        <f t="shared" si="52"/>
        <v>0</v>
      </c>
    </row>
    <row r="539" spans="1:12" x14ac:dyDescent="0.25">
      <c r="A539" s="26">
        <v>44767</v>
      </c>
      <c r="B539" s="27" t="s">
        <v>62</v>
      </c>
      <c r="C539" s="27" t="s">
        <v>63</v>
      </c>
      <c r="D539" s="27" t="s">
        <v>42</v>
      </c>
      <c r="E539" s="28">
        <v>432</v>
      </c>
      <c r="F539" s="22">
        <f>VLOOKUP(B539,cennik!$A$2:$B$17,2,FALSE)</f>
        <v>2.7</v>
      </c>
      <c r="G539" s="22">
        <f t="shared" si="48"/>
        <v>1166.4000000000001</v>
      </c>
      <c r="H539" s="22">
        <f t="shared" si="49"/>
        <v>7</v>
      </c>
      <c r="I539">
        <f t="shared" si="53"/>
        <v>10714</v>
      </c>
      <c r="J539" s="22" t="b">
        <f t="shared" si="50"/>
        <v>0</v>
      </c>
      <c r="K539" t="b">
        <f t="shared" si="51"/>
        <v>0</v>
      </c>
      <c r="L539">
        <f t="shared" si="52"/>
        <v>0</v>
      </c>
    </row>
    <row r="540" spans="1:12" x14ac:dyDescent="0.25">
      <c r="A540" s="23">
        <v>44767</v>
      </c>
      <c r="B540" s="24" t="s">
        <v>60</v>
      </c>
      <c r="C540" s="24" t="s">
        <v>61</v>
      </c>
      <c r="D540" s="24" t="s">
        <v>42</v>
      </c>
      <c r="E540" s="25">
        <v>316</v>
      </c>
      <c r="F540" s="22">
        <f>VLOOKUP(B540,cennik!$A$2:$B$17,2,FALSE)</f>
        <v>3.5</v>
      </c>
      <c r="G540" s="22">
        <f t="shared" si="48"/>
        <v>1106</v>
      </c>
      <c r="H540" s="22">
        <f t="shared" si="49"/>
        <v>7</v>
      </c>
      <c r="I540">
        <f t="shared" si="53"/>
        <v>11030</v>
      </c>
      <c r="J540" s="22" t="b">
        <f t="shared" si="50"/>
        <v>0</v>
      </c>
      <c r="K540" t="b">
        <f t="shared" si="51"/>
        <v>0</v>
      </c>
      <c r="L540">
        <f t="shared" si="52"/>
        <v>0</v>
      </c>
    </row>
    <row r="541" spans="1:12" x14ac:dyDescent="0.25">
      <c r="A541" s="23">
        <v>44779</v>
      </c>
      <c r="B541" s="24" t="s">
        <v>62</v>
      </c>
      <c r="C541" s="24" t="s">
        <v>63</v>
      </c>
      <c r="D541" s="24" t="s">
        <v>42</v>
      </c>
      <c r="E541" s="25">
        <v>23</v>
      </c>
      <c r="F541" s="22">
        <f>VLOOKUP(B541,cennik!$A$2:$B$17,2,FALSE)</f>
        <v>2.7</v>
      </c>
      <c r="G541" s="22">
        <f t="shared" si="48"/>
        <v>62.1</v>
      </c>
      <c r="H541" s="22">
        <f t="shared" si="49"/>
        <v>8</v>
      </c>
      <c r="I541">
        <f t="shared" si="53"/>
        <v>11053</v>
      </c>
      <c r="J541" s="22" t="b">
        <f t="shared" si="50"/>
        <v>0</v>
      </c>
      <c r="K541" t="b">
        <f t="shared" si="51"/>
        <v>0</v>
      </c>
      <c r="L541">
        <f t="shared" si="52"/>
        <v>0</v>
      </c>
    </row>
    <row r="542" spans="1:12" x14ac:dyDescent="0.25">
      <c r="A542" s="23">
        <v>44782</v>
      </c>
      <c r="B542" s="24" t="s">
        <v>62</v>
      </c>
      <c r="C542" s="24" t="s">
        <v>63</v>
      </c>
      <c r="D542" s="24" t="s">
        <v>42</v>
      </c>
      <c r="E542" s="25">
        <v>179</v>
      </c>
      <c r="F542" s="22">
        <f>VLOOKUP(B542,cennik!$A$2:$B$17,2,FALSE)</f>
        <v>2.7</v>
      </c>
      <c r="G542" s="22">
        <f t="shared" si="48"/>
        <v>483.3</v>
      </c>
      <c r="H542" s="22">
        <f t="shared" si="49"/>
        <v>8</v>
      </c>
      <c r="I542">
        <f t="shared" si="53"/>
        <v>11232</v>
      </c>
      <c r="J542" s="22" t="b">
        <f t="shared" si="50"/>
        <v>0</v>
      </c>
      <c r="K542" t="b">
        <f t="shared" si="51"/>
        <v>0</v>
      </c>
      <c r="L542">
        <f t="shared" si="52"/>
        <v>0</v>
      </c>
    </row>
    <row r="543" spans="1:12" x14ac:dyDescent="0.25">
      <c r="A543" s="23">
        <v>44785</v>
      </c>
      <c r="B543" s="24" t="s">
        <v>60</v>
      </c>
      <c r="C543" s="24" t="s">
        <v>61</v>
      </c>
      <c r="D543" s="24" t="s">
        <v>42</v>
      </c>
      <c r="E543" s="25">
        <v>413</v>
      </c>
      <c r="F543" s="22">
        <f>VLOOKUP(B543,cennik!$A$2:$B$17,2,FALSE)</f>
        <v>3.5</v>
      </c>
      <c r="G543" s="22">
        <f t="shared" si="48"/>
        <v>1445.5</v>
      </c>
      <c r="H543" s="22">
        <f t="shared" si="49"/>
        <v>8</v>
      </c>
      <c r="I543">
        <f t="shared" si="53"/>
        <v>11645</v>
      </c>
      <c r="J543" s="22" t="b">
        <f t="shared" si="50"/>
        <v>0</v>
      </c>
      <c r="K543" t="b">
        <f t="shared" si="51"/>
        <v>0</v>
      </c>
      <c r="L543">
        <f t="shared" si="52"/>
        <v>0</v>
      </c>
    </row>
    <row r="544" spans="1:12" x14ac:dyDescent="0.25">
      <c r="A544" s="26">
        <v>44799</v>
      </c>
      <c r="B544" s="27" t="s">
        <v>60</v>
      </c>
      <c r="C544" s="27" t="s">
        <v>61</v>
      </c>
      <c r="D544" s="27" t="s">
        <v>42</v>
      </c>
      <c r="E544" s="28">
        <v>15</v>
      </c>
      <c r="F544" s="22">
        <f>VLOOKUP(B544,cennik!$A$2:$B$17,2,FALSE)</f>
        <v>3.5</v>
      </c>
      <c r="G544" s="22">
        <f t="shared" si="48"/>
        <v>52.5</v>
      </c>
      <c r="H544" s="22">
        <f t="shared" si="49"/>
        <v>8</v>
      </c>
      <c r="I544">
        <f t="shared" si="53"/>
        <v>11660</v>
      </c>
      <c r="J544" s="22" t="b">
        <f t="shared" si="50"/>
        <v>0</v>
      </c>
      <c r="K544" t="b">
        <f t="shared" si="51"/>
        <v>0</v>
      </c>
      <c r="L544">
        <f t="shared" si="52"/>
        <v>0</v>
      </c>
    </row>
    <row r="545" spans="1:12" x14ac:dyDescent="0.25">
      <c r="A545" s="26">
        <v>44802</v>
      </c>
      <c r="B545" s="27" t="s">
        <v>64</v>
      </c>
      <c r="C545" s="27" t="s">
        <v>63</v>
      </c>
      <c r="D545" s="27" t="s">
        <v>42</v>
      </c>
      <c r="E545" s="28">
        <v>411</v>
      </c>
      <c r="F545" s="22">
        <f>VLOOKUP(B545,cennik!$A$2:$B$17,2,FALSE)</f>
        <v>3.2</v>
      </c>
      <c r="G545" s="22">
        <f t="shared" si="48"/>
        <v>1315.2</v>
      </c>
      <c r="H545" s="22">
        <f t="shared" si="49"/>
        <v>8</v>
      </c>
      <c r="I545">
        <f t="shared" si="53"/>
        <v>12071</v>
      </c>
      <c r="J545" s="22" t="b">
        <f t="shared" si="50"/>
        <v>0</v>
      </c>
      <c r="K545" t="b">
        <f t="shared" si="51"/>
        <v>0</v>
      </c>
      <c r="L545">
        <f t="shared" si="52"/>
        <v>0</v>
      </c>
    </row>
    <row r="546" spans="1:12" x14ac:dyDescent="0.25">
      <c r="A546" s="26">
        <v>44802</v>
      </c>
      <c r="B546" s="27" t="s">
        <v>62</v>
      </c>
      <c r="C546" s="27" t="s">
        <v>63</v>
      </c>
      <c r="D546" s="27" t="s">
        <v>42</v>
      </c>
      <c r="E546" s="28">
        <v>401</v>
      </c>
      <c r="F546" s="22">
        <f>VLOOKUP(B546,cennik!$A$2:$B$17,2,FALSE)</f>
        <v>2.7</v>
      </c>
      <c r="G546" s="22">
        <f t="shared" si="48"/>
        <v>1082.7</v>
      </c>
      <c r="H546" s="22">
        <f t="shared" si="49"/>
        <v>8</v>
      </c>
      <c r="I546">
        <f t="shared" si="53"/>
        <v>12472</v>
      </c>
      <c r="J546" s="22" t="b">
        <f t="shared" si="50"/>
        <v>0</v>
      </c>
      <c r="K546" t="b">
        <f t="shared" si="51"/>
        <v>0</v>
      </c>
      <c r="L546">
        <f t="shared" si="52"/>
        <v>0</v>
      </c>
    </row>
    <row r="547" spans="1:12" x14ac:dyDescent="0.25">
      <c r="A547" s="26">
        <v>44816</v>
      </c>
      <c r="B547" s="27" t="s">
        <v>66</v>
      </c>
      <c r="C547" s="27" t="s">
        <v>61</v>
      </c>
      <c r="D547" s="27" t="s">
        <v>42</v>
      </c>
      <c r="E547" s="28">
        <v>370</v>
      </c>
      <c r="F547" s="22">
        <f>VLOOKUP(B547,cennik!$A$2:$B$17,2,FALSE)</f>
        <v>2.5</v>
      </c>
      <c r="G547" s="22">
        <f t="shared" si="48"/>
        <v>925</v>
      </c>
      <c r="H547" s="22">
        <f t="shared" si="49"/>
        <v>9</v>
      </c>
      <c r="I547">
        <f t="shared" si="53"/>
        <v>12842</v>
      </c>
      <c r="J547" s="22" t="b">
        <f t="shared" si="50"/>
        <v>0</v>
      </c>
      <c r="K547" t="b">
        <f t="shared" si="51"/>
        <v>0</v>
      </c>
      <c r="L547">
        <f t="shared" si="52"/>
        <v>0</v>
      </c>
    </row>
    <row r="548" spans="1:12" x14ac:dyDescent="0.25">
      <c r="A548" s="26">
        <v>44830</v>
      </c>
      <c r="B548" s="27" t="s">
        <v>67</v>
      </c>
      <c r="C548" s="27" t="s">
        <v>61</v>
      </c>
      <c r="D548" s="27" t="s">
        <v>42</v>
      </c>
      <c r="E548" s="28">
        <v>444</v>
      </c>
      <c r="F548" s="22">
        <f>VLOOKUP(B548,cennik!$A$2:$B$17,2,FALSE)</f>
        <v>3.2</v>
      </c>
      <c r="G548" s="22">
        <f t="shared" si="48"/>
        <v>1420.8000000000002</v>
      </c>
      <c r="H548" s="22">
        <f t="shared" si="49"/>
        <v>9</v>
      </c>
      <c r="I548">
        <f t="shared" si="53"/>
        <v>13286</v>
      </c>
      <c r="J548" s="22" t="b">
        <f t="shared" si="50"/>
        <v>0</v>
      </c>
      <c r="K548" t="b">
        <f t="shared" si="51"/>
        <v>0</v>
      </c>
      <c r="L548">
        <f t="shared" si="52"/>
        <v>0</v>
      </c>
    </row>
    <row r="549" spans="1:12" x14ac:dyDescent="0.25">
      <c r="A549" s="26">
        <v>44831</v>
      </c>
      <c r="B549" s="27" t="s">
        <v>65</v>
      </c>
      <c r="C549" s="27" t="s">
        <v>61</v>
      </c>
      <c r="D549" s="27" t="s">
        <v>42</v>
      </c>
      <c r="E549" s="28">
        <v>215</v>
      </c>
      <c r="F549" s="22">
        <f>VLOOKUP(B549,cennik!$A$2:$B$17,2,FALSE)</f>
        <v>3.2</v>
      </c>
      <c r="G549" s="22">
        <f t="shared" si="48"/>
        <v>688</v>
      </c>
      <c r="H549" s="22">
        <f t="shared" si="49"/>
        <v>9</v>
      </c>
      <c r="I549">
        <f t="shared" si="53"/>
        <v>13501</v>
      </c>
      <c r="J549" s="22" t="b">
        <f t="shared" si="50"/>
        <v>0</v>
      </c>
      <c r="K549" t="b">
        <f t="shared" si="51"/>
        <v>0</v>
      </c>
      <c r="L549">
        <f t="shared" si="52"/>
        <v>0</v>
      </c>
    </row>
    <row r="550" spans="1:12" x14ac:dyDescent="0.25">
      <c r="A550" s="26">
        <v>44837</v>
      </c>
      <c r="B550" s="27" t="s">
        <v>66</v>
      </c>
      <c r="C550" s="27" t="s">
        <v>61</v>
      </c>
      <c r="D550" s="27" t="s">
        <v>42</v>
      </c>
      <c r="E550" s="28">
        <v>46</v>
      </c>
      <c r="F550" s="22">
        <f>VLOOKUP(B550,cennik!$A$2:$B$17,2,FALSE)</f>
        <v>2.5</v>
      </c>
      <c r="G550" s="22">
        <f t="shared" si="48"/>
        <v>115</v>
      </c>
      <c r="H550" s="22">
        <f t="shared" si="49"/>
        <v>10</v>
      </c>
      <c r="I550">
        <f t="shared" si="53"/>
        <v>13547</v>
      </c>
      <c r="J550" s="22" t="b">
        <f t="shared" si="50"/>
        <v>0</v>
      </c>
      <c r="K550" t="b">
        <f t="shared" si="51"/>
        <v>0</v>
      </c>
      <c r="L550">
        <f t="shared" si="52"/>
        <v>0</v>
      </c>
    </row>
    <row r="551" spans="1:12" x14ac:dyDescent="0.25">
      <c r="A551" s="23">
        <v>44840</v>
      </c>
      <c r="B551" s="24" t="s">
        <v>60</v>
      </c>
      <c r="C551" s="24" t="s">
        <v>61</v>
      </c>
      <c r="D551" s="24" t="s">
        <v>42</v>
      </c>
      <c r="E551" s="25">
        <v>465</v>
      </c>
      <c r="F551" s="22">
        <f>VLOOKUP(B551,cennik!$A$2:$B$17,2,FALSE)</f>
        <v>3.5</v>
      </c>
      <c r="G551" s="22">
        <f t="shared" si="48"/>
        <v>1627.5</v>
      </c>
      <c r="H551" s="22">
        <f t="shared" si="49"/>
        <v>10</v>
      </c>
      <c r="I551">
        <f t="shared" si="53"/>
        <v>14012</v>
      </c>
      <c r="J551" s="22" t="b">
        <f t="shared" si="50"/>
        <v>0</v>
      </c>
      <c r="K551" t="b">
        <f t="shared" si="51"/>
        <v>0</v>
      </c>
      <c r="L551">
        <f t="shared" si="52"/>
        <v>0</v>
      </c>
    </row>
    <row r="552" spans="1:12" x14ac:dyDescent="0.25">
      <c r="A552" s="26">
        <v>44849</v>
      </c>
      <c r="B552" s="27" t="s">
        <v>60</v>
      </c>
      <c r="C552" s="27" t="s">
        <v>61</v>
      </c>
      <c r="D552" s="27" t="s">
        <v>42</v>
      </c>
      <c r="E552" s="28">
        <v>487</v>
      </c>
      <c r="F552" s="22">
        <f>VLOOKUP(B552,cennik!$A$2:$B$17,2,FALSE)</f>
        <v>3.5</v>
      </c>
      <c r="G552" s="22">
        <f t="shared" si="48"/>
        <v>1704.5</v>
      </c>
      <c r="H552" s="22">
        <f t="shared" si="49"/>
        <v>10</v>
      </c>
      <c r="I552">
        <f t="shared" si="53"/>
        <v>14499</v>
      </c>
      <c r="J552" s="22" t="b">
        <f t="shared" si="50"/>
        <v>0</v>
      </c>
      <c r="K552" t="b">
        <f t="shared" si="51"/>
        <v>0</v>
      </c>
      <c r="L552">
        <f t="shared" si="52"/>
        <v>0</v>
      </c>
    </row>
    <row r="553" spans="1:12" x14ac:dyDescent="0.25">
      <c r="A553" s="26">
        <v>44853</v>
      </c>
      <c r="B553" s="27" t="s">
        <v>68</v>
      </c>
      <c r="C553" s="27" t="s">
        <v>61</v>
      </c>
      <c r="D553" s="27" t="s">
        <v>42</v>
      </c>
      <c r="E553" s="28">
        <v>24</v>
      </c>
      <c r="F553" s="22">
        <f>VLOOKUP(B553,cennik!$A$2:$B$17,2,FALSE)</f>
        <v>2.5</v>
      </c>
      <c r="G553" s="22">
        <f t="shared" si="48"/>
        <v>60</v>
      </c>
      <c r="H553" s="22">
        <f t="shared" si="49"/>
        <v>10</v>
      </c>
      <c r="I553">
        <f t="shared" si="53"/>
        <v>14523</v>
      </c>
      <c r="J553" s="22" t="b">
        <f t="shared" si="50"/>
        <v>0</v>
      </c>
      <c r="K553" t="b">
        <f t="shared" si="51"/>
        <v>0</v>
      </c>
      <c r="L553">
        <f t="shared" si="52"/>
        <v>0</v>
      </c>
    </row>
    <row r="554" spans="1:12" x14ac:dyDescent="0.25">
      <c r="A554" s="26">
        <v>44854</v>
      </c>
      <c r="B554" s="27" t="s">
        <v>68</v>
      </c>
      <c r="C554" s="27" t="s">
        <v>61</v>
      </c>
      <c r="D554" s="27" t="s">
        <v>42</v>
      </c>
      <c r="E554" s="28">
        <v>376</v>
      </c>
      <c r="F554" s="22">
        <f>VLOOKUP(B554,cennik!$A$2:$B$17,2,FALSE)</f>
        <v>2.5</v>
      </c>
      <c r="G554" s="22">
        <f t="shared" si="48"/>
        <v>940</v>
      </c>
      <c r="H554" s="22">
        <f t="shared" si="49"/>
        <v>10</v>
      </c>
      <c r="I554">
        <f t="shared" si="53"/>
        <v>14899</v>
      </c>
      <c r="J554" s="22" t="b">
        <f t="shared" si="50"/>
        <v>0</v>
      </c>
      <c r="K554" t="b">
        <f t="shared" si="51"/>
        <v>0</v>
      </c>
      <c r="L554">
        <f t="shared" si="52"/>
        <v>0</v>
      </c>
    </row>
    <row r="555" spans="1:12" x14ac:dyDescent="0.25">
      <c r="A555" s="26">
        <v>44856</v>
      </c>
      <c r="B555" s="27" t="s">
        <v>67</v>
      </c>
      <c r="C555" s="27" t="s">
        <v>61</v>
      </c>
      <c r="D555" s="27" t="s">
        <v>42</v>
      </c>
      <c r="E555" s="28">
        <v>357</v>
      </c>
      <c r="F555" s="22">
        <f>VLOOKUP(B555,cennik!$A$2:$B$17,2,FALSE)</f>
        <v>3.2</v>
      </c>
      <c r="G555" s="22">
        <f t="shared" si="48"/>
        <v>1142.4000000000001</v>
      </c>
      <c r="H555" s="22">
        <f t="shared" si="49"/>
        <v>10</v>
      </c>
      <c r="I555">
        <f t="shared" si="53"/>
        <v>15256</v>
      </c>
      <c r="J555" s="22" t="b">
        <f t="shared" si="50"/>
        <v>1</v>
      </c>
      <c r="K555" t="b">
        <f t="shared" si="51"/>
        <v>0</v>
      </c>
      <c r="L555">
        <f t="shared" si="52"/>
        <v>17.850000000000001</v>
      </c>
    </row>
    <row r="556" spans="1:12" x14ac:dyDescent="0.25">
      <c r="A556" s="26">
        <v>44865</v>
      </c>
      <c r="B556" s="27" t="s">
        <v>65</v>
      </c>
      <c r="C556" s="27" t="s">
        <v>61</v>
      </c>
      <c r="D556" s="27" t="s">
        <v>42</v>
      </c>
      <c r="E556" s="28">
        <v>243</v>
      </c>
      <c r="F556" s="22">
        <f>VLOOKUP(B556,cennik!$A$2:$B$17,2,FALSE)</f>
        <v>3.2</v>
      </c>
      <c r="G556" s="22">
        <f t="shared" si="48"/>
        <v>777.6</v>
      </c>
      <c r="H556" s="22">
        <f t="shared" si="49"/>
        <v>10</v>
      </c>
      <c r="I556">
        <f t="shared" si="53"/>
        <v>15499</v>
      </c>
      <c r="J556" s="22" t="b">
        <f t="shared" si="50"/>
        <v>1</v>
      </c>
      <c r="K556" t="b">
        <f t="shared" si="51"/>
        <v>0</v>
      </c>
      <c r="L556">
        <f t="shared" si="52"/>
        <v>12.15</v>
      </c>
    </row>
    <row r="557" spans="1:12" x14ac:dyDescent="0.25">
      <c r="A557" s="26">
        <v>44865</v>
      </c>
      <c r="B557" s="27" t="s">
        <v>67</v>
      </c>
      <c r="C557" s="27" t="s">
        <v>61</v>
      </c>
      <c r="D557" s="27" t="s">
        <v>42</v>
      </c>
      <c r="E557" s="28">
        <v>115</v>
      </c>
      <c r="F557" s="22">
        <f>VLOOKUP(B557,cennik!$A$2:$B$17,2,FALSE)</f>
        <v>3.2</v>
      </c>
      <c r="G557" s="22">
        <f t="shared" si="48"/>
        <v>368</v>
      </c>
      <c r="H557" s="22">
        <f t="shared" si="49"/>
        <v>10</v>
      </c>
      <c r="I557">
        <f t="shared" si="53"/>
        <v>15614</v>
      </c>
      <c r="J557" s="22" t="b">
        <f t="shared" si="50"/>
        <v>1</v>
      </c>
      <c r="K557" t="b">
        <f t="shared" si="51"/>
        <v>0</v>
      </c>
      <c r="L557">
        <f t="shared" si="52"/>
        <v>5.75</v>
      </c>
    </row>
    <row r="558" spans="1:12" x14ac:dyDescent="0.25">
      <c r="A558" s="26">
        <v>44869</v>
      </c>
      <c r="B558" s="27" t="s">
        <v>60</v>
      </c>
      <c r="C558" s="27" t="s">
        <v>61</v>
      </c>
      <c r="D558" s="27" t="s">
        <v>42</v>
      </c>
      <c r="E558" s="28">
        <v>250</v>
      </c>
      <c r="F558" s="22">
        <f>VLOOKUP(B558,cennik!$A$2:$B$17,2,FALSE)</f>
        <v>3.5</v>
      </c>
      <c r="G558" s="22">
        <f t="shared" si="48"/>
        <v>875</v>
      </c>
      <c r="H558" s="22">
        <f t="shared" si="49"/>
        <v>11</v>
      </c>
      <c r="I558">
        <f t="shared" si="53"/>
        <v>15864</v>
      </c>
      <c r="J558" s="22" t="b">
        <f t="shared" si="50"/>
        <v>1</v>
      </c>
      <c r="K558" t="b">
        <f t="shared" si="51"/>
        <v>0</v>
      </c>
      <c r="L558">
        <f t="shared" si="52"/>
        <v>12.5</v>
      </c>
    </row>
    <row r="559" spans="1:12" x14ac:dyDescent="0.25">
      <c r="A559" s="23">
        <v>44874</v>
      </c>
      <c r="B559" s="24" t="s">
        <v>60</v>
      </c>
      <c r="C559" s="24" t="s">
        <v>61</v>
      </c>
      <c r="D559" s="24" t="s">
        <v>42</v>
      </c>
      <c r="E559" s="25">
        <v>349</v>
      </c>
      <c r="F559" s="22">
        <f>VLOOKUP(B559,cennik!$A$2:$B$17,2,FALSE)</f>
        <v>3.5</v>
      </c>
      <c r="G559" s="22">
        <f t="shared" si="48"/>
        <v>1221.5</v>
      </c>
      <c r="H559" s="22">
        <f t="shared" si="49"/>
        <v>11</v>
      </c>
      <c r="I559">
        <f t="shared" si="53"/>
        <v>16213</v>
      </c>
      <c r="J559" s="22" t="b">
        <f t="shared" si="50"/>
        <v>1</v>
      </c>
      <c r="K559" t="b">
        <f t="shared" si="51"/>
        <v>0</v>
      </c>
      <c r="L559">
        <f t="shared" si="52"/>
        <v>17.45</v>
      </c>
    </row>
    <row r="560" spans="1:12" x14ac:dyDescent="0.25">
      <c r="A560" s="23">
        <v>44881</v>
      </c>
      <c r="B560" s="24" t="s">
        <v>67</v>
      </c>
      <c r="C560" s="24" t="s">
        <v>61</v>
      </c>
      <c r="D560" s="24" t="s">
        <v>42</v>
      </c>
      <c r="E560" s="25">
        <v>353</v>
      </c>
      <c r="F560" s="22">
        <f>VLOOKUP(B560,cennik!$A$2:$B$17,2,FALSE)</f>
        <v>3.2</v>
      </c>
      <c r="G560" s="22">
        <f t="shared" si="48"/>
        <v>1129.6000000000001</v>
      </c>
      <c r="H560" s="22">
        <f t="shared" si="49"/>
        <v>11</v>
      </c>
      <c r="I560">
        <f t="shared" si="53"/>
        <v>16566</v>
      </c>
      <c r="J560" s="22" t="b">
        <f t="shared" si="50"/>
        <v>1</v>
      </c>
      <c r="K560" t="b">
        <f t="shared" si="51"/>
        <v>0</v>
      </c>
      <c r="L560">
        <f t="shared" si="52"/>
        <v>17.650000000000002</v>
      </c>
    </row>
    <row r="561" spans="1:12" x14ac:dyDescent="0.25">
      <c r="A561" s="23">
        <v>44882</v>
      </c>
      <c r="B561" s="24" t="s">
        <v>60</v>
      </c>
      <c r="C561" s="24" t="s">
        <v>61</v>
      </c>
      <c r="D561" s="24" t="s">
        <v>42</v>
      </c>
      <c r="E561" s="25">
        <v>288</v>
      </c>
      <c r="F561" s="22">
        <f>VLOOKUP(B561,cennik!$A$2:$B$17,2,FALSE)</f>
        <v>3.5</v>
      </c>
      <c r="G561" s="22">
        <f t="shared" si="48"/>
        <v>1008</v>
      </c>
      <c r="H561" s="22">
        <f t="shared" si="49"/>
        <v>11</v>
      </c>
      <c r="I561">
        <f t="shared" si="53"/>
        <v>16854</v>
      </c>
      <c r="J561" s="22" t="b">
        <f t="shared" si="50"/>
        <v>1</v>
      </c>
      <c r="K561" t="b">
        <f t="shared" si="51"/>
        <v>0</v>
      </c>
      <c r="L561">
        <f t="shared" si="52"/>
        <v>14.4</v>
      </c>
    </row>
    <row r="562" spans="1:12" x14ac:dyDescent="0.25">
      <c r="A562" s="23">
        <v>44888</v>
      </c>
      <c r="B562" s="24" t="s">
        <v>67</v>
      </c>
      <c r="C562" s="24" t="s">
        <v>61</v>
      </c>
      <c r="D562" s="24" t="s">
        <v>42</v>
      </c>
      <c r="E562" s="25">
        <v>107</v>
      </c>
      <c r="F562" s="22">
        <f>VLOOKUP(B562,cennik!$A$2:$B$17,2,FALSE)</f>
        <v>3.2</v>
      </c>
      <c r="G562" s="22">
        <f t="shared" si="48"/>
        <v>342.40000000000003</v>
      </c>
      <c r="H562" s="22">
        <f t="shared" si="49"/>
        <v>11</v>
      </c>
      <c r="I562">
        <f t="shared" si="53"/>
        <v>16961</v>
      </c>
      <c r="J562" s="22" t="b">
        <f t="shared" si="50"/>
        <v>1</v>
      </c>
      <c r="K562" t="b">
        <f t="shared" si="51"/>
        <v>0</v>
      </c>
      <c r="L562">
        <f t="shared" si="52"/>
        <v>5.3500000000000005</v>
      </c>
    </row>
    <row r="563" spans="1:12" x14ac:dyDescent="0.25">
      <c r="A563" s="26">
        <v>44890</v>
      </c>
      <c r="B563" s="27" t="s">
        <v>66</v>
      </c>
      <c r="C563" s="27" t="s">
        <v>61</v>
      </c>
      <c r="D563" s="27" t="s">
        <v>42</v>
      </c>
      <c r="E563" s="28">
        <v>73</v>
      </c>
      <c r="F563" s="22">
        <f>VLOOKUP(B563,cennik!$A$2:$B$17,2,FALSE)</f>
        <v>2.5</v>
      </c>
      <c r="G563" s="22">
        <f t="shared" si="48"/>
        <v>182.5</v>
      </c>
      <c r="H563" s="22">
        <f t="shared" si="49"/>
        <v>11</v>
      </c>
      <c r="I563">
        <f t="shared" si="53"/>
        <v>17034</v>
      </c>
      <c r="J563" s="22" t="b">
        <f t="shared" si="50"/>
        <v>1</v>
      </c>
      <c r="K563" t="b">
        <f t="shared" si="51"/>
        <v>0</v>
      </c>
      <c r="L563">
        <f t="shared" si="52"/>
        <v>3.6500000000000004</v>
      </c>
    </row>
    <row r="564" spans="1:12" x14ac:dyDescent="0.25">
      <c r="A564" s="26">
        <v>44890</v>
      </c>
      <c r="B564" s="27" t="s">
        <v>66</v>
      </c>
      <c r="C564" s="27" t="s">
        <v>61</v>
      </c>
      <c r="D564" s="27" t="s">
        <v>42</v>
      </c>
      <c r="E564" s="28">
        <v>11</v>
      </c>
      <c r="F564" s="22">
        <f>VLOOKUP(B564,cennik!$A$2:$B$17,2,FALSE)</f>
        <v>2.5</v>
      </c>
      <c r="G564" s="22">
        <f t="shared" si="48"/>
        <v>27.5</v>
      </c>
      <c r="H564" s="22">
        <f t="shared" si="49"/>
        <v>11</v>
      </c>
      <c r="I564">
        <f t="shared" si="53"/>
        <v>17045</v>
      </c>
      <c r="J564" s="22" t="b">
        <f t="shared" si="50"/>
        <v>1</v>
      </c>
      <c r="K564" t="b">
        <f t="shared" si="51"/>
        <v>0</v>
      </c>
      <c r="L564">
        <f t="shared" si="52"/>
        <v>0.55000000000000004</v>
      </c>
    </row>
    <row r="565" spans="1:12" x14ac:dyDescent="0.25">
      <c r="A565" s="26">
        <v>44893</v>
      </c>
      <c r="B565" s="27" t="s">
        <v>60</v>
      </c>
      <c r="C565" s="27" t="s">
        <v>61</v>
      </c>
      <c r="D565" s="27" t="s">
        <v>42</v>
      </c>
      <c r="E565" s="28">
        <v>262</v>
      </c>
      <c r="F565" s="22">
        <f>VLOOKUP(B565,cennik!$A$2:$B$17,2,FALSE)</f>
        <v>3.5</v>
      </c>
      <c r="G565" s="22">
        <f t="shared" si="48"/>
        <v>917</v>
      </c>
      <c r="H565" s="22">
        <f t="shared" si="49"/>
        <v>11</v>
      </c>
      <c r="I565">
        <f t="shared" si="53"/>
        <v>17307</v>
      </c>
      <c r="J565" s="22" t="b">
        <f t="shared" si="50"/>
        <v>1</v>
      </c>
      <c r="K565" t="b">
        <f t="shared" si="51"/>
        <v>0</v>
      </c>
      <c r="L565">
        <f t="shared" si="52"/>
        <v>13.100000000000001</v>
      </c>
    </row>
    <row r="566" spans="1:12" x14ac:dyDescent="0.25">
      <c r="A566" s="26">
        <v>44900</v>
      </c>
      <c r="B566" s="27" t="s">
        <v>15</v>
      </c>
      <c r="C566" s="27" t="s">
        <v>1</v>
      </c>
      <c r="D566" s="27" t="s">
        <v>42</v>
      </c>
      <c r="E566" s="28">
        <v>132</v>
      </c>
      <c r="F566" s="22">
        <f>VLOOKUP(B566,cennik!$A$2:$B$17,2,FALSE)</f>
        <v>2.4</v>
      </c>
      <c r="G566" s="22">
        <f t="shared" si="48"/>
        <v>316.8</v>
      </c>
      <c r="H566" s="22">
        <f t="shared" si="49"/>
        <v>12</v>
      </c>
      <c r="I566">
        <f t="shared" si="53"/>
        <v>17439</v>
      </c>
      <c r="J566" s="22" t="b">
        <f t="shared" si="50"/>
        <v>1</v>
      </c>
      <c r="K566" t="b">
        <f t="shared" si="51"/>
        <v>0</v>
      </c>
      <c r="L566">
        <f t="shared" si="52"/>
        <v>6.6000000000000005</v>
      </c>
    </row>
    <row r="567" spans="1:12" x14ac:dyDescent="0.25">
      <c r="A567" s="23">
        <v>44902</v>
      </c>
      <c r="B567" s="24" t="s">
        <v>0</v>
      </c>
      <c r="C567" s="24" t="s">
        <v>1</v>
      </c>
      <c r="D567" s="24" t="s">
        <v>42</v>
      </c>
      <c r="E567" s="25">
        <v>454</v>
      </c>
      <c r="F567" s="22">
        <f>VLOOKUP(B567,cennik!$A$2:$B$17,2,FALSE)</f>
        <v>3.4</v>
      </c>
      <c r="G567" s="22">
        <f t="shared" si="48"/>
        <v>1543.6</v>
      </c>
      <c r="H567" s="22">
        <f t="shared" si="49"/>
        <v>12</v>
      </c>
      <c r="I567">
        <f t="shared" si="53"/>
        <v>17893</v>
      </c>
      <c r="J567" s="22" t="b">
        <f t="shared" si="50"/>
        <v>1</v>
      </c>
      <c r="K567" t="b">
        <f t="shared" si="51"/>
        <v>0</v>
      </c>
      <c r="L567">
        <f t="shared" si="52"/>
        <v>22.700000000000003</v>
      </c>
    </row>
    <row r="568" spans="1:12" x14ac:dyDescent="0.25">
      <c r="A568" s="23">
        <v>44921</v>
      </c>
      <c r="B568" s="24" t="s">
        <v>13</v>
      </c>
      <c r="C568" s="24" t="s">
        <v>1</v>
      </c>
      <c r="D568" s="24" t="s">
        <v>42</v>
      </c>
      <c r="E568" s="25">
        <v>562</v>
      </c>
      <c r="F568" s="22">
        <f>VLOOKUP(B568,cennik!$A$2:$B$17,2,FALSE)</f>
        <v>3.4</v>
      </c>
      <c r="G568" s="22">
        <f t="shared" si="48"/>
        <v>1910.8</v>
      </c>
      <c r="H568" s="22">
        <f t="shared" si="49"/>
        <v>12</v>
      </c>
      <c r="I568">
        <f t="shared" si="53"/>
        <v>18455</v>
      </c>
      <c r="J568" s="22" t="b">
        <f t="shared" si="50"/>
        <v>1</v>
      </c>
      <c r="K568" t="b">
        <f t="shared" si="51"/>
        <v>0</v>
      </c>
      <c r="L568">
        <f t="shared" si="52"/>
        <v>28.1</v>
      </c>
    </row>
    <row r="569" spans="1:12" x14ac:dyDescent="0.25">
      <c r="A569" s="26">
        <v>44564</v>
      </c>
      <c r="B569" s="27" t="s">
        <v>15</v>
      </c>
      <c r="C569" s="27" t="s">
        <v>1</v>
      </c>
      <c r="D569" s="27" t="s">
        <v>16</v>
      </c>
      <c r="E569" s="28">
        <v>570</v>
      </c>
      <c r="F569" s="22">
        <f>VLOOKUP(B569,cennik!$A$2:$B$17,2,FALSE)</f>
        <v>2.4</v>
      </c>
      <c r="G569" s="22">
        <f t="shared" si="48"/>
        <v>1368</v>
      </c>
      <c r="H569" s="22">
        <f t="shared" si="49"/>
        <v>1</v>
      </c>
      <c r="I569">
        <f t="shared" si="53"/>
        <v>570</v>
      </c>
      <c r="J569" s="22" t="b">
        <f t="shared" si="50"/>
        <v>0</v>
      </c>
      <c r="K569" t="b">
        <f t="shared" si="51"/>
        <v>0</v>
      </c>
      <c r="L569">
        <f t="shared" si="52"/>
        <v>0</v>
      </c>
    </row>
    <row r="570" spans="1:12" x14ac:dyDescent="0.25">
      <c r="A570" s="26">
        <v>44574</v>
      </c>
      <c r="B570" s="27" t="s">
        <v>8</v>
      </c>
      <c r="C570" s="27" t="s">
        <v>1</v>
      </c>
      <c r="D570" s="27" t="s">
        <v>16</v>
      </c>
      <c r="E570" s="28">
        <v>92</v>
      </c>
      <c r="F570" s="22">
        <f>VLOOKUP(B570,cennik!$A$2:$B$17,2,FALSE)</f>
        <v>2.9</v>
      </c>
      <c r="G570" s="22">
        <f t="shared" si="48"/>
        <v>266.8</v>
      </c>
      <c r="H570" s="22">
        <f t="shared" si="49"/>
        <v>1</v>
      </c>
      <c r="I570">
        <f t="shared" si="53"/>
        <v>662</v>
      </c>
      <c r="J570" s="22" t="b">
        <f t="shared" si="50"/>
        <v>0</v>
      </c>
      <c r="K570" t="b">
        <f t="shared" si="51"/>
        <v>0</v>
      </c>
      <c r="L570">
        <f t="shared" si="52"/>
        <v>0</v>
      </c>
    </row>
    <row r="571" spans="1:12" x14ac:dyDescent="0.25">
      <c r="A571" s="26">
        <v>44585</v>
      </c>
      <c r="B571" s="27" t="s">
        <v>13</v>
      </c>
      <c r="C571" s="27" t="s">
        <v>1</v>
      </c>
      <c r="D571" s="27" t="s">
        <v>16</v>
      </c>
      <c r="E571" s="28">
        <v>591</v>
      </c>
      <c r="F571" s="22">
        <f>VLOOKUP(B571,cennik!$A$2:$B$17,2,FALSE)</f>
        <v>3.4</v>
      </c>
      <c r="G571" s="22">
        <f t="shared" si="48"/>
        <v>2009.3999999999999</v>
      </c>
      <c r="H571" s="22">
        <f t="shared" si="49"/>
        <v>1</v>
      </c>
      <c r="I571">
        <f t="shared" si="53"/>
        <v>1253</v>
      </c>
      <c r="J571" s="22" t="b">
        <f t="shared" si="50"/>
        <v>0</v>
      </c>
      <c r="K571" t="b">
        <f t="shared" si="51"/>
        <v>0</v>
      </c>
      <c r="L571">
        <f t="shared" si="52"/>
        <v>0</v>
      </c>
    </row>
    <row r="572" spans="1:12" x14ac:dyDescent="0.25">
      <c r="A572" s="26">
        <v>44595</v>
      </c>
      <c r="B572" s="27" t="s">
        <v>4</v>
      </c>
      <c r="C572" s="27" t="s">
        <v>1</v>
      </c>
      <c r="D572" s="27" t="s">
        <v>16</v>
      </c>
      <c r="E572" s="28">
        <v>551</v>
      </c>
      <c r="F572" s="22">
        <f>VLOOKUP(B572,cennik!$A$2:$B$17,2,FALSE)</f>
        <v>3.5</v>
      </c>
      <c r="G572" s="22">
        <f t="shared" si="48"/>
        <v>1928.5</v>
      </c>
      <c r="H572" s="22">
        <f t="shared" si="49"/>
        <v>2</v>
      </c>
      <c r="I572">
        <f t="shared" si="53"/>
        <v>1804</v>
      </c>
      <c r="J572" s="22" t="b">
        <f t="shared" si="50"/>
        <v>0</v>
      </c>
      <c r="K572" t="b">
        <f t="shared" si="51"/>
        <v>0</v>
      </c>
      <c r="L572">
        <f t="shared" si="52"/>
        <v>0</v>
      </c>
    </row>
    <row r="573" spans="1:12" x14ac:dyDescent="0.25">
      <c r="A573" s="23">
        <v>44610</v>
      </c>
      <c r="B573" s="24" t="s">
        <v>11</v>
      </c>
      <c r="C573" s="24" t="s">
        <v>1</v>
      </c>
      <c r="D573" s="24" t="s">
        <v>16</v>
      </c>
      <c r="E573" s="25">
        <v>483</v>
      </c>
      <c r="F573" s="22">
        <f>VLOOKUP(B573,cennik!$A$2:$B$17,2,FALSE)</f>
        <v>3.4</v>
      </c>
      <c r="G573" s="22">
        <f t="shared" si="48"/>
        <v>1642.2</v>
      </c>
      <c r="H573" s="22">
        <f t="shared" si="49"/>
        <v>2</v>
      </c>
      <c r="I573">
        <f t="shared" si="53"/>
        <v>2287</v>
      </c>
      <c r="J573" s="22" t="b">
        <f t="shared" si="50"/>
        <v>0</v>
      </c>
      <c r="K573" t="b">
        <f t="shared" si="51"/>
        <v>0</v>
      </c>
      <c r="L573">
        <f t="shared" si="52"/>
        <v>0</v>
      </c>
    </row>
    <row r="574" spans="1:12" x14ac:dyDescent="0.25">
      <c r="A574" s="26">
        <v>44624</v>
      </c>
      <c r="B574" s="27" t="s">
        <v>9</v>
      </c>
      <c r="C574" s="27" t="s">
        <v>1</v>
      </c>
      <c r="D574" s="27" t="s">
        <v>16</v>
      </c>
      <c r="E574" s="28">
        <v>224</v>
      </c>
      <c r="F574" s="22">
        <f>VLOOKUP(B574,cennik!$A$2:$B$17,2,FALSE)</f>
        <v>3.4</v>
      </c>
      <c r="G574" s="22">
        <f t="shared" si="48"/>
        <v>761.6</v>
      </c>
      <c r="H574" s="22">
        <f t="shared" si="49"/>
        <v>3</v>
      </c>
      <c r="I574">
        <f t="shared" si="53"/>
        <v>2511</v>
      </c>
      <c r="J574" s="22" t="b">
        <f t="shared" si="50"/>
        <v>0</v>
      </c>
      <c r="K574" t="b">
        <f t="shared" si="51"/>
        <v>0</v>
      </c>
      <c r="L574">
        <f t="shared" si="52"/>
        <v>0</v>
      </c>
    </row>
    <row r="575" spans="1:12" x14ac:dyDescent="0.25">
      <c r="A575" s="23">
        <v>44625</v>
      </c>
      <c r="B575" s="24" t="s">
        <v>22</v>
      </c>
      <c r="C575" s="24" t="s">
        <v>1</v>
      </c>
      <c r="D575" s="24" t="s">
        <v>16</v>
      </c>
      <c r="E575" s="25">
        <v>418</v>
      </c>
      <c r="F575" s="22">
        <f>VLOOKUP(B575,cennik!$A$2:$B$17,2,FALSE)</f>
        <v>3.2</v>
      </c>
      <c r="G575" s="22">
        <f t="shared" si="48"/>
        <v>1337.6000000000001</v>
      </c>
      <c r="H575" s="22">
        <f t="shared" si="49"/>
        <v>3</v>
      </c>
      <c r="I575">
        <f t="shared" si="53"/>
        <v>2929</v>
      </c>
      <c r="J575" s="22" t="b">
        <f t="shared" si="50"/>
        <v>0</v>
      </c>
      <c r="K575" t="b">
        <f t="shared" si="51"/>
        <v>0</v>
      </c>
      <c r="L575">
        <f t="shared" si="52"/>
        <v>0</v>
      </c>
    </row>
    <row r="576" spans="1:12" x14ac:dyDescent="0.25">
      <c r="A576" s="26">
        <v>44637</v>
      </c>
      <c r="B576" s="27" t="s">
        <v>15</v>
      </c>
      <c r="C576" s="27" t="s">
        <v>1</v>
      </c>
      <c r="D576" s="27" t="s">
        <v>16</v>
      </c>
      <c r="E576" s="28">
        <v>362</v>
      </c>
      <c r="F576" s="22">
        <f>VLOOKUP(B576,cennik!$A$2:$B$17,2,FALSE)</f>
        <v>2.4</v>
      </c>
      <c r="G576" s="22">
        <f t="shared" si="48"/>
        <v>868.8</v>
      </c>
      <c r="H576" s="22">
        <f t="shared" si="49"/>
        <v>3</v>
      </c>
      <c r="I576">
        <f t="shared" si="53"/>
        <v>3291</v>
      </c>
      <c r="J576" s="22" t="b">
        <f t="shared" si="50"/>
        <v>0</v>
      </c>
      <c r="K576" t="b">
        <f t="shared" si="51"/>
        <v>0</v>
      </c>
      <c r="L576">
        <f t="shared" si="52"/>
        <v>0</v>
      </c>
    </row>
    <row r="577" spans="1:12" x14ac:dyDescent="0.25">
      <c r="A577" s="26">
        <v>44641</v>
      </c>
      <c r="B577" s="27" t="s">
        <v>22</v>
      </c>
      <c r="C577" s="27" t="s">
        <v>1</v>
      </c>
      <c r="D577" s="27" t="s">
        <v>16</v>
      </c>
      <c r="E577" s="28">
        <v>51</v>
      </c>
      <c r="F577" s="22">
        <f>VLOOKUP(B577,cennik!$A$2:$B$17,2,FALSE)</f>
        <v>3.2</v>
      </c>
      <c r="G577" s="22">
        <f t="shared" si="48"/>
        <v>163.20000000000002</v>
      </c>
      <c r="H577" s="22">
        <f t="shared" si="49"/>
        <v>3</v>
      </c>
      <c r="I577">
        <f t="shared" si="53"/>
        <v>3342</v>
      </c>
      <c r="J577" s="22" t="b">
        <f t="shared" si="50"/>
        <v>0</v>
      </c>
      <c r="K577" t="b">
        <f t="shared" si="51"/>
        <v>0</v>
      </c>
      <c r="L577">
        <f t="shared" si="52"/>
        <v>0</v>
      </c>
    </row>
    <row r="578" spans="1:12" x14ac:dyDescent="0.25">
      <c r="A578" s="23">
        <v>44648</v>
      </c>
      <c r="B578" s="24" t="s">
        <v>4</v>
      </c>
      <c r="C578" s="24" t="s">
        <v>1</v>
      </c>
      <c r="D578" s="24" t="s">
        <v>16</v>
      </c>
      <c r="E578" s="25">
        <v>466</v>
      </c>
      <c r="F578" s="22">
        <f>VLOOKUP(B578,cennik!$A$2:$B$17,2,FALSE)</f>
        <v>3.5</v>
      </c>
      <c r="G578" s="22">
        <f t="shared" ref="G578:G641" si="54">E578*F578</f>
        <v>1631</v>
      </c>
      <c r="H578" s="22">
        <f t="shared" ref="H578:H641" si="55">MONTH(A578)</f>
        <v>3</v>
      </c>
      <c r="I578">
        <f t="shared" si="53"/>
        <v>3808</v>
      </c>
      <c r="J578" s="22" t="b">
        <f t="shared" si="50"/>
        <v>0</v>
      </c>
      <c r="K578" t="b">
        <f t="shared" si="51"/>
        <v>0</v>
      </c>
      <c r="L578">
        <f t="shared" si="52"/>
        <v>0</v>
      </c>
    </row>
    <row r="579" spans="1:12" x14ac:dyDescent="0.25">
      <c r="A579" s="23">
        <v>44651</v>
      </c>
      <c r="B579" s="24" t="s">
        <v>8</v>
      </c>
      <c r="C579" s="24" t="s">
        <v>1</v>
      </c>
      <c r="D579" s="24" t="s">
        <v>16</v>
      </c>
      <c r="E579" s="25">
        <v>83</v>
      </c>
      <c r="F579" s="22">
        <f>VLOOKUP(B579,cennik!$A$2:$B$17,2,FALSE)</f>
        <v>2.9</v>
      </c>
      <c r="G579" s="22">
        <f t="shared" si="54"/>
        <v>240.7</v>
      </c>
      <c r="H579" s="22">
        <f t="shared" si="55"/>
        <v>3</v>
      </c>
      <c r="I579">
        <f t="shared" si="53"/>
        <v>3891</v>
      </c>
      <c r="J579" s="22" t="b">
        <f t="shared" ref="J579:J642" si="56">AND(I579&gt;=15000,I579&lt;20000)</f>
        <v>0</v>
      </c>
      <c r="K579" t="b">
        <f t="shared" ref="K579:K642" si="57">I579&gt;=20000</f>
        <v>0</v>
      </c>
      <c r="L579">
        <f t="shared" ref="L579:L642" si="58">IF(J579,0.05*E579,IF(K579,0.1*E579,0))</f>
        <v>0</v>
      </c>
    </row>
    <row r="580" spans="1:12" x14ac:dyDescent="0.25">
      <c r="A580" s="23">
        <v>44652</v>
      </c>
      <c r="B580" s="24" t="s">
        <v>17</v>
      </c>
      <c r="C580" s="24" t="s">
        <v>1</v>
      </c>
      <c r="D580" s="24" t="s">
        <v>16</v>
      </c>
      <c r="E580" s="25">
        <v>399</v>
      </c>
      <c r="F580" s="22">
        <f>VLOOKUP(B580,cennik!$A$2:$B$17,2,FALSE)</f>
        <v>3.4</v>
      </c>
      <c r="G580" s="22">
        <f t="shared" si="54"/>
        <v>1356.6</v>
      </c>
      <c r="H580" s="22">
        <f t="shared" si="55"/>
        <v>4</v>
      </c>
      <c r="I580">
        <f t="shared" ref="I580:I643" si="59">IF(D580=D579,E580+I579,E580)</f>
        <v>4290</v>
      </c>
      <c r="J580" s="22" t="b">
        <f t="shared" si="56"/>
        <v>0</v>
      </c>
      <c r="K580" t="b">
        <f t="shared" si="57"/>
        <v>0</v>
      </c>
      <c r="L580">
        <f t="shared" si="58"/>
        <v>0</v>
      </c>
    </row>
    <row r="581" spans="1:12" x14ac:dyDescent="0.25">
      <c r="A581" s="23">
        <v>44653</v>
      </c>
      <c r="B581" s="24" t="s">
        <v>13</v>
      </c>
      <c r="C581" s="24" t="s">
        <v>1</v>
      </c>
      <c r="D581" s="24" t="s">
        <v>16</v>
      </c>
      <c r="E581" s="25">
        <v>406</v>
      </c>
      <c r="F581" s="22">
        <f>VLOOKUP(B581,cennik!$A$2:$B$17,2,FALSE)</f>
        <v>3.4</v>
      </c>
      <c r="G581" s="22">
        <f t="shared" si="54"/>
        <v>1380.3999999999999</v>
      </c>
      <c r="H581" s="22">
        <f t="shared" si="55"/>
        <v>4</v>
      </c>
      <c r="I581">
        <f t="shared" si="59"/>
        <v>4696</v>
      </c>
      <c r="J581" s="22" t="b">
        <f t="shared" si="56"/>
        <v>0</v>
      </c>
      <c r="K581" t="b">
        <f t="shared" si="57"/>
        <v>0</v>
      </c>
      <c r="L581">
        <f t="shared" si="58"/>
        <v>0</v>
      </c>
    </row>
    <row r="582" spans="1:12" x14ac:dyDescent="0.25">
      <c r="A582" s="23">
        <v>44666</v>
      </c>
      <c r="B582" s="24" t="s">
        <v>15</v>
      </c>
      <c r="C582" s="24" t="s">
        <v>1</v>
      </c>
      <c r="D582" s="24" t="s">
        <v>16</v>
      </c>
      <c r="E582" s="25">
        <v>550</v>
      </c>
      <c r="F582" s="22">
        <f>VLOOKUP(B582,cennik!$A$2:$B$17,2,FALSE)</f>
        <v>2.4</v>
      </c>
      <c r="G582" s="22">
        <f t="shared" si="54"/>
        <v>1320</v>
      </c>
      <c r="H582" s="22">
        <f t="shared" si="55"/>
        <v>4</v>
      </c>
      <c r="I582">
        <f t="shared" si="59"/>
        <v>5246</v>
      </c>
      <c r="J582" s="22" t="b">
        <f t="shared" si="56"/>
        <v>0</v>
      </c>
      <c r="K582" t="b">
        <f t="shared" si="57"/>
        <v>0</v>
      </c>
      <c r="L582">
        <f t="shared" si="58"/>
        <v>0</v>
      </c>
    </row>
    <row r="583" spans="1:12" x14ac:dyDescent="0.25">
      <c r="A583" s="26">
        <v>44666</v>
      </c>
      <c r="B583" s="27" t="s">
        <v>22</v>
      </c>
      <c r="C583" s="27" t="s">
        <v>1</v>
      </c>
      <c r="D583" s="27" t="s">
        <v>16</v>
      </c>
      <c r="E583" s="28">
        <v>412</v>
      </c>
      <c r="F583" s="22">
        <f>VLOOKUP(B583,cennik!$A$2:$B$17,2,FALSE)</f>
        <v>3.2</v>
      </c>
      <c r="G583" s="22">
        <f t="shared" si="54"/>
        <v>1318.4</v>
      </c>
      <c r="H583" s="22">
        <f t="shared" si="55"/>
        <v>4</v>
      </c>
      <c r="I583">
        <f t="shared" si="59"/>
        <v>5658</v>
      </c>
      <c r="J583" s="22" t="b">
        <f t="shared" si="56"/>
        <v>0</v>
      </c>
      <c r="K583" t="b">
        <f t="shared" si="57"/>
        <v>0</v>
      </c>
      <c r="L583">
        <f t="shared" si="58"/>
        <v>0</v>
      </c>
    </row>
    <row r="584" spans="1:12" x14ac:dyDescent="0.25">
      <c r="A584" s="23">
        <v>44666</v>
      </c>
      <c r="B584" s="24" t="s">
        <v>15</v>
      </c>
      <c r="C584" s="24" t="s">
        <v>1</v>
      </c>
      <c r="D584" s="24" t="s">
        <v>16</v>
      </c>
      <c r="E584" s="25">
        <v>133</v>
      </c>
      <c r="F584" s="22">
        <f>VLOOKUP(B584,cennik!$A$2:$B$17,2,FALSE)</f>
        <v>2.4</v>
      </c>
      <c r="G584" s="22">
        <f t="shared" si="54"/>
        <v>319.2</v>
      </c>
      <c r="H584" s="22">
        <f t="shared" si="55"/>
        <v>4</v>
      </c>
      <c r="I584">
        <f t="shared" si="59"/>
        <v>5791</v>
      </c>
      <c r="J584" s="22" t="b">
        <f t="shared" si="56"/>
        <v>0</v>
      </c>
      <c r="K584" t="b">
        <f t="shared" si="57"/>
        <v>0</v>
      </c>
      <c r="L584">
        <f t="shared" si="58"/>
        <v>0</v>
      </c>
    </row>
    <row r="585" spans="1:12" x14ac:dyDescent="0.25">
      <c r="A585" s="26">
        <v>44718</v>
      </c>
      <c r="B585" s="27" t="s">
        <v>64</v>
      </c>
      <c r="C585" s="27" t="s">
        <v>63</v>
      </c>
      <c r="D585" s="27" t="s">
        <v>16</v>
      </c>
      <c r="E585" s="28">
        <v>476</v>
      </c>
      <c r="F585" s="22">
        <f>VLOOKUP(B585,cennik!$A$2:$B$17,2,FALSE)</f>
        <v>3.2</v>
      </c>
      <c r="G585" s="22">
        <f t="shared" si="54"/>
        <v>1523.2</v>
      </c>
      <c r="H585" s="22">
        <f t="shared" si="55"/>
        <v>6</v>
      </c>
      <c r="I585">
        <f t="shared" si="59"/>
        <v>6267</v>
      </c>
      <c r="J585" s="22" t="b">
        <f t="shared" si="56"/>
        <v>0</v>
      </c>
      <c r="K585" t="b">
        <f t="shared" si="57"/>
        <v>0</v>
      </c>
      <c r="L585">
        <f t="shared" si="58"/>
        <v>0</v>
      </c>
    </row>
    <row r="586" spans="1:12" x14ac:dyDescent="0.25">
      <c r="A586" s="23">
        <v>44727</v>
      </c>
      <c r="B586" s="24" t="s">
        <v>60</v>
      </c>
      <c r="C586" s="24" t="s">
        <v>61</v>
      </c>
      <c r="D586" s="24" t="s">
        <v>16</v>
      </c>
      <c r="E586" s="25">
        <v>372</v>
      </c>
      <c r="F586" s="22">
        <f>VLOOKUP(B586,cennik!$A$2:$B$17,2,FALSE)</f>
        <v>3.5</v>
      </c>
      <c r="G586" s="22">
        <f t="shared" si="54"/>
        <v>1302</v>
      </c>
      <c r="H586" s="22">
        <f t="shared" si="55"/>
        <v>6</v>
      </c>
      <c r="I586">
        <f t="shared" si="59"/>
        <v>6639</v>
      </c>
      <c r="J586" s="22" t="b">
        <f t="shared" si="56"/>
        <v>0</v>
      </c>
      <c r="K586" t="b">
        <f t="shared" si="57"/>
        <v>0</v>
      </c>
      <c r="L586">
        <f t="shared" si="58"/>
        <v>0</v>
      </c>
    </row>
    <row r="587" spans="1:12" x14ac:dyDescent="0.25">
      <c r="A587" s="23">
        <v>44741</v>
      </c>
      <c r="B587" s="24" t="s">
        <v>60</v>
      </c>
      <c r="C587" s="24" t="s">
        <v>61</v>
      </c>
      <c r="D587" s="24" t="s">
        <v>16</v>
      </c>
      <c r="E587" s="25">
        <v>456</v>
      </c>
      <c r="F587" s="22">
        <f>VLOOKUP(B587,cennik!$A$2:$B$17,2,FALSE)</f>
        <v>3.5</v>
      </c>
      <c r="G587" s="22">
        <f t="shared" si="54"/>
        <v>1596</v>
      </c>
      <c r="H587" s="22">
        <f t="shared" si="55"/>
        <v>6</v>
      </c>
      <c r="I587">
        <f t="shared" si="59"/>
        <v>7095</v>
      </c>
      <c r="J587" s="22" t="b">
        <f t="shared" si="56"/>
        <v>0</v>
      </c>
      <c r="K587" t="b">
        <f t="shared" si="57"/>
        <v>0</v>
      </c>
      <c r="L587">
        <f t="shared" si="58"/>
        <v>0</v>
      </c>
    </row>
    <row r="588" spans="1:12" x14ac:dyDescent="0.25">
      <c r="A588" s="26">
        <v>44743</v>
      </c>
      <c r="B588" s="27" t="s">
        <v>60</v>
      </c>
      <c r="C588" s="27" t="s">
        <v>61</v>
      </c>
      <c r="D588" s="27" t="s">
        <v>16</v>
      </c>
      <c r="E588" s="28">
        <v>191</v>
      </c>
      <c r="F588" s="22">
        <f>VLOOKUP(B588,cennik!$A$2:$B$17,2,FALSE)</f>
        <v>3.5</v>
      </c>
      <c r="G588" s="22">
        <f t="shared" si="54"/>
        <v>668.5</v>
      </c>
      <c r="H588" s="22">
        <f t="shared" si="55"/>
        <v>7</v>
      </c>
      <c r="I588">
        <f t="shared" si="59"/>
        <v>7286</v>
      </c>
      <c r="J588" s="22" t="b">
        <f t="shared" si="56"/>
        <v>0</v>
      </c>
      <c r="K588" t="b">
        <f t="shared" si="57"/>
        <v>0</v>
      </c>
      <c r="L588">
        <f t="shared" si="58"/>
        <v>0</v>
      </c>
    </row>
    <row r="589" spans="1:12" x14ac:dyDescent="0.25">
      <c r="A589" s="26">
        <v>44760</v>
      </c>
      <c r="B589" s="27" t="s">
        <v>60</v>
      </c>
      <c r="C589" s="27" t="s">
        <v>61</v>
      </c>
      <c r="D589" s="27" t="s">
        <v>16</v>
      </c>
      <c r="E589" s="28">
        <v>77</v>
      </c>
      <c r="F589" s="22">
        <f>VLOOKUP(B589,cennik!$A$2:$B$17,2,FALSE)</f>
        <v>3.5</v>
      </c>
      <c r="G589" s="22">
        <f t="shared" si="54"/>
        <v>269.5</v>
      </c>
      <c r="H589" s="22">
        <f t="shared" si="55"/>
        <v>7</v>
      </c>
      <c r="I589">
        <f t="shared" si="59"/>
        <v>7363</v>
      </c>
      <c r="J589" s="22" t="b">
        <f t="shared" si="56"/>
        <v>0</v>
      </c>
      <c r="K589" t="b">
        <f t="shared" si="57"/>
        <v>0</v>
      </c>
      <c r="L589">
        <f t="shared" si="58"/>
        <v>0</v>
      </c>
    </row>
    <row r="590" spans="1:12" x14ac:dyDescent="0.25">
      <c r="A590" s="23">
        <v>44762</v>
      </c>
      <c r="B590" s="24" t="s">
        <v>60</v>
      </c>
      <c r="C590" s="24" t="s">
        <v>61</v>
      </c>
      <c r="D590" s="24" t="s">
        <v>16</v>
      </c>
      <c r="E590" s="25">
        <v>154</v>
      </c>
      <c r="F590" s="22">
        <f>VLOOKUP(B590,cennik!$A$2:$B$17,2,FALSE)</f>
        <v>3.5</v>
      </c>
      <c r="G590" s="22">
        <f t="shared" si="54"/>
        <v>539</v>
      </c>
      <c r="H590" s="22">
        <f t="shared" si="55"/>
        <v>7</v>
      </c>
      <c r="I590">
        <f t="shared" si="59"/>
        <v>7517</v>
      </c>
      <c r="J590" s="22" t="b">
        <f t="shared" si="56"/>
        <v>0</v>
      </c>
      <c r="K590" t="b">
        <f t="shared" si="57"/>
        <v>0</v>
      </c>
      <c r="L590">
        <f t="shared" si="58"/>
        <v>0</v>
      </c>
    </row>
    <row r="591" spans="1:12" x14ac:dyDescent="0.25">
      <c r="A591" s="26">
        <v>44769</v>
      </c>
      <c r="B591" s="27" t="s">
        <v>64</v>
      </c>
      <c r="C591" s="27" t="s">
        <v>63</v>
      </c>
      <c r="D591" s="27" t="s">
        <v>16</v>
      </c>
      <c r="E591" s="28">
        <v>215</v>
      </c>
      <c r="F591" s="22">
        <f>VLOOKUP(B591,cennik!$A$2:$B$17,2,FALSE)</f>
        <v>3.2</v>
      </c>
      <c r="G591" s="22">
        <f t="shared" si="54"/>
        <v>688</v>
      </c>
      <c r="H591" s="22">
        <f t="shared" si="55"/>
        <v>7</v>
      </c>
      <c r="I591">
        <f t="shared" si="59"/>
        <v>7732</v>
      </c>
      <c r="J591" s="22" t="b">
        <f t="shared" si="56"/>
        <v>0</v>
      </c>
      <c r="K591" t="b">
        <f t="shared" si="57"/>
        <v>0</v>
      </c>
      <c r="L591">
        <f t="shared" si="58"/>
        <v>0</v>
      </c>
    </row>
    <row r="592" spans="1:12" x14ac:dyDescent="0.25">
      <c r="A592" s="23">
        <v>44772</v>
      </c>
      <c r="B592" s="24" t="s">
        <v>64</v>
      </c>
      <c r="C592" s="24" t="s">
        <v>63</v>
      </c>
      <c r="D592" s="24" t="s">
        <v>16</v>
      </c>
      <c r="E592" s="25">
        <v>157</v>
      </c>
      <c r="F592" s="22">
        <f>VLOOKUP(B592,cennik!$A$2:$B$17,2,FALSE)</f>
        <v>3.2</v>
      </c>
      <c r="G592" s="22">
        <f t="shared" si="54"/>
        <v>502.40000000000003</v>
      </c>
      <c r="H592" s="22">
        <f t="shared" si="55"/>
        <v>7</v>
      </c>
      <c r="I592">
        <f t="shared" si="59"/>
        <v>7889</v>
      </c>
      <c r="J592" s="22" t="b">
        <f t="shared" si="56"/>
        <v>0</v>
      </c>
      <c r="K592" t="b">
        <f t="shared" si="57"/>
        <v>0</v>
      </c>
      <c r="L592">
        <f t="shared" si="58"/>
        <v>0</v>
      </c>
    </row>
    <row r="593" spans="1:12" x14ac:dyDescent="0.25">
      <c r="A593" s="26">
        <v>44779</v>
      </c>
      <c r="B593" s="27" t="s">
        <v>60</v>
      </c>
      <c r="C593" s="27" t="s">
        <v>61</v>
      </c>
      <c r="D593" s="27" t="s">
        <v>16</v>
      </c>
      <c r="E593" s="28">
        <v>169</v>
      </c>
      <c r="F593" s="22">
        <f>VLOOKUP(B593,cennik!$A$2:$B$17,2,FALSE)</f>
        <v>3.5</v>
      </c>
      <c r="G593" s="22">
        <f t="shared" si="54"/>
        <v>591.5</v>
      </c>
      <c r="H593" s="22">
        <f t="shared" si="55"/>
        <v>8</v>
      </c>
      <c r="I593">
        <f t="shared" si="59"/>
        <v>8058</v>
      </c>
      <c r="J593" s="22" t="b">
        <f t="shared" si="56"/>
        <v>0</v>
      </c>
      <c r="K593" t="b">
        <f t="shared" si="57"/>
        <v>0</v>
      </c>
      <c r="L593">
        <f t="shared" si="58"/>
        <v>0</v>
      </c>
    </row>
    <row r="594" spans="1:12" x14ac:dyDescent="0.25">
      <c r="A594" s="23">
        <v>44782</v>
      </c>
      <c r="B594" s="24" t="s">
        <v>60</v>
      </c>
      <c r="C594" s="24" t="s">
        <v>61</v>
      </c>
      <c r="D594" s="24" t="s">
        <v>16</v>
      </c>
      <c r="E594" s="25">
        <v>357</v>
      </c>
      <c r="F594" s="22">
        <f>VLOOKUP(B594,cennik!$A$2:$B$17,2,FALSE)</f>
        <v>3.5</v>
      </c>
      <c r="G594" s="22">
        <f t="shared" si="54"/>
        <v>1249.5</v>
      </c>
      <c r="H594" s="22">
        <f t="shared" si="55"/>
        <v>8</v>
      </c>
      <c r="I594">
        <f t="shared" si="59"/>
        <v>8415</v>
      </c>
      <c r="J594" s="22" t="b">
        <f t="shared" si="56"/>
        <v>0</v>
      </c>
      <c r="K594" t="b">
        <f t="shared" si="57"/>
        <v>0</v>
      </c>
      <c r="L594">
        <f t="shared" si="58"/>
        <v>0</v>
      </c>
    </row>
    <row r="595" spans="1:12" x14ac:dyDescent="0.25">
      <c r="A595" s="26">
        <v>44793</v>
      </c>
      <c r="B595" s="27" t="s">
        <v>62</v>
      </c>
      <c r="C595" s="27" t="s">
        <v>63</v>
      </c>
      <c r="D595" s="27" t="s">
        <v>16</v>
      </c>
      <c r="E595" s="28">
        <v>426</v>
      </c>
      <c r="F595" s="22">
        <f>VLOOKUP(B595,cennik!$A$2:$B$17,2,FALSE)</f>
        <v>2.7</v>
      </c>
      <c r="G595" s="22">
        <f t="shared" si="54"/>
        <v>1150.2</v>
      </c>
      <c r="H595" s="22">
        <f t="shared" si="55"/>
        <v>8</v>
      </c>
      <c r="I595">
        <f t="shared" si="59"/>
        <v>8841</v>
      </c>
      <c r="J595" s="22" t="b">
        <f t="shared" si="56"/>
        <v>0</v>
      </c>
      <c r="K595" t="b">
        <f t="shared" si="57"/>
        <v>0</v>
      </c>
      <c r="L595">
        <f t="shared" si="58"/>
        <v>0</v>
      </c>
    </row>
    <row r="596" spans="1:12" x14ac:dyDescent="0.25">
      <c r="A596" s="23">
        <v>44821</v>
      </c>
      <c r="B596" s="24" t="s">
        <v>66</v>
      </c>
      <c r="C596" s="24" t="s">
        <v>61</v>
      </c>
      <c r="D596" s="24" t="s">
        <v>16</v>
      </c>
      <c r="E596" s="25">
        <v>173</v>
      </c>
      <c r="F596" s="22">
        <f>VLOOKUP(B596,cennik!$A$2:$B$17,2,FALSE)</f>
        <v>2.5</v>
      </c>
      <c r="G596" s="22">
        <f t="shared" si="54"/>
        <v>432.5</v>
      </c>
      <c r="H596" s="22">
        <f t="shared" si="55"/>
        <v>9</v>
      </c>
      <c r="I596">
        <f t="shared" si="59"/>
        <v>9014</v>
      </c>
      <c r="J596" s="22" t="b">
        <f t="shared" si="56"/>
        <v>0</v>
      </c>
      <c r="K596" t="b">
        <f t="shared" si="57"/>
        <v>0</v>
      </c>
      <c r="L596">
        <f t="shared" si="58"/>
        <v>0</v>
      </c>
    </row>
    <row r="597" spans="1:12" x14ac:dyDescent="0.25">
      <c r="A597" s="26">
        <v>44852</v>
      </c>
      <c r="B597" s="27" t="s">
        <v>66</v>
      </c>
      <c r="C597" s="27" t="s">
        <v>61</v>
      </c>
      <c r="D597" s="27" t="s">
        <v>16</v>
      </c>
      <c r="E597" s="28">
        <v>274</v>
      </c>
      <c r="F597" s="22">
        <f>VLOOKUP(B597,cennik!$A$2:$B$17,2,FALSE)</f>
        <v>2.5</v>
      </c>
      <c r="G597" s="22">
        <f t="shared" si="54"/>
        <v>685</v>
      </c>
      <c r="H597" s="22">
        <f t="shared" si="55"/>
        <v>10</v>
      </c>
      <c r="I597">
        <f t="shared" si="59"/>
        <v>9288</v>
      </c>
      <c r="J597" s="22" t="b">
        <f t="shared" si="56"/>
        <v>0</v>
      </c>
      <c r="K597" t="b">
        <f t="shared" si="57"/>
        <v>0</v>
      </c>
      <c r="L597">
        <f t="shared" si="58"/>
        <v>0</v>
      </c>
    </row>
    <row r="598" spans="1:12" x14ac:dyDescent="0.25">
      <c r="A598" s="26">
        <v>44861</v>
      </c>
      <c r="B598" s="27" t="s">
        <v>66</v>
      </c>
      <c r="C598" s="27" t="s">
        <v>61</v>
      </c>
      <c r="D598" s="27" t="s">
        <v>16</v>
      </c>
      <c r="E598" s="28">
        <v>283</v>
      </c>
      <c r="F598" s="22">
        <f>VLOOKUP(B598,cennik!$A$2:$B$17,2,FALSE)</f>
        <v>2.5</v>
      </c>
      <c r="G598" s="22">
        <f t="shared" si="54"/>
        <v>707.5</v>
      </c>
      <c r="H598" s="22">
        <f t="shared" si="55"/>
        <v>10</v>
      </c>
      <c r="I598">
        <f t="shared" si="59"/>
        <v>9571</v>
      </c>
      <c r="J598" s="22" t="b">
        <f t="shared" si="56"/>
        <v>0</v>
      </c>
      <c r="K598" t="b">
        <f t="shared" si="57"/>
        <v>0</v>
      </c>
      <c r="L598">
        <f t="shared" si="58"/>
        <v>0</v>
      </c>
    </row>
    <row r="599" spans="1:12" x14ac:dyDescent="0.25">
      <c r="A599" s="26">
        <v>44865</v>
      </c>
      <c r="B599" s="27" t="s">
        <v>68</v>
      </c>
      <c r="C599" s="27" t="s">
        <v>61</v>
      </c>
      <c r="D599" s="27" t="s">
        <v>16</v>
      </c>
      <c r="E599" s="28">
        <v>259</v>
      </c>
      <c r="F599" s="22">
        <f>VLOOKUP(B599,cennik!$A$2:$B$17,2,FALSE)</f>
        <v>2.5</v>
      </c>
      <c r="G599" s="22">
        <f t="shared" si="54"/>
        <v>647.5</v>
      </c>
      <c r="H599" s="22">
        <f t="shared" si="55"/>
        <v>10</v>
      </c>
      <c r="I599">
        <f t="shared" si="59"/>
        <v>9830</v>
      </c>
      <c r="J599" s="22" t="b">
        <f t="shared" si="56"/>
        <v>0</v>
      </c>
      <c r="K599" t="b">
        <f t="shared" si="57"/>
        <v>0</v>
      </c>
      <c r="L599">
        <f t="shared" si="58"/>
        <v>0</v>
      </c>
    </row>
    <row r="600" spans="1:12" x14ac:dyDescent="0.25">
      <c r="A600" s="26">
        <v>44876</v>
      </c>
      <c r="B600" s="27" t="s">
        <v>68</v>
      </c>
      <c r="C600" s="27" t="s">
        <v>61</v>
      </c>
      <c r="D600" s="27" t="s">
        <v>16</v>
      </c>
      <c r="E600" s="28">
        <v>242</v>
      </c>
      <c r="F600" s="22">
        <f>VLOOKUP(B600,cennik!$A$2:$B$17,2,FALSE)</f>
        <v>2.5</v>
      </c>
      <c r="G600" s="22">
        <f t="shared" si="54"/>
        <v>605</v>
      </c>
      <c r="H600" s="22">
        <f t="shared" si="55"/>
        <v>11</v>
      </c>
      <c r="I600">
        <f t="shared" si="59"/>
        <v>10072</v>
      </c>
      <c r="J600" s="22" t="b">
        <f t="shared" si="56"/>
        <v>0</v>
      </c>
      <c r="K600" t="b">
        <f t="shared" si="57"/>
        <v>0</v>
      </c>
      <c r="L600">
        <f t="shared" si="58"/>
        <v>0</v>
      </c>
    </row>
    <row r="601" spans="1:12" x14ac:dyDescent="0.25">
      <c r="A601" s="23">
        <v>44880</v>
      </c>
      <c r="B601" s="24" t="s">
        <v>65</v>
      </c>
      <c r="C601" s="24" t="s">
        <v>61</v>
      </c>
      <c r="D601" s="24" t="s">
        <v>16</v>
      </c>
      <c r="E601" s="25">
        <v>462</v>
      </c>
      <c r="F601" s="22">
        <f>VLOOKUP(B601,cennik!$A$2:$B$17,2,FALSE)</f>
        <v>3.2</v>
      </c>
      <c r="G601" s="22">
        <f t="shared" si="54"/>
        <v>1478.4</v>
      </c>
      <c r="H601" s="22">
        <f t="shared" si="55"/>
        <v>11</v>
      </c>
      <c r="I601">
        <f t="shared" si="59"/>
        <v>10534</v>
      </c>
      <c r="J601" s="22" t="b">
        <f t="shared" si="56"/>
        <v>0</v>
      </c>
      <c r="K601" t="b">
        <f t="shared" si="57"/>
        <v>0</v>
      </c>
      <c r="L601">
        <f t="shared" si="58"/>
        <v>0</v>
      </c>
    </row>
    <row r="602" spans="1:12" x14ac:dyDescent="0.25">
      <c r="A602" s="23">
        <v>44886</v>
      </c>
      <c r="B602" s="24" t="s">
        <v>60</v>
      </c>
      <c r="C602" s="24" t="s">
        <v>61</v>
      </c>
      <c r="D602" s="24" t="s">
        <v>16</v>
      </c>
      <c r="E602" s="25">
        <v>116</v>
      </c>
      <c r="F602" s="22">
        <f>VLOOKUP(B602,cennik!$A$2:$B$17,2,FALSE)</f>
        <v>3.5</v>
      </c>
      <c r="G602" s="22">
        <f t="shared" si="54"/>
        <v>406</v>
      </c>
      <c r="H602" s="22">
        <f t="shared" si="55"/>
        <v>11</v>
      </c>
      <c r="I602">
        <f t="shared" si="59"/>
        <v>10650</v>
      </c>
      <c r="J602" s="22" t="b">
        <f t="shared" si="56"/>
        <v>0</v>
      </c>
      <c r="K602" t="b">
        <f t="shared" si="57"/>
        <v>0</v>
      </c>
      <c r="L602">
        <f t="shared" si="58"/>
        <v>0</v>
      </c>
    </row>
    <row r="603" spans="1:12" x14ac:dyDescent="0.25">
      <c r="A603" s="23">
        <v>44887</v>
      </c>
      <c r="B603" s="24" t="s">
        <v>66</v>
      </c>
      <c r="C603" s="24" t="s">
        <v>61</v>
      </c>
      <c r="D603" s="24" t="s">
        <v>16</v>
      </c>
      <c r="E603" s="25">
        <v>453</v>
      </c>
      <c r="F603" s="22">
        <f>VLOOKUP(B603,cennik!$A$2:$B$17,2,FALSE)</f>
        <v>2.5</v>
      </c>
      <c r="G603" s="22">
        <f t="shared" si="54"/>
        <v>1132.5</v>
      </c>
      <c r="H603" s="22">
        <f t="shared" si="55"/>
        <v>11</v>
      </c>
      <c r="I603">
        <f t="shared" si="59"/>
        <v>11103</v>
      </c>
      <c r="J603" s="22" t="b">
        <f t="shared" si="56"/>
        <v>0</v>
      </c>
      <c r="K603" t="b">
        <f t="shared" si="57"/>
        <v>0</v>
      </c>
      <c r="L603">
        <f t="shared" si="58"/>
        <v>0</v>
      </c>
    </row>
    <row r="604" spans="1:12" x14ac:dyDescent="0.25">
      <c r="A604" s="23">
        <v>44893</v>
      </c>
      <c r="B604" s="24" t="s">
        <v>66</v>
      </c>
      <c r="C604" s="24" t="s">
        <v>61</v>
      </c>
      <c r="D604" s="24" t="s">
        <v>16</v>
      </c>
      <c r="E604" s="25">
        <v>389</v>
      </c>
      <c r="F604" s="22">
        <f>VLOOKUP(B604,cennik!$A$2:$B$17,2,FALSE)</f>
        <v>2.5</v>
      </c>
      <c r="G604" s="22">
        <f t="shared" si="54"/>
        <v>972.5</v>
      </c>
      <c r="H604" s="22">
        <f t="shared" si="55"/>
        <v>11</v>
      </c>
      <c r="I604">
        <f t="shared" si="59"/>
        <v>11492</v>
      </c>
      <c r="J604" s="22" t="b">
        <f t="shared" si="56"/>
        <v>0</v>
      </c>
      <c r="K604" t="b">
        <f t="shared" si="57"/>
        <v>0</v>
      </c>
      <c r="L604">
        <f t="shared" si="58"/>
        <v>0</v>
      </c>
    </row>
    <row r="605" spans="1:12" x14ac:dyDescent="0.25">
      <c r="A605" s="23">
        <v>44908</v>
      </c>
      <c r="B605" s="24" t="s">
        <v>9</v>
      </c>
      <c r="C605" s="24" t="s">
        <v>1</v>
      </c>
      <c r="D605" s="24" t="s">
        <v>16</v>
      </c>
      <c r="E605" s="25">
        <v>256</v>
      </c>
      <c r="F605" s="22">
        <f>VLOOKUP(B605,cennik!$A$2:$B$17,2,FALSE)</f>
        <v>3.4</v>
      </c>
      <c r="G605" s="22">
        <f t="shared" si="54"/>
        <v>870.4</v>
      </c>
      <c r="H605" s="22">
        <f t="shared" si="55"/>
        <v>12</v>
      </c>
      <c r="I605">
        <f t="shared" si="59"/>
        <v>11748</v>
      </c>
      <c r="J605" s="22" t="b">
        <f t="shared" si="56"/>
        <v>0</v>
      </c>
      <c r="K605" t="b">
        <f t="shared" si="57"/>
        <v>0</v>
      </c>
      <c r="L605">
        <f t="shared" si="58"/>
        <v>0</v>
      </c>
    </row>
    <row r="606" spans="1:12" x14ac:dyDescent="0.25">
      <c r="A606" s="23">
        <v>44918</v>
      </c>
      <c r="B606" s="24" t="s">
        <v>13</v>
      </c>
      <c r="C606" s="24" t="s">
        <v>1</v>
      </c>
      <c r="D606" s="24" t="s">
        <v>16</v>
      </c>
      <c r="E606" s="25">
        <v>665</v>
      </c>
      <c r="F606" s="22">
        <f>VLOOKUP(B606,cennik!$A$2:$B$17,2,FALSE)</f>
        <v>3.4</v>
      </c>
      <c r="G606" s="22">
        <f t="shared" si="54"/>
        <v>2261</v>
      </c>
      <c r="H606" s="22">
        <f t="shared" si="55"/>
        <v>12</v>
      </c>
      <c r="I606">
        <f t="shared" si="59"/>
        <v>12413</v>
      </c>
      <c r="J606" s="22" t="b">
        <f t="shared" si="56"/>
        <v>0</v>
      </c>
      <c r="K606" t="b">
        <f t="shared" si="57"/>
        <v>0</v>
      </c>
      <c r="L606">
        <f t="shared" si="58"/>
        <v>0</v>
      </c>
    </row>
    <row r="607" spans="1:12" x14ac:dyDescent="0.25">
      <c r="A607" s="23">
        <v>44926</v>
      </c>
      <c r="B607" s="24" t="s">
        <v>8</v>
      </c>
      <c r="C607" s="24" t="s">
        <v>1</v>
      </c>
      <c r="D607" s="24" t="s">
        <v>16</v>
      </c>
      <c r="E607" s="25">
        <v>118</v>
      </c>
      <c r="F607" s="22">
        <f>VLOOKUP(B607,cennik!$A$2:$B$17,2,FALSE)</f>
        <v>2.9</v>
      </c>
      <c r="G607" s="22">
        <f t="shared" si="54"/>
        <v>342.2</v>
      </c>
      <c r="H607" s="22">
        <f t="shared" si="55"/>
        <v>12</v>
      </c>
      <c r="I607">
        <f t="shared" si="59"/>
        <v>12531</v>
      </c>
      <c r="J607" s="22" t="b">
        <f t="shared" si="56"/>
        <v>0</v>
      </c>
      <c r="K607" t="b">
        <f t="shared" si="57"/>
        <v>0</v>
      </c>
      <c r="L607">
        <f t="shared" si="58"/>
        <v>0</v>
      </c>
    </row>
    <row r="608" spans="1:12" x14ac:dyDescent="0.25">
      <c r="A608" s="23">
        <v>44564</v>
      </c>
      <c r="B608" s="24" t="s">
        <v>4</v>
      </c>
      <c r="C608" s="24" t="s">
        <v>1</v>
      </c>
      <c r="D608" s="24" t="s">
        <v>6</v>
      </c>
      <c r="E608" s="25">
        <v>533</v>
      </c>
      <c r="F608" s="22">
        <f>VLOOKUP(B608,cennik!$A$2:$B$17,2,FALSE)</f>
        <v>3.5</v>
      </c>
      <c r="G608" s="22">
        <f t="shared" si="54"/>
        <v>1865.5</v>
      </c>
      <c r="H608" s="22">
        <f t="shared" si="55"/>
        <v>1</v>
      </c>
      <c r="I608">
        <f t="shared" si="59"/>
        <v>533</v>
      </c>
      <c r="J608" s="22" t="b">
        <f t="shared" si="56"/>
        <v>0</v>
      </c>
      <c r="K608" t="b">
        <f t="shared" si="57"/>
        <v>0</v>
      </c>
      <c r="L608">
        <f t="shared" si="58"/>
        <v>0</v>
      </c>
    </row>
    <row r="609" spans="1:12" x14ac:dyDescent="0.25">
      <c r="A609" s="26">
        <v>44573</v>
      </c>
      <c r="B609" s="27" t="s">
        <v>8</v>
      </c>
      <c r="C609" s="27" t="s">
        <v>1</v>
      </c>
      <c r="D609" s="27" t="s">
        <v>6</v>
      </c>
      <c r="E609" s="28">
        <v>89</v>
      </c>
      <c r="F609" s="22">
        <f>VLOOKUP(B609,cennik!$A$2:$B$17,2,FALSE)</f>
        <v>2.9</v>
      </c>
      <c r="G609" s="22">
        <f t="shared" si="54"/>
        <v>258.09999999999997</v>
      </c>
      <c r="H609" s="22">
        <f t="shared" si="55"/>
        <v>1</v>
      </c>
      <c r="I609">
        <f t="shared" si="59"/>
        <v>622</v>
      </c>
      <c r="J609" s="22" t="b">
        <f t="shared" si="56"/>
        <v>0</v>
      </c>
      <c r="K609" t="b">
        <f t="shared" si="57"/>
        <v>0</v>
      </c>
      <c r="L609">
        <f t="shared" si="58"/>
        <v>0</v>
      </c>
    </row>
    <row r="610" spans="1:12" x14ac:dyDescent="0.25">
      <c r="A610" s="23">
        <v>44574</v>
      </c>
      <c r="B610" s="24" t="s">
        <v>0</v>
      </c>
      <c r="C610" s="24" t="s">
        <v>1</v>
      </c>
      <c r="D610" s="24" t="s">
        <v>6</v>
      </c>
      <c r="E610" s="25">
        <v>269</v>
      </c>
      <c r="F610" s="22">
        <f>VLOOKUP(B610,cennik!$A$2:$B$17,2,FALSE)</f>
        <v>3.4</v>
      </c>
      <c r="G610" s="22">
        <f t="shared" si="54"/>
        <v>914.6</v>
      </c>
      <c r="H610" s="22">
        <f t="shared" si="55"/>
        <v>1</v>
      </c>
      <c r="I610">
        <f t="shared" si="59"/>
        <v>891</v>
      </c>
      <c r="J610" s="22" t="b">
        <f t="shared" si="56"/>
        <v>0</v>
      </c>
      <c r="K610" t="b">
        <f t="shared" si="57"/>
        <v>0</v>
      </c>
      <c r="L610">
        <f t="shared" si="58"/>
        <v>0</v>
      </c>
    </row>
    <row r="611" spans="1:12" x14ac:dyDescent="0.25">
      <c r="A611" s="23">
        <v>44607</v>
      </c>
      <c r="B611" s="24" t="s">
        <v>17</v>
      </c>
      <c r="C611" s="24" t="s">
        <v>1</v>
      </c>
      <c r="D611" s="24" t="s">
        <v>6</v>
      </c>
      <c r="E611" s="25">
        <v>475</v>
      </c>
      <c r="F611" s="22">
        <f>VLOOKUP(B611,cennik!$A$2:$B$17,2,FALSE)</f>
        <v>3.4</v>
      </c>
      <c r="G611" s="22">
        <f t="shared" si="54"/>
        <v>1615</v>
      </c>
      <c r="H611" s="22">
        <f t="shared" si="55"/>
        <v>2</v>
      </c>
      <c r="I611">
        <f t="shared" si="59"/>
        <v>1366</v>
      </c>
      <c r="J611" s="22" t="b">
        <f t="shared" si="56"/>
        <v>0</v>
      </c>
      <c r="K611" t="b">
        <f t="shared" si="57"/>
        <v>0</v>
      </c>
      <c r="L611">
        <f t="shared" si="58"/>
        <v>0</v>
      </c>
    </row>
    <row r="612" spans="1:12" x14ac:dyDescent="0.25">
      <c r="A612" s="23">
        <v>44613</v>
      </c>
      <c r="B612" s="24" t="s">
        <v>15</v>
      </c>
      <c r="C612" s="24" t="s">
        <v>1</v>
      </c>
      <c r="D612" s="24" t="s">
        <v>6</v>
      </c>
      <c r="E612" s="25">
        <v>316</v>
      </c>
      <c r="F612" s="22">
        <f>VLOOKUP(B612,cennik!$A$2:$B$17,2,FALSE)</f>
        <v>2.4</v>
      </c>
      <c r="G612" s="22">
        <f t="shared" si="54"/>
        <v>758.4</v>
      </c>
      <c r="H612" s="22">
        <f t="shared" si="55"/>
        <v>2</v>
      </c>
      <c r="I612">
        <f t="shared" si="59"/>
        <v>1682</v>
      </c>
      <c r="J612" s="22" t="b">
        <f t="shared" si="56"/>
        <v>0</v>
      </c>
      <c r="K612" t="b">
        <f t="shared" si="57"/>
        <v>0</v>
      </c>
      <c r="L612">
        <f t="shared" si="58"/>
        <v>0</v>
      </c>
    </row>
    <row r="613" spans="1:12" x14ac:dyDescent="0.25">
      <c r="A613" s="26">
        <v>44613</v>
      </c>
      <c r="B613" s="27" t="s">
        <v>15</v>
      </c>
      <c r="C613" s="27" t="s">
        <v>1</v>
      </c>
      <c r="D613" s="27" t="s">
        <v>6</v>
      </c>
      <c r="E613" s="28">
        <v>377</v>
      </c>
      <c r="F613" s="22">
        <f>VLOOKUP(B613,cennik!$A$2:$B$17,2,FALSE)</f>
        <v>2.4</v>
      </c>
      <c r="G613" s="22">
        <f t="shared" si="54"/>
        <v>904.8</v>
      </c>
      <c r="H613" s="22">
        <f t="shared" si="55"/>
        <v>2</v>
      </c>
      <c r="I613">
        <f t="shared" si="59"/>
        <v>2059</v>
      </c>
      <c r="J613" s="22" t="b">
        <f t="shared" si="56"/>
        <v>0</v>
      </c>
      <c r="K613" t="b">
        <f t="shared" si="57"/>
        <v>0</v>
      </c>
      <c r="L613">
        <f t="shared" si="58"/>
        <v>0</v>
      </c>
    </row>
    <row r="614" spans="1:12" x14ac:dyDescent="0.25">
      <c r="A614" s="23">
        <v>44616</v>
      </c>
      <c r="B614" s="24" t="s">
        <v>15</v>
      </c>
      <c r="C614" s="24" t="s">
        <v>1</v>
      </c>
      <c r="D614" s="24" t="s">
        <v>6</v>
      </c>
      <c r="E614" s="25">
        <v>328</v>
      </c>
      <c r="F614" s="22">
        <f>VLOOKUP(B614,cennik!$A$2:$B$17,2,FALSE)</f>
        <v>2.4</v>
      </c>
      <c r="G614" s="22">
        <f t="shared" si="54"/>
        <v>787.19999999999993</v>
      </c>
      <c r="H614" s="22">
        <f t="shared" si="55"/>
        <v>2</v>
      </c>
      <c r="I614">
        <f t="shared" si="59"/>
        <v>2387</v>
      </c>
      <c r="J614" s="22" t="b">
        <f t="shared" si="56"/>
        <v>0</v>
      </c>
      <c r="K614" t="b">
        <f t="shared" si="57"/>
        <v>0</v>
      </c>
      <c r="L614">
        <f t="shared" si="58"/>
        <v>0</v>
      </c>
    </row>
    <row r="615" spans="1:12" x14ac:dyDescent="0.25">
      <c r="A615" s="23">
        <v>44618</v>
      </c>
      <c r="B615" s="24" t="s">
        <v>13</v>
      </c>
      <c r="C615" s="24" t="s">
        <v>1</v>
      </c>
      <c r="D615" s="24" t="s">
        <v>6</v>
      </c>
      <c r="E615" s="25">
        <v>556</v>
      </c>
      <c r="F615" s="22">
        <f>VLOOKUP(B615,cennik!$A$2:$B$17,2,FALSE)</f>
        <v>3.4</v>
      </c>
      <c r="G615" s="22">
        <f t="shared" si="54"/>
        <v>1890.3999999999999</v>
      </c>
      <c r="H615" s="22">
        <f t="shared" si="55"/>
        <v>2</v>
      </c>
      <c r="I615">
        <f t="shared" si="59"/>
        <v>2943</v>
      </c>
      <c r="J615" s="22" t="b">
        <f t="shared" si="56"/>
        <v>0</v>
      </c>
      <c r="K615" t="b">
        <f t="shared" si="57"/>
        <v>0</v>
      </c>
      <c r="L615">
        <f t="shared" si="58"/>
        <v>0</v>
      </c>
    </row>
    <row r="616" spans="1:12" x14ac:dyDescent="0.25">
      <c r="A616" s="26">
        <v>44621</v>
      </c>
      <c r="B616" s="27" t="s">
        <v>0</v>
      </c>
      <c r="C616" s="27" t="s">
        <v>1</v>
      </c>
      <c r="D616" s="27" t="s">
        <v>6</v>
      </c>
      <c r="E616" s="28">
        <v>337</v>
      </c>
      <c r="F616" s="22">
        <f>VLOOKUP(B616,cennik!$A$2:$B$17,2,FALSE)</f>
        <v>3.4</v>
      </c>
      <c r="G616" s="22">
        <f t="shared" si="54"/>
        <v>1145.8</v>
      </c>
      <c r="H616" s="22">
        <f t="shared" si="55"/>
        <v>3</v>
      </c>
      <c r="I616">
        <f t="shared" si="59"/>
        <v>3280</v>
      </c>
      <c r="J616" s="22" t="b">
        <f t="shared" si="56"/>
        <v>0</v>
      </c>
      <c r="K616" t="b">
        <f t="shared" si="57"/>
        <v>0</v>
      </c>
      <c r="L616">
        <f t="shared" si="58"/>
        <v>0</v>
      </c>
    </row>
    <row r="617" spans="1:12" x14ac:dyDescent="0.25">
      <c r="A617" s="26">
        <v>44625</v>
      </c>
      <c r="B617" s="27" t="s">
        <v>4</v>
      </c>
      <c r="C617" s="27" t="s">
        <v>1</v>
      </c>
      <c r="D617" s="27" t="s">
        <v>6</v>
      </c>
      <c r="E617" s="28">
        <v>213</v>
      </c>
      <c r="F617" s="22">
        <f>VLOOKUP(B617,cennik!$A$2:$B$17,2,FALSE)</f>
        <v>3.5</v>
      </c>
      <c r="G617" s="22">
        <f t="shared" si="54"/>
        <v>745.5</v>
      </c>
      <c r="H617" s="22">
        <f t="shared" si="55"/>
        <v>3</v>
      </c>
      <c r="I617">
        <f t="shared" si="59"/>
        <v>3493</v>
      </c>
      <c r="J617" s="22" t="b">
        <f t="shared" si="56"/>
        <v>0</v>
      </c>
      <c r="K617" t="b">
        <f t="shared" si="57"/>
        <v>0</v>
      </c>
      <c r="L617">
        <f t="shared" si="58"/>
        <v>0</v>
      </c>
    </row>
    <row r="618" spans="1:12" x14ac:dyDescent="0.25">
      <c r="A618" s="26">
        <v>44630</v>
      </c>
      <c r="B618" s="27" t="s">
        <v>17</v>
      </c>
      <c r="C618" s="27" t="s">
        <v>1</v>
      </c>
      <c r="D618" s="27" t="s">
        <v>6</v>
      </c>
      <c r="E618" s="28">
        <v>34</v>
      </c>
      <c r="F618" s="22">
        <f>VLOOKUP(B618,cennik!$A$2:$B$17,2,FALSE)</f>
        <v>3.4</v>
      </c>
      <c r="G618" s="22">
        <f t="shared" si="54"/>
        <v>115.6</v>
      </c>
      <c r="H618" s="22">
        <f t="shared" si="55"/>
        <v>3</v>
      </c>
      <c r="I618">
        <f t="shared" si="59"/>
        <v>3527</v>
      </c>
      <c r="J618" s="22" t="b">
        <f t="shared" si="56"/>
        <v>0</v>
      </c>
      <c r="K618" t="b">
        <f t="shared" si="57"/>
        <v>0</v>
      </c>
      <c r="L618">
        <f t="shared" si="58"/>
        <v>0</v>
      </c>
    </row>
    <row r="619" spans="1:12" x14ac:dyDescent="0.25">
      <c r="A619" s="23">
        <v>44642</v>
      </c>
      <c r="B619" s="24" t="s">
        <v>8</v>
      </c>
      <c r="C619" s="24" t="s">
        <v>1</v>
      </c>
      <c r="D619" s="24" t="s">
        <v>6</v>
      </c>
      <c r="E619" s="25">
        <v>108</v>
      </c>
      <c r="F619" s="22">
        <f>VLOOKUP(B619,cennik!$A$2:$B$17,2,FALSE)</f>
        <v>2.9</v>
      </c>
      <c r="G619" s="22">
        <f t="shared" si="54"/>
        <v>313.2</v>
      </c>
      <c r="H619" s="22">
        <f t="shared" si="55"/>
        <v>3</v>
      </c>
      <c r="I619">
        <f t="shared" si="59"/>
        <v>3635</v>
      </c>
      <c r="J619" s="22" t="b">
        <f t="shared" si="56"/>
        <v>0</v>
      </c>
      <c r="K619" t="b">
        <f t="shared" si="57"/>
        <v>0</v>
      </c>
      <c r="L619">
        <f t="shared" si="58"/>
        <v>0</v>
      </c>
    </row>
    <row r="620" spans="1:12" x14ac:dyDescent="0.25">
      <c r="A620" s="26">
        <v>44645</v>
      </c>
      <c r="B620" s="27" t="s">
        <v>22</v>
      </c>
      <c r="C620" s="27" t="s">
        <v>1</v>
      </c>
      <c r="D620" s="27" t="s">
        <v>6</v>
      </c>
      <c r="E620" s="28">
        <v>117</v>
      </c>
      <c r="F620" s="22">
        <f>VLOOKUP(B620,cennik!$A$2:$B$17,2,FALSE)</f>
        <v>3.2</v>
      </c>
      <c r="G620" s="22">
        <f t="shared" si="54"/>
        <v>374.40000000000003</v>
      </c>
      <c r="H620" s="22">
        <f t="shared" si="55"/>
        <v>3</v>
      </c>
      <c r="I620">
        <f t="shared" si="59"/>
        <v>3752</v>
      </c>
      <c r="J620" s="22" t="b">
        <f t="shared" si="56"/>
        <v>0</v>
      </c>
      <c r="K620" t="b">
        <f t="shared" si="57"/>
        <v>0</v>
      </c>
      <c r="L620">
        <f t="shared" si="58"/>
        <v>0</v>
      </c>
    </row>
    <row r="621" spans="1:12" x14ac:dyDescent="0.25">
      <c r="A621" s="26">
        <v>44646</v>
      </c>
      <c r="B621" s="27" t="s">
        <v>22</v>
      </c>
      <c r="C621" s="27" t="s">
        <v>1</v>
      </c>
      <c r="D621" s="27" t="s">
        <v>6</v>
      </c>
      <c r="E621" s="28">
        <v>256</v>
      </c>
      <c r="F621" s="22">
        <f>VLOOKUP(B621,cennik!$A$2:$B$17,2,FALSE)</f>
        <v>3.2</v>
      </c>
      <c r="G621" s="22">
        <f t="shared" si="54"/>
        <v>819.2</v>
      </c>
      <c r="H621" s="22">
        <f t="shared" si="55"/>
        <v>3</v>
      </c>
      <c r="I621">
        <f t="shared" si="59"/>
        <v>4008</v>
      </c>
      <c r="J621" s="22" t="b">
        <f t="shared" si="56"/>
        <v>0</v>
      </c>
      <c r="K621" t="b">
        <f t="shared" si="57"/>
        <v>0</v>
      </c>
      <c r="L621">
        <f t="shared" si="58"/>
        <v>0</v>
      </c>
    </row>
    <row r="622" spans="1:12" x14ac:dyDescent="0.25">
      <c r="A622" s="26">
        <v>44655</v>
      </c>
      <c r="B622" s="27" t="s">
        <v>13</v>
      </c>
      <c r="C622" s="27" t="s">
        <v>1</v>
      </c>
      <c r="D622" s="27" t="s">
        <v>6</v>
      </c>
      <c r="E622" s="28">
        <v>417</v>
      </c>
      <c r="F622" s="22">
        <f>VLOOKUP(B622,cennik!$A$2:$B$17,2,FALSE)</f>
        <v>3.4</v>
      </c>
      <c r="G622" s="22">
        <f t="shared" si="54"/>
        <v>1417.8</v>
      </c>
      <c r="H622" s="22">
        <f t="shared" si="55"/>
        <v>4</v>
      </c>
      <c r="I622">
        <f t="shared" si="59"/>
        <v>4425</v>
      </c>
      <c r="J622" s="22" t="b">
        <f t="shared" si="56"/>
        <v>0</v>
      </c>
      <c r="K622" t="b">
        <f t="shared" si="57"/>
        <v>0</v>
      </c>
      <c r="L622">
        <f t="shared" si="58"/>
        <v>0</v>
      </c>
    </row>
    <row r="623" spans="1:12" x14ac:dyDescent="0.25">
      <c r="A623" s="23">
        <v>44655</v>
      </c>
      <c r="B623" s="24" t="s">
        <v>8</v>
      </c>
      <c r="C623" s="24" t="s">
        <v>1</v>
      </c>
      <c r="D623" s="24" t="s">
        <v>6</v>
      </c>
      <c r="E623" s="25">
        <v>191</v>
      </c>
      <c r="F623" s="22">
        <f>VLOOKUP(B623,cennik!$A$2:$B$17,2,FALSE)</f>
        <v>2.9</v>
      </c>
      <c r="G623" s="22">
        <f t="shared" si="54"/>
        <v>553.9</v>
      </c>
      <c r="H623" s="22">
        <f t="shared" si="55"/>
        <v>4</v>
      </c>
      <c r="I623">
        <f t="shared" si="59"/>
        <v>4616</v>
      </c>
      <c r="J623" s="22" t="b">
        <f t="shared" si="56"/>
        <v>0</v>
      </c>
      <c r="K623" t="b">
        <f t="shared" si="57"/>
        <v>0</v>
      </c>
      <c r="L623">
        <f t="shared" si="58"/>
        <v>0</v>
      </c>
    </row>
    <row r="624" spans="1:12" x14ac:dyDescent="0.25">
      <c r="A624" s="23">
        <v>44660</v>
      </c>
      <c r="B624" s="24" t="s">
        <v>22</v>
      </c>
      <c r="C624" s="24" t="s">
        <v>1</v>
      </c>
      <c r="D624" s="24" t="s">
        <v>6</v>
      </c>
      <c r="E624" s="25">
        <v>213</v>
      </c>
      <c r="F624" s="22">
        <f>VLOOKUP(B624,cennik!$A$2:$B$17,2,FALSE)</f>
        <v>3.2</v>
      </c>
      <c r="G624" s="22">
        <f t="shared" si="54"/>
        <v>681.6</v>
      </c>
      <c r="H624" s="22">
        <f t="shared" si="55"/>
        <v>4</v>
      </c>
      <c r="I624">
        <f t="shared" si="59"/>
        <v>4829</v>
      </c>
      <c r="J624" s="22" t="b">
        <f t="shared" si="56"/>
        <v>0</v>
      </c>
      <c r="K624" t="b">
        <f t="shared" si="57"/>
        <v>0</v>
      </c>
      <c r="L624">
        <f t="shared" si="58"/>
        <v>0</v>
      </c>
    </row>
    <row r="625" spans="1:12" x14ac:dyDescent="0.25">
      <c r="A625" s="26">
        <v>44663</v>
      </c>
      <c r="B625" s="27" t="s">
        <v>22</v>
      </c>
      <c r="C625" s="27" t="s">
        <v>1</v>
      </c>
      <c r="D625" s="27" t="s">
        <v>6</v>
      </c>
      <c r="E625" s="28">
        <v>95</v>
      </c>
      <c r="F625" s="22">
        <f>VLOOKUP(B625,cennik!$A$2:$B$17,2,FALSE)</f>
        <v>3.2</v>
      </c>
      <c r="G625" s="22">
        <f t="shared" si="54"/>
        <v>304</v>
      </c>
      <c r="H625" s="22">
        <f t="shared" si="55"/>
        <v>4</v>
      </c>
      <c r="I625">
        <f t="shared" si="59"/>
        <v>4924</v>
      </c>
      <c r="J625" s="22" t="b">
        <f t="shared" si="56"/>
        <v>0</v>
      </c>
      <c r="K625" t="b">
        <f t="shared" si="57"/>
        <v>0</v>
      </c>
      <c r="L625">
        <f t="shared" si="58"/>
        <v>0</v>
      </c>
    </row>
    <row r="626" spans="1:12" x14ac:dyDescent="0.25">
      <c r="A626" s="26">
        <v>44708</v>
      </c>
      <c r="B626" s="27" t="s">
        <v>9</v>
      </c>
      <c r="C626" s="27" t="s">
        <v>1</v>
      </c>
      <c r="D626" s="27" t="s">
        <v>6</v>
      </c>
      <c r="E626" s="28">
        <v>37</v>
      </c>
      <c r="F626" s="22">
        <f>VLOOKUP(B626,cennik!$A$2:$B$17,2,FALSE)</f>
        <v>3.4</v>
      </c>
      <c r="G626" s="22">
        <f t="shared" si="54"/>
        <v>125.8</v>
      </c>
      <c r="H626" s="22">
        <f t="shared" si="55"/>
        <v>5</v>
      </c>
      <c r="I626">
        <f t="shared" si="59"/>
        <v>4961</v>
      </c>
      <c r="J626" s="22" t="b">
        <f t="shared" si="56"/>
        <v>0</v>
      </c>
      <c r="K626" t="b">
        <f t="shared" si="57"/>
        <v>0</v>
      </c>
      <c r="L626">
        <f t="shared" si="58"/>
        <v>0</v>
      </c>
    </row>
    <row r="627" spans="1:12" x14ac:dyDescent="0.25">
      <c r="A627" s="26">
        <v>44718</v>
      </c>
      <c r="B627" s="27" t="s">
        <v>64</v>
      </c>
      <c r="C627" s="27" t="s">
        <v>63</v>
      </c>
      <c r="D627" s="27" t="s">
        <v>6</v>
      </c>
      <c r="E627" s="28">
        <v>58</v>
      </c>
      <c r="F627" s="22">
        <f>VLOOKUP(B627,cennik!$A$2:$B$17,2,FALSE)</f>
        <v>3.2</v>
      </c>
      <c r="G627" s="22">
        <f t="shared" si="54"/>
        <v>185.60000000000002</v>
      </c>
      <c r="H627" s="22">
        <f t="shared" si="55"/>
        <v>6</v>
      </c>
      <c r="I627">
        <f t="shared" si="59"/>
        <v>5019</v>
      </c>
      <c r="J627" s="22" t="b">
        <f t="shared" si="56"/>
        <v>0</v>
      </c>
      <c r="K627" t="b">
        <f t="shared" si="57"/>
        <v>0</v>
      </c>
      <c r="L627">
        <f t="shared" si="58"/>
        <v>0</v>
      </c>
    </row>
    <row r="628" spans="1:12" x14ac:dyDescent="0.25">
      <c r="A628" s="26">
        <v>44723</v>
      </c>
      <c r="B628" s="27" t="s">
        <v>62</v>
      </c>
      <c r="C628" s="27" t="s">
        <v>63</v>
      </c>
      <c r="D628" s="27" t="s">
        <v>6</v>
      </c>
      <c r="E628" s="28">
        <v>363</v>
      </c>
      <c r="F628" s="22">
        <f>VLOOKUP(B628,cennik!$A$2:$B$17,2,FALSE)</f>
        <v>2.7</v>
      </c>
      <c r="G628" s="22">
        <f t="shared" si="54"/>
        <v>980.1</v>
      </c>
      <c r="H628" s="22">
        <f t="shared" si="55"/>
        <v>6</v>
      </c>
      <c r="I628">
        <f t="shared" si="59"/>
        <v>5382</v>
      </c>
      <c r="J628" s="22" t="b">
        <f t="shared" si="56"/>
        <v>0</v>
      </c>
      <c r="K628" t="b">
        <f t="shared" si="57"/>
        <v>0</v>
      </c>
      <c r="L628">
        <f t="shared" si="58"/>
        <v>0</v>
      </c>
    </row>
    <row r="629" spans="1:12" x14ac:dyDescent="0.25">
      <c r="A629" s="26">
        <v>44734</v>
      </c>
      <c r="B629" s="27" t="s">
        <v>62</v>
      </c>
      <c r="C629" s="27" t="s">
        <v>63</v>
      </c>
      <c r="D629" s="27" t="s">
        <v>6</v>
      </c>
      <c r="E629" s="28">
        <v>288</v>
      </c>
      <c r="F629" s="22">
        <f>VLOOKUP(B629,cennik!$A$2:$B$17,2,FALSE)</f>
        <v>2.7</v>
      </c>
      <c r="G629" s="22">
        <f t="shared" si="54"/>
        <v>777.6</v>
      </c>
      <c r="H629" s="22">
        <f t="shared" si="55"/>
        <v>6</v>
      </c>
      <c r="I629">
        <f t="shared" si="59"/>
        <v>5670</v>
      </c>
      <c r="J629" s="22" t="b">
        <f t="shared" si="56"/>
        <v>0</v>
      </c>
      <c r="K629" t="b">
        <f t="shared" si="57"/>
        <v>0</v>
      </c>
      <c r="L629">
        <f t="shared" si="58"/>
        <v>0</v>
      </c>
    </row>
    <row r="630" spans="1:12" x14ac:dyDescent="0.25">
      <c r="A630" s="26">
        <v>44736</v>
      </c>
      <c r="B630" s="27" t="s">
        <v>60</v>
      </c>
      <c r="C630" s="27" t="s">
        <v>61</v>
      </c>
      <c r="D630" s="27" t="s">
        <v>6</v>
      </c>
      <c r="E630" s="28">
        <v>337</v>
      </c>
      <c r="F630" s="22">
        <f>VLOOKUP(B630,cennik!$A$2:$B$17,2,FALSE)</f>
        <v>3.5</v>
      </c>
      <c r="G630" s="22">
        <f t="shared" si="54"/>
        <v>1179.5</v>
      </c>
      <c r="H630" s="22">
        <f t="shared" si="55"/>
        <v>6</v>
      </c>
      <c r="I630">
        <f t="shared" si="59"/>
        <v>6007</v>
      </c>
      <c r="J630" s="22" t="b">
        <f t="shared" si="56"/>
        <v>0</v>
      </c>
      <c r="K630" t="b">
        <f t="shared" si="57"/>
        <v>0</v>
      </c>
      <c r="L630">
        <f t="shared" si="58"/>
        <v>0</v>
      </c>
    </row>
    <row r="631" spans="1:12" x14ac:dyDescent="0.25">
      <c r="A631" s="23">
        <v>44736</v>
      </c>
      <c r="B631" s="24" t="s">
        <v>62</v>
      </c>
      <c r="C631" s="24" t="s">
        <v>63</v>
      </c>
      <c r="D631" s="24" t="s">
        <v>6</v>
      </c>
      <c r="E631" s="25">
        <v>269</v>
      </c>
      <c r="F631" s="22">
        <f>VLOOKUP(B631,cennik!$A$2:$B$17,2,FALSE)</f>
        <v>2.7</v>
      </c>
      <c r="G631" s="22">
        <f t="shared" si="54"/>
        <v>726.30000000000007</v>
      </c>
      <c r="H631" s="22">
        <f t="shared" si="55"/>
        <v>6</v>
      </c>
      <c r="I631">
        <f t="shared" si="59"/>
        <v>6276</v>
      </c>
      <c r="J631" s="22" t="b">
        <f t="shared" si="56"/>
        <v>0</v>
      </c>
      <c r="K631" t="b">
        <f t="shared" si="57"/>
        <v>0</v>
      </c>
      <c r="L631">
        <f t="shared" si="58"/>
        <v>0</v>
      </c>
    </row>
    <row r="632" spans="1:12" x14ac:dyDescent="0.25">
      <c r="A632" s="26">
        <v>44740</v>
      </c>
      <c r="B632" s="27" t="s">
        <v>64</v>
      </c>
      <c r="C632" s="27" t="s">
        <v>63</v>
      </c>
      <c r="D632" s="27" t="s">
        <v>6</v>
      </c>
      <c r="E632" s="28">
        <v>439</v>
      </c>
      <c r="F632" s="22">
        <f>VLOOKUP(B632,cennik!$A$2:$B$17,2,FALSE)</f>
        <v>3.2</v>
      </c>
      <c r="G632" s="22">
        <f t="shared" si="54"/>
        <v>1404.8000000000002</v>
      </c>
      <c r="H632" s="22">
        <f t="shared" si="55"/>
        <v>6</v>
      </c>
      <c r="I632">
        <f t="shared" si="59"/>
        <v>6715</v>
      </c>
      <c r="J632" s="22" t="b">
        <f t="shared" si="56"/>
        <v>0</v>
      </c>
      <c r="K632" t="b">
        <f t="shared" si="57"/>
        <v>0</v>
      </c>
      <c r="L632">
        <f t="shared" si="58"/>
        <v>0</v>
      </c>
    </row>
    <row r="633" spans="1:12" x14ac:dyDescent="0.25">
      <c r="A633" s="26">
        <v>44741</v>
      </c>
      <c r="B633" s="27" t="s">
        <v>60</v>
      </c>
      <c r="C633" s="27" t="s">
        <v>61</v>
      </c>
      <c r="D633" s="27" t="s">
        <v>6</v>
      </c>
      <c r="E633" s="28">
        <v>461</v>
      </c>
      <c r="F633" s="22">
        <f>VLOOKUP(B633,cennik!$A$2:$B$17,2,FALSE)</f>
        <v>3.5</v>
      </c>
      <c r="G633" s="22">
        <f t="shared" si="54"/>
        <v>1613.5</v>
      </c>
      <c r="H633" s="22">
        <f t="shared" si="55"/>
        <v>6</v>
      </c>
      <c r="I633">
        <f t="shared" si="59"/>
        <v>7176</v>
      </c>
      <c r="J633" s="22" t="b">
        <f t="shared" si="56"/>
        <v>0</v>
      </c>
      <c r="K633" t="b">
        <f t="shared" si="57"/>
        <v>0</v>
      </c>
      <c r="L633">
        <f t="shared" si="58"/>
        <v>0</v>
      </c>
    </row>
    <row r="634" spans="1:12" x14ac:dyDescent="0.25">
      <c r="A634" s="26">
        <v>44742</v>
      </c>
      <c r="B634" s="27" t="s">
        <v>64</v>
      </c>
      <c r="C634" s="27" t="s">
        <v>63</v>
      </c>
      <c r="D634" s="27" t="s">
        <v>6</v>
      </c>
      <c r="E634" s="28">
        <v>314</v>
      </c>
      <c r="F634" s="22">
        <f>VLOOKUP(B634,cennik!$A$2:$B$17,2,FALSE)</f>
        <v>3.2</v>
      </c>
      <c r="G634" s="22">
        <f t="shared" si="54"/>
        <v>1004.8000000000001</v>
      </c>
      <c r="H634" s="22">
        <f t="shared" si="55"/>
        <v>6</v>
      </c>
      <c r="I634">
        <f t="shared" si="59"/>
        <v>7490</v>
      </c>
      <c r="J634" s="22" t="b">
        <f t="shared" si="56"/>
        <v>0</v>
      </c>
      <c r="K634" t="b">
        <f t="shared" si="57"/>
        <v>0</v>
      </c>
      <c r="L634">
        <f t="shared" si="58"/>
        <v>0</v>
      </c>
    </row>
    <row r="635" spans="1:12" x14ac:dyDescent="0.25">
      <c r="A635" s="26">
        <v>44746</v>
      </c>
      <c r="B635" s="27" t="s">
        <v>64</v>
      </c>
      <c r="C635" s="27" t="s">
        <v>63</v>
      </c>
      <c r="D635" s="27" t="s">
        <v>6</v>
      </c>
      <c r="E635" s="28">
        <v>265</v>
      </c>
      <c r="F635" s="22">
        <f>VLOOKUP(B635,cennik!$A$2:$B$17,2,FALSE)</f>
        <v>3.2</v>
      </c>
      <c r="G635" s="22">
        <f t="shared" si="54"/>
        <v>848</v>
      </c>
      <c r="H635" s="22">
        <f t="shared" si="55"/>
        <v>7</v>
      </c>
      <c r="I635">
        <f t="shared" si="59"/>
        <v>7755</v>
      </c>
      <c r="J635" s="22" t="b">
        <f t="shared" si="56"/>
        <v>0</v>
      </c>
      <c r="K635" t="b">
        <f t="shared" si="57"/>
        <v>0</v>
      </c>
      <c r="L635">
        <f t="shared" si="58"/>
        <v>0</v>
      </c>
    </row>
    <row r="636" spans="1:12" x14ac:dyDescent="0.25">
      <c r="A636" s="23">
        <v>44747</v>
      </c>
      <c r="B636" s="24" t="s">
        <v>62</v>
      </c>
      <c r="C636" s="24" t="s">
        <v>63</v>
      </c>
      <c r="D636" s="24" t="s">
        <v>6</v>
      </c>
      <c r="E636" s="25">
        <v>179</v>
      </c>
      <c r="F636" s="22">
        <f>VLOOKUP(B636,cennik!$A$2:$B$17,2,FALSE)</f>
        <v>2.7</v>
      </c>
      <c r="G636" s="22">
        <f t="shared" si="54"/>
        <v>483.3</v>
      </c>
      <c r="H636" s="22">
        <f t="shared" si="55"/>
        <v>7</v>
      </c>
      <c r="I636">
        <f t="shared" si="59"/>
        <v>7934</v>
      </c>
      <c r="J636" s="22" t="b">
        <f t="shared" si="56"/>
        <v>0</v>
      </c>
      <c r="K636" t="b">
        <f t="shared" si="57"/>
        <v>0</v>
      </c>
      <c r="L636">
        <f t="shared" si="58"/>
        <v>0</v>
      </c>
    </row>
    <row r="637" spans="1:12" x14ac:dyDescent="0.25">
      <c r="A637" s="23">
        <v>44751</v>
      </c>
      <c r="B637" s="24" t="s">
        <v>60</v>
      </c>
      <c r="C637" s="24" t="s">
        <v>61</v>
      </c>
      <c r="D637" s="24" t="s">
        <v>6</v>
      </c>
      <c r="E637" s="25">
        <v>479</v>
      </c>
      <c r="F637" s="22">
        <f>VLOOKUP(B637,cennik!$A$2:$B$17,2,FALSE)</f>
        <v>3.5</v>
      </c>
      <c r="G637" s="22">
        <f t="shared" si="54"/>
        <v>1676.5</v>
      </c>
      <c r="H637" s="22">
        <f t="shared" si="55"/>
        <v>7</v>
      </c>
      <c r="I637">
        <f t="shared" si="59"/>
        <v>8413</v>
      </c>
      <c r="J637" s="22" t="b">
        <f t="shared" si="56"/>
        <v>0</v>
      </c>
      <c r="K637" t="b">
        <f t="shared" si="57"/>
        <v>0</v>
      </c>
      <c r="L637">
        <f t="shared" si="58"/>
        <v>0</v>
      </c>
    </row>
    <row r="638" spans="1:12" x14ac:dyDescent="0.25">
      <c r="A638" s="26">
        <v>44764</v>
      </c>
      <c r="B638" s="27" t="s">
        <v>60</v>
      </c>
      <c r="C638" s="27" t="s">
        <v>61</v>
      </c>
      <c r="D638" s="27" t="s">
        <v>6</v>
      </c>
      <c r="E638" s="28">
        <v>392</v>
      </c>
      <c r="F638" s="22">
        <f>VLOOKUP(B638,cennik!$A$2:$B$17,2,FALSE)</f>
        <v>3.5</v>
      </c>
      <c r="G638" s="22">
        <f t="shared" si="54"/>
        <v>1372</v>
      </c>
      <c r="H638" s="22">
        <f t="shared" si="55"/>
        <v>7</v>
      </c>
      <c r="I638">
        <f t="shared" si="59"/>
        <v>8805</v>
      </c>
      <c r="J638" s="22" t="b">
        <f t="shared" si="56"/>
        <v>0</v>
      </c>
      <c r="K638" t="b">
        <f t="shared" si="57"/>
        <v>0</v>
      </c>
      <c r="L638">
        <f t="shared" si="58"/>
        <v>0</v>
      </c>
    </row>
    <row r="639" spans="1:12" x14ac:dyDescent="0.25">
      <c r="A639" s="23">
        <v>44767</v>
      </c>
      <c r="B639" s="24" t="s">
        <v>64</v>
      </c>
      <c r="C639" s="24" t="s">
        <v>63</v>
      </c>
      <c r="D639" s="24" t="s">
        <v>6</v>
      </c>
      <c r="E639" s="25">
        <v>112</v>
      </c>
      <c r="F639" s="22">
        <f>VLOOKUP(B639,cennik!$A$2:$B$17,2,FALSE)</f>
        <v>3.2</v>
      </c>
      <c r="G639" s="22">
        <f t="shared" si="54"/>
        <v>358.40000000000003</v>
      </c>
      <c r="H639" s="22">
        <f t="shared" si="55"/>
        <v>7</v>
      </c>
      <c r="I639">
        <f t="shared" si="59"/>
        <v>8917</v>
      </c>
      <c r="J639" s="22" t="b">
        <f t="shared" si="56"/>
        <v>0</v>
      </c>
      <c r="K639" t="b">
        <f t="shared" si="57"/>
        <v>0</v>
      </c>
      <c r="L639">
        <f t="shared" si="58"/>
        <v>0</v>
      </c>
    </row>
    <row r="640" spans="1:12" x14ac:dyDescent="0.25">
      <c r="A640" s="26">
        <v>44774</v>
      </c>
      <c r="B640" s="27" t="s">
        <v>60</v>
      </c>
      <c r="C640" s="27" t="s">
        <v>61</v>
      </c>
      <c r="D640" s="27" t="s">
        <v>6</v>
      </c>
      <c r="E640" s="28">
        <v>429</v>
      </c>
      <c r="F640" s="22">
        <f>VLOOKUP(B640,cennik!$A$2:$B$17,2,FALSE)</f>
        <v>3.5</v>
      </c>
      <c r="G640" s="22">
        <f t="shared" si="54"/>
        <v>1501.5</v>
      </c>
      <c r="H640" s="22">
        <f t="shared" si="55"/>
        <v>8</v>
      </c>
      <c r="I640">
        <f t="shared" si="59"/>
        <v>9346</v>
      </c>
      <c r="J640" s="22" t="b">
        <f t="shared" si="56"/>
        <v>0</v>
      </c>
      <c r="K640" t="b">
        <f t="shared" si="57"/>
        <v>0</v>
      </c>
      <c r="L640">
        <f t="shared" si="58"/>
        <v>0</v>
      </c>
    </row>
    <row r="641" spans="1:12" x14ac:dyDescent="0.25">
      <c r="A641" s="26">
        <v>44775</v>
      </c>
      <c r="B641" s="27" t="s">
        <v>64</v>
      </c>
      <c r="C641" s="27" t="s">
        <v>63</v>
      </c>
      <c r="D641" s="27" t="s">
        <v>6</v>
      </c>
      <c r="E641" s="28">
        <v>39</v>
      </c>
      <c r="F641" s="22">
        <f>VLOOKUP(B641,cennik!$A$2:$B$17,2,FALSE)</f>
        <v>3.2</v>
      </c>
      <c r="G641" s="22">
        <f t="shared" si="54"/>
        <v>124.80000000000001</v>
      </c>
      <c r="H641" s="22">
        <f t="shared" si="55"/>
        <v>8</v>
      </c>
      <c r="I641">
        <f t="shared" si="59"/>
        <v>9385</v>
      </c>
      <c r="J641" s="22" t="b">
        <f t="shared" si="56"/>
        <v>0</v>
      </c>
      <c r="K641" t="b">
        <f t="shared" si="57"/>
        <v>0</v>
      </c>
      <c r="L641">
        <f t="shared" si="58"/>
        <v>0</v>
      </c>
    </row>
    <row r="642" spans="1:12" x14ac:dyDescent="0.25">
      <c r="A642" s="26">
        <v>44806</v>
      </c>
      <c r="B642" s="27" t="s">
        <v>65</v>
      </c>
      <c r="C642" s="27" t="s">
        <v>61</v>
      </c>
      <c r="D642" s="27" t="s">
        <v>6</v>
      </c>
      <c r="E642" s="28">
        <v>93</v>
      </c>
      <c r="F642" s="22">
        <f>VLOOKUP(B642,cennik!$A$2:$B$17,2,FALSE)</f>
        <v>3.2</v>
      </c>
      <c r="G642" s="22">
        <f t="shared" ref="G642:G705" si="60">E642*F642</f>
        <v>297.60000000000002</v>
      </c>
      <c r="H642" s="22">
        <f t="shared" ref="H642:H705" si="61">MONTH(A642)</f>
        <v>9</v>
      </c>
      <c r="I642">
        <f t="shared" si="59"/>
        <v>9478</v>
      </c>
      <c r="J642" s="22" t="b">
        <f t="shared" si="56"/>
        <v>0</v>
      </c>
      <c r="K642" t="b">
        <f t="shared" si="57"/>
        <v>0</v>
      </c>
      <c r="L642">
        <f t="shared" si="58"/>
        <v>0</v>
      </c>
    </row>
    <row r="643" spans="1:12" x14ac:dyDescent="0.25">
      <c r="A643" s="26">
        <v>44809</v>
      </c>
      <c r="B643" s="27" t="s">
        <v>60</v>
      </c>
      <c r="C643" s="27" t="s">
        <v>61</v>
      </c>
      <c r="D643" s="27" t="s">
        <v>6</v>
      </c>
      <c r="E643" s="28">
        <v>207</v>
      </c>
      <c r="F643" s="22">
        <f>VLOOKUP(B643,cennik!$A$2:$B$17,2,FALSE)</f>
        <v>3.5</v>
      </c>
      <c r="G643" s="22">
        <f t="shared" si="60"/>
        <v>724.5</v>
      </c>
      <c r="H643" s="22">
        <f t="shared" si="61"/>
        <v>9</v>
      </c>
      <c r="I643">
        <f t="shared" si="59"/>
        <v>9685</v>
      </c>
      <c r="J643" s="22" t="b">
        <f t="shared" ref="J643:J706" si="62">AND(I643&gt;=15000,I643&lt;20000)</f>
        <v>0</v>
      </c>
      <c r="K643" t="b">
        <f t="shared" ref="K643:K706" si="63">I643&gt;=20000</f>
        <v>0</v>
      </c>
      <c r="L643">
        <f t="shared" ref="L643:L706" si="64">IF(J643,0.05*E643,IF(K643,0.1*E643,0))</f>
        <v>0</v>
      </c>
    </row>
    <row r="644" spans="1:12" x14ac:dyDescent="0.25">
      <c r="A644" s="26">
        <v>44813</v>
      </c>
      <c r="B644" s="27" t="s">
        <v>67</v>
      </c>
      <c r="C644" s="27" t="s">
        <v>61</v>
      </c>
      <c r="D644" s="27" t="s">
        <v>6</v>
      </c>
      <c r="E644" s="28">
        <v>380</v>
      </c>
      <c r="F644" s="22">
        <f>VLOOKUP(B644,cennik!$A$2:$B$17,2,FALSE)</f>
        <v>3.2</v>
      </c>
      <c r="G644" s="22">
        <f t="shared" si="60"/>
        <v>1216</v>
      </c>
      <c r="H644" s="22">
        <f t="shared" si="61"/>
        <v>9</v>
      </c>
      <c r="I644">
        <f t="shared" ref="I644:I707" si="65">IF(D644=D643,E644+I643,E644)</f>
        <v>10065</v>
      </c>
      <c r="J644" s="22" t="b">
        <f t="shared" si="62"/>
        <v>0</v>
      </c>
      <c r="K644" t="b">
        <f t="shared" si="63"/>
        <v>0</v>
      </c>
      <c r="L644">
        <f t="shared" si="64"/>
        <v>0</v>
      </c>
    </row>
    <row r="645" spans="1:12" x14ac:dyDescent="0.25">
      <c r="A645" s="23">
        <v>44823</v>
      </c>
      <c r="B645" s="24" t="s">
        <v>60</v>
      </c>
      <c r="C645" s="24" t="s">
        <v>61</v>
      </c>
      <c r="D645" s="24" t="s">
        <v>6</v>
      </c>
      <c r="E645" s="25">
        <v>432</v>
      </c>
      <c r="F645" s="22">
        <f>VLOOKUP(B645,cennik!$A$2:$B$17,2,FALSE)</f>
        <v>3.5</v>
      </c>
      <c r="G645" s="22">
        <f t="shared" si="60"/>
        <v>1512</v>
      </c>
      <c r="H645" s="22">
        <f t="shared" si="61"/>
        <v>9</v>
      </c>
      <c r="I645">
        <f t="shared" si="65"/>
        <v>10497</v>
      </c>
      <c r="J645" s="22" t="b">
        <f t="shared" si="62"/>
        <v>0</v>
      </c>
      <c r="K645" t="b">
        <f t="shared" si="63"/>
        <v>0</v>
      </c>
      <c r="L645">
        <f t="shared" si="64"/>
        <v>0</v>
      </c>
    </row>
    <row r="646" spans="1:12" x14ac:dyDescent="0.25">
      <c r="A646" s="26">
        <v>44825</v>
      </c>
      <c r="B646" s="27" t="s">
        <v>67</v>
      </c>
      <c r="C646" s="27" t="s">
        <v>61</v>
      </c>
      <c r="D646" s="27" t="s">
        <v>6</v>
      </c>
      <c r="E646" s="28">
        <v>136</v>
      </c>
      <c r="F646" s="22">
        <f>VLOOKUP(B646,cennik!$A$2:$B$17,2,FALSE)</f>
        <v>3.2</v>
      </c>
      <c r="G646" s="22">
        <f t="shared" si="60"/>
        <v>435.20000000000005</v>
      </c>
      <c r="H646" s="22">
        <f t="shared" si="61"/>
        <v>9</v>
      </c>
      <c r="I646">
        <f t="shared" si="65"/>
        <v>10633</v>
      </c>
      <c r="J646" s="22" t="b">
        <f t="shared" si="62"/>
        <v>0</v>
      </c>
      <c r="K646" t="b">
        <f t="shared" si="63"/>
        <v>0</v>
      </c>
      <c r="L646">
        <f t="shared" si="64"/>
        <v>0</v>
      </c>
    </row>
    <row r="647" spans="1:12" x14ac:dyDescent="0.25">
      <c r="A647" s="26">
        <v>44834</v>
      </c>
      <c r="B647" s="27" t="s">
        <v>65</v>
      </c>
      <c r="C647" s="27" t="s">
        <v>61</v>
      </c>
      <c r="D647" s="27" t="s">
        <v>6</v>
      </c>
      <c r="E647" s="28">
        <v>333</v>
      </c>
      <c r="F647" s="22">
        <f>VLOOKUP(B647,cennik!$A$2:$B$17,2,FALSE)</f>
        <v>3.2</v>
      </c>
      <c r="G647" s="22">
        <f t="shared" si="60"/>
        <v>1065.6000000000001</v>
      </c>
      <c r="H647" s="22">
        <f t="shared" si="61"/>
        <v>9</v>
      </c>
      <c r="I647">
        <f t="shared" si="65"/>
        <v>10966</v>
      </c>
      <c r="J647" s="22" t="b">
        <f t="shared" si="62"/>
        <v>0</v>
      </c>
      <c r="K647" t="b">
        <f t="shared" si="63"/>
        <v>0</v>
      </c>
      <c r="L647">
        <f t="shared" si="64"/>
        <v>0</v>
      </c>
    </row>
    <row r="648" spans="1:12" x14ac:dyDescent="0.25">
      <c r="A648" s="26">
        <v>44837</v>
      </c>
      <c r="B648" s="27" t="s">
        <v>66</v>
      </c>
      <c r="C648" s="27" t="s">
        <v>61</v>
      </c>
      <c r="D648" s="27" t="s">
        <v>6</v>
      </c>
      <c r="E648" s="28">
        <v>238</v>
      </c>
      <c r="F648" s="22">
        <f>VLOOKUP(B648,cennik!$A$2:$B$17,2,FALSE)</f>
        <v>2.5</v>
      </c>
      <c r="G648" s="22">
        <f t="shared" si="60"/>
        <v>595</v>
      </c>
      <c r="H648" s="22">
        <f t="shared" si="61"/>
        <v>10</v>
      </c>
      <c r="I648">
        <f t="shared" si="65"/>
        <v>11204</v>
      </c>
      <c r="J648" s="22" t="b">
        <f t="shared" si="62"/>
        <v>0</v>
      </c>
      <c r="K648" t="b">
        <f t="shared" si="63"/>
        <v>0</v>
      </c>
      <c r="L648">
        <f t="shared" si="64"/>
        <v>0</v>
      </c>
    </row>
    <row r="649" spans="1:12" x14ac:dyDescent="0.25">
      <c r="A649" s="23">
        <v>44846</v>
      </c>
      <c r="B649" s="24" t="s">
        <v>60</v>
      </c>
      <c r="C649" s="24" t="s">
        <v>61</v>
      </c>
      <c r="D649" s="24" t="s">
        <v>6</v>
      </c>
      <c r="E649" s="25">
        <v>475</v>
      </c>
      <c r="F649" s="22">
        <f>VLOOKUP(B649,cennik!$A$2:$B$17,2,FALSE)</f>
        <v>3.5</v>
      </c>
      <c r="G649" s="22">
        <f t="shared" si="60"/>
        <v>1662.5</v>
      </c>
      <c r="H649" s="22">
        <f t="shared" si="61"/>
        <v>10</v>
      </c>
      <c r="I649">
        <f t="shared" si="65"/>
        <v>11679</v>
      </c>
      <c r="J649" s="22" t="b">
        <f t="shared" si="62"/>
        <v>0</v>
      </c>
      <c r="K649" t="b">
        <f t="shared" si="63"/>
        <v>0</v>
      </c>
      <c r="L649">
        <f t="shared" si="64"/>
        <v>0</v>
      </c>
    </row>
    <row r="650" spans="1:12" x14ac:dyDescent="0.25">
      <c r="A650" s="26">
        <v>44848</v>
      </c>
      <c r="B650" s="27" t="s">
        <v>66</v>
      </c>
      <c r="C650" s="27" t="s">
        <v>61</v>
      </c>
      <c r="D650" s="27" t="s">
        <v>6</v>
      </c>
      <c r="E650" s="28">
        <v>232</v>
      </c>
      <c r="F650" s="22">
        <f>VLOOKUP(B650,cennik!$A$2:$B$17,2,FALSE)</f>
        <v>2.5</v>
      </c>
      <c r="G650" s="22">
        <f t="shared" si="60"/>
        <v>580</v>
      </c>
      <c r="H650" s="22">
        <f t="shared" si="61"/>
        <v>10</v>
      </c>
      <c r="I650">
        <f t="shared" si="65"/>
        <v>11911</v>
      </c>
      <c r="J650" s="22" t="b">
        <f t="shared" si="62"/>
        <v>0</v>
      </c>
      <c r="K650" t="b">
        <f t="shared" si="63"/>
        <v>0</v>
      </c>
      <c r="L650">
        <f t="shared" si="64"/>
        <v>0</v>
      </c>
    </row>
    <row r="651" spans="1:12" x14ac:dyDescent="0.25">
      <c r="A651" s="26">
        <v>44852</v>
      </c>
      <c r="B651" s="27" t="s">
        <v>66</v>
      </c>
      <c r="C651" s="27" t="s">
        <v>61</v>
      </c>
      <c r="D651" s="27" t="s">
        <v>6</v>
      </c>
      <c r="E651" s="28">
        <v>15</v>
      </c>
      <c r="F651" s="22">
        <f>VLOOKUP(B651,cennik!$A$2:$B$17,2,FALSE)</f>
        <v>2.5</v>
      </c>
      <c r="G651" s="22">
        <f t="shared" si="60"/>
        <v>37.5</v>
      </c>
      <c r="H651" s="22">
        <f t="shared" si="61"/>
        <v>10</v>
      </c>
      <c r="I651">
        <f t="shared" si="65"/>
        <v>11926</v>
      </c>
      <c r="J651" s="22" t="b">
        <f t="shared" si="62"/>
        <v>0</v>
      </c>
      <c r="K651" t="b">
        <f t="shared" si="63"/>
        <v>0</v>
      </c>
      <c r="L651">
        <f t="shared" si="64"/>
        <v>0</v>
      </c>
    </row>
    <row r="652" spans="1:12" x14ac:dyDescent="0.25">
      <c r="A652" s="26">
        <v>44862</v>
      </c>
      <c r="B652" s="27" t="s">
        <v>68</v>
      </c>
      <c r="C652" s="27" t="s">
        <v>61</v>
      </c>
      <c r="D652" s="27" t="s">
        <v>6</v>
      </c>
      <c r="E652" s="28">
        <v>102</v>
      </c>
      <c r="F652" s="22">
        <f>VLOOKUP(B652,cennik!$A$2:$B$17,2,FALSE)</f>
        <v>2.5</v>
      </c>
      <c r="G652" s="22">
        <f t="shared" si="60"/>
        <v>255</v>
      </c>
      <c r="H652" s="22">
        <f t="shared" si="61"/>
        <v>10</v>
      </c>
      <c r="I652">
        <f t="shared" si="65"/>
        <v>12028</v>
      </c>
      <c r="J652" s="22" t="b">
        <f t="shared" si="62"/>
        <v>0</v>
      </c>
      <c r="K652" t="b">
        <f t="shared" si="63"/>
        <v>0</v>
      </c>
      <c r="L652">
        <f t="shared" si="64"/>
        <v>0</v>
      </c>
    </row>
    <row r="653" spans="1:12" x14ac:dyDescent="0.25">
      <c r="A653" s="26">
        <v>44863</v>
      </c>
      <c r="B653" s="27" t="s">
        <v>60</v>
      </c>
      <c r="C653" s="27" t="s">
        <v>61</v>
      </c>
      <c r="D653" s="27" t="s">
        <v>6</v>
      </c>
      <c r="E653" s="28">
        <v>133</v>
      </c>
      <c r="F653" s="22">
        <f>VLOOKUP(B653,cennik!$A$2:$B$17,2,FALSE)</f>
        <v>3.5</v>
      </c>
      <c r="G653" s="22">
        <f t="shared" si="60"/>
        <v>465.5</v>
      </c>
      <c r="H653" s="22">
        <f t="shared" si="61"/>
        <v>10</v>
      </c>
      <c r="I653">
        <f t="shared" si="65"/>
        <v>12161</v>
      </c>
      <c r="J653" s="22" t="b">
        <f t="shared" si="62"/>
        <v>0</v>
      </c>
      <c r="K653" t="b">
        <f t="shared" si="63"/>
        <v>0</v>
      </c>
      <c r="L653">
        <f t="shared" si="64"/>
        <v>0</v>
      </c>
    </row>
    <row r="654" spans="1:12" x14ac:dyDescent="0.25">
      <c r="A654" s="23">
        <v>44870</v>
      </c>
      <c r="B654" s="24" t="s">
        <v>65</v>
      </c>
      <c r="C654" s="24" t="s">
        <v>61</v>
      </c>
      <c r="D654" s="24" t="s">
        <v>6</v>
      </c>
      <c r="E654" s="25">
        <v>459</v>
      </c>
      <c r="F654" s="22">
        <f>VLOOKUP(B654,cennik!$A$2:$B$17,2,FALSE)</f>
        <v>3.2</v>
      </c>
      <c r="G654" s="22">
        <f t="shared" si="60"/>
        <v>1468.8000000000002</v>
      </c>
      <c r="H654" s="22">
        <f t="shared" si="61"/>
        <v>11</v>
      </c>
      <c r="I654">
        <f t="shared" si="65"/>
        <v>12620</v>
      </c>
      <c r="J654" s="22" t="b">
        <f t="shared" si="62"/>
        <v>0</v>
      </c>
      <c r="K654" t="b">
        <f t="shared" si="63"/>
        <v>0</v>
      </c>
      <c r="L654">
        <f t="shared" si="64"/>
        <v>0</v>
      </c>
    </row>
    <row r="655" spans="1:12" x14ac:dyDescent="0.25">
      <c r="A655" s="26">
        <v>44870</v>
      </c>
      <c r="B655" s="27" t="s">
        <v>67</v>
      </c>
      <c r="C655" s="27" t="s">
        <v>61</v>
      </c>
      <c r="D655" s="27" t="s">
        <v>6</v>
      </c>
      <c r="E655" s="28">
        <v>297</v>
      </c>
      <c r="F655" s="22">
        <f>VLOOKUP(B655,cennik!$A$2:$B$17,2,FALSE)</f>
        <v>3.2</v>
      </c>
      <c r="G655" s="22">
        <f t="shared" si="60"/>
        <v>950.40000000000009</v>
      </c>
      <c r="H655" s="22">
        <f t="shared" si="61"/>
        <v>11</v>
      </c>
      <c r="I655">
        <f t="shared" si="65"/>
        <v>12917</v>
      </c>
      <c r="J655" s="22" t="b">
        <f t="shared" si="62"/>
        <v>0</v>
      </c>
      <c r="K655" t="b">
        <f t="shared" si="63"/>
        <v>0</v>
      </c>
      <c r="L655">
        <f t="shared" si="64"/>
        <v>0</v>
      </c>
    </row>
    <row r="656" spans="1:12" x14ac:dyDescent="0.25">
      <c r="A656" s="23">
        <v>44883</v>
      </c>
      <c r="B656" s="24" t="s">
        <v>65</v>
      </c>
      <c r="C656" s="24" t="s">
        <v>61</v>
      </c>
      <c r="D656" s="24" t="s">
        <v>6</v>
      </c>
      <c r="E656" s="25">
        <v>72</v>
      </c>
      <c r="F656" s="22">
        <f>VLOOKUP(B656,cennik!$A$2:$B$17,2,FALSE)</f>
        <v>3.2</v>
      </c>
      <c r="G656" s="22">
        <f t="shared" si="60"/>
        <v>230.4</v>
      </c>
      <c r="H656" s="22">
        <f t="shared" si="61"/>
        <v>11</v>
      </c>
      <c r="I656">
        <f t="shared" si="65"/>
        <v>12989</v>
      </c>
      <c r="J656" s="22" t="b">
        <f t="shared" si="62"/>
        <v>0</v>
      </c>
      <c r="K656" t="b">
        <f t="shared" si="63"/>
        <v>0</v>
      </c>
      <c r="L656">
        <f t="shared" si="64"/>
        <v>0</v>
      </c>
    </row>
    <row r="657" spans="1:12" x14ac:dyDescent="0.25">
      <c r="A657" s="23">
        <v>44891</v>
      </c>
      <c r="B657" s="24" t="s">
        <v>66</v>
      </c>
      <c r="C657" s="24" t="s">
        <v>61</v>
      </c>
      <c r="D657" s="24" t="s">
        <v>6</v>
      </c>
      <c r="E657" s="25">
        <v>85</v>
      </c>
      <c r="F657" s="22">
        <f>VLOOKUP(B657,cennik!$A$2:$B$17,2,FALSE)</f>
        <v>2.5</v>
      </c>
      <c r="G657" s="22">
        <f t="shared" si="60"/>
        <v>212.5</v>
      </c>
      <c r="H657" s="22">
        <f t="shared" si="61"/>
        <v>11</v>
      </c>
      <c r="I657">
        <f t="shared" si="65"/>
        <v>13074</v>
      </c>
      <c r="J657" s="22" t="b">
        <f t="shared" si="62"/>
        <v>0</v>
      </c>
      <c r="K657" t="b">
        <f t="shared" si="63"/>
        <v>0</v>
      </c>
      <c r="L657">
        <f t="shared" si="64"/>
        <v>0</v>
      </c>
    </row>
    <row r="658" spans="1:12" x14ac:dyDescent="0.25">
      <c r="A658" s="26">
        <v>44896</v>
      </c>
      <c r="B658" s="27" t="s">
        <v>15</v>
      </c>
      <c r="C658" s="27" t="s">
        <v>1</v>
      </c>
      <c r="D658" s="27" t="s">
        <v>6</v>
      </c>
      <c r="E658" s="28">
        <v>397</v>
      </c>
      <c r="F658" s="22">
        <f>VLOOKUP(B658,cennik!$A$2:$B$17,2,FALSE)</f>
        <v>2.4</v>
      </c>
      <c r="G658" s="22">
        <f t="shared" si="60"/>
        <v>952.8</v>
      </c>
      <c r="H658" s="22">
        <f t="shared" si="61"/>
        <v>12</v>
      </c>
      <c r="I658">
        <f t="shared" si="65"/>
        <v>13471</v>
      </c>
      <c r="J658" s="22" t="b">
        <f t="shared" si="62"/>
        <v>0</v>
      </c>
      <c r="K658" t="b">
        <f t="shared" si="63"/>
        <v>0</v>
      </c>
      <c r="L658">
        <f t="shared" si="64"/>
        <v>0</v>
      </c>
    </row>
    <row r="659" spans="1:12" x14ac:dyDescent="0.25">
      <c r="A659" s="26">
        <v>44897</v>
      </c>
      <c r="B659" s="27" t="s">
        <v>17</v>
      </c>
      <c r="C659" s="27" t="s">
        <v>1</v>
      </c>
      <c r="D659" s="27" t="s">
        <v>6</v>
      </c>
      <c r="E659" s="28">
        <v>207</v>
      </c>
      <c r="F659" s="22">
        <f>VLOOKUP(B659,cennik!$A$2:$B$17,2,FALSE)</f>
        <v>3.4</v>
      </c>
      <c r="G659" s="22">
        <f t="shared" si="60"/>
        <v>703.8</v>
      </c>
      <c r="H659" s="22">
        <f t="shared" si="61"/>
        <v>12</v>
      </c>
      <c r="I659">
        <f t="shared" si="65"/>
        <v>13678</v>
      </c>
      <c r="J659" s="22" t="b">
        <f t="shared" si="62"/>
        <v>0</v>
      </c>
      <c r="K659" t="b">
        <f t="shared" si="63"/>
        <v>0</v>
      </c>
      <c r="L659">
        <f t="shared" si="64"/>
        <v>0</v>
      </c>
    </row>
    <row r="660" spans="1:12" x14ac:dyDescent="0.25">
      <c r="A660" s="23">
        <v>44902</v>
      </c>
      <c r="B660" s="24" t="s">
        <v>0</v>
      </c>
      <c r="C660" s="24" t="s">
        <v>1</v>
      </c>
      <c r="D660" s="24" t="s">
        <v>6</v>
      </c>
      <c r="E660" s="25">
        <v>501</v>
      </c>
      <c r="F660" s="22">
        <f>VLOOKUP(B660,cennik!$A$2:$B$17,2,FALSE)</f>
        <v>3.4</v>
      </c>
      <c r="G660" s="22">
        <f t="shared" si="60"/>
        <v>1703.3999999999999</v>
      </c>
      <c r="H660" s="22">
        <f t="shared" si="61"/>
        <v>12</v>
      </c>
      <c r="I660">
        <f t="shared" si="65"/>
        <v>14179</v>
      </c>
      <c r="J660" s="22" t="b">
        <f t="shared" si="62"/>
        <v>0</v>
      </c>
      <c r="K660" t="b">
        <f t="shared" si="63"/>
        <v>0</v>
      </c>
      <c r="L660">
        <f t="shared" si="64"/>
        <v>0</v>
      </c>
    </row>
    <row r="661" spans="1:12" x14ac:dyDescent="0.25">
      <c r="A661" s="23">
        <v>44921</v>
      </c>
      <c r="B661" s="24" t="s">
        <v>4</v>
      </c>
      <c r="C661" s="24" t="s">
        <v>1</v>
      </c>
      <c r="D661" s="24" t="s">
        <v>6</v>
      </c>
      <c r="E661" s="25">
        <v>219</v>
      </c>
      <c r="F661" s="22">
        <f>VLOOKUP(B661,cennik!$A$2:$B$17,2,FALSE)</f>
        <v>3.5</v>
      </c>
      <c r="G661" s="22">
        <f t="shared" si="60"/>
        <v>766.5</v>
      </c>
      <c r="H661" s="22">
        <f t="shared" si="61"/>
        <v>12</v>
      </c>
      <c r="I661">
        <f t="shared" si="65"/>
        <v>14398</v>
      </c>
      <c r="J661" s="22" t="b">
        <f t="shared" si="62"/>
        <v>0</v>
      </c>
      <c r="K661" t="b">
        <f t="shared" si="63"/>
        <v>0</v>
      </c>
      <c r="L661">
        <f t="shared" si="64"/>
        <v>0</v>
      </c>
    </row>
    <row r="662" spans="1:12" x14ac:dyDescent="0.25">
      <c r="A662" s="23">
        <v>44926</v>
      </c>
      <c r="B662" s="24" t="s">
        <v>13</v>
      </c>
      <c r="C662" s="24" t="s">
        <v>1</v>
      </c>
      <c r="D662" s="24" t="s">
        <v>6</v>
      </c>
      <c r="E662" s="25">
        <v>629</v>
      </c>
      <c r="F662" s="22">
        <f>VLOOKUP(B662,cennik!$A$2:$B$17,2,FALSE)</f>
        <v>3.4</v>
      </c>
      <c r="G662" s="22">
        <f t="shared" si="60"/>
        <v>2138.6</v>
      </c>
      <c r="H662" s="22">
        <f t="shared" si="61"/>
        <v>12</v>
      </c>
      <c r="I662">
        <f t="shared" si="65"/>
        <v>15027</v>
      </c>
      <c r="J662" s="22" t="b">
        <f t="shared" si="62"/>
        <v>1</v>
      </c>
      <c r="K662" t="b">
        <f t="shared" si="63"/>
        <v>0</v>
      </c>
      <c r="L662">
        <f t="shared" si="64"/>
        <v>31.450000000000003</v>
      </c>
    </row>
    <row r="663" spans="1:12" x14ac:dyDescent="0.25">
      <c r="A663" s="26">
        <v>44575</v>
      </c>
      <c r="B663" s="27" t="s">
        <v>4</v>
      </c>
      <c r="C663" s="27" t="s">
        <v>1</v>
      </c>
      <c r="D663" s="27" t="s">
        <v>54</v>
      </c>
      <c r="E663" s="28">
        <v>463</v>
      </c>
      <c r="F663" s="22">
        <f>VLOOKUP(B663,cennik!$A$2:$B$17,2,FALSE)</f>
        <v>3.5</v>
      </c>
      <c r="G663" s="22">
        <f t="shared" si="60"/>
        <v>1620.5</v>
      </c>
      <c r="H663" s="22">
        <f t="shared" si="61"/>
        <v>1</v>
      </c>
      <c r="I663">
        <f t="shared" si="65"/>
        <v>463</v>
      </c>
      <c r="J663" s="22" t="b">
        <f t="shared" si="62"/>
        <v>0</v>
      </c>
      <c r="K663" t="b">
        <f t="shared" si="63"/>
        <v>0</v>
      </c>
      <c r="L663">
        <f t="shared" si="64"/>
        <v>0</v>
      </c>
    </row>
    <row r="664" spans="1:12" x14ac:dyDescent="0.25">
      <c r="A664" s="26">
        <v>44581</v>
      </c>
      <c r="B664" s="27" t="s">
        <v>15</v>
      </c>
      <c r="C664" s="27" t="s">
        <v>1</v>
      </c>
      <c r="D664" s="27" t="s">
        <v>54</v>
      </c>
      <c r="E664" s="28">
        <v>478</v>
      </c>
      <c r="F664" s="22">
        <f>VLOOKUP(B664,cennik!$A$2:$B$17,2,FALSE)</f>
        <v>2.4</v>
      </c>
      <c r="G664" s="22">
        <f t="shared" si="60"/>
        <v>1147.2</v>
      </c>
      <c r="H664" s="22">
        <f t="shared" si="61"/>
        <v>1</v>
      </c>
      <c r="I664">
        <f t="shared" si="65"/>
        <v>941</v>
      </c>
      <c r="J664" s="22" t="b">
        <f t="shared" si="62"/>
        <v>0</v>
      </c>
      <c r="K664" t="b">
        <f t="shared" si="63"/>
        <v>0</v>
      </c>
      <c r="L664">
        <f t="shared" si="64"/>
        <v>0</v>
      </c>
    </row>
    <row r="665" spans="1:12" x14ac:dyDescent="0.25">
      <c r="A665" s="23">
        <v>44582</v>
      </c>
      <c r="B665" s="24" t="s">
        <v>0</v>
      </c>
      <c r="C665" s="24" t="s">
        <v>1</v>
      </c>
      <c r="D665" s="24" t="s">
        <v>54</v>
      </c>
      <c r="E665" s="25">
        <v>361</v>
      </c>
      <c r="F665" s="22">
        <f>VLOOKUP(B665,cennik!$A$2:$B$17,2,FALSE)</f>
        <v>3.4</v>
      </c>
      <c r="G665" s="22">
        <f t="shared" si="60"/>
        <v>1227.3999999999999</v>
      </c>
      <c r="H665" s="22">
        <f t="shared" si="61"/>
        <v>1</v>
      </c>
      <c r="I665">
        <f t="shared" si="65"/>
        <v>1302</v>
      </c>
      <c r="J665" s="22" t="b">
        <f t="shared" si="62"/>
        <v>0</v>
      </c>
      <c r="K665" t="b">
        <f t="shared" si="63"/>
        <v>0</v>
      </c>
      <c r="L665">
        <f t="shared" si="64"/>
        <v>0</v>
      </c>
    </row>
    <row r="666" spans="1:12" x14ac:dyDescent="0.25">
      <c r="A666" s="23">
        <v>44585</v>
      </c>
      <c r="B666" s="24" t="s">
        <v>4</v>
      </c>
      <c r="C666" s="24" t="s">
        <v>1</v>
      </c>
      <c r="D666" s="24" t="s">
        <v>54</v>
      </c>
      <c r="E666" s="25">
        <v>424</v>
      </c>
      <c r="F666" s="22">
        <f>VLOOKUP(B666,cennik!$A$2:$B$17,2,FALSE)</f>
        <v>3.5</v>
      </c>
      <c r="G666" s="22">
        <f t="shared" si="60"/>
        <v>1484</v>
      </c>
      <c r="H666" s="22">
        <f t="shared" si="61"/>
        <v>1</v>
      </c>
      <c r="I666">
        <f t="shared" si="65"/>
        <v>1726</v>
      </c>
      <c r="J666" s="22" t="b">
        <f t="shared" si="62"/>
        <v>0</v>
      </c>
      <c r="K666" t="b">
        <f t="shared" si="63"/>
        <v>0</v>
      </c>
      <c r="L666">
        <f t="shared" si="64"/>
        <v>0</v>
      </c>
    </row>
    <row r="667" spans="1:12" x14ac:dyDescent="0.25">
      <c r="A667" s="23">
        <v>44585</v>
      </c>
      <c r="B667" s="24" t="s">
        <v>0</v>
      </c>
      <c r="C667" s="24" t="s">
        <v>1</v>
      </c>
      <c r="D667" s="24" t="s">
        <v>54</v>
      </c>
      <c r="E667" s="25">
        <v>621</v>
      </c>
      <c r="F667" s="22">
        <f>VLOOKUP(B667,cennik!$A$2:$B$17,2,FALSE)</f>
        <v>3.4</v>
      </c>
      <c r="G667" s="22">
        <f t="shared" si="60"/>
        <v>2111.4</v>
      </c>
      <c r="H667" s="22">
        <f t="shared" si="61"/>
        <v>1</v>
      </c>
      <c r="I667">
        <f t="shared" si="65"/>
        <v>2347</v>
      </c>
      <c r="J667" s="22" t="b">
        <f t="shared" si="62"/>
        <v>0</v>
      </c>
      <c r="K667" t="b">
        <f t="shared" si="63"/>
        <v>0</v>
      </c>
      <c r="L667">
        <f t="shared" si="64"/>
        <v>0</v>
      </c>
    </row>
    <row r="668" spans="1:12" x14ac:dyDescent="0.25">
      <c r="A668" s="23">
        <v>44592</v>
      </c>
      <c r="B668" s="24" t="s">
        <v>15</v>
      </c>
      <c r="C668" s="24" t="s">
        <v>1</v>
      </c>
      <c r="D668" s="24" t="s">
        <v>54</v>
      </c>
      <c r="E668" s="25">
        <v>272</v>
      </c>
      <c r="F668" s="22">
        <f>VLOOKUP(B668,cennik!$A$2:$B$17,2,FALSE)</f>
        <v>2.4</v>
      </c>
      <c r="G668" s="22">
        <f t="shared" si="60"/>
        <v>652.79999999999995</v>
      </c>
      <c r="H668" s="22">
        <f t="shared" si="61"/>
        <v>1</v>
      </c>
      <c r="I668">
        <f t="shared" si="65"/>
        <v>2619</v>
      </c>
      <c r="J668" s="22" t="b">
        <f t="shared" si="62"/>
        <v>0</v>
      </c>
      <c r="K668" t="b">
        <f t="shared" si="63"/>
        <v>0</v>
      </c>
      <c r="L668">
        <f t="shared" si="64"/>
        <v>0</v>
      </c>
    </row>
    <row r="669" spans="1:12" x14ac:dyDescent="0.25">
      <c r="A669" s="26">
        <v>44592</v>
      </c>
      <c r="B669" s="27" t="s">
        <v>22</v>
      </c>
      <c r="C669" s="27" t="s">
        <v>1</v>
      </c>
      <c r="D669" s="27" t="s">
        <v>54</v>
      </c>
      <c r="E669" s="28">
        <v>283</v>
      </c>
      <c r="F669" s="22">
        <f>VLOOKUP(B669,cennik!$A$2:$B$17,2,FALSE)</f>
        <v>3.2</v>
      </c>
      <c r="G669" s="22">
        <f t="shared" si="60"/>
        <v>905.6</v>
      </c>
      <c r="H669" s="22">
        <f t="shared" si="61"/>
        <v>1</v>
      </c>
      <c r="I669">
        <f t="shared" si="65"/>
        <v>2902</v>
      </c>
      <c r="J669" s="22" t="b">
        <f t="shared" si="62"/>
        <v>0</v>
      </c>
      <c r="K669" t="b">
        <f t="shared" si="63"/>
        <v>0</v>
      </c>
      <c r="L669">
        <f t="shared" si="64"/>
        <v>0</v>
      </c>
    </row>
    <row r="670" spans="1:12" x14ac:dyDescent="0.25">
      <c r="A670" s="26">
        <v>44606</v>
      </c>
      <c r="B670" s="27" t="s">
        <v>15</v>
      </c>
      <c r="C670" s="27" t="s">
        <v>1</v>
      </c>
      <c r="D670" s="27" t="s">
        <v>54</v>
      </c>
      <c r="E670" s="28">
        <v>150</v>
      </c>
      <c r="F670" s="22">
        <f>VLOOKUP(B670,cennik!$A$2:$B$17,2,FALSE)</f>
        <v>2.4</v>
      </c>
      <c r="G670" s="22">
        <f t="shared" si="60"/>
        <v>360</v>
      </c>
      <c r="H670" s="22">
        <f t="shared" si="61"/>
        <v>2</v>
      </c>
      <c r="I670">
        <f t="shared" si="65"/>
        <v>3052</v>
      </c>
      <c r="J670" s="22" t="b">
        <f t="shared" si="62"/>
        <v>0</v>
      </c>
      <c r="K670" t="b">
        <f t="shared" si="63"/>
        <v>0</v>
      </c>
      <c r="L670">
        <f t="shared" si="64"/>
        <v>0</v>
      </c>
    </row>
    <row r="671" spans="1:12" x14ac:dyDescent="0.25">
      <c r="A671" s="23">
        <v>44613</v>
      </c>
      <c r="B671" s="24" t="s">
        <v>22</v>
      </c>
      <c r="C671" s="24" t="s">
        <v>1</v>
      </c>
      <c r="D671" s="24" t="s">
        <v>54</v>
      </c>
      <c r="E671" s="25">
        <v>430</v>
      </c>
      <c r="F671" s="22">
        <f>VLOOKUP(B671,cennik!$A$2:$B$17,2,FALSE)</f>
        <v>3.2</v>
      </c>
      <c r="G671" s="22">
        <f t="shared" si="60"/>
        <v>1376</v>
      </c>
      <c r="H671" s="22">
        <f t="shared" si="61"/>
        <v>2</v>
      </c>
      <c r="I671">
        <f t="shared" si="65"/>
        <v>3482</v>
      </c>
      <c r="J671" s="22" t="b">
        <f t="shared" si="62"/>
        <v>0</v>
      </c>
      <c r="K671" t="b">
        <f t="shared" si="63"/>
        <v>0</v>
      </c>
      <c r="L671">
        <f t="shared" si="64"/>
        <v>0</v>
      </c>
    </row>
    <row r="672" spans="1:12" x14ac:dyDescent="0.25">
      <c r="A672" s="23">
        <v>44618</v>
      </c>
      <c r="B672" s="24" t="s">
        <v>17</v>
      </c>
      <c r="C672" s="24" t="s">
        <v>1</v>
      </c>
      <c r="D672" s="24" t="s">
        <v>54</v>
      </c>
      <c r="E672" s="25">
        <v>491</v>
      </c>
      <c r="F672" s="22">
        <f>VLOOKUP(B672,cennik!$A$2:$B$17,2,FALSE)</f>
        <v>3.4</v>
      </c>
      <c r="G672" s="22">
        <f t="shared" si="60"/>
        <v>1669.3999999999999</v>
      </c>
      <c r="H672" s="22">
        <f t="shared" si="61"/>
        <v>2</v>
      </c>
      <c r="I672">
        <f t="shared" si="65"/>
        <v>3973</v>
      </c>
      <c r="J672" s="22" t="b">
        <f t="shared" si="62"/>
        <v>0</v>
      </c>
      <c r="K672" t="b">
        <f t="shared" si="63"/>
        <v>0</v>
      </c>
      <c r="L672">
        <f t="shared" si="64"/>
        <v>0</v>
      </c>
    </row>
    <row r="673" spans="1:12" x14ac:dyDescent="0.25">
      <c r="A673" s="26">
        <v>44649</v>
      </c>
      <c r="B673" s="27" t="s">
        <v>4</v>
      </c>
      <c r="C673" s="27" t="s">
        <v>1</v>
      </c>
      <c r="D673" s="27" t="s">
        <v>54</v>
      </c>
      <c r="E673" s="28">
        <v>505</v>
      </c>
      <c r="F673" s="22">
        <f>VLOOKUP(B673,cennik!$A$2:$B$17,2,FALSE)</f>
        <v>3.5</v>
      </c>
      <c r="G673" s="22">
        <f t="shared" si="60"/>
        <v>1767.5</v>
      </c>
      <c r="H673" s="22">
        <f t="shared" si="61"/>
        <v>3</v>
      </c>
      <c r="I673">
        <f t="shared" si="65"/>
        <v>4478</v>
      </c>
      <c r="J673" s="22" t="b">
        <f t="shared" si="62"/>
        <v>0</v>
      </c>
      <c r="K673" t="b">
        <f t="shared" si="63"/>
        <v>0</v>
      </c>
      <c r="L673">
        <f t="shared" si="64"/>
        <v>0</v>
      </c>
    </row>
    <row r="674" spans="1:12" x14ac:dyDescent="0.25">
      <c r="A674" s="23">
        <v>44657</v>
      </c>
      <c r="B674" s="24" t="s">
        <v>8</v>
      </c>
      <c r="C674" s="24" t="s">
        <v>1</v>
      </c>
      <c r="D674" s="24" t="s">
        <v>54</v>
      </c>
      <c r="E674" s="25">
        <v>383</v>
      </c>
      <c r="F674" s="22">
        <f>VLOOKUP(B674,cennik!$A$2:$B$17,2,FALSE)</f>
        <v>2.9</v>
      </c>
      <c r="G674" s="22">
        <f t="shared" si="60"/>
        <v>1110.7</v>
      </c>
      <c r="H674" s="22">
        <f t="shared" si="61"/>
        <v>4</v>
      </c>
      <c r="I674">
        <f t="shared" si="65"/>
        <v>4861</v>
      </c>
      <c r="J674" s="22" t="b">
        <f t="shared" si="62"/>
        <v>0</v>
      </c>
      <c r="K674" t="b">
        <f t="shared" si="63"/>
        <v>0</v>
      </c>
      <c r="L674">
        <f t="shared" si="64"/>
        <v>0</v>
      </c>
    </row>
    <row r="675" spans="1:12" x14ac:dyDescent="0.25">
      <c r="A675" s="23">
        <v>44670</v>
      </c>
      <c r="B675" s="24" t="s">
        <v>4</v>
      </c>
      <c r="C675" s="24" t="s">
        <v>1</v>
      </c>
      <c r="D675" s="24" t="s">
        <v>54</v>
      </c>
      <c r="E675" s="25">
        <v>469</v>
      </c>
      <c r="F675" s="22">
        <f>VLOOKUP(B675,cennik!$A$2:$B$17,2,FALSE)</f>
        <v>3.5</v>
      </c>
      <c r="G675" s="22">
        <f t="shared" si="60"/>
        <v>1641.5</v>
      </c>
      <c r="H675" s="22">
        <f t="shared" si="61"/>
        <v>4</v>
      </c>
      <c r="I675">
        <f t="shared" si="65"/>
        <v>5330</v>
      </c>
      <c r="J675" s="22" t="b">
        <f t="shared" si="62"/>
        <v>0</v>
      </c>
      <c r="K675" t="b">
        <f t="shared" si="63"/>
        <v>0</v>
      </c>
      <c r="L675">
        <f t="shared" si="64"/>
        <v>0</v>
      </c>
    </row>
    <row r="676" spans="1:12" x14ac:dyDescent="0.25">
      <c r="A676" s="23">
        <v>44670</v>
      </c>
      <c r="B676" s="24" t="s">
        <v>8</v>
      </c>
      <c r="C676" s="24" t="s">
        <v>1</v>
      </c>
      <c r="D676" s="24" t="s">
        <v>54</v>
      </c>
      <c r="E676" s="25">
        <v>89</v>
      </c>
      <c r="F676" s="22">
        <f>VLOOKUP(B676,cennik!$A$2:$B$17,2,FALSE)</f>
        <v>2.9</v>
      </c>
      <c r="G676" s="22">
        <f t="shared" si="60"/>
        <v>258.09999999999997</v>
      </c>
      <c r="H676" s="22">
        <f t="shared" si="61"/>
        <v>4</v>
      </c>
      <c r="I676">
        <f t="shared" si="65"/>
        <v>5419</v>
      </c>
      <c r="J676" s="22" t="b">
        <f t="shared" si="62"/>
        <v>0</v>
      </c>
      <c r="K676" t="b">
        <f t="shared" si="63"/>
        <v>0</v>
      </c>
      <c r="L676">
        <f t="shared" si="64"/>
        <v>0</v>
      </c>
    </row>
    <row r="677" spans="1:12" x14ac:dyDescent="0.25">
      <c r="A677" s="23">
        <v>44671</v>
      </c>
      <c r="B677" s="24" t="s">
        <v>11</v>
      </c>
      <c r="C677" s="24" t="s">
        <v>1</v>
      </c>
      <c r="D677" s="24" t="s">
        <v>54</v>
      </c>
      <c r="E677" s="25">
        <v>349</v>
      </c>
      <c r="F677" s="22">
        <f>VLOOKUP(B677,cennik!$A$2:$B$17,2,FALSE)</f>
        <v>3.4</v>
      </c>
      <c r="G677" s="22">
        <f t="shared" si="60"/>
        <v>1186.5999999999999</v>
      </c>
      <c r="H677" s="22">
        <f t="shared" si="61"/>
        <v>4</v>
      </c>
      <c r="I677">
        <f t="shared" si="65"/>
        <v>5768</v>
      </c>
      <c r="J677" s="22" t="b">
        <f t="shared" si="62"/>
        <v>0</v>
      </c>
      <c r="K677" t="b">
        <f t="shared" si="63"/>
        <v>0</v>
      </c>
      <c r="L677">
        <f t="shared" si="64"/>
        <v>0</v>
      </c>
    </row>
    <row r="678" spans="1:12" x14ac:dyDescent="0.25">
      <c r="A678" s="26">
        <v>44673</v>
      </c>
      <c r="B678" s="27" t="s">
        <v>0</v>
      </c>
      <c r="C678" s="27" t="s">
        <v>1</v>
      </c>
      <c r="D678" s="27" t="s">
        <v>54</v>
      </c>
      <c r="E678" s="28">
        <v>266</v>
      </c>
      <c r="F678" s="22">
        <f>VLOOKUP(B678,cennik!$A$2:$B$17,2,FALSE)</f>
        <v>3.4</v>
      </c>
      <c r="G678" s="22">
        <f t="shared" si="60"/>
        <v>904.4</v>
      </c>
      <c r="H678" s="22">
        <f t="shared" si="61"/>
        <v>4</v>
      </c>
      <c r="I678">
        <f t="shared" si="65"/>
        <v>6034</v>
      </c>
      <c r="J678" s="22" t="b">
        <f t="shared" si="62"/>
        <v>0</v>
      </c>
      <c r="K678" t="b">
        <f t="shared" si="63"/>
        <v>0</v>
      </c>
      <c r="L678">
        <f t="shared" si="64"/>
        <v>0</v>
      </c>
    </row>
    <row r="679" spans="1:12" x14ac:dyDescent="0.25">
      <c r="A679" s="26">
        <v>44678</v>
      </c>
      <c r="B679" s="27" t="s">
        <v>0</v>
      </c>
      <c r="C679" s="27" t="s">
        <v>1</v>
      </c>
      <c r="D679" s="27" t="s">
        <v>54</v>
      </c>
      <c r="E679" s="28">
        <v>467</v>
      </c>
      <c r="F679" s="22">
        <f>VLOOKUP(B679,cennik!$A$2:$B$17,2,FALSE)</f>
        <v>3.4</v>
      </c>
      <c r="G679" s="22">
        <f t="shared" si="60"/>
        <v>1587.8</v>
      </c>
      <c r="H679" s="22">
        <f t="shared" si="61"/>
        <v>4</v>
      </c>
      <c r="I679">
        <f t="shared" si="65"/>
        <v>6501</v>
      </c>
      <c r="J679" s="22" t="b">
        <f t="shared" si="62"/>
        <v>0</v>
      </c>
      <c r="K679" t="b">
        <f t="shared" si="63"/>
        <v>0</v>
      </c>
      <c r="L679">
        <f t="shared" si="64"/>
        <v>0</v>
      </c>
    </row>
    <row r="680" spans="1:12" x14ac:dyDescent="0.25">
      <c r="A680" s="23">
        <v>44686</v>
      </c>
      <c r="B680" s="24" t="s">
        <v>13</v>
      </c>
      <c r="C680" s="24" t="s">
        <v>1</v>
      </c>
      <c r="D680" s="24" t="s">
        <v>54</v>
      </c>
      <c r="E680" s="25">
        <v>548</v>
      </c>
      <c r="F680" s="22">
        <f>VLOOKUP(B680,cennik!$A$2:$B$17,2,FALSE)</f>
        <v>3.4</v>
      </c>
      <c r="G680" s="22">
        <f t="shared" si="60"/>
        <v>1863.2</v>
      </c>
      <c r="H680" s="22">
        <f t="shared" si="61"/>
        <v>5</v>
      </c>
      <c r="I680">
        <f t="shared" si="65"/>
        <v>7049</v>
      </c>
      <c r="J680" s="22" t="b">
        <f t="shared" si="62"/>
        <v>0</v>
      </c>
      <c r="K680" t="b">
        <f t="shared" si="63"/>
        <v>0</v>
      </c>
      <c r="L680">
        <f t="shared" si="64"/>
        <v>0</v>
      </c>
    </row>
    <row r="681" spans="1:12" x14ac:dyDescent="0.25">
      <c r="A681" s="23">
        <v>44688</v>
      </c>
      <c r="B681" s="24" t="s">
        <v>8</v>
      </c>
      <c r="C681" s="24" t="s">
        <v>1</v>
      </c>
      <c r="D681" s="24" t="s">
        <v>54</v>
      </c>
      <c r="E681" s="25">
        <v>120</v>
      </c>
      <c r="F681" s="22">
        <f>VLOOKUP(B681,cennik!$A$2:$B$17,2,FALSE)</f>
        <v>2.9</v>
      </c>
      <c r="G681" s="22">
        <f t="shared" si="60"/>
        <v>348</v>
      </c>
      <c r="H681" s="22">
        <f t="shared" si="61"/>
        <v>5</v>
      </c>
      <c r="I681">
        <f t="shared" si="65"/>
        <v>7169</v>
      </c>
      <c r="J681" s="22" t="b">
        <f t="shared" si="62"/>
        <v>0</v>
      </c>
      <c r="K681" t="b">
        <f t="shared" si="63"/>
        <v>0</v>
      </c>
      <c r="L681">
        <f t="shared" si="64"/>
        <v>0</v>
      </c>
    </row>
    <row r="682" spans="1:12" x14ac:dyDescent="0.25">
      <c r="A682" s="26">
        <v>44704</v>
      </c>
      <c r="B682" s="27" t="s">
        <v>11</v>
      </c>
      <c r="C682" s="27" t="s">
        <v>1</v>
      </c>
      <c r="D682" s="27" t="s">
        <v>54</v>
      </c>
      <c r="E682" s="28">
        <v>135</v>
      </c>
      <c r="F682" s="22">
        <f>VLOOKUP(B682,cennik!$A$2:$B$17,2,FALSE)</f>
        <v>3.4</v>
      </c>
      <c r="G682" s="22">
        <f t="shared" si="60"/>
        <v>459</v>
      </c>
      <c r="H682" s="22">
        <f t="shared" si="61"/>
        <v>5</v>
      </c>
      <c r="I682">
        <f t="shared" si="65"/>
        <v>7304</v>
      </c>
      <c r="J682" s="22" t="b">
        <f t="shared" si="62"/>
        <v>0</v>
      </c>
      <c r="K682" t="b">
        <f t="shared" si="63"/>
        <v>0</v>
      </c>
      <c r="L682">
        <f t="shared" si="64"/>
        <v>0</v>
      </c>
    </row>
    <row r="683" spans="1:12" x14ac:dyDescent="0.25">
      <c r="A683" s="26">
        <v>44719</v>
      </c>
      <c r="B683" s="27" t="s">
        <v>60</v>
      </c>
      <c r="C683" s="27" t="s">
        <v>61</v>
      </c>
      <c r="D683" s="27" t="s">
        <v>54</v>
      </c>
      <c r="E683" s="28">
        <v>466</v>
      </c>
      <c r="F683" s="22">
        <f>VLOOKUP(B683,cennik!$A$2:$B$17,2,FALSE)</f>
        <v>3.5</v>
      </c>
      <c r="G683" s="22">
        <f t="shared" si="60"/>
        <v>1631</v>
      </c>
      <c r="H683" s="22">
        <f t="shared" si="61"/>
        <v>6</v>
      </c>
      <c r="I683">
        <f t="shared" si="65"/>
        <v>7770</v>
      </c>
      <c r="J683" s="22" t="b">
        <f t="shared" si="62"/>
        <v>0</v>
      </c>
      <c r="K683" t="b">
        <f t="shared" si="63"/>
        <v>0</v>
      </c>
      <c r="L683">
        <f t="shared" si="64"/>
        <v>0</v>
      </c>
    </row>
    <row r="684" spans="1:12" x14ac:dyDescent="0.25">
      <c r="A684" s="23">
        <v>44743</v>
      </c>
      <c r="B684" s="24" t="s">
        <v>62</v>
      </c>
      <c r="C684" s="24" t="s">
        <v>63</v>
      </c>
      <c r="D684" s="24" t="s">
        <v>54</v>
      </c>
      <c r="E684" s="25">
        <v>412</v>
      </c>
      <c r="F684" s="22">
        <f>VLOOKUP(B684,cennik!$A$2:$B$17,2,FALSE)</f>
        <v>2.7</v>
      </c>
      <c r="G684" s="22">
        <f t="shared" si="60"/>
        <v>1112.4000000000001</v>
      </c>
      <c r="H684" s="22">
        <f t="shared" si="61"/>
        <v>7</v>
      </c>
      <c r="I684">
        <f t="shared" si="65"/>
        <v>8182</v>
      </c>
      <c r="J684" s="22" t="b">
        <f t="shared" si="62"/>
        <v>0</v>
      </c>
      <c r="K684" t="b">
        <f t="shared" si="63"/>
        <v>0</v>
      </c>
      <c r="L684">
        <f t="shared" si="64"/>
        <v>0</v>
      </c>
    </row>
    <row r="685" spans="1:12" x14ac:dyDescent="0.25">
      <c r="A685" s="26">
        <v>44746</v>
      </c>
      <c r="B685" s="27" t="s">
        <v>60</v>
      </c>
      <c r="C685" s="27" t="s">
        <v>61</v>
      </c>
      <c r="D685" s="27" t="s">
        <v>54</v>
      </c>
      <c r="E685" s="28">
        <v>124</v>
      </c>
      <c r="F685" s="22">
        <f>VLOOKUP(B685,cennik!$A$2:$B$17,2,FALSE)</f>
        <v>3.5</v>
      </c>
      <c r="G685" s="22">
        <f t="shared" si="60"/>
        <v>434</v>
      </c>
      <c r="H685" s="22">
        <f t="shared" si="61"/>
        <v>7</v>
      </c>
      <c r="I685">
        <f t="shared" si="65"/>
        <v>8306</v>
      </c>
      <c r="J685" s="22" t="b">
        <f t="shared" si="62"/>
        <v>0</v>
      </c>
      <c r="K685" t="b">
        <f t="shared" si="63"/>
        <v>0</v>
      </c>
      <c r="L685">
        <f t="shared" si="64"/>
        <v>0</v>
      </c>
    </row>
    <row r="686" spans="1:12" x14ac:dyDescent="0.25">
      <c r="A686" s="23">
        <v>44746</v>
      </c>
      <c r="B686" s="24" t="s">
        <v>62</v>
      </c>
      <c r="C686" s="24" t="s">
        <v>63</v>
      </c>
      <c r="D686" s="24" t="s">
        <v>54</v>
      </c>
      <c r="E686" s="25">
        <v>407</v>
      </c>
      <c r="F686" s="22">
        <f>VLOOKUP(B686,cennik!$A$2:$B$17,2,FALSE)</f>
        <v>2.7</v>
      </c>
      <c r="G686" s="22">
        <f t="shared" si="60"/>
        <v>1098.9000000000001</v>
      </c>
      <c r="H686" s="22">
        <f t="shared" si="61"/>
        <v>7</v>
      </c>
      <c r="I686">
        <f t="shared" si="65"/>
        <v>8713</v>
      </c>
      <c r="J686" s="22" t="b">
        <f t="shared" si="62"/>
        <v>0</v>
      </c>
      <c r="K686" t="b">
        <f t="shared" si="63"/>
        <v>0</v>
      </c>
      <c r="L686">
        <f t="shared" si="64"/>
        <v>0</v>
      </c>
    </row>
    <row r="687" spans="1:12" x14ac:dyDescent="0.25">
      <c r="A687" s="26">
        <v>44753</v>
      </c>
      <c r="B687" s="27" t="s">
        <v>62</v>
      </c>
      <c r="C687" s="27" t="s">
        <v>63</v>
      </c>
      <c r="D687" s="27" t="s">
        <v>54</v>
      </c>
      <c r="E687" s="28">
        <v>155</v>
      </c>
      <c r="F687" s="22">
        <f>VLOOKUP(B687,cennik!$A$2:$B$17,2,FALSE)</f>
        <v>2.7</v>
      </c>
      <c r="G687" s="22">
        <f t="shared" si="60"/>
        <v>418.5</v>
      </c>
      <c r="H687" s="22">
        <f t="shared" si="61"/>
        <v>7</v>
      </c>
      <c r="I687">
        <f t="shared" si="65"/>
        <v>8868</v>
      </c>
      <c r="J687" s="22" t="b">
        <f t="shared" si="62"/>
        <v>0</v>
      </c>
      <c r="K687" t="b">
        <f t="shared" si="63"/>
        <v>0</v>
      </c>
      <c r="L687">
        <f t="shared" si="64"/>
        <v>0</v>
      </c>
    </row>
    <row r="688" spans="1:12" x14ac:dyDescent="0.25">
      <c r="A688" s="26">
        <v>44757</v>
      </c>
      <c r="B688" s="27" t="s">
        <v>64</v>
      </c>
      <c r="C688" s="27" t="s">
        <v>63</v>
      </c>
      <c r="D688" s="27" t="s">
        <v>54</v>
      </c>
      <c r="E688" s="28">
        <v>414</v>
      </c>
      <c r="F688" s="22">
        <f>VLOOKUP(B688,cennik!$A$2:$B$17,2,FALSE)</f>
        <v>3.2</v>
      </c>
      <c r="G688" s="22">
        <f t="shared" si="60"/>
        <v>1324.8000000000002</v>
      </c>
      <c r="H688" s="22">
        <f t="shared" si="61"/>
        <v>7</v>
      </c>
      <c r="I688">
        <f t="shared" si="65"/>
        <v>9282</v>
      </c>
      <c r="J688" s="22" t="b">
        <f t="shared" si="62"/>
        <v>0</v>
      </c>
      <c r="K688" t="b">
        <f t="shared" si="63"/>
        <v>0</v>
      </c>
      <c r="L688">
        <f t="shared" si="64"/>
        <v>0</v>
      </c>
    </row>
    <row r="689" spans="1:12" x14ac:dyDescent="0.25">
      <c r="A689" s="23">
        <v>44765</v>
      </c>
      <c r="B689" s="24" t="s">
        <v>64</v>
      </c>
      <c r="C689" s="24" t="s">
        <v>63</v>
      </c>
      <c r="D689" s="24" t="s">
        <v>54</v>
      </c>
      <c r="E689" s="25">
        <v>126</v>
      </c>
      <c r="F689" s="22">
        <f>VLOOKUP(B689,cennik!$A$2:$B$17,2,FALSE)</f>
        <v>3.2</v>
      </c>
      <c r="G689" s="22">
        <f t="shared" si="60"/>
        <v>403.20000000000005</v>
      </c>
      <c r="H689" s="22">
        <f t="shared" si="61"/>
        <v>7</v>
      </c>
      <c r="I689">
        <f t="shared" si="65"/>
        <v>9408</v>
      </c>
      <c r="J689" s="22" t="b">
        <f t="shared" si="62"/>
        <v>0</v>
      </c>
      <c r="K689" t="b">
        <f t="shared" si="63"/>
        <v>0</v>
      </c>
      <c r="L689">
        <f t="shared" si="64"/>
        <v>0</v>
      </c>
    </row>
    <row r="690" spans="1:12" x14ac:dyDescent="0.25">
      <c r="A690" s="23">
        <v>44772</v>
      </c>
      <c r="B690" s="24" t="s">
        <v>64</v>
      </c>
      <c r="C690" s="24" t="s">
        <v>63</v>
      </c>
      <c r="D690" s="24" t="s">
        <v>54</v>
      </c>
      <c r="E690" s="25">
        <v>125</v>
      </c>
      <c r="F690" s="22">
        <f>VLOOKUP(B690,cennik!$A$2:$B$17,2,FALSE)</f>
        <v>3.2</v>
      </c>
      <c r="G690" s="22">
        <f t="shared" si="60"/>
        <v>400</v>
      </c>
      <c r="H690" s="22">
        <f t="shared" si="61"/>
        <v>7</v>
      </c>
      <c r="I690">
        <f t="shared" si="65"/>
        <v>9533</v>
      </c>
      <c r="J690" s="22" t="b">
        <f t="shared" si="62"/>
        <v>0</v>
      </c>
      <c r="K690" t="b">
        <f t="shared" si="63"/>
        <v>0</v>
      </c>
      <c r="L690">
        <f t="shared" si="64"/>
        <v>0</v>
      </c>
    </row>
    <row r="691" spans="1:12" x14ac:dyDescent="0.25">
      <c r="A691" s="26">
        <v>44775</v>
      </c>
      <c r="B691" s="27" t="s">
        <v>64</v>
      </c>
      <c r="C691" s="27" t="s">
        <v>63</v>
      </c>
      <c r="D691" s="27" t="s">
        <v>54</v>
      </c>
      <c r="E691" s="28">
        <v>333</v>
      </c>
      <c r="F691" s="22">
        <f>VLOOKUP(B691,cennik!$A$2:$B$17,2,FALSE)</f>
        <v>3.2</v>
      </c>
      <c r="G691" s="22">
        <f t="shared" si="60"/>
        <v>1065.6000000000001</v>
      </c>
      <c r="H691" s="22">
        <f t="shared" si="61"/>
        <v>8</v>
      </c>
      <c r="I691">
        <f t="shared" si="65"/>
        <v>9866</v>
      </c>
      <c r="J691" s="22" t="b">
        <f t="shared" si="62"/>
        <v>0</v>
      </c>
      <c r="K691" t="b">
        <f t="shared" si="63"/>
        <v>0</v>
      </c>
      <c r="L691">
        <f t="shared" si="64"/>
        <v>0</v>
      </c>
    </row>
    <row r="692" spans="1:12" x14ac:dyDescent="0.25">
      <c r="A692" s="26">
        <v>44777</v>
      </c>
      <c r="B692" s="27" t="s">
        <v>64</v>
      </c>
      <c r="C692" s="27" t="s">
        <v>63</v>
      </c>
      <c r="D692" s="27" t="s">
        <v>54</v>
      </c>
      <c r="E692" s="28">
        <v>143</v>
      </c>
      <c r="F692" s="22">
        <f>VLOOKUP(B692,cennik!$A$2:$B$17,2,FALSE)</f>
        <v>3.2</v>
      </c>
      <c r="G692" s="22">
        <f t="shared" si="60"/>
        <v>457.6</v>
      </c>
      <c r="H692" s="22">
        <f t="shared" si="61"/>
        <v>8</v>
      </c>
      <c r="I692">
        <f t="shared" si="65"/>
        <v>10009</v>
      </c>
      <c r="J692" s="22" t="b">
        <f t="shared" si="62"/>
        <v>0</v>
      </c>
      <c r="K692" t="b">
        <f t="shared" si="63"/>
        <v>0</v>
      </c>
      <c r="L692">
        <f t="shared" si="64"/>
        <v>0</v>
      </c>
    </row>
    <row r="693" spans="1:12" x14ac:dyDescent="0.25">
      <c r="A693" s="23">
        <v>44779</v>
      </c>
      <c r="B693" s="24" t="s">
        <v>64</v>
      </c>
      <c r="C693" s="24" t="s">
        <v>63</v>
      </c>
      <c r="D693" s="24" t="s">
        <v>54</v>
      </c>
      <c r="E693" s="25">
        <v>49</v>
      </c>
      <c r="F693" s="22">
        <f>VLOOKUP(B693,cennik!$A$2:$B$17,2,FALSE)</f>
        <v>3.2</v>
      </c>
      <c r="G693" s="22">
        <f t="shared" si="60"/>
        <v>156.80000000000001</v>
      </c>
      <c r="H693" s="22">
        <f t="shared" si="61"/>
        <v>8</v>
      </c>
      <c r="I693">
        <f t="shared" si="65"/>
        <v>10058</v>
      </c>
      <c r="J693" s="22" t="b">
        <f t="shared" si="62"/>
        <v>0</v>
      </c>
      <c r="K693" t="b">
        <f t="shared" si="63"/>
        <v>0</v>
      </c>
      <c r="L693">
        <f t="shared" si="64"/>
        <v>0</v>
      </c>
    </row>
    <row r="694" spans="1:12" x14ac:dyDescent="0.25">
      <c r="A694" s="26">
        <v>44783</v>
      </c>
      <c r="B694" s="27" t="s">
        <v>62</v>
      </c>
      <c r="C694" s="27" t="s">
        <v>63</v>
      </c>
      <c r="D694" s="27" t="s">
        <v>54</v>
      </c>
      <c r="E694" s="28">
        <v>419</v>
      </c>
      <c r="F694" s="22">
        <f>VLOOKUP(B694,cennik!$A$2:$B$17,2,FALSE)</f>
        <v>2.7</v>
      </c>
      <c r="G694" s="22">
        <f t="shared" si="60"/>
        <v>1131.3000000000002</v>
      </c>
      <c r="H694" s="22">
        <f t="shared" si="61"/>
        <v>8</v>
      </c>
      <c r="I694">
        <f t="shared" si="65"/>
        <v>10477</v>
      </c>
      <c r="J694" s="22" t="b">
        <f t="shared" si="62"/>
        <v>0</v>
      </c>
      <c r="K694" t="b">
        <f t="shared" si="63"/>
        <v>0</v>
      </c>
      <c r="L694">
        <f t="shared" si="64"/>
        <v>0</v>
      </c>
    </row>
    <row r="695" spans="1:12" x14ac:dyDescent="0.25">
      <c r="A695" s="26">
        <v>44786</v>
      </c>
      <c r="B695" s="27" t="s">
        <v>64</v>
      </c>
      <c r="C695" s="27" t="s">
        <v>63</v>
      </c>
      <c r="D695" s="27" t="s">
        <v>54</v>
      </c>
      <c r="E695" s="28">
        <v>51</v>
      </c>
      <c r="F695" s="22">
        <f>VLOOKUP(B695,cennik!$A$2:$B$17,2,FALSE)</f>
        <v>3.2</v>
      </c>
      <c r="G695" s="22">
        <f t="shared" si="60"/>
        <v>163.20000000000002</v>
      </c>
      <c r="H695" s="22">
        <f t="shared" si="61"/>
        <v>8</v>
      </c>
      <c r="I695">
        <f t="shared" si="65"/>
        <v>10528</v>
      </c>
      <c r="J695" s="22" t="b">
        <f t="shared" si="62"/>
        <v>0</v>
      </c>
      <c r="K695" t="b">
        <f t="shared" si="63"/>
        <v>0</v>
      </c>
      <c r="L695">
        <f t="shared" si="64"/>
        <v>0</v>
      </c>
    </row>
    <row r="696" spans="1:12" x14ac:dyDescent="0.25">
      <c r="A696" s="23">
        <v>44807</v>
      </c>
      <c r="B696" s="24" t="s">
        <v>65</v>
      </c>
      <c r="C696" s="24" t="s">
        <v>61</v>
      </c>
      <c r="D696" s="24" t="s">
        <v>54</v>
      </c>
      <c r="E696" s="25">
        <v>261</v>
      </c>
      <c r="F696" s="22">
        <f>VLOOKUP(B696,cennik!$A$2:$B$17,2,FALSE)</f>
        <v>3.2</v>
      </c>
      <c r="G696" s="22">
        <f t="shared" si="60"/>
        <v>835.2</v>
      </c>
      <c r="H696" s="22">
        <f t="shared" si="61"/>
        <v>9</v>
      </c>
      <c r="I696">
        <f t="shared" si="65"/>
        <v>10789</v>
      </c>
      <c r="J696" s="22" t="b">
        <f t="shared" si="62"/>
        <v>0</v>
      </c>
      <c r="K696" t="b">
        <f t="shared" si="63"/>
        <v>0</v>
      </c>
      <c r="L696">
        <f t="shared" si="64"/>
        <v>0</v>
      </c>
    </row>
    <row r="697" spans="1:12" x14ac:dyDescent="0.25">
      <c r="A697" s="23">
        <v>44824</v>
      </c>
      <c r="B697" s="24" t="s">
        <v>66</v>
      </c>
      <c r="C697" s="24" t="s">
        <v>61</v>
      </c>
      <c r="D697" s="24" t="s">
        <v>54</v>
      </c>
      <c r="E697" s="25">
        <v>82</v>
      </c>
      <c r="F697" s="22">
        <f>VLOOKUP(B697,cennik!$A$2:$B$17,2,FALSE)</f>
        <v>2.5</v>
      </c>
      <c r="G697" s="22">
        <f t="shared" si="60"/>
        <v>205</v>
      </c>
      <c r="H697" s="22">
        <f t="shared" si="61"/>
        <v>9</v>
      </c>
      <c r="I697">
        <f t="shared" si="65"/>
        <v>10871</v>
      </c>
      <c r="J697" s="22" t="b">
        <f t="shared" si="62"/>
        <v>0</v>
      </c>
      <c r="K697" t="b">
        <f t="shared" si="63"/>
        <v>0</v>
      </c>
      <c r="L697">
        <f t="shared" si="64"/>
        <v>0</v>
      </c>
    </row>
    <row r="698" spans="1:12" x14ac:dyDescent="0.25">
      <c r="A698" s="23">
        <v>44851</v>
      </c>
      <c r="B698" s="24" t="s">
        <v>65</v>
      </c>
      <c r="C698" s="24" t="s">
        <v>61</v>
      </c>
      <c r="D698" s="24" t="s">
        <v>54</v>
      </c>
      <c r="E698" s="25">
        <v>208</v>
      </c>
      <c r="F698" s="22">
        <f>VLOOKUP(B698,cennik!$A$2:$B$17,2,FALSE)</f>
        <v>3.2</v>
      </c>
      <c r="G698" s="22">
        <f t="shared" si="60"/>
        <v>665.6</v>
      </c>
      <c r="H698" s="22">
        <f t="shared" si="61"/>
        <v>10</v>
      </c>
      <c r="I698">
        <f t="shared" si="65"/>
        <v>11079</v>
      </c>
      <c r="J698" s="22" t="b">
        <f t="shared" si="62"/>
        <v>0</v>
      </c>
      <c r="K698" t="b">
        <f t="shared" si="63"/>
        <v>0</v>
      </c>
      <c r="L698">
        <f t="shared" si="64"/>
        <v>0</v>
      </c>
    </row>
    <row r="699" spans="1:12" x14ac:dyDescent="0.25">
      <c r="A699" s="23">
        <v>44851</v>
      </c>
      <c r="B699" s="24" t="s">
        <v>67</v>
      </c>
      <c r="C699" s="24" t="s">
        <v>61</v>
      </c>
      <c r="D699" s="24" t="s">
        <v>54</v>
      </c>
      <c r="E699" s="25">
        <v>361</v>
      </c>
      <c r="F699" s="22">
        <f>VLOOKUP(B699,cennik!$A$2:$B$17,2,FALSE)</f>
        <v>3.2</v>
      </c>
      <c r="G699" s="22">
        <f t="shared" si="60"/>
        <v>1155.2</v>
      </c>
      <c r="H699" s="22">
        <f t="shared" si="61"/>
        <v>10</v>
      </c>
      <c r="I699">
        <f t="shared" si="65"/>
        <v>11440</v>
      </c>
      <c r="J699" s="22" t="b">
        <f t="shared" si="62"/>
        <v>0</v>
      </c>
      <c r="K699" t="b">
        <f t="shared" si="63"/>
        <v>0</v>
      </c>
      <c r="L699">
        <f t="shared" si="64"/>
        <v>0</v>
      </c>
    </row>
    <row r="700" spans="1:12" x14ac:dyDescent="0.25">
      <c r="A700" s="26">
        <v>44855</v>
      </c>
      <c r="B700" s="27" t="s">
        <v>66</v>
      </c>
      <c r="C700" s="27" t="s">
        <v>61</v>
      </c>
      <c r="D700" s="27" t="s">
        <v>54</v>
      </c>
      <c r="E700" s="28">
        <v>421</v>
      </c>
      <c r="F700" s="22">
        <f>VLOOKUP(B700,cennik!$A$2:$B$17,2,FALSE)</f>
        <v>2.5</v>
      </c>
      <c r="G700" s="22">
        <f t="shared" si="60"/>
        <v>1052.5</v>
      </c>
      <c r="H700" s="22">
        <f t="shared" si="61"/>
        <v>10</v>
      </c>
      <c r="I700">
        <f t="shared" si="65"/>
        <v>11861</v>
      </c>
      <c r="J700" s="22" t="b">
        <f t="shared" si="62"/>
        <v>0</v>
      </c>
      <c r="K700" t="b">
        <f t="shared" si="63"/>
        <v>0</v>
      </c>
      <c r="L700">
        <f t="shared" si="64"/>
        <v>0</v>
      </c>
    </row>
    <row r="701" spans="1:12" x14ac:dyDescent="0.25">
      <c r="A701" s="26">
        <v>44861</v>
      </c>
      <c r="B701" s="27" t="s">
        <v>60</v>
      </c>
      <c r="C701" s="27" t="s">
        <v>61</v>
      </c>
      <c r="D701" s="27" t="s">
        <v>54</v>
      </c>
      <c r="E701" s="28">
        <v>395</v>
      </c>
      <c r="F701" s="22">
        <f>VLOOKUP(B701,cennik!$A$2:$B$17,2,FALSE)</f>
        <v>3.5</v>
      </c>
      <c r="G701" s="22">
        <f t="shared" si="60"/>
        <v>1382.5</v>
      </c>
      <c r="H701" s="22">
        <f t="shared" si="61"/>
        <v>10</v>
      </c>
      <c r="I701">
        <f t="shared" si="65"/>
        <v>12256</v>
      </c>
      <c r="J701" s="22" t="b">
        <f t="shared" si="62"/>
        <v>0</v>
      </c>
      <c r="K701" t="b">
        <f t="shared" si="63"/>
        <v>0</v>
      </c>
      <c r="L701">
        <f t="shared" si="64"/>
        <v>0</v>
      </c>
    </row>
    <row r="702" spans="1:12" x14ac:dyDescent="0.25">
      <c r="A702" s="26">
        <v>44863</v>
      </c>
      <c r="B702" s="27" t="s">
        <v>66</v>
      </c>
      <c r="C702" s="27" t="s">
        <v>61</v>
      </c>
      <c r="D702" s="27" t="s">
        <v>54</v>
      </c>
      <c r="E702" s="28">
        <v>242</v>
      </c>
      <c r="F702" s="22">
        <f>VLOOKUP(B702,cennik!$A$2:$B$17,2,FALSE)</f>
        <v>2.5</v>
      </c>
      <c r="G702" s="22">
        <f t="shared" si="60"/>
        <v>605</v>
      </c>
      <c r="H702" s="22">
        <f t="shared" si="61"/>
        <v>10</v>
      </c>
      <c r="I702">
        <f t="shared" si="65"/>
        <v>12498</v>
      </c>
      <c r="J702" s="22" t="b">
        <f t="shared" si="62"/>
        <v>0</v>
      </c>
      <c r="K702" t="b">
        <f t="shared" si="63"/>
        <v>0</v>
      </c>
      <c r="L702">
        <f t="shared" si="64"/>
        <v>0</v>
      </c>
    </row>
    <row r="703" spans="1:12" x14ac:dyDescent="0.25">
      <c r="A703" s="26">
        <v>44866</v>
      </c>
      <c r="B703" s="27" t="s">
        <v>60</v>
      </c>
      <c r="C703" s="27" t="s">
        <v>61</v>
      </c>
      <c r="D703" s="27" t="s">
        <v>54</v>
      </c>
      <c r="E703" s="28">
        <v>444</v>
      </c>
      <c r="F703" s="22">
        <f>VLOOKUP(B703,cennik!$A$2:$B$17,2,FALSE)</f>
        <v>3.5</v>
      </c>
      <c r="G703" s="22">
        <f t="shared" si="60"/>
        <v>1554</v>
      </c>
      <c r="H703" s="22">
        <f t="shared" si="61"/>
        <v>11</v>
      </c>
      <c r="I703">
        <f t="shared" si="65"/>
        <v>12942</v>
      </c>
      <c r="J703" s="22" t="b">
        <f t="shared" si="62"/>
        <v>0</v>
      </c>
      <c r="K703" t="b">
        <f t="shared" si="63"/>
        <v>0</v>
      </c>
      <c r="L703">
        <f t="shared" si="64"/>
        <v>0</v>
      </c>
    </row>
    <row r="704" spans="1:12" x14ac:dyDescent="0.25">
      <c r="A704" s="26">
        <v>44877</v>
      </c>
      <c r="B704" s="27" t="s">
        <v>67</v>
      </c>
      <c r="C704" s="27" t="s">
        <v>61</v>
      </c>
      <c r="D704" s="27" t="s">
        <v>54</v>
      </c>
      <c r="E704" s="28">
        <v>172</v>
      </c>
      <c r="F704" s="22">
        <f>VLOOKUP(B704,cennik!$A$2:$B$17,2,FALSE)</f>
        <v>3.2</v>
      </c>
      <c r="G704" s="22">
        <f t="shared" si="60"/>
        <v>550.4</v>
      </c>
      <c r="H704" s="22">
        <f t="shared" si="61"/>
        <v>11</v>
      </c>
      <c r="I704">
        <f t="shared" si="65"/>
        <v>13114</v>
      </c>
      <c r="J704" s="22" t="b">
        <f t="shared" si="62"/>
        <v>0</v>
      </c>
      <c r="K704" t="b">
        <f t="shared" si="63"/>
        <v>0</v>
      </c>
      <c r="L704">
        <f t="shared" si="64"/>
        <v>0</v>
      </c>
    </row>
    <row r="705" spans="1:12" x14ac:dyDescent="0.25">
      <c r="A705" s="26">
        <v>44880</v>
      </c>
      <c r="B705" s="27" t="s">
        <v>65</v>
      </c>
      <c r="C705" s="27" t="s">
        <v>61</v>
      </c>
      <c r="D705" s="27" t="s">
        <v>54</v>
      </c>
      <c r="E705" s="28">
        <v>264</v>
      </c>
      <c r="F705" s="22">
        <f>VLOOKUP(B705,cennik!$A$2:$B$17,2,FALSE)</f>
        <v>3.2</v>
      </c>
      <c r="G705" s="22">
        <f t="shared" si="60"/>
        <v>844.80000000000007</v>
      </c>
      <c r="H705" s="22">
        <f t="shared" si="61"/>
        <v>11</v>
      </c>
      <c r="I705">
        <f t="shared" si="65"/>
        <v>13378</v>
      </c>
      <c r="J705" s="22" t="b">
        <f t="shared" si="62"/>
        <v>0</v>
      </c>
      <c r="K705" t="b">
        <f t="shared" si="63"/>
        <v>0</v>
      </c>
      <c r="L705">
        <f t="shared" si="64"/>
        <v>0</v>
      </c>
    </row>
    <row r="706" spans="1:12" x14ac:dyDescent="0.25">
      <c r="A706" s="26">
        <v>44882</v>
      </c>
      <c r="B706" s="27" t="s">
        <v>60</v>
      </c>
      <c r="C706" s="27" t="s">
        <v>61</v>
      </c>
      <c r="D706" s="27" t="s">
        <v>54</v>
      </c>
      <c r="E706" s="28">
        <v>172</v>
      </c>
      <c r="F706" s="22">
        <f>VLOOKUP(B706,cennik!$A$2:$B$17,2,FALSE)</f>
        <v>3.5</v>
      </c>
      <c r="G706" s="22">
        <f t="shared" ref="G706:G769" si="66">E706*F706</f>
        <v>602</v>
      </c>
      <c r="H706" s="22">
        <f t="shared" ref="H706:H769" si="67">MONTH(A706)</f>
        <v>11</v>
      </c>
      <c r="I706">
        <f t="shared" si="65"/>
        <v>13550</v>
      </c>
      <c r="J706" s="22" t="b">
        <f t="shared" si="62"/>
        <v>0</v>
      </c>
      <c r="K706" t="b">
        <f t="shared" si="63"/>
        <v>0</v>
      </c>
      <c r="L706">
        <f t="shared" si="64"/>
        <v>0</v>
      </c>
    </row>
    <row r="707" spans="1:12" x14ac:dyDescent="0.25">
      <c r="A707" s="23">
        <v>44887</v>
      </c>
      <c r="B707" s="24" t="s">
        <v>67</v>
      </c>
      <c r="C707" s="24" t="s">
        <v>61</v>
      </c>
      <c r="D707" s="24" t="s">
        <v>54</v>
      </c>
      <c r="E707" s="25">
        <v>110</v>
      </c>
      <c r="F707" s="22">
        <f>VLOOKUP(B707,cennik!$A$2:$B$17,2,FALSE)</f>
        <v>3.2</v>
      </c>
      <c r="G707" s="22">
        <f t="shared" si="66"/>
        <v>352</v>
      </c>
      <c r="H707" s="22">
        <f t="shared" si="67"/>
        <v>11</v>
      </c>
      <c r="I707">
        <f t="shared" si="65"/>
        <v>13660</v>
      </c>
      <c r="J707" s="22" t="b">
        <f t="shared" ref="J707:J770" si="68">AND(I707&gt;=15000,I707&lt;20000)</f>
        <v>0</v>
      </c>
      <c r="K707" t="b">
        <f t="shared" ref="K707:K770" si="69">I707&gt;=20000</f>
        <v>0</v>
      </c>
      <c r="L707">
        <f t="shared" ref="L707:L770" si="70">IF(J707,0.05*E707,IF(K707,0.1*E707,0))</f>
        <v>0</v>
      </c>
    </row>
    <row r="708" spans="1:12" x14ac:dyDescent="0.25">
      <c r="A708" s="26">
        <v>44888</v>
      </c>
      <c r="B708" s="27" t="s">
        <v>67</v>
      </c>
      <c r="C708" s="27" t="s">
        <v>61</v>
      </c>
      <c r="D708" s="27" t="s">
        <v>54</v>
      </c>
      <c r="E708" s="28">
        <v>495</v>
      </c>
      <c r="F708" s="22">
        <f>VLOOKUP(B708,cennik!$A$2:$B$17,2,FALSE)</f>
        <v>3.2</v>
      </c>
      <c r="G708" s="22">
        <f t="shared" si="66"/>
        <v>1584</v>
      </c>
      <c r="H708" s="22">
        <f t="shared" si="67"/>
        <v>11</v>
      </c>
      <c r="I708">
        <f t="shared" ref="I708:I771" si="71">IF(D708=D707,E708+I707,E708)</f>
        <v>14155</v>
      </c>
      <c r="J708" s="22" t="b">
        <f t="shared" si="68"/>
        <v>0</v>
      </c>
      <c r="K708" t="b">
        <f t="shared" si="69"/>
        <v>0</v>
      </c>
      <c r="L708">
        <f t="shared" si="70"/>
        <v>0</v>
      </c>
    </row>
    <row r="709" spans="1:12" x14ac:dyDescent="0.25">
      <c r="A709" s="26">
        <v>44894</v>
      </c>
      <c r="B709" s="27" t="s">
        <v>65</v>
      </c>
      <c r="C709" s="27" t="s">
        <v>61</v>
      </c>
      <c r="D709" s="27" t="s">
        <v>54</v>
      </c>
      <c r="E709" s="28">
        <v>17</v>
      </c>
      <c r="F709" s="22">
        <f>VLOOKUP(B709,cennik!$A$2:$B$17,2,FALSE)</f>
        <v>3.2</v>
      </c>
      <c r="G709" s="22">
        <f t="shared" si="66"/>
        <v>54.400000000000006</v>
      </c>
      <c r="H709" s="22">
        <f t="shared" si="67"/>
        <v>11</v>
      </c>
      <c r="I709">
        <f t="shared" si="71"/>
        <v>14172</v>
      </c>
      <c r="J709" s="22" t="b">
        <f t="shared" si="68"/>
        <v>0</v>
      </c>
      <c r="K709" t="b">
        <f t="shared" si="69"/>
        <v>0</v>
      </c>
      <c r="L709">
        <f t="shared" si="70"/>
        <v>0</v>
      </c>
    </row>
    <row r="710" spans="1:12" x14ac:dyDescent="0.25">
      <c r="A710" s="26">
        <v>44897</v>
      </c>
      <c r="B710" s="27" t="s">
        <v>11</v>
      </c>
      <c r="C710" s="27" t="s">
        <v>1</v>
      </c>
      <c r="D710" s="27" t="s">
        <v>54</v>
      </c>
      <c r="E710" s="28">
        <v>458</v>
      </c>
      <c r="F710" s="22">
        <f>VLOOKUP(B710,cennik!$A$2:$B$17,2,FALSE)</f>
        <v>3.4</v>
      </c>
      <c r="G710" s="22">
        <f t="shared" si="66"/>
        <v>1557.2</v>
      </c>
      <c r="H710" s="22">
        <f t="shared" si="67"/>
        <v>12</v>
      </c>
      <c r="I710">
        <f t="shared" si="71"/>
        <v>14630</v>
      </c>
      <c r="J710" s="22" t="b">
        <f t="shared" si="68"/>
        <v>0</v>
      </c>
      <c r="K710" t="b">
        <f t="shared" si="69"/>
        <v>0</v>
      </c>
      <c r="L710">
        <f t="shared" si="70"/>
        <v>0</v>
      </c>
    </row>
    <row r="711" spans="1:12" x14ac:dyDescent="0.25">
      <c r="A711" s="26">
        <v>44901</v>
      </c>
      <c r="B711" s="27" t="s">
        <v>15</v>
      </c>
      <c r="C711" s="27" t="s">
        <v>1</v>
      </c>
      <c r="D711" s="27" t="s">
        <v>54</v>
      </c>
      <c r="E711" s="28">
        <v>142</v>
      </c>
      <c r="F711" s="22">
        <f>VLOOKUP(B711,cennik!$A$2:$B$17,2,FALSE)</f>
        <v>2.4</v>
      </c>
      <c r="G711" s="22">
        <f t="shared" si="66"/>
        <v>340.8</v>
      </c>
      <c r="H711" s="22">
        <f t="shared" si="67"/>
        <v>12</v>
      </c>
      <c r="I711">
        <f t="shared" si="71"/>
        <v>14772</v>
      </c>
      <c r="J711" s="22" t="b">
        <f t="shared" si="68"/>
        <v>0</v>
      </c>
      <c r="K711" t="b">
        <f t="shared" si="69"/>
        <v>0</v>
      </c>
      <c r="L711">
        <f t="shared" si="70"/>
        <v>0</v>
      </c>
    </row>
    <row r="712" spans="1:12" x14ac:dyDescent="0.25">
      <c r="A712" s="23">
        <v>44903</v>
      </c>
      <c r="B712" s="24" t="s">
        <v>17</v>
      </c>
      <c r="C712" s="24" t="s">
        <v>1</v>
      </c>
      <c r="D712" s="24" t="s">
        <v>54</v>
      </c>
      <c r="E712" s="25">
        <v>382</v>
      </c>
      <c r="F712" s="22">
        <f>VLOOKUP(B712,cennik!$A$2:$B$17,2,FALSE)</f>
        <v>3.4</v>
      </c>
      <c r="G712" s="22">
        <f t="shared" si="66"/>
        <v>1298.8</v>
      </c>
      <c r="H712" s="22">
        <f t="shared" si="67"/>
        <v>12</v>
      </c>
      <c r="I712">
        <f t="shared" si="71"/>
        <v>15154</v>
      </c>
      <c r="J712" s="22" t="b">
        <f t="shared" si="68"/>
        <v>1</v>
      </c>
      <c r="K712" t="b">
        <f t="shared" si="69"/>
        <v>0</v>
      </c>
      <c r="L712">
        <f t="shared" si="70"/>
        <v>19.100000000000001</v>
      </c>
    </row>
    <row r="713" spans="1:12" x14ac:dyDescent="0.25">
      <c r="A713" s="23">
        <v>44915</v>
      </c>
      <c r="B713" s="24" t="s">
        <v>22</v>
      </c>
      <c r="C713" s="24" t="s">
        <v>1</v>
      </c>
      <c r="D713" s="24" t="s">
        <v>54</v>
      </c>
      <c r="E713" s="25">
        <v>337</v>
      </c>
      <c r="F713" s="22">
        <f>VLOOKUP(B713,cennik!$A$2:$B$17,2,FALSE)</f>
        <v>3.2</v>
      </c>
      <c r="G713" s="22">
        <f t="shared" si="66"/>
        <v>1078.4000000000001</v>
      </c>
      <c r="H713" s="22">
        <f t="shared" si="67"/>
        <v>12</v>
      </c>
      <c r="I713">
        <f t="shared" si="71"/>
        <v>15491</v>
      </c>
      <c r="J713" s="22" t="b">
        <f t="shared" si="68"/>
        <v>1</v>
      </c>
      <c r="K713" t="b">
        <f t="shared" si="69"/>
        <v>0</v>
      </c>
      <c r="L713">
        <f t="shared" si="70"/>
        <v>16.850000000000001</v>
      </c>
    </row>
    <row r="714" spans="1:12" x14ac:dyDescent="0.25">
      <c r="A714" s="26">
        <v>44918</v>
      </c>
      <c r="B714" s="27" t="s">
        <v>13</v>
      </c>
      <c r="C714" s="27" t="s">
        <v>1</v>
      </c>
      <c r="D714" s="27" t="s">
        <v>54</v>
      </c>
      <c r="E714" s="28">
        <v>549</v>
      </c>
      <c r="F714" s="22">
        <f>VLOOKUP(B714,cennik!$A$2:$B$17,2,FALSE)</f>
        <v>3.4</v>
      </c>
      <c r="G714" s="22">
        <f t="shared" si="66"/>
        <v>1866.6</v>
      </c>
      <c r="H714" s="22">
        <f t="shared" si="67"/>
        <v>12</v>
      </c>
      <c r="I714">
        <f t="shared" si="71"/>
        <v>16040</v>
      </c>
      <c r="J714" s="22" t="b">
        <f t="shared" si="68"/>
        <v>1</v>
      </c>
      <c r="K714" t="b">
        <f t="shared" si="69"/>
        <v>0</v>
      </c>
      <c r="L714">
        <f t="shared" si="70"/>
        <v>27.450000000000003</v>
      </c>
    </row>
    <row r="715" spans="1:12" x14ac:dyDescent="0.25">
      <c r="A715" s="26">
        <v>44926</v>
      </c>
      <c r="B715" s="27" t="s">
        <v>17</v>
      </c>
      <c r="C715" s="27" t="s">
        <v>1</v>
      </c>
      <c r="D715" s="27" t="s">
        <v>54</v>
      </c>
      <c r="E715" s="28">
        <v>281</v>
      </c>
      <c r="F715" s="22">
        <f>VLOOKUP(B715,cennik!$A$2:$B$17,2,FALSE)</f>
        <v>3.4</v>
      </c>
      <c r="G715" s="22">
        <f t="shared" si="66"/>
        <v>955.4</v>
      </c>
      <c r="H715" s="22">
        <f t="shared" si="67"/>
        <v>12</v>
      </c>
      <c r="I715">
        <f t="shared" si="71"/>
        <v>16321</v>
      </c>
      <c r="J715" s="22" t="b">
        <f t="shared" si="68"/>
        <v>1</v>
      </c>
      <c r="K715" t="b">
        <f t="shared" si="69"/>
        <v>0</v>
      </c>
      <c r="L715">
        <f t="shared" si="70"/>
        <v>14.05</v>
      </c>
    </row>
    <row r="716" spans="1:12" x14ac:dyDescent="0.25">
      <c r="A716" s="26">
        <v>44572</v>
      </c>
      <c r="B716" s="27" t="s">
        <v>11</v>
      </c>
      <c r="C716" s="27" t="s">
        <v>1</v>
      </c>
      <c r="D716" s="27" t="s">
        <v>47</v>
      </c>
      <c r="E716" s="28">
        <v>254</v>
      </c>
      <c r="F716" s="22">
        <f>VLOOKUP(B716,cennik!$A$2:$B$17,2,FALSE)</f>
        <v>3.4</v>
      </c>
      <c r="G716" s="22">
        <f t="shared" si="66"/>
        <v>863.6</v>
      </c>
      <c r="H716" s="22">
        <f t="shared" si="67"/>
        <v>1</v>
      </c>
      <c r="I716">
        <f t="shared" si="71"/>
        <v>254</v>
      </c>
      <c r="J716" s="22" t="b">
        <f t="shared" si="68"/>
        <v>0</v>
      </c>
      <c r="K716" t="b">
        <f t="shared" si="69"/>
        <v>0</v>
      </c>
      <c r="L716">
        <f t="shared" si="70"/>
        <v>0</v>
      </c>
    </row>
    <row r="717" spans="1:12" x14ac:dyDescent="0.25">
      <c r="A717" s="23">
        <v>44582</v>
      </c>
      <c r="B717" s="24" t="s">
        <v>15</v>
      </c>
      <c r="C717" s="24" t="s">
        <v>1</v>
      </c>
      <c r="D717" s="24" t="s">
        <v>47</v>
      </c>
      <c r="E717" s="25">
        <v>482</v>
      </c>
      <c r="F717" s="22">
        <f>VLOOKUP(B717,cennik!$A$2:$B$17,2,FALSE)</f>
        <v>2.4</v>
      </c>
      <c r="G717" s="22">
        <f t="shared" si="66"/>
        <v>1156.8</v>
      </c>
      <c r="H717" s="22">
        <f t="shared" si="67"/>
        <v>1</v>
      </c>
      <c r="I717">
        <f t="shared" si="71"/>
        <v>736</v>
      </c>
      <c r="J717" s="22" t="b">
        <f t="shared" si="68"/>
        <v>0</v>
      </c>
      <c r="K717" t="b">
        <f t="shared" si="69"/>
        <v>0</v>
      </c>
      <c r="L717">
        <f t="shared" si="70"/>
        <v>0</v>
      </c>
    </row>
    <row r="718" spans="1:12" x14ac:dyDescent="0.25">
      <c r="A718" s="26">
        <v>44585</v>
      </c>
      <c r="B718" s="27" t="s">
        <v>9</v>
      </c>
      <c r="C718" s="27" t="s">
        <v>1</v>
      </c>
      <c r="D718" s="27" t="s">
        <v>47</v>
      </c>
      <c r="E718" s="28">
        <v>23</v>
      </c>
      <c r="F718" s="22">
        <f>VLOOKUP(B718,cennik!$A$2:$B$17,2,FALSE)</f>
        <v>3.4</v>
      </c>
      <c r="G718" s="22">
        <f t="shared" si="66"/>
        <v>78.2</v>
      </c>
      <c r="H718" s="22">
        <f t="shared" si="67"/>
        <v>1</v>
      </c>
      <c r="I718">
        <f t="shared" si="71"/>
        <v>759</v>
      </c>
      <c r="J718" s="22" t="b">
        <f t="shared" si="68"/>
        <v>0</v>
      </c>
      <c r="K718" t="b">
        <f t="shared" si="69"/>
        <v>0</v>
      </c>
      <c r="L718">
        <f t="shared" si="70"/>
        <v>0</v>
      </c>
    </row>
    <row r="719" spans="1:12" x14ac:dyDescent="0.25">
      <c r="A719" s="23">
        <v>44590</v>
      </c>
      <c r="B719" s="24" t="s">
        <v>17</v>
      </c>
      <c r="C719" s="24" t="s">
        <v>1</v>
      </c>
      <c r="D719" s="24" t="s">
        <v>47</v>
      </c>
      <c r="E719" s="25">
        <v>129</v>
      </c>
      <c r="F719" s="22">
        <f>VLOOKUP(B719,cennik!$A$2:$B$17,2,FALSE)</f>
        <v>3.4</v>
      </c>
      <c r="G719" s="22">
        <f t="shared" si="66"/>
        <v>438.59999999999997</v>
      </c>
      <c r="H719" s="22">
        <f t="shared" si="67"/>
        <v>1</v>
      </c>
      <c r="I719">
        <f t="shared" si="71"/>
        <v>888</v>
      </c>
      <c r="J719" s="22" t="b">
        <f t="shared" si="68"/>
        <v>0</v>
      </c>
      <c r="K719" t="b">
        <f t="shared" si="69"/>
        <v>0</v>
      </c>
      <c r="L719">
        <f t="shared" si="70"/>
        <v>0</v>
      </c>
    </row>
    <row r="720" spans="1:12" x14ac:dyDescent="0.25">
      <c r="A720" s="26">
        <v>44606</v>
      </c>
      <c r="B720" s="27" t="s">
        <v>9</v>
      </c>
      <c r="C720" s="27" t="s">
        <v>1</v>
      </c>
      <c r="D720" s="27" t="s">
        <v>47</v>
      </c>
      <c r="E720" s="28">
        <v>489</v>
      </c>
      <c r="F720" s="22">
        <f>VLOOKUP(B720,cennik!$A$2:$B$17,2,FALSE)</f>
        <v>3.4</v>
      </c>
      <c r="G720" s="22">
        <f t="shared" si="66"/>
        <v>1662.6</v>
      </c>
      <c r="H720" s="22">
        <f t="shared" si="67"/>
        <v>2</v>
      </c>
      <c r="I720">
        <f t="shared" si="71"/>
        <v>1377</v>
      </c>
      <c r="J720" s="22" t="b">
        <f t="shared" si="68"/>
        <v>0</v>
      </c>
      <c r="K720" t="b">
        <f t="shared" si="69"/>
        <v>0</v>
      </c>
      <c r="L720">
        <f t="shared" si="70"/>
        <v>0</v>
      </c>
    </row>
    <row r="721" spans="1:12" x14ac:dyDescent="0.25">
      <c r="A721" s="26">
        <v>44607</v>
      </c>
      <c r="B721" s="27" t="s">
        <v>4</v>
      </c>
      <c r="C721" s="27" t="s">
        <v>1</v>
      </c>
      <c r="D721" s="27" t="s">
        <v>47</v>
      </c>
      <c r="E721" s="28">
        <v>603</v>
      </c>
      <c r="F721" s="22">
        <f>VLOOKUP(B721,cennik!$A$2:$B$17,2,FALSE)</f>
        <v>3.5</v>
      </c>
      <c r="G721" s="22">
        <f t="shared" si="66"/>
        <v>2110.5</v>
      </c>
      <c r="H721" s="22">
        <f t="shared" si="67"/>
        <v>2</v>
      </c>
      <c r="I721">
        <f t="shared" si="71"/>
        <v>1980</v>
      </c>
      <c r="J721" s="22" t="b">
        <f t="shared" si="68"/>
        <v>0</v>
      </c>
      <c r="K721" t="b">
        <f t="shared" si="69"/>
        <v>0</v>
      </c>
      <c r="L721">
        <f t="shared" si="70"/>
        <v>0</v>
      </c>
    </row>
    <row r="722" spans="1:12" x14ac:dyDescent="0.25">
      <c r="A722" s="23">
        <v>44607</v>
      </c>
      <c r="B722" s="24" t="s">
        <v>22</v>
      </c>
      <c r="C722" s="24" t="s">
        <v>1</v>
      </c>
      <c r="D722" s="24" t="s">
        <v>47</v>
      </c>
      <c r="E722" s="25">
        <v>281</v>
      </c>
      <c r="F722" s="22">
        <f>VLOOKUP(B722,cennik!$A$2:$B$17,2,FALSE)</f>
        <v>3.2</v>
      </c>
      <c r="G722" s="22">
        <f t="shared" si="66"/>
        <v>899.2</v>
      </c>
      <c r="H722" s="22">
        <f t="shared" si="67"/>
        <v>2</v>
      </c>
      <c r="I722">
        <f t="shared" si="71"/>
        <v>2261</v>
      </c>
      <c r="J722" s="22" t="b">
        <f t="shared" si="68"/>
        <v>0</v>
      </c>
      <c r="K722" t="b">
        <f t="shared" si="69"/>
        <v>0</v>
      </c>
      <c r="L722">
        <f t="shared" si="70"/>
        <v>0</v>
      </c>
    </row>
    <row r="723" spans="1:12" x14ac:dyDescent="0.25">
      <c r="A723" s="26">
        <v>44615</v>
      </c>
      <c r="B723" s="27" t="s">
        <v>15</v>
      </c>
      <c r="C723" s="27" t="s">
        <v>1</v>
      </c>
      <c r="D723" s="27" t="s">
        <v>47</v>
      </c>
      <c r="E723" s="28">
        <v>305</v>
      </c>
      <c r="F723" s="22">
        <f>VLOOKUP(B723,cennik!$A$2:$B$17,2,FALSE)</f>
        <v>2.4</v>
      </c>
      <c r="G723" s="22">
        <f t="shared" si="66"/>
        <v>732</v>
      </c>
      <c r="H723" s="22">
        <f t="shared" si="67"/>
        <v>2</v>
      </c>
      <c r="I723">
        <f t="shared" si="71"/>
        <v>2566</v>
      </c>
      <c r="J723" s="22" t="b">
        <f t="shared" si="68"/>
        <v>0</v>
      </c>
      <c r="K723" t="b">
        <f t="shared" si="69"/>
        <v>0</v>
      </c>
      <c r="L723">
        <f t="shared" si="70"/>
        <v>0</v>
      </c>
    </row>
    <row r="724" spans="1:12" x14ac:dyDescent="0.25">
      <c r="A724" s="26">
        <v>44624</v>
      </c>
      <c r="B724" s="27" t="s">
        <v>17</v>
      </c>
      <c r="C724" s="27" t="s">
        <v>1</v>
      </c>
      <c r="D724" s="27" t="s">
        <v>47</v>
      </c>
      <c r="E724" s="28">
        <v>274</v>
      </c>
      <c r="F724" s="22">
        <f>VLOOKUP(B724,cennik!$A$2:$B$17,2,FALSE)</f>
        <v>3.4</v>
      </c>
      <c r="G724" s="22">
        <f t="shared" si="66"/>
        <v>931.6</v>
      </c>
      <c r="H724" s="22">
        <f t="shared" si="67"/>
        <v>3</v>
      </c>
      <c r="I724">
        <f t="shared" si="71"/>
        <v>2840</v>
      </c>
      <c r="J724" s="22" t="b">
        <f t="shared" si="68"/>
        <v>0</v>
      </c>
      <c r="K724" t="b">
        <f t="shared" si="69"/>
        <v>0</v>
      </c>
      <c r="L724">
        <f t="shared" si="70"/>
        <v>0</v>
      </c>
    </row>
    <row r="725" spans="1:12" x14ac:dyDescent="0.25">
      <c r="A725" s="26">
        <v>44634</v>
      </c>
      <c r="B725" s="27" t="s">
        <v>0</v>
      </c>
      <c r="C725" s="27" t="s">
        <v>1</v>
      </c>
      <c r="D725" s="27" t="s">
        <v>47</v>
      </c>
      <c r="E725" s="28">
        <v>454</v>
      </c>
      <c r="F725" s="22">
        <f>VLOOKUP(B725,cennik!$A$2:$B$17,2,FALSE)</f>
        <v>3.4</v>
      </c>
      <c r="G725" s="22">
        <f t="shared" si="66"/>
        <v>1543.6</v>
      </c>
      <c r="H725" s="22">
        <f t="shared" si="67"/>
        <v>3</v>
      </c>
      <c r="I725">
        <f t="shared" si="71"/>
        <v>3294</v>
      </c>
      <c r="J725" s="22" t="b">
        <f t="shared" si="68"/>
        <v>0</v>
      </c>
      <c r="K725" t="b">
        <f t="shared" si="69"/>
        <v>0</v>
      </c>
      <c r="L725">
        <f t="shared" si="70"/>
        <v>0</v>
      </c>
    </row>
    <row r="726" spans="1:12" x14ac:dyDescent="0.25">
      <c r="A726" s="23">
        <v>44638</v>
      </c>
      <c r="B726" s="24" t="s">
        <v>22</v>
      </c>
      <c r="C726" s="24" t="s">
        <v>1</v>
      </c>
      <c r="D726" s="24" t="s">
        <v>47</v>
      </c>
      <c r="E726" s="25">
        <v>222</v>
      </c>
      <c r="F726" s="22">
        <f>VLOOKUP(B726,cennik!$A$2:$B$17,2,FALSE)</f>
        <v>3.2</v>
      </c>
      <c r="G726" s="22">
        <f t="shared" si="66"/>
        <v>710.40000000000009</v>
      </c>
      <c r="H726" s="22">
        <f t="shared" si="67"/>
        <v>3</v>
      </c>
      <c r="I726">
        <f t="shared" si="71"/>
        <v>3516</v>
      </c>
      <c r="J726" s="22" t="b">
        <f t="shared" si="68"/>
        <v>0</v>
      </c>
      <c r="K726" t="b">
        <f t="shared" si="69"/>
        <v>0</v>
      </c>
      <c r="L726">
        <f t="shared" si="70"/>
        <v>0</v>
      </c>
    </row>
    <row r="727" spans="1:12" x14ac:dyDescent="0.25">
      <c r="A727" s="23">
        <v>44649</v>
      </c>
      <c r="B727" s="24" t="s">
        <v>4</v>
      </c>
      <c r="C727" s="24" t="s">
        <v>1</v>
      </c>
      <c r="D727" s="24" t="s">
        <v>47</v>
      </c>
      <c r="E727" s="25">
        <v>695</v>
      </c>
      <c r="F727" s="22">
        <f>VLOOKUP(B727,cennik!$A$2:$B$17,2,FALSE)</f>
        <v>3.5</v>
      </c>
      <c r="G727" s="22">
        <f t="shared" si="66"/>
        <v>2432.5</v>
      </c>
      <c r="H727" s="22">
        <f t="shared" si="67"/>
        <v>3</v>
      </c>
      <c r="I727">
        <f t="shared" si="71"/>
        <v>4211</v>
      </c>
      <c r="J727" s="22" t="b">
        <f t="shared" si="68"/>
        <v>0</v>
      </c>
      <c r="K727" t="b">
        <f t="shared" si="69"/>
        <v>0</v>
      </c>
      <c r="L727">
        <f t="shared" si="70"/>
        <v>0</v>
      </c>
    </row>
    <row r="728" spans="1:12" x14ac:dyDescent="0.25">
      <c r="A728" s="26">
        <v>44681</v>
      </c>
      <c r="B728" s="27" t="s">
        <v>8</v>
      </c>
      <c r="C728" s="27" t="s">
        <v>1</v>
      </c>
      <c r="D728" s="27" t="s">
        <v>47</v>
      </c>
      <c r="E728" s="28">
        <v>433</v>
      </c>
      <c r="F728" s="22">
        <f>VLOOKUP(B728,cennik!$A$2:$B$17,2,FALSE)</f>
        <v>2.9</v>
      </c>
      <c r="G728" s="22">
        <f t="shared" si="66"/>
        <v>1255.7</v>
      </c>
      <c r="H728" s="22">
        <f t="shared" si="67"/>
        <v>4</v>
      </c>
      <c r="I728">
        <f t="shared" si="71"/>
        <v>4644</v>
      </c>
      <c r="J728" s="22" t="b">
        <f t="shared" si="68"/>
        <v>0</v>
      </c>
      <c r="K728" t="b">
        <f t="shared" si="69"/>
        <v>0</v>
      </c>
      <c r="L728">
        <f t="shared" si="70"/>
        <v>0</v>
      </c>
    </row>
    <row r="729" spans="1:12" x14ac:dyDescent="0.25">
      <c r="A729" s="23">
        <v>44683</v>
      </c>
      <c r="B729" s="24" t="s">
        <v>13</v>
      </c>
      <c r="C729" s="24" t="s">
        <v>1</v>
      </c>
      <c r="D729" s="24" t="s">
        <v>47</v>
      </c>
      <c r="E729" s="25">
        <v>350</v>
      </c>
      <c r="F729" s="22">
        <f>VLOOKUP(B729,cennik!$A$2:$B$17,2,FALSE)</f>
        <v>3.4</v>
      </c>
      <c r="G729" s="22">
        <f t="shared" si="66"/>
        <v>1190</v>
      </c>
      <c r="H729" s="22">
        <f t="shared" si="67"/>
        <v>5</v>
      </c>
      <c r="I729">
        <f t="shared" si="71"/>
        <v>4994</v>
      </c>
      <c r="J729" s="22" t="b">
        <f t="shared" si="68"/>
        <v>0</v>
      </c>
      <c r="K729" t="b">
        <f t="shared" si="69"/>
        <v>0</v>
      </c>
      <c r="L729">
        <f t="shared" si="70"/>
        <v>0</v>
      </c>
    </row>
    <row r="730" spans="1:12" x14ac:dyDescent="0.25">
      <c r="A730" s="26">
        <v>44688</v>
      </c>
      <c r="B730" s="27" t="s">
        <v>17</v>
      </c>
      <c r="C730" s="27" t="s">
        <v>1</v>
      </c>
      <c r="D730" s="27" t="s">
        <v>47</v>
      </c>
      <c r="E730" s="28">
        <v>12</v>
      </c>
      <c r="F730" s="22">
        <f>VLOOKUP(B730,cennik!$A$2:$B$17,2,FALSE)</f>
        <v>3.4</v>
      </c>
      <c r="G730" s="22">
        <f t="shared" si="66"/>
        <v>40.799999999999997</v>
      </c>
      <c r="H730" s="22">
        <f t="shared" si="67"/>
        <v>5</v>
      </c>
      <c r="I730">
        <f t="shared" si="71"/>
        <v>5006</v>
      </c>
      <c r="J730" s="22" t="b">
        <f t="shared" si="68"/>
        <v>0</v>
      </c>
      <c r="K730" t="b">
        <f t="shared" si="69"/>
        <v>0</v>
      </c>
      <c r="L730">
        <f t="shared" si="70"/>
        <v>0</v>
      </c>
    </row>
    <row r="731" spans="1:12" x14ac:dyDescent="0.25">
      <c r="A731" s="23">
        <v>44690</v>
      </c>
      <c r="B731" s="24" t="s">
        <v>15</v>
      </c>
      <c r="C731" s="24" t="s">
        <v>1</v>
      </c>
      <c r="D731" s="24" t="s">
        <v>47</v>
      </c>
      <c r="E731" s="25">
        <v>525</v>
      </c>
      <c r="F731" s="22">
        <f>VLOOKUP(B731,cennik!$A$2:$B$17,2,FALSE)</f>
        <v>2.4</v>
      </c>
      <c r="G731" s="22">
        <f t="shared" si="66"/>
        <v>1260</v>
      </c>
      <c r="H731" s="22">
        <f t="shared" si="67"/>
        <v>5</v>
      </c>
      <c r="I731">
        <f t="shared" si="71"/>
        <v>5531</v>
      </c>
      <c r="J731" s="22" t="b">
        <f t="shared" si="68"/>
        <v>0</v>
      </c>
      <c r="K731" t="b">
        <f t="shared" si="69"/>
        <v>0</v>
      </c>
      <c r="L731">
        <f t="shared" si="70"/>
        <v>0</v>
      </c>
    </row>
    <row r="732" spans="1:12" x14ac:dyDescent="0.25">
      <c r="A732" s="23">
        <v>44694</v>
      </c>
      <c r="B732" s="24" t="s">
        <v>11</v>
      </c>
      <c r="C732" s="24" t="s">
        <v>1</v>
      </c>
      <c r="D732" s="24" t="s">
        <v>47</v>
      </c>
      <c r="E732" s="25">
        <v>391</v>
      </c>
      <c r="F732" s="22">
        <f>VLOOKUP(B732,cennik!$A$2:$B$17,2,FALSE)</f>
        <v>3.4</v>
      </c>
      <c r="G732" s="22">
        <f t="shared" si="66"/>
        <v>1329.3999999999999</v>
      </c>
      <c r="H732" s="22">
        <f t="shared" si="67"/>
        <v>5</v>
      </c>
      <c r="I732">
        <f t="shared" si="71"/>
        <v>5922</v>
      </c>
      <c r="J732" s="22" t="b">
        <f t="shared" si="68"/>
        <v>0</v>
      </c>
      <c r="K732" t="b">
        <f t="shared" si="69"/>
        <v>0</v>
      </c>
      <c r="L732">
        <f t="shared" si="70"/>
        <v>0</v>
      </c>
    </row>
    <row r="733" spans="1:12" x14ac:dyDescent="0.25">
      <c r="A733" s="26">
        <v>44701</v>
      </c>
      <c r="B733" s="27" t="s">
        <v>13</v>
      </c>
      <c r="C733" s="27" t="s">
        <v>1</v>
      </c>
      <c r="D733" s="27" t="s">
        <v>47</v>
      </c>
      <c r="E733" s="28">
        <v>670</v>
      </c>
      <c r="F733" s="22">
        <f>VLOOKUP(B733,cennik!$A$2:$B$17,2,FALSE)</f>
        <v>3.4</v>
      </c>
      <c r="G733" s="22">
        <f t="shared" si="66"/>
        <v>2278</v>
      </c>
      <c r="H733" s="22">
        <f t="shared" si="67"/>
        <v>5</v>
      </c>
      <c r="I733">
        <f t="shared" si="71"/>
        <v>6592</v>
      </c>
      <c r="J733" s="22" t="b">
        <f t="shared" si="68"/>
        <v>0</v>
      </c>
      <c r="K733" t="b">
        <f t="shared" si="69"/>
        <v>0</v>
      </c>
      <c r="L733">
        <f t="shared" si="70"/>
        <v>0</v>
      </c>
    </row>
    <row r="734" spans="1:12" x14ac:dyDescent="0.25">
      <c r="A734" s="23">
        <v>44708</v>
      </c>
      <c r="B734" s="24" t="s">
        <v>4</v>
      </c>
      <c r="C734" s="24" t="s">
        <v>1</v>
      </c>
      <c r="D734" s="24" t="s">
        <v>47</v>
      </c>
      <c r="E734" s="25">
        <v>396</v>
      </c>
      <c r="F734" s="22">
        <f>VLOOKUP(B734,cennik!$A$2:$B$17,2,FALSE)</f>
        <v>3.5</v>
      </c>
      <c r="G734" s="22">
        <f t="shared" si="66"/>
        <v>1386</v>
      </c>
      <c r="H734" s="22">
        <f t="shared" si="67"/>
        <v>5</v>
      </c>
      <c r="I734">
        <f t="shared" si="71"/>
        <v>6988</v>
      </c>
      <c r="J734" s="22" t="b">
        <f t="shared" si="68"/>
        <v>0</v>
      </c>
      <c r="K734" t="b">
        <f t="shared" si="69"/>
        <v>0</v>
      </c>
      <c r="L734">
        <f t="shared" si="70"/>
        <v>0</v>
      </c>
    </row>
    <row r="735" spans="1:12" x14ac:dyDescent="0.25">
      <c r="A735" s="26">
        <v>44718</v>
      </c>
      <c r="B735" s="27" t="s">
        <v>62</v>
      </c>
      <c r="C735" s="27" t="s">
        <v>63</v>
      </c>
      <c r="D735" s="27" t="s">
        <v>47</v>
      </c>
      <c r="E735" s="28">
        <v>102</v>
      </c>
      <c r="F735" s="22">
        <f>VLOOKUP(B735,cennik!$A$2:$B$17,2,FALSE)</f>
        <v>2.7</v>
      </c>
      <c r="G735" s="22">
        <f t="shared" si="66"/>
        <v>275.40000000000003</v>
      </c>
      <c r="H735" s="22">
        <f t="shared" si="67"/>
        <v>6</v>
      </c>
      <c r="I735">
        <f t="shared" si="71"/>
        <v>7090</v>
      </c>
      <c r="J735" s="22" t="b">
        <f t="shared" si="68"/>
        <v>0</v>
      </c>
      <c r="K735" t="b">
        <f t="shared" si="69"/>
        <v>0</v>
      </c>
      <c r="L735">
        <f t="shared" si="70"/>
        <v>0</v>
      </c>
    </row>
    <row r="736" spans="1:12" x14ac:dyDescent="0.25">
      <c r="A736" s="26">
        <v>44722</v>
      </c>
      <c r="B736" s="27" t="s">
        <v>62</v>
      </c>
      <c r="C736" s="27" t="s">
        <v>63</v>
      </c>
      <c r="D736" s="27" t="s">
        <v>47</v>
      </c>
      <c r="E736" s="28">
        <v>55</v>
      </c>
      <c r="F736" s="22">
        <f>VLOOKUP(B736,cennik!$A$2:$B$17,2,FALSE)</f>
        <v>2.7</v>
      </c>
      <c r="G736" s="22">
        <f t="shared" si="66"/>
        <v>148.5</v>
      </c>
      <c r="H736" s="22">
        <f t="shared" si="67"/>
        <v>6</v>
      </c>
      <c r="I736">
        <f t="shared" si="71"/>
        <v>7145</v>
      </c>
      <c r="J736" s="22" t="b">
        <f t="shared" si="68"/>
        <v>0</v>
      </c>
      <c r="K736" t="b">
        <f t="shared" si="69"/>
        <v>0</v>
      </c>
      <c r="L736">
        <f t="shared" si="70"/>
        <v>0</v>
      </c>
    </row>
    <row r="737" spans="1:12" x14ac:dyDescent="0.25">
      <c r="A737" s="26">
        <v>44737</v>
      </c>
      <c r="B737" s="27" t="s">
        <v>64</v>
      </c>
      <c r="C737" s="27" t="s">
        <v>63</v>
      </c>
      <c r="D737" s="27" t="s">
        <v>47</v>
      </c>
      <c r="E737" s="28">
        <v>320</v>
      </c>
      <c r="F737" s="22">
        <f>VLOOKUP(B737,cennik!$A$2:$B$17,2,FALSE)</f>
        <v>3.2</v>
      </c>
      <c r="G737" s="22">
        <f t="shared" si="66"/>
        <v>1024</v>
      </c>
      <c r="H737" s="22">
        <f t="shared" si="67"/>
        <v>6</v>
      </c>
      <c r="I737">
        <f t="shared" si="71"/>
        <v>7465</v>
      </c>
      <c r="J737" s="22" t="b">
        <f t="shared" si="68"/>
        <v>0</v>
      </c>
      <c r="K737" t="b">
        <f t="shared" si="69"/>
        <v>0</v>
      </c>
      <c r="L737">
        <f t="shared" si="70"/>
        <v>0</v>
      </c>
    </row>
    <row r="738" spans="1:12" x14ac:dyDescent="0.25">
      <c r="A738" s="23">
        <v>44741</v>
      </c>
      <c r="B738" s="24" t="s">
        <v>60</v>
      </c>
      <c r="C738" s="24" t="s">
        <v>61</v>
      </c>
      <c r="D738" s="24" t="s">
        <v>47</v>
      </c>
      <c r="E738" s="25">
        <v>25</v>
      </c>
      <c r="F738" s="22">
        <f>VLOOKUP(B738,cennik!$A$2:$B$17,2,FALSE)</f>
        <v>3.5</v>
      </c>
      <c r="G738" s="22">
        <f t="shared" si="66"/>
        <v>87.5</v>
      </c>
      <c r="H738" s="22">
        <f t="shared" si="67"/>
        <v>6</v>
      </c>
      <c r="I738">
        <f t="shared" si="71"/>
        <v>7490</v>
      </c>
      <c r="J738" s="22" t="b">
        <f t="shared" si="68"/>
        <v>0</v>
      </c>
      <c r="K738" t="b">
        <f t="shared" si="69"/>
        <v>0</v>
      </c>
      <c r="L738">
        <f t="shared" si="70"/>
        <v>0</v>
      </c>
    </row>
    <row r="739" spans="1:12" x14ac:dyDescent="0.25">
      <c r="A739" s="23">
        <v>44743</v>
      </c>
      <c r="B739" s="24" t="s">
        <v>60</v>
      </c>
      <c r="C739" s="24" t="s">
        <v>61</v>
      </c>
      <c r="D739" s="24" t="s">
        <v>47</v>
      </c>
      <c r="E739" s="25">
        <v>16</v>
      </c>
      <c r="F739" s="22">
        <f>VLOOKUP(B739,cennik!$A$2:$B$17,2,FALSE)</f>
        <v>3.5</v>
      </c>
      <c r="G739" s="22">
        <f t="shared" si="66"/>
        <v>56</v>
      </c>
      <c r="H739" s="22">
        <f t="shared" si="67"/>
        <v>7</v>
      </c>
      <c r="I739">
        <f t="shared" si="71"/>
        <v>7506</v>
      </c>
      <c r="J739" s="22" t="b">
        <f t="shared" si="68"/>
        <v>0</v>
      </c>
      <c r="K739" t="b">
        <f t="shared" si="69"/>
        <v>0</v>
      </c>
      <c r="L739">
        <f t="shared" si="70"/>
        <v>0</v>
      </c>
    </row>
    <row r="740" spans="1:12" x14ac:dyDescent="0.25">
      <c r="A740" s="23">
        <v>44761</v>
      </c>
      <c r="B740" s="24" t="s">
        <v>62</v>
      </c>
      <c r="C740" s="24" t="s">
        <v>63</v>
      </c>
      <c r="D740" s="24" t="s">
        <v>47</v>
      </c>
      <c r="E740" s="25">
        <v>52</v>
      </c>
      <c r="F740" s="22">
        <f>VLOOKUP(B740,cennik!$A$2:$B$17,2,FALSE)</f>
        <v>2.7</v>
      </c>
      <c r="G740" s="22">
        <f t="shared" si="66"/>
        <v>140.4</v>
      </c>
      <c r="H740" s="22">
        <f t="shared" si="67"/>
        <v>7</v>
      </c>
      <c r="I740">
        <f t="shared" si="71"/>
        <v>7558</v>
      </c>
      <c r="J740" s="22" t="b">
        <f t="shared" si="68"/>
        <v>0</v>
      </c>
      <c r="K740" t="b">
        <f t="shared" si="69"/>
        <v>0</v>
      </c>
      <c r="L740">
        <f t="shared" si="70"/>
        <v>0</v>
      </c>
    </row>
    <row r="741" spans="1:12" x14ac:dyDescent="0.25">
      <c r="A741" s="23">
        <v>44772</v>
      </c>
      <c r="B741" s="24" t="s">
        <v>62</v>
      </c>
      <c r="C741" s="24" t="s">
        <v>63</v>
      </c>
      <c r="D741" s="24" t="s">
        <v>47</v>
      </c>
      <c r="E741" s="25">
        <v>267</v>
      </c>
      <c r="F741" s="22">
        <f>VLOOKUP(B741,cennik!$A$2:$B$17,2,FALSE)</f>
        <v>2.7</v>
      </c>
      <c r="G741" s="22">
        <f t="shared" si="66"/>
        <v>720.90000000000009</v>
      </c>
      <c r="H741" s="22">
        <f t="shared" si="67"/>
        <v>7</v>
      </c>
      <c r="I741">
        <f t="shared" si="71"/>
        <v>7825</v>
      </c>
      <c r="J741" s="22" t="b">
        <f t="shared" si="68"/>
        <v>0</v>
      </c>
      <c r="K741" t="b">
        <f t="shared" si="69"/>
        <v>0</v>
      </c>
      <c r="L741">
        <f t="shared" si="70"/>
        <v>0</v>
      </c>
    </row>
    <row r="742" spans="1:12" x14ac:dyDescent="0.25">
      <c r="A742" s="23">
        <v>44775</v>
      </c>
      <c r="B742" s="24" t="s">
        <v>60</v>
      </c>
      <c r="C742" s="24" t="s">
        <v>61</v>
      </c>
      <c r="D742" s="24" t="s">
        <v>47</v>
      </c>
      <c r="E742" s="25">
        <v>115</v>
      </c>
      <c r="F742" s="22">
        <f>VLOOKUP(B742,cennik!$A$2:$B$17,2,FALSE)</f>
        <v>3.5</v>
      </c>
      <c r="G742" s="22">
        <f t="shared" si="66"/>
        <v>402.5</v>
      </c>
      <c r="H742" s="22">
        <f t="shared" si="67"/>
        <v>8</v>
      </c>
      <c r="I742">
        <f t="shared" si="71"/>
        <v>7940</v>
      </c>
      <c r="J742" s="22" t="b">
        <f t="shared" si="68"/>
        <v>0</v>
      </c>
      <c r="K742" t="b">
        <f t="shared" si="69"/>
        <v>0</v>
      </c>
      <c r="L742">
        <f t="shared" si="70"/>
        <v>0</v>
      </c>
    </row>
    <row r="743" spans="1:12" x14ac:dyDescent="0.25">
      <c r="A743" s="23">
        <v>44776</v>
      </c>
      <c r="B743" s="24" t="s">
        <v>62</v>
      </c>
      <c r="C743" s="24" t="s">
        <v>63</v>
      </c>
      <c r="D743" s="24" t="s">
        <v>47</v>
      </c>
      <c r="E743" s="25">
        <v>113</v>
      </c>
      <c r="F743" s="22">
        <f>VLOOKUP(B743,cennik!$A$2:$B$17,2,FALSE)</f>
        <v>2.7</v>
      </c>
      <c r="G743" s="22">
        <f t="shared" si="66"/>
        <v>305.10000000000002</v>
      </c>
      <c r="H743" s="22">
        <f t="shared" si="67"/>
        <v>8</v>
      </c>
      <c r="I743">
        <f t="shared" si="71"/>
        <v>8053</v>
      </c>
      <c r="J743" s="22" t="b">
        <f t="shared" si="68"/>
        <v>0</v>
      </c>
      <c r="K743" t="b">
        <f t="shared" si="69"/>
        <v>0</v>
      </c>
      <c r="L743">
        <f t="shared" si="70"/>
        <v>0</v>
      </c>
    </row>
    <row r="744" spans="1:12" x14ac:dyDescent="0.25">
      <c r="A744" s="23">
        <v>44779</v>
      </c>
      <c r="B744" s="24" t="s">
        <v>62</v>
      </c>
      <c r="C744" s="24" t="s">
        <v>63</v>
      </c>
      <c r="D744" s="24" t="s">
        <v>47</v>
      </c>
      <c r="E744" s="25">
        <v>137</v>
      </c>
      <c r="F744" s="22">
        <f>VLOOKUP(B744,cennik!$A$2:$B$17,2,FALSE)</f>
        <v>2.7</v>
      </c>
      <c r="G744" s="22">
        <f t="shared" si="66"/>
        <v>369.90000000000003</v>
      </c>
      <c r="H744" s="22">
        <f t="shared" si="67"/>
        <v>8</v>
      </c>
      <c r="I744">
        <f t="shared" si="71"/>
        <v>8190</v>
      </c>
      <c r="J744" s="22" t="b">
        <f t="shared" si="68"/>
        <v>0</v>
      </c>
      <c r="K744" t="b">
        <f t="shared" si="69"/>
        <v>0</v>
      </c>
      <c r="L744">
        <f t="shared" si="70"/>
        <v>0</v>
      </c>
    </row>
    <row r="745" spans="1:12" x14ac:dyDescent="0.25">
      <c r="A745" s="26">
        <v>44781</v>
      </c>
      <c r="B745" s="27" t="s">
        <v>60</v>
      </c>
      <c r="C745" s="27" t="s">
        <v>61</v>
      </c>
      <c r="D745" s="27" t="s">
        <v>47</v>
      </c>
      <c r="E745" s="28">
        <v>290</v>
      </c>
      <c r="F745" s="22">
        <f>VLOOKUP(B745,cennik!$A$2:$B$17,2,FALSE)</f>
        <v>3.5</v>
      </c>
      <c r="G745" s="22">
        <f t="shared" si="66"/>
        <v>1015</v>
      </c>
      <c r="H745" s="22">
        <f t="shared" si="67"/>
        <v>8</v>
      </c>
      <c r="I745">
        <f t="shared" si="71"/>
        <v>8480</v>
      </c>
      <c r="J745" s="22" t="b">
        <f t="shared" si="68"/>
        <v>0</v>
      </c>
      <c r="K745" t="b">
        <f t="shared" si="69"/>
        <v>0</v>
      </c>
      <c r="L745">
        <f t="shared" si="70"/>
        <v>0</v>
      </c>
    </row>
    <row r="746" spans="1:12" x14ac:dyDescent="0.25">
      <c r="A746" s="23">
        <v>44788</v>
      </c>
      <c r="B746" s="24" t="s">
        <v>60</v>
      </c>
      <c r="C746" s="24" t="s">
        <v>61</v>
      </c>
      <c r="D746" s="24" t="s">
        <v>47</v>
      </c>
      <c r="E746" s="25">
        <v>312</v>
      </c>
      <c r="F746" s="22">
        <f>VLOOKUP(B746,cennik!$A$2:$B$17,2,FALSE)</f>
        <v>3.5</v>
      </c>
      <c r="G746" s="22">
        <f t="shared" si="66"/>
        <v>1092</v>
      </c>
      <c r="H746" s="22">
        <f t="shared" si="67"/>
        <v>8</v>
      </c>
      <c r="I746">
        <f t="shared" si="71"/>
        <v>8792</v>
      </c>
      <c r="J746" s="22" t="b">
        <f t="shared" si="68"/>
        <v>0</v>
      </c>
      <c r="K746" t="b">
        <f t="shared" si="69"/>
        <v>0</v>
      </c>
      <c r="L746">
        <f t="shared" si="70"/>
        <v>0</v>
      </c>
    </row>
    <row r="747" spans="1:12" x14ac:dyDescent="0.25">
      <c r="A747" s="26">
        <v>44788</v>
      </c>
      <c r="B747" s="27" t="s">
        <v>64</v>
      </c>
      <c r="C747" s="27" t="s">
        <v>63</v>
      </c>
      <c r="D747" s="27" t="s">
        <v>47</v>
      </c>
      <c r="E747" s="28">
        <v>241</v>
      </c>
      <c r="F747" s="22">
        <f>VLOOKUP(B747,cennik!$A$2:$B$17,2,FALSE)</f>
        <v>3.2</v>
      </c>
      <c r="G747" s="22">
        <f t="shared" si="66"/>
        <v>771.2</v>
      </c>
      <c r="H747" s="22">
        <f t="shared" si="67"/>
        <v>8</v>
      </c>
      <c r="I747">
        <f t="shared" si="71"/>
        <v>9033</v>
      </c>
      <c r="J747" s="22" t="b">
        <f t="shared" si="68"/>
        <v>0</v>
      </c>
      <c r="K747" t="b">
        <f t="shared" si="69"/>
        <v>0</v>
      </c>
      <c r="L747">
        <f t="shared" si="70"/>
        <v>0</v>
      </c>
    </row>
    <row r="748" spans="1:12" x14ac:dyDescent="0.25">
      <c r="A748" s="23">
        <v>44802</v>
      </c>
      <c r="B748" s="24" t="s">
        <v>62</v>
      </c>
      <c r="C748" s="24" t="s">
        <v>63</v>
      </c>
      <c r="D748" s="24" t="s">
        <v>47</v>
      </c>
      <c r="E748" s="25">
        <v>143</v>
      </c>
      <c r="F748" s="22">
        <f>VLOOKUP(B748,cennik!$A$2:$B$17,2,FALSE)</f>
        <v>2.7</v>
      </c>
      <c r="G748" s="22">
        <f t="shared" si="66"/>
        <v>386.1</v>
      </c>
      <c r="H748" s="22">
        <f t="shared" si="67"/>
        <v>8</v>
      </c>
      <c r="I748">
        <f t="shared" si="71"/>
        <v>9176</v>
      </c>
      <c r="J748" s="22" t="b">
        <f t="shared" si="68"/>
        <v>0</v>
      </c>
      <c r="K748" t="b">
        <f t="shared" si="69"/>
        <v>0</v>
      </c>
      <c r="L748">
        <f t="shared" si="70"/>
        <v>0</v>
      </c>
    </row>
    <row r="749" spans="1:12" x14ac:dyDescent="0.25">
      <c r="A749" s="26">
        <v>44803</v>
      </c>
      <c r="B749" s="27" t="s">
        <v>64</v>
      </c>
      <c r="C749" s="27" t="s">
        <v>63</v>
      </c>
      <c r="D749" s="27" t="s">
        <v>47</v>
      </c>
      <c r="E749" s="28">
        <v>379</v>
      </c>
      <c r="F749" s="22">
        <f>VLOOKUP(B749,cennik!$A$2:$B$17,2,FALSE)</f>
        <v>3.2</v>
      </c>
      <c r="G749" s="22">
        <f t="shared" si="66"/>
        <v>1212.8</v>
      </c>
      <c r="H749" s="22">
        <f t="shared" si="67"/>
        <v>8</v>
      </c>
      <c r="I749">
        <f t="shared" si="71"/>
        <v>9555</v>
      </c>
      <c r="J749" s="22" t="b">
        <f t="shared" si="68"/>
        <v>0</v>
      </c>
      <c r="K749" t="b">
        <f t="shared" si="69"/>
        <v>0</v>
      </c>
      <c r="L749">
        <f t="shared" si="70"/>
        <v>0</v>
      </c>
    </row>
    <row r="750" spans="1:12" x14ac:dyDescent="0.25">
      <c r="A750" s="23">
        <v>44825</v>
      </c>
      <c r="B750" s="24" t="s">
        <v>60</v>
      </c>
      <c r="C750" s="24" t="s">
        <v>61</v>
      </c>
      <c r="D750" s="24" t="s">
        <v>47</v>
      </c>
      <c r="E750" s="25">
        <v>281</v>
      </c>
      <c r="F750" s="22">
        <f>VLOOKUP(B750,cennik!$A$2:$B$17,2,FALSE)</f>
        <v>3.5</v>
      </c>
      <c r="G750" s="22">
        <f t="shared" si="66"/>
        <v>983.5</v>
      </c>
      <c r="H750" s="22">
        <f t="shared" si="67"/>
        <v>9</v>
      </c>
      <c r="I750">
        <f t="shared" si="71"/>
        <v>9836</v>
      </c>
      <c r="J750" s="22" t="b">
        <f t="shared" si="68"/>
        <v>0</v>
      </c>
      <c r="K750" t="b">
        <f t="shared" si="69"/>
        <v>0</v>
      </c>
      <c r="L750">
        <f t="shared" si="70"/>
        <v>0</v>
      </c>
    </row>
    <row r="751" spans="1:12" x14ac:dyDescent="0.25">
      <c r="A751" s="26">
        <v>44826</v>
      </c>
      <c r="B751" s="27" t="s">
        <v>66</v>
      </c>
      <c r="C751" s="27" t="s">
        <v>61</v>
      </c>
      <c r="D751" s="27" t="s">
        <v>47</v>
      </c>
      <c r="E751" s="28">
        <v>290</v>
      </c>
      <c r="F751" s="22">
        <f>VLOOKUP(B751,cennik!$A$2:$B$17,2,FALSE)</f>
        <v>2.5</v>
      </c>
      <c r="G751" s="22">
        <f t="shared" si="66"/>
        <v>725</v>
      </c>
      <c r="H751" s="22">
        <f t="shared" si="67"/>
        <v>9</v>
      </c>
      <c r="I751">
        <f t="shared" si="71"/>
        <v>10126</v>
      </c>
      <c r="J751" s="22" t="b">
        <f t="shared" si="68"/>
        <v>0</v>
      </c>
      <c r="K751" t="b">
        <f t="shared" si="69"/>
        <v>0</v>
      </c>
      <c r="L751">
        <f t="shared" si="70"/>
        <v>0</v>
      </c>
    </row>
    <row r="752" spans="1:12" x14ac:dyDescent="0.25">
      <c r="A752" s="23">
        <v>44834</v>
      </c>
      <c r="B752" s="24" t="s">
        <v>60</v>
      </c>
      <c r="C752" s="24" t="s">
        <v>61</v>
      </c>
      <c r="D752" s="24" t="s">
        <v>47</v>
      </c>
      <c r="E752" s="25">
        <v>128</v>
      </c>
      <c r="F752" s="22">
        <f>VLOOKUP(B752,cennik!$A$2:$B$17,2,FALSE)</f>
        <v>3.5</v>
      </c>
      <c r="G752" s="22">
        <f t="shared" si="66"/>
        <v>448</v>
      </c>
      <c r="H752" s="22">
        <f t="shared" si="67"/>
        <v>9</v>
      </c>
      <c r="I752">
        <f t="shared" si="71"/>
        <v>10254</v>
      </c>
      <c r="J752" s="22" t="b">
        <f t="shared" si="68"/>
        <v>0</v>
      </c>
      <c r="K752" t="b">
        <f t="shared" si="69"/>
        <v>0</v>
      </c>
      <c r="L752">
        <f t="shared" si="70"/>
        <v>0</v>
      </c>
    </row>
    <row r="753" spans="1:12" x14ac:dyDescent="0.25">
      <c r="A753" s="23">
        <v>44838</v>
      </c>
      <c r="B753" s="24" t="s">
        <v>65</v>
      </c>
      <c r="C753" s="24" t="s">
        <v>61</v>
      </c>
      <c r="D753" s="24" t="s">
        <v>47</v>
      </c>
      <c r="E753" s="25">
        <v>84</v>
      </c>
      <c r="F753" s="22">
        <f>VLOOKUP(B753,cennik!$A$2:$B$17,2,FALSE)</f>
        <v>3.2</v>
      </c>
      <c r="G753" s="22">
        <f t="shared" si="66"/>
        <v>268.8</v>
      </c>
      <c r="H753" s="22">
        <f t="shared" si="67"/>
        <v>10</v>
      </c>
      <c r="I753">
        <f t="shared" si="71"/>
        <v>10338</v>
      </c>
      <c r="J753" s="22" t="b">
        <f t="shared" si="68"/>
        <v>0</v>
      </c>
      <c r="K753" t="b">
        <f t="shared" si="69"/>
        <v>0</v>
      </c>
      <c r="L753">
        <f t="shared" si="70"/>
        <v>0</v>
      </c>
    </row>
    <row r="754" spans="1:12" x14ac:dyDescent="0.25">
      <c r="A754" s="23">
        <v>44842</v>
      </c>
      <c r="B754" s="24" t="s">
        <v>67</v>
      </c>
      <c r="C754" s="24" t="s">
        <v>61</v>
      </c>
      <c r="D754" s="24" t="s">
        <v>47</v>
      </c>
      <c r="E754" s="25">
        <v>24</v>
      </c>
      <c r="F754" s="22">
        <f>VLOOKUP(B754,cennik!$A$2:$B$17,2,FALSE)</f>
        <v>3.2</v>
      </c>
      <c r="G754" s="22">
        <f t="shared" si="66"/>
        <v>76.800000000000011</v>
      </c>
      <c r="H754" s="22">
        <f t="shared" si="67"/>
        <v>10</v>
      </c>
      <c r="I754">
        <f t="shared" si="71"/>
        <v>10362</v>
      </c>
      <c r="J754" s="22" t="b">
        <f t="shared" si="68"/>
        <v>0</v>
      </c>
      <c r="K754" t="b">
        <f t="shared" si="69"/>
        <v>0</v>
      </c>
      <c r="L754">
        <f t="shared" si="70"/>
        <v>0</v>
      </c>
    </row>
    <row r="755" spans="1:12" x14ac:dyDescent="0.25">
      <c r="A755" s="26">
        <v>44848</v>
      </c>
      <c r="B755" s="27" t="s">
        <v>68</v>
      </c>
      <c r="C755" s="27" t="s">
        <v>61</v>
      </c>
      <c r="D755" s="27" t="s">
        <v>47</v>
      </c>
      <c r="E755" s="28">
        <v>254</v>
      </c>
      <c r="F755" s="22">
        <f>VLOOKUP(B755,cennik!$A$2:$B$17,2,FALSE)</f>
        <v>2.5</v>
      </c>
      <c r="G755" s="22">
        <f t="shared" si="66"/>
        <v>635</v>
      </c>
      <c r="H755" s="22">
        <f t="shared" si="67"/>
        <v>10</v>
      </c>
      <c r="I755">
        <f t="shared" si="71"/>
        <v>10616</v>
      </c>
      <c r="J755" s="22" t="b">
        <f t="shared" si="68"/>
        <v>0</v>
      </c>
      <c r="K755" t="b">
        <f t="shared" si="69"/>
        <v>0</v>
      </c>
      <c r="L755">
        <f t="shared" si="70"/>
        <v>0</v>
      </c>
    </row>
    <row r="756" spans="1:12" x14ac:dyDescent="0.25">
      <c r="A756" s="23">
        <v>44852</v>
      </c>
      <c r="B756" s="24" t="s">
        <v>66</v>
      </c>
      <c r="C756" s="24" t="s">
        <v>61</v>
      </c>
      <c r="D756" s="24" t="s">
        <v>47</v>
      </c>
      <c r="E756" s="25">
        <v>342</v>
      </c>
      <c r="F756" s="22">
        <f>VLOOKUP(B756,cennik!$A$2:$B$17,2,FALSE)</f>
        <v>2.5</v>
      </c>
      <c r="G756" s="22">
        <f t="shared" si="66"/>
        <v>855</v>
      </c>
      <c r="H756" s="22">
        <f t="shared" si="67"/>
        <v>10</v>
      </c>
      <c r="I756">
        <f t="shared" si="71"/>
        <v>10958</v>
      </c>
      <c r="J756" s="22" t="b">
        <f t="shared" si="68"/>
        <v>0</v>
      </c>
      <c r="K756" t="b">
        <f t="shared" si="69"/>
        <v>0</v>
      </c>
      <c r="L756">
        <f t="shared" si="70"/>
        <v>0</v>
      </c>
    </row>
    <row r="757" spans="1:12" x14ac:dyDescent="0.25">
      <c r="A757" s="26">
        <v>44862</v>
      </c>
      <c r="B757" s="27" t="s">
        <v>68</v>
      </c>
      <c r="C757" s="27" t="s">
        <v>61</v>
      </c>
      <c r="D757" s="27" t="s">
        <v>47</v>
      </c>
      <c r="E757" s="28">
        <v>329</v>
      </c>
      <c r="F757" s="22">
        <f>VLOOKUP(B757,cennik!$A$2:$B$17,2,FALSE)</f>
        <v>2.5</v>
      </c>
      <c r="G757" s="22">
        <f t="shared" si="66"/>
        <v>822.5</v>
      </c>
      <c r="H757" s="22">
        <f t="shared" si="67"/>
        <v>10</v>
      </c>
      <c r="I757">
        <f t="shared" si="71"/>
        <v>11287</v>
      </c>
      <c r="J757" s="22" t="b">
        <f t="shared" si="68"/>
        <v>0</v>
      </c>
      <c r="K757" t="b">
        <f t="shared" si="69"/>
        <v>0</v>
      </c>
      <c r="L757">
        <f t="shared" si="70"/>
        <v>0</v>
      </c>
    </row>
    <row r="758" spans="1:12" x14ac:dyDescent="0.25">
      <c r="A758" s="26">
        <v>44865</v>
      </c>
      <c r="B758" s="27" t="s">
        <v>66</v>
      </c>
      <c r="C758" s="27" t="s">
        <v>61</v>
      </c>
      <c r="D758" s="27" t="s">
        <v>47</v>
      </c>
      <c r="E758" s="28">
        <v>127</v>
      </c>
      <c r="F758" s="22">
        <f>VLOOKUP(B758,cennik!$A$2:$B$17,2,FALSE)</f>
        <v>2.5</v>
      </c>
      <c r="G758" s="22">
        <f t="shared" si="66"/>
        <v>317.5</v>
      </c>
      <c r="H758" s="22">
        <f t="shared" si="67"/>
        <v>10</v>
      </c>
      <c r="I758">
        <f t="shared" si="71"/>
        <v>11414</v>
      </c>
      <c r="J758" s="22" t="b">
        <f t="shared" si="68"/>
        <v>0</v>
      </c>
      <c r="K758" t="b">
        <f t="shared" si="69"/>
        <v>0</v>
      </c>
      <c r="L758">
        <f t="shared" si="70"/>
        <v>0</v>
      </c>
    </row>
    <row r="759" spans="1:12" x14ac:dyDescent="0.25">
      <c r="A759" s="26">
        <v>44867</v>
      </c>
      <c r="B759" s="27" t="s">
        <v>67</v>
      </c>
      <c r="C759" s="27" t="s">
        <v>61</v>
      </c>
      <c r="D759" s="27" t="s">
        <v>47</v>
      </c>
      <c r="E759" s="28">
        <v>298</v>
      </c>
      <c r="F759" s="22">
        <f>VLOOKUP(B759,cennik!$A$2:$B$17,2,FALSE)</f>
        <v>3.2</v>
      </c>
      <c r="G759" s="22">
        <f t="shared" si="66"/>
        <v>953.6</v>
      </c>
      <c r="H759" s="22">
        <f t="shared" si="67"/>
        <v>11</v>
      </c>
      <c r="I759">
        <f t="shared" si="71"/>
        <v>11712</v>
      </c>
      <c r="J759" s="22" t="b">
        <f t="shared" si="68"/>
        <v>0</v>
      </c>
      <c r="K759" t="b">
        <f t="shared" si="69"/>
        <v>0</v>
      </c>
      <c r="L759">
        <f t="shared" si="70"/>
        <v>0</v>
      </c>
    </row>
    <row r="760" spans="1:12" x14ac:dyDescent="0.25">
      <c r="A760" s="26">
        <v>44881</v>
      </c>
      <c r="B760" s="27" t="s">
        <v>66</v>
      </c>
      <c r="C760" s="27" t="s">
        <v>61</v>
      </c>
      <c r="D760" s="27" t="s">
        <v>47</v>
      </c>
      <c r="E760" s="28">
        <v>109</v>
      </c>
      <c r="F760" s="22">
        <f>VLOOKUP(B760,cennik!$A$2:$B$17,2,FALSE)</f>
        <v>2.5</v>
      </c>
      <c r="G760" s="22">
        <f t="shared" si="66"/>
        <v>272.5</v>
      </c>
      <c r="H760" s="22">
        <f t="shared" si="67"/>
        <v>11</v>
      </c>
      <c r="I760">
        <f t="shared" si="71"/>
        <v>11821</v>
      </c>
      <c r="J760" s="22" t="b">
        <f t="shared" si="68"/>
        <v>0</v>
      </c>
      <c r="K760" t="b">
        <f t="shared" si="69"/>
        <v>0</v>
      </c>
      <c r="L760">
        <f t="shared" si="70"/>
        <v>0</v>
      </c>
    </row>
    <row r="761" spans="1:12" x14ac:dyDescent="0.25">
      <c r="A761" s="26">
        <v>44887</v>
      </c>
      <c r="B761" s="27" t="s">
        <v>65</v>
      </c>
      <c r="C761" s="27" t="s">
        <v>61</v>
      </c>
      <c r="D761" s="27" t="s">
        <v>47</v>
      </c>
      <c r="E761" s="28">
        <v>108</v>
      </c>
      <c r="F761" s="22">
        <f>VLOOKUP(B761,cennik!$A$2:$B$17,2,FALSE)</f>
        <v>3.2</v>
      </c>
      <c r="G761" s="22">
        <f t="shared" si="66"/>
        <v>345.6</v>
      </c>
      <c r="H761" s="22">
        <f t="shared" si="67"/>
        <v>11</v>
      </c>
      <c r="I761">
        <f t="shared" si="71"/>
        <v>11929</v>
      </c>
      <c r="J761" s="22" t="b">
        <f t="shared" si="68"/>
        <v>0</v>
      </c>
      <c r="K761" t="b">
        <f t="shared" si="69"/>
        <v>0</v>
      </c>
      <c r="L761">
        <f t="shared" si="70"/>
        <v>0</v>
      </c>
    </row>
    <row r="762" spans="1:12" x14ac:dyDescent="0.25">
      <c r="A762" s="26">
        <v>44888</v>
      </c>
      <c r="B762" s="27" t="s">
        <v>60</v>
      </c>
      <c r="C762" s="27" t="s">
        <v>61</v>
      </c>
      <c r="D762" s="27" t="s">
        <v>47</v>
      </c>
      <c r="E762" s="28">
        <v>411</v>
      </c>
      <c r="F762" s="22">
        <f>VLOOKUP(B762,cennik!$A$2:$B$17,2,FALSE)</f>
        <v>3.5</v>
      </c>
      <c r="G762" s="22">
        <f t="shared" si="66"/>
        <v>1438.5</v>
      </c>
      <c r="H762" s="22">
        <f t="shared" si="67"/>
        <v>11</v>
      </c>
      <c r="I762">
        <f t="shared" si="71"/>
        <v>12340</v>
      </c>
      <c r="J762" s="22" t="b">
        <f t="shared" si="68"/>
        <v>0</v>
      </c>
      <c r="K762" t="b">
        <f t="shared" si="69"/>
        <v>0</v>
      </c>
      <c r="L762">
        <f t="shared" si="70"/>
        <v>0</v>
      </c>
    </row>
    <row r="763" spans="1:12" x14ac:dyDescent="0.25">
      <c r="A763" s="23">
        <v>44896</v>
      </c>
      <c r="B763" s="24" t="s">
        <v>15</v>
      </c>
      <c r="C763" s="24" t="s">
        <v>1</v>
      </c>
      <c r="D763" s="24" t="s">
        <v>47</v>
      </c>
      <c r="E763" s="25">
        <v>160</v>
      </c>
      <c r="F763" s="22">
        <f>VLOOKUP(B763,cennik!$A$2:$B$17,2,FALSE)</f>
        <v>2.4</v>
      </c>
      <c r="G763" s="22">
        <f t="shared" si="66"/>
        <v>384</v>
      </c>
      <c r="H763" s="22">
        <f t="shared" si="67"/>
        <v>12</v>
      </c>
      <c r="I763">
        <f t="shared" si="71"/>
        <v>12500</v>
      </c>
      <c r="J763" s="22" t="b">
        <f t="shared" si="68"/>
        <v>0</v>
      </c>
      <c r="K763" t="b">
        <f t="shared" si="69"/>
        <v>0</v>
      </c>
      <c r="L763">
        <f t="shared" si="70"/>
        <v>0</v>
      </c>
    </row>
    <row r="764" spans="1:12" x14ac:dyDescent="0.25">
      <c r="A764" s="23">
        <v>44907</v>
      </c>
      <c r="B764" s="24" t="s">
        <v>17</v>
      </c>
      <c r="C764" s="24" t="s">
        <v>1</v>
      </c>
      <c r="D764" s="24" t="s">
        <v>47</v>
      </c>
      <c r="E764" s="25">
        <v>238</v>
      </c>
      <c r="F764" s="22">
        <f>VLOOKUP(B764,cennik!$A$2:$B$17,2,FALSE)</f>
        <v>3.4</v>
      </c>
      <c r="G764" s="22">
        <f t="shared" si="66"/>
        <v>809.19999999999993</v>
      </c>
      <c r="H764" s="22">
        <f t="shared" si="67"/>
        <v>12</v>
      </c>
      <c r="I764">
        <f t="shared" si="71"/>
        <v>12738</v>
      </c>
      <c r="J764" s="22" t="b">
        <f t="shared" si="68"/>
        <v>0</v>
      </c>
      <c r="K764" t="b">
        <f t="shared" si="69"/>
        <v>0</v>
      </c>
      <c r="L764">
        <f t="shared" si="70"/>
        <v>0</v>
      </c>
    </row>
    <row r="765" spans="1:12" x14ac:dyDescent="0.25">
      <c r="A765" s="26">
        <v>44907</v>
      </c>
      <c r="B765" s="27" t="s">
        <v>0</v>
      </c>
      <c r="C765" s="27" t="s">
        <v>1</v>
      </c>
      <c r="D765" s="27" t="s">
        <v>47</v>
      </c>
      <c r="E765" s="28">
        <v>317</v>
      </c>
      <c r="F765" s="22">
        <f>VLOOKUP(B765,cennik!$A$2:$B$17,2,FALSE)</f>
        <v>3.4</v>
      </c>
      <c r="G765" s="22">
        <f t="shared" si="66"/>
        <v>1077.8</v>
      </c>
      <c r="H765" s="22">
        <f t="shared" si="67"/>
        <v>12</v>
      </c>
      <c r="I765">
        <f t="shared" si="71"/>
        <v>13055</v>
      </c>
      <c r="J765" s="22" t="b">
        <f t="shared" si="68"/>
        <v>0</v>
      </c>
      <c r="K765" t="b">
        <f t="shared" si="69"/>
        <v>0</v>
      </c>
      <c r="L765">
        <f t="shared" si="70"/>
        <v>0</v>
      </c>
    </row>
    <row r="766" spans="1:12" x14ac:dyDescent="0.25">
      <c r="A766" s="23">
        <v>44919</v>
      </c>
      <c r="B766" s="24" t="s">
        <v>22</v>
      </c>
      <c r="C766" s="24" t="s">
        <v>1</v>
      </c>
      <c r="D766" s="24" t="s">
        <v>47</v>
      </c>
      <c r="E766" s="25">
        <v>368</v>
      </c>
      <c r="F766" s="22">
        <f>VLOOKUP(B766,cennik!$A$2:$B$17,2,FALSE)</f>
        <v>3.2</v>
      </c>
      <c r="G766" s="22">
        <f t="shared" si="66"/>
        <v>1177.6000000000001</v>
      </c>
      <c r="H766" s="22">
        <f t="shared" si="67"/>
        <v>12</v>
      </c>
      <c r="I766">
        <f t="shared" si="71"/>
        <v>13423</v>
      </c>
      <c r="J766" s="22" t="b">
        <f t="shared" si="68"/>
        <v>0</v>
      </c>
      <c r="K766" t="b">
        <f t="shared" si="69"/>
        <v>0</v>
      </c>
      <c r="L766">
        <f t="shared" si="70"/>
        <v>0</v>
      </c>
    </row>
    <row r="767" spans="1:12" x14ac:dyDescent="0.25">
      <c r="A767" s="23">
        <v>44923</v>
      </c>
      <c r="B767" s="24" t="s">
        <v>9</v>
      </c>
      <c r="C767" s="24" t="s">
        <v>1</v>
      </c>
      <c r="D767" s="24" t="s">
        <v>47</v>
      </c>
      <c r="E767" s="25">
        <v>313</v>
      </c>
      <c r="F767" s="22">
        <f>VLOOKUP(B767,cennik!$A$2:$B$17,2,FALSE)</f>
        <v>3.4</v>
      </c>
      <c r="G767" s="22">
        <f t="shared" si="66"/>
        <v>1064.2</v>
      </c>
      <c r="H767" s="22">
        <f t="shared" si="67"/>
        <v>12</v>
      </c>
      <c r="I767">
        <f t="shared" si="71"/>
        <v>13736</v>
      </c>
      <c r="J767" s="22" t="b">
        <f t="shared" si="68"/>
        <v>0</v>
      </c>
      <c r="K767" t="b">
        <f t="shared" si="69"/>
        <v>0</v>
      </c>
      <c r="L767">
        <f t="shared" si="70"/>
        <v>0</v>
      </c>
    </row>
    <row r="768" spans="1:12" x14ac:dyDescent="0.25">
      <c r="A768" s="26">
        <v>44926</v>
      </c>
      <c r="B768" s="27" t="s">
        <v>0</v>
      </c>
      <c r="C768" s="27" t="s">
        <v>1</v>
      </c>
      <c r="D768" s="27" t="s">
        <v>47</v>
      </c>
      <c r="E768" s="28">
        <v>241</v>
      </c>
      <c r="F768" s="22">
        <f>VLOOKUP(B768,cennik!$A$2:$B$17,2,FALSE)</f>
        <v>3.4</v>
      </c>
      <c r="G768" s="22">
        <f t="shared" si="66"/>
        <v>819.4</v>
      </c>
      <c r="H768" s="22">
        <f t="shared" si="67"/>
        <v>12</v>
      </c>
      <c r="I768">
        <f t="shared" si="71"/>
        <v>13977</v>
      </c>
      <c r="J768" s="22" t="b">
        <f t="shared" si="68"/>
        <v>0</v>
      </c>
      <c r="K768" t="b">
        <f t="shared" si="69"/>
        <v>0</v>
      </c>
      <c r="L768">
        <f t="shared" si="70"/>
        <v>0</v>
      </c>
    </row>
    <row r="769" spans="1:12" x14ac:dyDescent="0.25">
      <c r="A769" s="26">
        <v>44568</v>
      </c>
      <c r="B769" s="27" t="s">
        <v>13</v>
      </c>
      <c r="C769" s="27" t="s">
        <v>1</v>
      </c>
      <c r="D769" s="27" t="s">
        <v>35</v>
      </c>
      <c r="E769" s="28">
        <v>715</v>
      </c>
      <c r="F769" s="22">
        <f>VLOOKUP(B769,cennik!$A$2:$B$17,2,FALSE)</f>
        <v>3.4</v>
      </c>
      <c r="G769" s="22">
        <f t="shared" si="66"/>
        <v>2431</v>
      </c>
      <c r="H769" s="22">
        <f t="shared" si="67"/>
        <v>1</v>
      </c>
      <c r="I769">
        <f t="shared" si="71"/>
        <v>715</v>
      </c>
      <c r="J769" s="22" t="b">
        <f t="shared" si="68"/>
        <v>0</v>
      </c>
      <c r="K769" t="b">
        <f t="shared" si="69"/>
        <v>0</v>
      </c>
      <c r="L769">
        <f t="shared" si="70"/>
        <v>0</v>
      </c>
    </row>
    <row r="770" spans="1:12" x14ac:dyDescent="0.25">
      <c r="A770" s="26">
        <v>44589</v>
      </c>
      <c r="B770" s="27" t="s">
        <v>8</v>
      </c>
      <c r="C770" s="27" t="s">
        <v>1</v>
      </c>
      <c r="D770" s="27" t="s">
        <v>35</v>
      </c>
      <c r="E770" s="28">
        <v>12</v>
      </c>
      <c r="F770" s="22">
        <f>VLOOKUP(B770,cennik!$A$2:$B$17,2,FALSE)</f>
        <v>2.9</v>
      </c>
      <c r="G770" s="22">
        <f t="shared" ref="G770:G833" si="72">E770*F770</f>
        <v>34.799999999999997</v>
      </c>
      <c r="H770" s="22">
        <f t="shared" ref="H770:H833" si="73">MONTH(A770)</f>
        <v>1</v>
      </c>
      <c r="I770">
        <f t="shared" si="71"/>
        <v>727</v>
      </c>
      <c r="J770" s="22" t="b">
        <f t="shared" si="68"/>
        <v>0</v>
      </c>
      <c r="K770" t="b">
        <f t="shared" si="69"/>
        <v>0</v>
      </c>
      <c r="L770">
        <f t="shared" si="70"/>
        <v>0</v>
      </c>
    </row>
    <row r="771" spans="1:12" x14ac:dyDescent="0.25">
      <c r="A771" s="23">
        <v>44603</v>
      </c>
      <c r="B771" s="24" t="s">
        <v>0</v>
      </c>
      <c r="C771" s="24" t="s">
        <v>1</v>
      </c>
      <c r="D771" s="24" t="s">
        <v>35</v>
      </c>
      <c r="E771" s="25">
        <v>609</v>
      </c>
      <c r="F771" s="22">
        <f>VLOOKUP(B771,cennik!$A$2:$B$17,2,FALSE)</f>
        <v>3.4</v>
      </c>
      <c r="G771" s="22">
        <f t="shared" si="72"/>
        <v>2070.6</v>
      </c>
      <c r="H771" s="22">
        <f t="shared" si="73"/>
        <v>2</v>
      </c>
      <c r="I771">
        <f t="shared" si="71"/>
        <v>1336</v>
      </c>
      <c r="J771" s="22" t="b">
        <f t="shared" ref="J771:J834" si="74">AND(I771&gt;=15000,I771&lt;20000)</f>
        <v>0</v>
      </c>
      <c r="K771" t="b">
        <f t="shared" ref="K771:K834" si="75">I771&gt;=20000</f>
        <v>0</v>
      </c>
      <c r="L771">
        <f t="shared" ref="L771:L834" si="76">IF(J771,0.05*E771,IF(K771,0.1*E771,0))</f>
        <v>0</v>
      </c>
    </row>
    <row r="772" spans="1:12" x14ac:dyDescent="0.25">
      <c r="A772" s="26">
        <v>44608</v>
      </c>
      <c r="B772" s="27" t="s">
        <v>22</v>
      </c>
      <c r="C772" s="27" t="s">
        <v>1</v>
      </c>
      <c r="D772" s="27" t="s">
        <v>35</v>
      </c>
      <c r="E772" s="28">
        <v>221</v>
      </c>
      <c r="F772" s="22">
        <f>VLOOKUP(B772,cennik!$A$2:$B$17,2,FALSE)</f>
        <v>3.2</v>
      </c>
      <c r="G772" s="22">
        <f t="shared" si="72"/>
        <v>707.2</v>
      </c>
      <c r="H772" s="22">
        <f t="shared" si="73"/>
        <v>2</v>
      </c>
      <c r="I772">
        <f t="shared" ref="I772:I835" si="77">IF(D772=D771,E772+I771,E772)</f>
        <v>1557</v>
      </c>
      <c r="J772" s="22" t="b">
        <f t="shared" si="74"/>
        <v>0</v>
      </c>
      <c r="K772" t="b">
        <f t="shared" si="75"/>
        <v>0</v>
      </c>
      <c r="L772">
        <f t="shared" si="76"/>
        <v>0</v>
      </c>
    </row>
    <row r="773" spans="1:12" x14ac:dyDescent="0.25">
      <c r="A773" s="23">
        <v>44609</v>
      </c>
      <c r="B773" s="24" t="s">
        <v>13</v>
      </c>
      <c r="C773" s="24" t="s">
        <v>1</v>
      </c>
      <c r="D773" s="24" t="s">
        <v>35</v>
      </c>
      <c r="E773" s="25">
        <v>522</v>
      </c>
      <c r="F773" s="22">
        <f>VLOOKUP(B773,cennik!$A$2:$B$17,2,FALSE)</f>
        <v>3.4</v>
      </c>
      <c r="G773" s="22">
        <f t="shared" si="72"/>
        <v>1774.8</v>
      </c>
      <c r="H773" s="22">
        <f t="shared" si="73"/>
        <v>2</v>
      </c>
      <c r="I773">
        <f t="shared" si="77"/>
        <v>2079</v>
      </c>
      <c r="J773" s="22" t="b">
        <f t="shared" si="74"/>
        <v>0</v>
      </c>
      <c r="K773" t="b">
        <f t="shared" si="75"/>
        <v>0</v>
      </c>
      <c r="L773">
        <f t="shared" si="76"/>
        <v>0</v>
      </c>
    </row>
    <row r="774" spans="1:12" x14ac:dyDescent="0.25">
      <c r="A774" s="26">
        <v>44613</v>
      </c>
      <c r="B774" s="27" t="s">
        <v>15</v>
      </c>
      <c r="C774" s="27" t="s">
        <v>1</v>
      </c>
      <c r="D774" s="27" t="s">
        <v>35</v>
      </c>
      <c r="E774" s="28">
        <v>408</v>
      </c>
      <c r="F774" s="22">
        <f>VLOOKUP(B774,cennik!$A$2:$B$17,2,FALSE)</f>
        <v>2.4</v>
      </c>
      <c r="G774" s="22">
        <f t="shared" si="72"/>
        <v>979.19999999999993</v>
      </c>
      <c r="H774" s="22">
        <f t="shared" si="73"/>
        <v>2</v>
      </c>
      <c r="I774">
        <f t="shared" si="77"/>
        <v>2487</v>
      </c>
      <c r="J774" s="22" t="b">
        <f t="shared" si="74"/>
        <v>0</v>
      </c>
      <c r="K774" t="b">
        <f t="shared" si="75"/>
        <v>0</v>
      </c>
      <c r="L774">
        <f t="shared" si="76"/>
        <v>0</v>
      </c>
    </row>
    <row r="775" spans="1:12" x14ac:dyDescent="0.25">
      <c r="A775" s="26">
        <v>44617</v>
      </c>
      <c r="B775" s="27" t="s">
        <v>13</v>
      </c>
      <c r="C775" s="27" t="s">
        <v>1</v>
      </c>
      <c r="D775" s="27" t="s">
        <v>35</v>
      </c>
      <c r="E775" s="28">
        <v>603</v>
      </c>
      <c r="F775" s="22">
        <f>VLOOKUP(B775,cennik!$A$2:$B$17,2,FALSE)</f>
        <v>3.4</v>
      </c>
      <c r="G775" s="22">
        <f t="shared" si="72"/>
        <v>2050.1999999999998</v>
      </c>
      <c r="H775" s="22">
        <f t="shared" si="73"/>
        <v>2</v>
      </c>
      <c r="I775">
        <f t="shared" si="77"/>
        <v>3090</v>
      </c>
      <c r="J775" s="22" t="b">
        <f t="shared" si="74"/>
        <v>0</v>
      </c>
      <c r="K775" t="b">
        <f t="shared" si="75"/>
        <v>0</v>
      </c>
      <c r="L775">
        <f t="shared" si="76"/>
        <v>0</v>
      </c>
    </row>
    <row r="776" spans="1:12" x14ac:dyDescent="0.25">
      <c r="A776" s="23">
        <v>44620</v>
      </c>
      <c r="B776" s="24" t="s">
        <v>15</v>
      </c>
      <c r="C776" s="24" t="s">
        <v>1</v>
      </c>
      <c r="D776" s="24" t="s">
        <v>35</v>
      </c>
      <c r="E776" s="25">
        <v>480</v>
      </c>
      <c r="F776" s="22">
        <f>VLOOKUP(B776,cennik!$A$2:$B$17,2,FALSE)</f>
        <v>2.4</v>
      </c>
      <c r="G776" s="22">
        <f t="shared" si="72"/>
        <v>1152</v>
      </c>
      <c r="H776" s="22">
        <f t="shared" si="73"/>
        <v>2</v>
      </c>
      <c r="I776">
        <f t="shared" si="77"/>
        <v>3570</v>
      </c>
      <c r="J776" s="22" t="b">
        <f t="shared" si="74"/>
        <v>0</v>
      </c>
      <c r="K776" t="b">
        <f t="shared" si="75"/>
        <v>0</v>
      </c>
      <c r="L776">
        <f t="shared" si="76"/>
        <v>0</v>
      </c>
    </row>
    <row r="777" spans="1:12" x14ac:dyDescent="0.25">
      <c r="A777" s="26">
        <v>44630</v>
      </c>
      <c r="B777" s="27" t="s">
        <v>0</v>
      </c>
      <c r="C777" s="27" t="s">
        <v>1</v>
      </c>
      <c r="D777" s="27" t="s">
        <v>35</v>
      </c>
      <c r="E777" s="28">
        <v>420</v>
      </c>
      <c r="F777" s="22">
        <f>VLOOKUP(B777,cennik!$A$2:$B$17,2,FALSE)</f>
        <v>3.4</v>
      </c>
      <c r="G777" s="22">
        <f t="shared" si="72"/>
        <v>1428</v>
      </c>
      <c r="H777" s="22">
        <f t="shared" si="73"/>
        <v>3</v>
      </c>
      <c r="I777">
        <f t="shared" si="77"/>
        <v>3990</v>
      </c>
      <c r="J777" s="22" t="b">
        <f t="shared" si="74"/>
        <v>0</v>
      </c>
      <c r="K777" t="b">
        <f t="shared" si="75"/>
        <v>0</v>
      </c>
      <c r="L777">
        <f t="shared" si="76"/>
        <v>0</v>
      </c>
    </row>
    <row r="778" spans="1:12" x14ac:dyDescent="0.25">
      <c r="A778" s="26">
        <v>44643</v>
      </c>
      <c r="B778" s="27" t="s">
        <v>11</v>
      </c>
      <c r="C778" s="27" t="s">
        <v>1</v>
      </c>
      <c r="D778" s="27" t="s">
        <v>35</v>
      </c>
      <c r="E778" s="28">
        <v>17</v>
      </c>
      <c r="F778" s="22">
        <f>VLOOKUP(B778,cennik!$A$2:$B$17,2,FALSE)</f>
        <v>3.4</v>
      </c>
      <c r="G778" s="22">
        <f t="shared" si="72"/>
        <v>57.8</v>
      </c>
      <c r="H778" s="22">
        <f t="shared" si="73"/>
        <v>3</v>
      </c>
      <c r="I778">
        <f t="shared" si="77"/>
        <v>4007</v>
      </c>
      <c r="J778" s="22" t="b">
        <f t="shared" si="74"/>
        <v>0</v>
      </c>
      <c r="K778" t="b">
        <f t="shared" si="75"/>
        <v>0</v>
      </c>
      <c r="L778">
        <f t="shared" si="76"/>
        <v>0</v>
      </c>
    </row>
    <row r="779" spans="1:12" x14ac:dyDescent="0.25">
      <c r="A779" s="23">
        <v>44646</v>
      </c>
      <c r="B779" s="24" t="s">
        <v>22</v>
      </c>
      <c r="C779" s="24" t="s">
        <v>1</v>
      </c>
      <c r="D779" s="24" t="s">
        <v>35</v>
      </c>
      <c r="E779" s="25">
        <v>188</v>
      </c>
      <c r="F779" s="22">
        <f>VLOOKUP(B779,cennik!$A$2:$B$17,2,FALSE)</f>
        <v>3.2</v>
      </c>
      <c r="G779" s="22">
        <f t="shared" si="72"/>
        <v>601.6</v>
      </c>
      <c r="H779" s="22">
        <f t="shared" si="73"/>
        <v>3</v>
      </c>
      <c r="I779">
        <f t="shared" si="77"/>
        <v>4195</v>
      </c>
      <c r="J779" s="22" t="b">
        <f t="shared" si="74"/>
        <v>0</v>
      </c>
      <c r="K779" t="b">
        <f t="shared" si="75"/>
        <v>0</v>
      </c>
      <c r="L779">
        <f t="shared" si="76"/>
        <v>0</v>
      </c>
    </row>
    <row r="780" spans="1:12" x14ac:dyDescent="0.25">
      <c r="A780" s="23">
        <v>44646</v>
      </c>
      <c r="B780" s="24" t="s">
        <v>8</v>
      </c>
      <c r="C780" s="24" t="s">
        <v>1</v>
      </c>
      <c r="D780" s="24" t="s">
        <v>35</v>
      </c>
      <c r="E780" s="25">
        <v>474</v>
      </c>
      <c r="F780" s="22">
        <f>VLOOKUP(B780,cennik!$A$2:$B$17,2,FALSE)</f>
        <v>2.9</v>
      </c>
      <c r="G780" s="22">
        <f t="shared" si="72"/>
        <v>1374.6</v>
      </c>
      <c r="H780" s="22">
        <f t="shared" si="73"/>
        <v>3</v>
      </c>
      <c r="I780">
        <f t="shared" si="77"/>
        <v>4669</v>
      </c>
      <c r="J780" s="22" t="b">
        <f t="shared" si="74"/>
        <v>0</v>
      </c>
      <c r="K780" t="b">
        <f t="shared" si="75"/>
        <v>0</v>
      </c>
      <c r="L780">
        <f t="shared" si="76"/>
        <v>0</v>
      </c>
    </row>
    <row r="781" spans="1:12" x14ac:dyDescent="0.25">
      <c r="A781" s="26">
        <v>44652</v>
      </c>
      <c r="B781" s="27" t="s">
        <v>13</v>
      </c>
      <c r="C781" s="27" t="s">
        <v>1</v>
      </c>
      <c r="D781" s="27" t="s">
        <v>35</v>
      </c>
      <c r="E781" s="28">
        <v>776</v>
      </c>
      <c r="F781" s="22">
        <f>VLOOKUP(B781,cennik!$A$2:$B$17,2,FALSE)</f>
        <v>3.4</v>
      </c>
      <c r="G781" s="22">
        <f t="shared" si="72"/>
        <v>2638.4</v>
      </c>
      <c r="H781" s="22">
        <f t="shared" si="73"/>
        <v>4</v>
      </c>
      <c r="I781">
        <f t="shared" si="77"/>
        <v>5445</v>
      </c>
      <c r="J781" s="22" t="b">
        <f t="shared" si="74"/>
        <v>0</v>
      </c>
      <c r="K781" t="b">
        <f t="shared" si="75"/>
        <v>0</v>
      </c>
      <c r="L781">
        <f t="shared" si="76"/>
        <v>0</v>
      </c>
    </row>
    <row r="782" spans="1:12" x14ac:dyDescent="0.25">
      <c r="A782" s="23">
        <v>44655</v>
      </c>
      <c r="B782" s="24" t="s">
        <v>22</v>
      </c>
      <c r="C782" s="24" t="s">
        <v>1</v>
      </c>
      <c r="D782" s="24" t="s">
        <v>35</v>
      </c>
      <c r="E782" s="25">
        <v>333</v>
      </c>
      <c r="F782" s="22">
        <f>VLOOKUP(B782,cennik!$A$2:$B$17,2,FALSE)</f>
        <v>3.2</v>
      </c>
      <c r="G782" s="22">
        <f t="shared" si="72"/>
        <v>1065.6000000000001</v>
      </c>
      <c r="H782" s="22">
        <f t="shared" si="73"/>
        <v>4</v>
      </c>
      <c r="I782">
        <f t="shared" si="77"/>
        <v>5778</v>
      </c>
      <c r="J782" s="22" t="b">
        <f t="shared" si="74"/>
        <v>0</v>
      </c>
      <c r="K782" t="b">
        <f t="shared" si="75"/>
        <v>0</v>
      </c>
      <c r="L782">
        <f t="shared" si="76"/>
        <v>0</v>
      </c>
    </row>
    <row r="783" spans="1:12" x14ac:dyDescent="0.25">
      <c r="A783" s="26">
        <v>44655</v>
      </c>
      <c r="B783" s="27" t="s">
        <v>17</v>
      </c>
      <c r="C783" s="27" t="s">
        <v>1</v>
      </c>
      <c r="D783" s="27" t="s">
        <v>35</v>
      </c>
      <c r="E783" s="28">
        <v>488</v>
      </c>
      <c r="F783" s="22">
        <f>VLOOKUP(B783,cennik!$A$2:$B$17,2,FALSE)</f>
        <v>3.4</v>
      </c>
      <c r="G783" s="22">
        <f t="shared" si="72"/>
        <v>1659.2</v>
      </c>
      <c r="H783" s="22">
        <f t="shared" si="73"/>
        <v>4</v>
      </c>
      <c r="I783">
        <f t="shared" si="77"/>
        <v>6266</v>
      </c>
      <c r="J783" s="22" t="b">
        <f t="shared" si="74"/>
        <v>0</v>
      </c>
      <c r="K783" t="b">
        <f t="shared" si="75"/>
        <v>0</v>
      </c>
      <c r="L783">
        <f t="shared" si="76"/>
        <v>0</v>
      </c>
    </row>
    <row r="784" spans="1:12" x14ac:dyDescent="0.25">
      <c r="A784" s="26">
        <v>44667</v>
      </c>
      <c r="B784" s="27" t="s">
        <v>13</v>
      </c>
      <c r="C784" s="27" t="s">
        <v>1</v>
      </c>
      <c r="D784" s="27" t="s">
        <v>35</v>
      </c>
      <c r="E784" s="28">
        <v>317</v>
      </c>
      <c r="F784" s="22">
        <f>VLOOKUP(B784,cennik!$A$2:$B$17,2,FALSE)</f>
        <v>3.4</v>
      </c>
      <c r="G784" s="22">
        <f t="shared" si="72"/>
        <v>1077.8</v>
      </c>
      <c r="H784" s="22">
        <f t="shared" si="73"/>
        <v>4</v>
      </c>
      <c r="I784">
        <f t="shared" si="77"/>
        <v>6583</v>
      </c>
      <c r="J784" s="22" t="b">
        <f t="shared" si="74"/>
        <v>0</v>
      </c>
      <c r="K784" t="b">
        <f t="shared" si="75"/>
        <v>0</v>
      </c>
      <c r="L784">
        <f t="shared" si="76"/>
        <v>0</v>
      </c>
    </row>
    <row r="785" spans="1:12" x14ac:dyDescent="0.25">
      <c r="A785" s="23">
        <v>44676</v>
      </c>
      <c r="B785" s="24" t="s">
        <v>0</v>
      </c>
      <c r="C785" s="24" t="s">
        <v>1</v>
      </c>
      <c r="D785" s="24" t="s">
        <v>35</v>
      </c>
      <c r="E785" s="25">
        <v>448</v>
      </c>
      <c r="F785" s="22">
        <f>VLOOKUP(B785,cennik!$A$2:$B$17,2,FALSE)</f>
        <v>3.4</v>
      </c>
      <c r="G785" s="22">
        <f t="shared" si="72"/>
        <v>1523.2</v>
      </c>
      <c r="H785" s="22">
        <f t="shared" si="73"/>
        <v>4</v>
      </c>
      <c r="I785">
        <f t="shared" si="77"/>
        <v>7031</v>
      </c>
      <c r="J785" s="22" t="b">
        <f t="shared" si="74"/>
        <v>0</v>
      </c>
      <c r="K785" t="b">
        <f t="shared" si="75"/>
        <v>0</v>
      </c>
      <c r="L785">
        <f t="shared" si="76"/>
        <v>0</v>
      </c>
    </row>
    <row r="786" spans="1:12" x14ac:dyDescent="0.25">
      <c r="A786" s="23">
        <v>44680</v>
      </c>
      <c r="B786" s="24" t="s">
        <v>9</v>
      </c>
      <c r="C786" s="24" t="s">
        <v>1</v>
      </c>
      <c r="D786" s="24" t="s">
        <v>35</v>
      </c>
      <c r="E786" s="25">
        <v>359</v>
      </c>
      <c r="F786" s="22">
        <f>VLOOKUP(B786,cennik!$A$2:$B$17,2,FALSE)</f>
        <v>3.4</v>
      </c>
      <c r="G786" s="22">
        <f t="shared" si="72"/>
        <v>1220.5999999999999</v>
      </c>
      <c r="H786" s="22">
        <f t="shared" si="73"/>
        <v>4</v>
      </c>
      <c r="I786">
        <f t="shared" si="77"/>
        <v>7390</v>
      </c>
      <c r="J786" s="22" t="b">
        <f t="shared" si="74"/>
        <v>0</v>
      </c>
      <c r="K786" t="b">
        <f t="shared" si="75"/>
        <v>0</v>
      </c>
      <c r="L786">
        <f t="shared" si="76"/>
        <v>0</v>
      </c>
    </row>
    <row r="787" spans="1:12" x14ac:dyDescent="0.25">
      <c r="A787" s="26">
        <v>44683</v>
      </c>
      <c r="B787" s="27" t="s">
        <v>9</v>
      </c>
      <c r="C787" s="27" t="s">
        <v>1</v>
      </c>
      <c r="D787" s="27" t="s">
        <v>35</v>
      </c>
      <c r="E787" s="28">
        <v>395</v>
      </c>
      <c r="F787" s="22">
        <f>VLOOKUP(B787,cennik!$A$2:$B$17,2,FALSE)</f>
        <v>3.4</v>
      </c>
      <c r="G787" s="22">
        <f t="shared" si="72"/>
        <v>1343</v>
      </c>
      <c r="H787" s="22">
        <f t="shared" si="73"/>
        <v>5</v>
      </c>
      <c r="I787">
        <f t="shared" si="77"/>
        <v>7785</v>
      </c>
      <c r="J787" s="22" t="b">
        <f t="shared" si="74"/>
        <v>0</v>
      </c>
      <c r="K787" t="b">
        <f t="shared" si="75"/>
        <v>0</v>
      </c>
      <c r="L787">
        <f t="shared" si="76"/>
        <v>0</v>
      </c>
    </row>
    <row r="788" spans="1:12" x14ac:dyDescent="0.25">
      <c r="A788" s="26">
        <v>44711</v>
      </c>
      <c r="B788" s="27" t="s">
        <v>13</v>
      </c>
      <c r="C788" s="27" t="s">
        <v>1</v>
      </c>
      <c r="D788" s="27" t="s">
        <v>35</v>
      </c>
      <c r="E788" s="28">
        <v>359</v>
      </c>
      <c r="F788" s="22">
        <f>VLOOKUP(B788,cennik!$A$2:$B$17,2,FALSE)</f>
        <v>3.4</v>
      </c>
      <c r="G788" s="22">
        <f t="shared" si="72"/>
        <v>1220.5999999999999</v>
      </c>
      <c r="H788" s="22">
        <f t="shared" si="73"/>
        <v>5</v>
      </c>
      <c r="I788">
        <f t="shared" si="77"/>
        <v>8144</v>
      </c>
      <c r="J788" s="22" t="b">
        <f t="shared" si="74"/>
        <v>0</v>
      </c>
      <c r="K788" t="b">
        <f t="shared" si="75"/>
        <v>0</v>
      </c>
      <c r="L788">
        <f t="shared" si="76"/>
        <v>0</v>
      </c>
    </row>
    <row r="789" spans="1:12" x14ac:dyDescent="0.25">
      <c r="A789" s="26">
        <v>44714</v>
      </c>
      <c r="B789" s="27" t="s">
        <v>62</v>
      </c>
      <c r="C789" s="27" t="s">
        <v>63</v>
      </c>
      <c r="D789" s="27" t="s">
        <v>35</v>
      </c>
      <c r="E789" s="28">
        <v>499</v>
      </c>
      <c r="F789" s="22">
        <f>VLOOKUP(B789,cennik!$A$2:$B$17,2,FALSE)</f>
        <v>2.7</v>
      </c>
      <c r="G789" s="22">
        <f t="shared" si="72"/>
        <v>1347.3000000000002</v>
      </c>
      <c r="H789" s="22">
        <f t="shared" si="73"/>
        <v>6</v>
      </c>
      <c r="I789">
        <f t="shared" si="77"/>
        <v>8643</v>
      </c>
      <c r="J789" s="22" t="b">
        <f t="shared" si="74"/>
        <v>0</v>
      </c>
      <c r="K789" t="b">
        <f t="shared" si="75"/>
        <v>0</v>
      </c>
      <c r="L789">
        <f t="shared" si="76"/>
        <v>0</v>
      </c>
    </row>
    <row r="790" spans="1:12" x14ac:dyDescent="0.25">
      <c r="A790" s="26">
        <v>44718</v>
      </c>
      <c r="B790" s="27" t="s">
        <v>60</v>
      </c>
      <c r="C790" s="27" t="s">
        <v>61</v>
      </c>
      <c r="D790" s="27" t="s">
        <v>35</v>
      </c>
      <c r="E790" s="28">
        <v>30</v>
      </c>
      <c r="F790" s="22">
        <f>VLOOKUP(B790,cennik!$A$2:$B$17,2,FALSE)</f>
        <v>3.5</v>
      </c>
      <c r="G790" s="22">
        <f t="shared" si="72"/>
        <v>105</v>
      </c>
      <c r="H790" s="22">
        <f t="shared" si="73"/>
        <v>6</v>
      </c>
      <c r="I790">
        <f t="shared" si="77"/>
        <v>8673</v>
      </c>
      <c r="J790" s="22" t="b">
        <f t="shared" si="74"/>
        <v>0</v>
      </c>
      <c r="K790" t="b">
        <f t="shared" si="75"/>
        <v>0</v>
      </c>
      <c r="L790">
        <f t="shared" si="76"/>
        <v>0</v>
      </c>
    </row>
    <row r="791" spans="1:12" x14ac:dyDescent="0.25">
      <c r="A791" s="23">
        <v>44725</v>
      </c>
      <c r="B791" s="24" t="s">
        <v>64</v>
      </c>
      <c r="C791" s="24" t="s">
        <v>63</v>
      </c>
      <c r="D791" s="24" t="s">
        <v>35</v>
      </c>
      <c r="E791" s="25">
        <v>230</v>
      </c>
      <c r="F791" s="22">
        <f>VLOOKUP(B791,cennik!$A$2:$B$17,2,FALSE)</f>
        <v>3.2</v>
      </c>
      <c r="G791" s="22">
        <f t="shared" si="72"/>
        <v>736</v>
      </c>
      <c r="H791" s="22">
        <f t="shared" si="73"/>
        <v>6</v>
      </c>
      <c r="I791">
        <f t="shared" si="77"/>
        <v>8903</v>
      </c>
      <c r="J791" s="22" t="b">
        <f t="shared" si="74"/>
        <v>0</v>
      </c>
      <c r="K791" t="b">
        <f t="shared" si="75"/>
        <v>0</v>
      </c>
      <c r="L791">
        <f t="shared" si="76"/>
        <v>0</v>
      </c>
    </row>
    <row r="792" spans="1:12" x14ac:dyDescent="0.25">
      <c r="A792" s="26">
        <v>44728</v>
      </c>
      <c r="B792" s="27" t="s">
        <v>60</v>
      </c>
      <c r="C792" s="27" t="s">
        <v>61</v>
      </c>
      <c r="D792" s="27" t="s">
        <v>35</v>
      </c>
      <c r="E792" s="28">
        <v>498</v>
      </c>
      <c r="F792" s="22">
        <f>VLOOKUP(B792,cennik!$A$2:$B$17,2,FALSE)</f>
        <v>3.5</v>
      </c>
      <c r="G792" s="22">
        <f t="shared" si="72"/>
        <v>1743</v>
      </c>
      <c r="H792" s="22">
        <f t="shared" si="73"/>
        <v>6</v>
      </c>
      <c r="I792">
        <f t="shared" si="77"/>
        <v>9401</v>
      </c>
      <c r="J792" s="22" t="b">
        <f t="shared" si="74"/>
        <v>0</v>
      </c>
      <c r="K792" t="b">
        <f t="shared" si="75"/>
        <v>0</v>
      </c>
      <c r="L792">
        <f t="shared" si="76"/>
        <v>0</v>
      </c>
    </row>
    <row r="793" spans="1:12" x14ac:dyDescent="0.25">
      <c r="A793" s="26">
        <v>44737</v>
      </c>
      <c r="B793" s="27" t="s">
        <v>64</v>
      </c>
      <c r="C793" s="27" t="s">
        <v>63</v>
      </c>
      <c r="D793" s="27" t="s">
        <v>35</v>
      </c>
      <c r="E793" s="28">
        <v>182</v>
      </c>
      <c r="F793" s="22">
        <f>VLOOKUP(B793,cennik!$A$2:$B$17,2,FALSE)</f>
        <v>3.2</v>
      </c>
      <c r="G793" s="22">
        <f t="shared" si="72"/>
        <v>582.4</v>
      </c>
      <c r="H793" s="22">
        <f t="shared" si="73"/>
        <v>6</v>
      </c>
      <c r="I793">
        <f t="shared" si="77"/>
        <v>9583</v>
      </c>
      <c r="J793" s="22" t="b">
        <f t="shared" si="74"/>
        <v>0</v>
      </c>
      <c r="K793" t="b">
        <f t="shared" si="75"/>
        <v>0</v>
      </c>
      <c r="L793">
        <f t="shared" si="76"/>
        <v>0</v>
      </c>
    </row>
    <row r="794" spans="1:12" x14ac:dyDescent="0.25">
      <c r="A794" s="26">
        <v>44746</v>
      </c>
      <c r="B794" s="27" t="s">
        <v>60</v>
      </c>
      <c r="C794" s="27" t="s">
        <v>61</v>
      </c>
      <c r="D794" s="27" t="s">
        <v>35</v>
      </c>
      <c r="E794" s="28">
        <v>307</v>
      </c>
      <c r="F794" s="22">
        <f>VLOOKUP(B794,cennik!$A$2:$B$17,2,FALSE)</f>
        <v>3.5</v>
      </c>
      <c r="G794" s="22">
        <f t="shared" si="72"/>
        <v>1074.5</v>
      </c>
      <c r="H794" s="22">
        <f t="shared" si="73"/>
        <v>7</v>
      </c>
      <c r="I794">
        <f t="shared" si="77"/>
        <v>9890</v>
      </c>
      <c r="J794" s="22" t="b">
        <f t="shared" si="74"/>
        <v>0</v>
      </c>
      <c r="K794" t="b">
        <f t="shared" si="75"/>
        <v>0</v>
      </c>
      <c r="L794">
        <f t="shared" si="76"/>
        <v>0</v>
      </c>
    </row>
    <row r="795" spans="1:12" x14ac:dyDescent="0.25">
      <c r="A795" s="23">
        <v>44750</v>
      </c>
      <c r="B795" s="24" t="s">
        <v>60</v>
      </c>
      <c r="C795" s="24" t="s">
        <v>61</v>
      </c>
      <c r="D795" s="24" t="s">
        <v>35</v>
      </c>
      <c r="E795" s="25">
        <v>317</v>
      </c>
      <c r="F795" s="22">
        <f>VLOOKUP(B795,cennik!$A$2:$B$17,2,FALSE)</f>
        <v>3.5</v>
      </c>
      <c r="G795" s="22">
        <f t="shared" si="72"/>
        <v>1109.5</v>
      </c>
      <c r="H795" s="22">
        <f t="shared" si="73"/>
        <v>7</v>
      </c>
      <c r="I795">
        <f t="shared" si="77"/>
        <v>10207</v>
      </c>
      <c r="J795" s="22" t="b">
        <f t="shared" si="74"/>
        <v>0</v>
      </c>
      <c r="K795" t="b">
        <f t="shared" si="75"/>
        <v>0</v>
      </c>
      <c r="L795">
        <f t="shared" si="76"/>
        <v>0</v>
      </c>
    </row>
    <row r="796" spans="1:12" x14ac:dyDescent="0.25">
      <c r="A796" s="26">
        <v>44757</v>
      </c>
      <c r="B796" s="27" t="s">
        <v>64</v>
      </c>
      <c r="C796" s="27" t="s">
        <v>63</v>
      </c>
      <c r="D796" s="27" t="s">
        <v>35</v>
      </c>
      <c r="E796" s="28">
        <v>421</v>
      </c>
      <c r="F796" s="22">
        <f>VLOOKUP(B796,cennik!$A$2:$B$17,2,FALSE)</f>
        <v>3.2</v>
      </c>
      <c r="G796" s="22">
        <f t="shared" si="72"/>
        <v>1347.2</v>
      </c>
      <c r="H796" s="22">
        <f t="shared" si="73"/>
        <v>7</v>
      </c>
      <c r="I796">
        <f t="shared" si="77"/>
        <v>10628</v>
      </c>
      <c r="J796" s="22" t="b">
        <f t="shared" si="74"/>
        <v>0</v>
      </c>
      <c r="K796" t="b">
        <f t="shared" si="75"/>
        <v>0</v>
      </c>
      <c r="L796">
        <f t="shared" si="76"/>
        <v>0</v>
      </c>
    </row>
    <row r="797" spans="1:12" x14ac:dyDescent="0.25">
      <c r="A797" s="26">
        <v>44782</v>
      </c>
      <c r="B797" s="27" t="s">
        <v>62</v>
      </c>
      <c r="C797" s="27" t="s">
        <v>63</v>
      </c>
      <c r="D797" s="27" t="s">
        <v>35</v>
      </c>
      <c r="E797" s="28">
        <v>51</v>
      </c>
      <c r="F797" s="22">
        <f>VLOOKUP(B797,cennik!$A$2:$B$17,2,FALSE)</f>
        <v>2.7</v>
      </c>
      <c r="G797" s="22">
        <f t="shared" si="72"/>
        <v>137.70000000000002</v>
      </c>
      <c r="H797" s="22">
        <f t="shared" si="73"/>
        <v>8</v>
      </c>
      <c r="I797">
        <f t="shared" si="77"/>
        <v>10679</v>
      </c>
      <c r="J797" s="22" t="b">
        <f t="shared" si="74"/>
        <v>0</v>
      </c>
      <c r="K797" t="b">
        <f t="shared" si="75"/>
        <v>0</v>
      </c>
      <c r="L797">
        <f t="shared" si="76"/>
        <v>0</v>
      </c>
    </row>
    <row r="798" spans="1:12" x14ac:dyDescent="0.25">
      <c r="A798" s="23">
        <v>44784</v>
      </c>
      <c r="B798" s="24" t="s">
        <v>64</v>
      </c>
      <c r="C798" s="24" t="s">
        <v>63</v>
      </c>
      <c r="D798" s="24" t="s">
        <v>35</v>
      </c>
      <c r="E798" s="25">
        <v>309</v>
      </c>
      <c r="F798" s="22">
        <f>VLOOKUP(B798,cennik!$A$2:$B$17,2,FALSE)</f>
        <v>3.2</v>
      </c>
      <c r="G798" s="22">
        <f t="shared" si="72"/>
        <v>988.80000000000007</v>
      </c>
      <c r="H798" s="22">
        <f t="shared" si="73"/>
        <v>8</v>
      </c>
      <c r="I798">
        <f t="shared" si="77"/>
        <v>10988</v>
      </c>
      <c r="J798" s="22" t="b">
        <f t="shared" si="74"/>
        <v>0</v>
      </c>
      <c r="K798" t="b">
        <f t="shared" si="75"/>
        <v>0</v>
      </c>
      <c r="L798">
        <f t="shared" si="76"/>
        <v>0</v>
      </c>
    </row>
    <row r="799" spans="1:12" x14ac:dyDescent="0.25">
      <c r="A799" s="26">
        <v>44802</v>
      </c>
      <c r="B799" s="27" t="s">
        <v>62</v>
      </c>
      <c r="C799" s="27" t="s">
        <v>63</v>
      </c>
      <c r="D799" s="27" t="s">
        <v>35</v>
      </c>
      <c r="E799" s="28">
        <v>293</v>
      </c>
      <c r="F799" s="22">
        <f>VLOOKUP(B799,cennik!$A$2:$B$17,2,FALSE)</f>
        <v>2.7</v>
      </c>
      <c r="G799" s="22">
        <f t="shared" si="72"/>
        <v>791.1</v>
      </c>
      <c r="H799" s="22">
        <f t="shared" si="73"/>
        <v>8</v>
      </c>
      <c r="I799">
        <f t="shared" si="77"/>
        <v>11281</v>
      </c>
      <c r="J799" s="22" t="b">
        <f t="shared" si="74"/>
        <v>0</v>
      </c>
      <c r="K799" t="b">
        <f t="shared" si="75"/>
        <v>0</v>
      </c>
      <c r="L799">
        <f t="shared" si="76"/>
        <v>0</v>
      </c>
    </row>
    <row r="800" spans="1:12" x14ac:dyDescent="0.25">
      <c r="A800" s="26">
        <v>44812</v>
      </c>
      <c r="B800" s="27" t="s">
        <v>60</v>
      </c>
      <c r="C800" s="27" t="s">
        <v>61</v>
      </c>
      <c r="D800" s="27" t="s">
        <v>35</v>
      </c>
      <c r="E800" s="28">
        <v>334</v>
      </c>
      <c r="F800" s="22">
        <f>VLOOKUP(B800,cennik!$A$2:$B$17,2,FALSE)</f>
        <v>3.5</v>
      </c>
      <c r="G800" s="22">
        <f t="shared" si="72"/>
        <v>1169</v>
      </c>
      <c r="H800" s="22">
        <f t="shared" si="73"/>
        <v>9</v>
      </c>
      <c r="I800">
        <f t="shared" si="77"/>
        <v>11615</v>
      </c>
      <c r="J800" s="22" t="b">
        <f t="shared" si="74"/>
        <v>0</v>
      </c>
      <c r="K800" t="b">
        <f t="shared" si="75"/>
        <v>0</v>
      </c>
      <c r="L800">
        <f t="shared" si="76"/>
        <v>0</v>
      </c>
    </row>
    <row r="801" spans="1:12" x14ac:dyDescent="0.25">
      <c r="A801" s="26">
        <v>44820</v>
      </c>
      <c r="B801" s="27" t="s">
        <v>67</v>
      </c>
      <c r="C801" s="27" t="s">
        <v>61</v>
      </c>
      <c r="D801" s="27" t="s">
        <v>35</v>
      </c>
      <c r="E801" s="28">
        <v>355</v>
      </c>
      <c r="F801" s="22">
        <f>VLOOKUP(B801,cennik!$A$2:$B$17,2,FALSE)</f>
        <v>3.2</v>
      </c>
      <c r="G801" s="22">
        <f t="shared" si="72"/>
        <v>1136</v>
      </c>
      <c r="H801" s="22">
        <f t="shared" si="73"/>
        <v>9</v>
      </c>
      <c r="I801">
        <f t="shared" si="77"/>
        <v>11970</v>
      </c>
      <c r="J801" s="22" t="b">
        <f t="shared" si="74"/>
        <v>0</v>
      </c>
      <c r="K801" t="b">
        <f t="shared" si="75"/>
        <v>0</v>
      </c>
      <c r="L801">
        <f t="shared" si="76"/>
        <v>0</v>
      </c>
    </row>
    <row r="802" spans="1:12" x14ac:dyDescent="0.25">
      <c r="A802" s="26">
        <v>44821</v>
      </c>
      <c r="B802" s="27" t="s">
        <v>68</v>
      </c>
      <c r="C802" s="27" t="s">
        <v>61</v>
      </c>
      <c r="D802" s="27" t="s">
        <v>35</v>
      </c>
      <c r="E802" s="28">
        <v>138</v>
      </c>
      <c r="F802" s="22">
        <f>VLOOKUP(B802,cennik!$A$2:$B$17,2,FALSE)</f>
        <v>2.5</v>
      </c>
      <c r="G802" s="22">
        <f t="shared" si="72"/>
        <v>345</v>
      </c>
      <c r="H802" s="22">
        <f t="shared" si="73"/>
        <v>9</v>
      </c>
      <c r="I802">
        <f t="shared" si="77"/>
        <v>12108</v>
      </c>
      <c r="J802" s="22" t="b">
        <f t="shared" si="74"/>
        <v>0</v>
      </c>
      <c r="K802" t="b">
        <f t="shared" si="75"/>
        <v>0</v>
      </c>
      <c r="L802">
        <f t="shared" si="76"/>
        <v>0</v>
      </c>
    </row>
    <row r="803" spans="1:12" x14ac:dyDescent="0.25">
      <c r="A803" s="26">
        <v>44835</v>
      </c>
      <c r="B803" s="27" t="s">
        <v>67</v>
      </c>
      <c r="C803" s="27" t="s">
        <v>61</v>
      </c>
      <c r="D803" s="27" t="s">
        <v>35</v>
      </c>
      <c r="E803" s="28">
        <v>471</v>
      </c>
      <c r="F803" s="22">
        <f>VLOOKUP(B803,cennik!$A$2:$B$17,2,FALSE)</f>
        <v>3.2</v>
      </c>
      <c r="G803" s="22">
        <f t="shared" si="72"/>
        <v>1507.2</v>
      </c>
      <c r="H803" s="22">
        <f t="shared" si="73"/>
        <v>10</v>
      </c>
      <c r="I803">
        <f t="shared" si="77"/>
        <v>12579</v>
      </c>
      <c r="J803" s="22" t="b">
        <f t="shared" si="74"/>
        <v>0</v>
      </c>
      <c r="K803" t="b">
        <f t="shared" si="75"/>
        <v>0</v>
      </c>
      <c r="L803">
        <f t="shared" si="76"/>
        <v>0</v>
      </c>
    </row>
    <row r="804" spans="1:12" x14ac:dyDescent="0.25">
      <c r="A804" s="26">
        <v>44838</v>
      </c>
      <c r="B804" s="27" t="s">
        <v>60</v>
      </c>
      <c r="C804" s="27" t="s">
        <v>61</v>
      </c>
      <c r="D804" s="27" t="s">
        <v>35</v>
      </c>
      <c r="E804" s="28">
        <v>312</v>
      </c>
      <c r="F804" s="22">
        <f>VLOOKUP(B804,cennik!$A$2:$B$17,2,FALSE)</f>
        <v>3.5</v>
      </c>
      <c r="G804" s="22">
        <f t="shared" si="72"/>
        <v>1092</v>
      </c>
      <c r="H804" s="22">
        <f t="shared" si="73"/>
        <v>10</v>
      </c>
      <c r="I804">
        <f t="shared" si="77"/>
        <v>12891</v>
      </c>
      <c r="J804" s="22" t="b">
        <f t="shared" si="74"/>
        <v>0</v>
      </c>
      <c r="K804" t="b">
        <f t="shared" si="75"/>
        <v>0</v>
      </c>
      <c r="L804">
        <f t="shared" si="76"/>
        <v>0</v>
      </c>
    </row>
    <row r="805" spans="1:12" x14ac:dyDescent="0.25">
      <c r="A805" s="23">
        <v>44851</v>
      </c>
      <c r="B805" s="24" t="s">
        <v>60</v>
      </c>
      <c r="C805" s="24" t="s">
        <v>61</v>
      </c>
      <c r="D805" s="24" t="s">
        <v>35</v>
      </c>
      <c r="E805" s="25">
        <v>350</v>
      </c>
      <c r="F805" s="22">
        <f>VLOOKUP(B805,cennik!$A$2:$B$17,2,FALSE)</f>
        <v>3.5</v>
      </c>
      <c r="G805" s="22">
        <f t="shared" si="72"/>
        <v>1225</v>
      </c>
      <c r="H805" s="22">
        <f t="shared" si="73"/>
        <v>10</v>
      </c>
      <c r="I805">
        <f t="shared" si="77"/>
        <v>13241</v>
      </c>
      <c r="J805" s="22" t="b">
        <f t="shared" si="74"/>
        <v>0</v>
      </c>
      <c r="K805" t="b">
        <f t="shared" si="75"/>
        <v>0</v>
      </c>
      <c r="L805">
        <f t="shared" si="76"/>
        <v>0</v>
      </c>
    </row>
    <row r="806" spans="1:12" x14ac:dyDescent="0.25">
      <c r="A806" s="26">
        <v>44859</v>
      </c>
      <c r="B806" s="27" t="s">
        <v>60</v>
      </c>
      <c r="C806" s="27" t="s">
        <v>61</v>
      </c>
      <c r="D806" s="27" t="s">
        <v>35</v>
      </c>
      <c r="E806" s="28">
        <v>69</v>
      </c>
      <c r="F806" s="22">
        <f>VLOOKUP(B806,cennik!$A$2:$B$17,2,FALSE)</f>
        <v>3.5</v>
      </c>
      <c r="G806" s="22">
        <f t="shared" si="72"/>
        <v>241.5</v>
      </c>
      <c r="H806" s="22">
        <f t="shared" si="73"/>
        <v>10</v>
      </c>
      <c r="I806">
        <f t="shared" si="77"/>
        <v>13310</v>
      </c>
      <c r="J806" s="22" t="b">
        <f t="shared" si="74"/>
        <v>0</v>
      </c>
      <c r="K806" t="b">
        <f t="shared" si="75"/>
        <v>0</v>
      </c>
      <c r="L806">
        <f t="shared" si="76"/>
        <v>0</v>
      </c>
    </row>
    <row r="807" spans="1:12" x14ac:dyDescent="0.25">
      <c r="A807" s="23">
        <v>44866</v>
      </c>
      <c r="B807" s="24" t="s">
        <v>60</v>
      </c>
      <c r="C807" s="24" t="s">
        <v>61</v>
      </c>
      <c r="D807" s="24" t="s">
        <v>35</v>
      </c>
      <c r="E807" s="25">
        <v>244</v>
      </c>
      <c r="F807" s="22">
        <f>VLOOKUP(B807,cennik!$A$2:$B$17,2,FALSE)</f>
        <v>3.5</v>
      </c>
      <c r="G807" s="22">
        <f t="shared" si="72"/>
        <v>854</v>
      </c>
      <c r="H807" s="22">
        <f t="shared" si="73"/>
        <v>11</v>
      </c>
      <c r="I807">
        <f t="shared" si="77"/>
        <v>13554</v>
      </c>
      <c r="J807" s="22" t="b">
        <f t="shared" si="74"/>
        <v>0</v>
      </c>
      <c r="K807" t="b">
        <f t="shared" si="75"/>
        <v>0</v>
      </c>
      <c r="L807">
        <f t="shared" si="76"/>
        <v>0</v>
      </c>
    </row>
    <row r="808" spans="1:12" x14ac:dyDescent="0.25">
      <c r="A808" s="26">
        <v>44869</v>
      </c>
      <c r="B808" s="27" t="s">
        <v>66</v>
      </c>
      <c r="C808" s="27" t="s">
        <v>61</v>
      </c>
      <c r="D808" s="27" t="s">
        <v>35</v>
      </c>
      <c r="E808" s="28">
        <v>224</v>
      </c>
      <c r="F808" s="22">
        <f>VLOOKUP(B808,cennik!$A$2:$B$17,2,FALSE)</f>
        <v>2.5</v>
      </c>
      <c r="G808" s="22">
        <f t="shared" si="72"/>
        <v>560</v>
      </c>
      <c r="H808" s="22">
        <f t="shared" si="73"/>
        <v>11</v>
      </c>
      <c r="I808">
        <f t="shared" si="77"/>
        <v>13778</v>
      </c>
      <c r="J808" s="22" t="b">
        <f t="shared" si="74"/>
        <v>0</v>
      </c>
      <c r="K808" t="b">
        <f t="shared" si="75"/>
        <v>0</v>
      </c>
      <c r="L808">
        <f t="shared" si="76"/>
        <v>0</v>
      </c>
    </row>
    <row r="809" spans="1:12" x14ac:dyDescent="0.25">
      <c r="A809" s="26">
        <v>44872</v>
      </c>
      <c r="B809" s="27" t="s">
        <v>67</v>
      </c>
      <c r="C809" s="27" t="s">
        <v>61</v>
      </c>
      <c r="D809" s="27" t="s">
        <v>35</v>
      </c>
      <c r="E809" s="28">
        <v>369</v>
      </c>
      <c r="F809" s="22">
        <f>VLOOKUP(B809,cennik!$A$2:$B$17,2,FALSE)</f>
        <v>3.2</v>
      </c>
      <c r="G809" s="22">
        <f t="shared" si="72"/>
        <v>1180.8</v>
      </c>
      <c r="H809" s="22">
        <f t="shared" si="73"/>
        <v>11</v>
      </c>
      <c r="I809">
        <f t="shared" si="77"/>
        <v>14147</v>
      </c>
      <c r="J809" s="22" t="b">
        <f t="shared" si="74"/>
        <v>0</v>
      </c>
      <c r="K809" t="b">
        <f t="shared" si="75"/>
        <v>0</v>
      </c>
      <c r="L809">
        <f t="shared" si="76"/>
        <v>0</v>
      </c>
    </row>
    <row r="810" spans="1:12" x14ac:dyDescent="0.25">
      <c r="A810" s="23">
        <v>44875</v>
      </c>
      <c r="B810" s="24" t="s">
        <v>68</v>
      </c>
      <c r="C810" s="24" t="s">
        <v>61</v>
      </c>
      <c r="D810" s="24" t="s">
        <v>35</v>
      </c>
      <c r="E810" s="25">
        <v>407</v>
      </c>
      <c r="F810" s="22">
        <f>VLOOKUP(B810,cennik!$A$2:$B$17,2,FALSE)</f>
        <v>2.5</v>
      </c>
      <c r="G810" s="22">
        <f t="shared" si="72"/>
        <v>1017.5</v>
      </c>
      <c r="H810" s="22">
        <f t="shared" si="73"/>
        <v>11</v>
      </c>
      <c r="I810">
        <f t="shared" si="77"/>
        <v>14554</v>
      </c>
      <c r="J810" s="22" t="b">
        <f t="shared" si="74"/>
        <v>0</v>
      </c>
      <c r="K810" t="b">
        <f t="shared" si="75"/>
        <v>0</v>
      </c>
      <c r="L810">
        <f t="shared" si="76"/>
        <v>0</v>
      </c>
    </row>
    <row r="811" spans="1:12" x14ac:dyDescent="0.25">
      <c r="A811" s="23">
        <v>44879</v>
      </c>
      <c r="B811" s="24" t="s">
        <v>60</v>
      </c>
      <c r="C811" s="24" t="s">
        <v>61</v>
      </c>
      <c r="D811" s="24" t="s">
        <v>35</v>
      </c>
      <c r="E811" s="25">
        <v>224</v>
      </c>
      <c r="F811" s="22">
        <f>VLOOKUP(B811,cennik!$A$2:$B$17,2,FALSE)</f>
        <v>3.5</v>
      </c>
      <c r="G811" s="22">
        <f t="shared" si="72"/>
        <v>784</v>
      </c>
      <c r="H811" s="22">
        <f t="shared" si="73"/>
        <v>11</v>
      </c>
      <c r="I811">
        <f t="shared" si="77"/>
        <v>14778</v>
      </c>
      <c r="J811" s="22" t="b">
        <f t="shared" si="74"/>
        <v>0</v>
      </c>
      <c r="K811" t="b">
        <f t="shared" si="75"/>
        <v>0</v>
      </c>
      <c r="L811">
        <f t="shared" si="76"/>
        <v>0</v>
      </c>
    </row>
    <row r="812" spans="1:12" x14ac:dyDescent="0.25">
      <c r="A812" s="26">
        <v>44882</v>
      </c>
      <c r="B812" s="27" t="s">
        <v>68</v>
      </c>
      <c r="C812" s="27" t="s">
        <v>61</v>
      </c>
      <c r="D812" s="27" t="s">
        <v>35</v>
      </c>
      <c r="E812" s="28">
        <v>46</v>
      </c>
      <c r="F812" s="22">
        <f>VLOOKUP(B812,cennik!$A$2:$B$17,2,FALSE)</f>
        <v>2.5</v>
      </c>
      <c r="G812" s="22">
        <f t="shared" si="72"/>
        <v>115</v>
      </c>
      <c r="H812" s="22">
        <f t="shared" si="73"/>
        <v>11</v>
      </c>
      <c r="I812">
        <f t="shared" si="77"/>
        <v>14824</v>
      </c>
      <c r="J812" s="22" t="b">
        <f t="shared" si="74"/>
        <v>0</v>
      </c>
      <c r="K812" t="b">
        <f t="shared" si="75"/>
        <v>0</v>
      </c>
      <c r="L812">
        <f t="shared" si="76"/>
        <v>0</v>
      </c>
    </row>
    <row r="813" spans="1:12" x14ac:dyDescent="0.25">
      <c r="A813" s="23">
        <v>44889</v>
      </c>
      <c r="B813" s="24" t="s">
        <v>60</v>
      </c>
      <c r="C813" s="24" t="s">
        <v>61</v>
      </c>
      <c r="D813" s="24" t="s">
        <v>35</v>
      </c>
      <c r="E813" s="25">
        <v>363</v>
      </c>
      <c r="F813" s="22">
        <f>VLOOKUP(B813,cennik!$A$2:$B$17,2,FALSE)</f>
        <v>3.5</v>
      </c>
      <c r="G813" s="22">
        <f t="shared" si="72"/>
        <v>1270.5</v>
      </c>
      <c r="H813" s="22">
        <f t="shared" si="73"/>
        <v>11</v>
      </c>
      <c r="I813">
        <f t="shared" si="77"/>
        <v>15187</v>
      </c>
      <c r="J813" s="22" t="b">
        <f t="shared" si="74"/>
        <v>1</v>
      </c>
      <c r="K813" t="b">
        <f t="shared" si="75"/>
        <v>0</v>
      </c>
      <c r="L813">
        <f t="shared" si="76"/>
        <v>18.150000000000002</v>
      </c>
    </row>
    <row r="814" spans="1:12" x14ac:dyDescent="0.25">
      <c r="A814" s="26">
        <v>44893</v>
      </c>
      <c r="B814" s="27" t="s">
        <v>67</v>
      </c>
      <c r="C814" s="27" t="s">
        <v>61</v>
      </c>
      <c r="D814" s="27" t="s">
        <v>35</v>
      </c>
      <c r="E814" s="28">
        <v>100</v>
      </c>
      <c r="F814" s="22">
        <f>VLOOKUP(B814,cennik!$A$2:$B$17,2,FALSE)</f>
        <v>3.2</v>
      </c>
      <c r="G814" s="22">
        <f t="shared" si="72"/>
        <v>320</v>
      </c>
      <c r="H814" s="22">
        <f t="shared" si="73"/>
        <v>11</v>
      </c>
      <c r="I814">
        <f t="shared" si="77"/>
        <v>15287</v>
      </c>
      <c r="J814" s="22" t="b">
        <f t="shared" si="74"/>
        <v>1</v>
      </c>
      <c r="K814" t="b">
        <f t="shared" si="75"/>
        <v>0</v>
      </c>
      <c r="L814">
        <f t="shared" si="76"/>
        <v>5</v>
      </c>
    </row>
    <row r="815" spans="1:12" x14ac:dyDescent="0.25">
      <c r="A815" s="23">
        <v>44907</v>
      </c>
      <c r="B815" s="24" t="s">
        <v>4</v>
      </c>
      <c r="C815" s="24" t="s">
        <v>1</v>
      </c>
      <c r="D815" s="24" t="s">
        <v>35</v>
      </c>
      <c r="E815" s="25">
        <v>654</v>
      </c>
      <c r="F815" s="22">
        <f>VLOOKUP(B815,cennik!$A$2:$B$17,2,FALSE)</f>
        <v>3.5</v>
      </c>
      <c r="G815" s="22">
        <f t="shared" si="72"/>
        <v>2289</v>
      </c>
      <c r="H815" s="22">
        <f t="shared" si="73"/>
        <v>12</v>
      </c>
      <c r="I815">
        <f t="shared" si="77"/>
        <v>15941</v>
      </c>
      <c r="J815" s="22" t="b">
        <f t="shared" si="74"/>
        <v>1</v>
      </c>
      <c r="K815" t="b">
        <f t="shared" si="75"/>
        <v>0</v>
      </c>
      <c r="L815">
        <f t="shared" si="76"/>
        <v>32.700000000000003</v>
      </c>
    </row>
    <row r="816" spans="1:12" x14ac:dyDescent="0.25">
      <c r="A816" s="23">
        <v>44918</v>
      </c>
      <c r="B816" s="24" t="s">
        <v>0</v>
      </c>
      <c r="C816" s="24" t="s">
        <v>1</v>
      </c>
      <c r="D816" s="24" t="s">
        <v>35</v>
      </c>
      <c r="E816" s="25">
        <v>412</v>
      </c>
      <c r="F816" s="22">
        <f>VLOOKUP(B816,cennik!$A$2:$B$17,2,FALSE)</f>
        <v>3.4</v>
      </c>
      <c r="G816" s="22">
        <f t="shared" si="72"/>
        <v>1400.8</v>
      </c>
      <c r="H816" s="22">
        <f t="shared" si="73"/>
        <v>12</v>
      </c>
      <c r="I816">
        <f t="shared" si="77"/>
        <v>16353</v>
      </c>
      <c r="J816" s="22" t="b">
        <f t="shared" si="74"/>
        <v>1</v>
      </c>
      <c r="K816" t="b">
        <f t="shared" si="75"/>
        <v>0</v>
      </c>
      <c r="L816">
        <f t="shared" si="76"/>
        <v>20.6</v>
      </c>
    </row>
    <row r="817" spans="1:12" x14ac:dyDescent="0.25">
      <c r="A817" s="26">
        <v>44568</v>
      </c>
      <c r="B817" s="27" t="s">
        <v>0</v>
      </c>
      <c r="C817" s="27" t="s">
        <v>1</v>
      </c>
      <c r="D817" s="27" t="s">
        <v>37</v>
      </c>
      <c r="E817" s="28">
        <v>390</v>
      </c>
      <c r="F817" s="22">
        <f>VLOOKUP(B817,cennik!$A$2:$B$17,2,FALSE)</f>
        <v>3.4</v>
      </c>
      <c r="G817" s="22">
        <f t="shared" si="72"/>
        <v>1326</v>
      </c>
      <c r="H817" s="22">
        <f t="shared" si="73"/>
        <v>1</v>
      </c>
      <c r="I817">
        <f t="shared" si="77"/>
        <v>390</v>
      </c>
      <c r="J817" s="22" t="b">
        <f t="shared" si="74"/>
        <v>0</v>
      </c>
      <c r="K817" t="b">
        <f t="shared" si="75"/>
        <v>0</v>
      </c>
      <c r="L817">
        <f t="shared" si="76"/>
        <v>0</v>
      </c>
    </row>
    <row r="818" spans="1:12" x14ac:dyDescent="0.25">
      <c r="A818" s="26">
        <v>44568</v>
      </c>
      <c r="B818" s="27" t="s">
        <v>17</v>
      </c>
      <c r="C818" s="27" t="s">
        <v>1</v>
      </c>
      <c r="D818" s="27" t="s">
        <v>37</v>
      </c>
      <c r="E818" s="28">
        <v>115</v>
      </c>
      <c r="F818" s="22">
        <f>VLOOKUP(B818,cennik!$A$2:$B$17,2,FALSE)</f>
        <v>3.4</v>
      </c>
      <c r="G818" s="22">
        <f t="shared" si="72"/>
        <v>391</v>
      </c>
      <c r="H818" s="22">
        <f t="shared" si="73"/>
        <v>1</v>
      </c>
      <c r="I818">
        <f t="shared" si="77"/>
        <v>505</v>
      </c>
      <c r="J818" s="22" t="b">
        <f t="shared" si="74"/>
        <v>0</v>
      </c>
      <c r="K818" t="b">
        <f t="shared" si="75"/>
        <v>0</v>
      </c>
      <c r="L818">
        <f t="shared" si="76"/>
        <v>0</v>
      </c>
    </row>
    <row r="819" spans="1:12" x14ac:dyDescent="0.25">
      <c r="A819" s="23">
        <v>44578</v>
      </c>
      <c r="B819" s="24" t="s">
        <v>4</v>
      </c>
      <c r="C819" s="24" t="s">
        <v>1</v>
      </c>
      <c r="D819" s="24" t="s">
        <v>37</v>
      </c>
      <c r="E819" s="25">
        <v>532</v>
      </c>
      <c r="F819" s="22">
        <f>VLOOKUP(B819,cennik!$A$2:$B$17,2,FALSE)</f>
        <v>3.5</v>
      </c>
      <c r="G819" s="22">
        <f t="shared" si="72"/>
        <v>1862</v>
      </c>
      <c r="H819" s="22">
        <f t="shared" si="73"/>
        <v>1</v>
      </c>
      <c r="I819">
        <f t="shared" si="77"/>
        <v>1037</v>
      </c>
      <c r="J819" s="22" t="b">
        <f t="shared" si="74"/>
        <v>0</v>
      </c>
      <c r="K819" t="b">
        <f t="shared" si="75"/>
        <v>0</v>
      </c>
      <c r="L819">
        <f t="shared" si="76"/>
        <v>0</v>
      </c>
    </row>
    <row r="820" spans="1:12" x14ac:dyDescent="0.25">
      <c r="A820" s="26">
        <v>44588</v>
      </c>
      <c r="B820" s="27" t="s">
        <v>11</v>
      </c>
      <c r="C820" s="27" t="s">
        <v>1</v>
      </c>
      <c r="D820" s="27" t="s">
        <v>37</v>
      </c>
      <c r="E820" s="28">
        <v>257</v>
      </c>
      <c r="F820" s="22">
        <f>VLOOKUP(B820,cennik!$A$2:$B$17,2,FALSE)</f>
        <v>3.4</v>
      </c>
      <c r="G820" s="22">
        <f t="shared" si="72"/>
        <v>873.8</v>
      </c>
      <c r="H820" s="22">
        <f t="shared" si="73"/>
        <v>1</v>
      </c>
      <c r="I820">
        <f t="shared" si="77"/>
        <v>1294</v>
      </c>
      <c r="J820" s="22" t="b">
        <f t="shared" si="74"/>
        <v>0</v>
      </c>
      <c r="K820" t="b">
        <f t="shared" si="75"/>
        <v>0</v>
      </c>
      <c r="L820">
        <f t="shared" si="76"/>
        <v>0</v>
      </c>
    </row>
    <row r="821" spans="1:12" x14ac:dyDescent="0.25">
      <c r="A821" s="23">
        <v>44593</v>
      </c>
      <c r="B821" s="24" t="s">
        <v>17</v>
      </c>
      <c r="C821" s="24" t="s">
        <v>1</v>
      </c>
      <c r="D821" s="24" t="s">
        <v>37</v>
      </c>
      <c r="E821" s="25">
        <v>289</v>
      </c>
      <c r="F821" s="22">
        <f>VLOOKUP(B821,cennik!$A$2:$B$17,2,FALSE)</f>
        <v>3.4</v>
      </c>
      <c r="G821" s="22">
        <f t="shared" si="72"/>
        <v>982.6</v>
      </c>
      <c r="H821" s="22">
        <f t="shared" si="73"/>
        <v>2</v>
      </c>
      <c r="I821">
        <f t="shared" si="77"/>
        <v>1583</v>
      </c>
      <c r="J821" s="22" t="b">
        <f t="shared" si="74"/>
        <v>0</v>
      </c>
      <c r="K821" t="b">
        <f t="shared" si="75"/>
        <v>0</v>
      </c>
      <c r="L821">
        <f t="shared" si="76"/>
        <v>0</v>
      </c>
    </row>
    <row r="822" spans="1:12" x14ac:dyDescent="0.25">
      <c r="A822" s="23">
        <v>44597</v>
      </c>
      <c r="B822" s="24" t="s">
        <v>22</v>
      </c>
      <c r="C822" s="24" t="s">
        <v>1</v>
      </c>
      <c r="D822" s="24" t="s">
        <v>37</v>
      </c>
      <c r="E822" s="25">
        <v>100</v>
      </c>
      <c r="F822" s="22">
        <f>VLOOKUP(B822,cennik!$A$2:$B$17,2,FALSE)</f>
        <v>3.2</v>
      </c>
      <c r="G822" s="22">
        <f t="shared" si="72"/>
        <v>320</v>
      </c>
      <c r="H822" s="22">
        <f t="shared" si="73"/>
        <v>2</v>
      </c>
      <c r="I822">
        <f t="shared" si="77"/>
        <v>1683</v>
      </c>
      <c r="J822" s="22" t="b">
        <f t="shared" si="74"/>
        <v>0</v>
      </c>
      <c r="K822" t="b">
        <f t="shared" si="75"/>
        <v>0</v>
      </c>
      <c r="L822">
        <f t="shared" si="76"/>
        <v>0</v>
      </c>
    </row>
    <row r="823" spans="1:12" x14ac:dyDescent="0.25">
      <c r="A823" s="26">
        <v>44600</v>
      </c>
      <c r="B823" s="27" t="s">
        <v>13</v>
      </c>
      <c r="C823" s="27" t="s">
        <v>1</v>
      </c>
      <c r="D823" s="27" t="s">
        <v>37</v>
      </c>
      <c r="E823" s="28">
        <v>356</v>
      </c>
      <c r="F823" s="22">
        <f>VLOOKUP(B823,cennik!$A$2:$B$17,2,FALSE)</f>
        <v>3.4</v>
      </c>
      <c r="G823" s="22">
        <f t="shared" si="72"/>
        <v>1210.3999999999999</v>
      </c>
      <c r="H823" s="22">
        <f t="shared" si="73"/>
        <v>2</v>
      </c>
      <c r="I823">
        <f t="shared" si="77"/>
        <v>2039</v>
      </c>
      <c r="J823" s="22" t="b">
        <f t="shared" si="74"/>
        <v>0</v>
      </c>
      <c r="K823" t="b">
        <f t="shared" si="75"/>
        <v>0</v>
      </c>
      <c r="L823">
        <f t="shared" si="76"/>
        <v>0</v>
      </c>
    </row>
    <row r="824" spans="1:12" x14ac:dyDescent="0.25">
      <c r="A824" s="23">
        <v>44601</v>
      </c>
      <c r="B824" s="24" t="s">
        <v>15</v>
      </c>
      <c r="C824" s="24" t="s">
        <v>1</v>
      </c>
      <c r="D824" s="24" t="s">
        <v>37</v>
      </c>
      <c r="E824" s="25">
        <v>396</v>
      </c>
      <c r="F824" s="22">
        <f>VLOOKUP(B824,cennik!$A$2:$B$17,2,FALSE)</f>
        <v>2.4</v>
      </c>
      <c r="G824" s="22">
        <f t="shared" si="72"/>
        <v>950.4</v>
      </c>
      <c r="H824" s="22">
        <f t="shared" si="73"/>
        <v>2</v>
      </c>
      <c r="I824">
        <f t="shared" si="77"/>
        <v>2435</v>
      </c>
      <c r="J824" s="22" t="b">
        <f t="shared" si="74"/>
        <v>0</v>
      </c>
      <c r="K824" t="b">
        <f t="shared" si="75"/>
        <v>0</v>
      </c>
      <c r="L824">
        <f t="shared" si="76"/>
        <v>0</v>
      </c>
    </row>
    <row r="825" spans="1:12" x14ac:dyDescent="0.25">
      <c r="A825" s="26">
        <v>44601</v>
      </c>
      <c r="B825" s="27" t="s">
        <v>4</v>
      </c>
      <c r="C825" s="27" t="s">
        <v>1</v>
      </c>
      <c r="D825" s="27" t="s">
        <v>37</v>
      </c>
      <c r="E825" s="28">
        <v>581</v>
      </c>
      <c r="F825" s="22">
        <f>VLOOKUP(B825,cennik!$A$2:$B$17,2,FALSE)</f>
        <v>3.5</v>
      </c>
      <c r="G825" s="22">
        <f t="shared" si="72"/>
        <v>2033.5</v>
      </c>
      <c r="H825" s="22">
        <f t="shared" si="73"/>
        <v>2</v>
      </c>
      <c r="I825">
        <f t="shared" si="77"/>
        <v>3016</v>
      </c>
      <c r="J825" s="22" t="b">
        <f t="shared" si="74"/>
        <v>0</v>
      </c>
      <c r="K825" t="b">
        <f t="shared" si="75"/>
        <v>0</v>
      </c>
      <c r="L825">
        <f t="shared" si="76"/>
        <v>0</v>
      </c>
    </row>
    <row r="826" spans="1:12" x14ac:dyDescent="0.25">
      <c r="A826" s="26">
        <v>44611</v>
      </c>
      <c r="B826" s="27" t="s">
        <v>17</v>
      </c>
      <c r="C826" s="27" t="s">
        <v>1</v>
      </c>
      <c r="D826" s="27" t="s">
        <v>37</v>
      </c>
      <c r="E826" s="28">
        <v>456</v>
      </c>
      <c r="F826" s="22">
        <f>VLOOKUP(B826,cennik!$A$2:$B$17,2,FALSE)</f>
        <v>3.4</v>
      </c>
      <c r="G826" s="22">
        <f t="shared" si="72"/>
        <v>1550.3999999999999</v>
      </c>
      <c r="H826" s="22">
        <f t="shared" si="73"/>
        <v>2</v>
      </c>
      <c r="I826">
        <f t="shared" si="77"/>
        <v>3472</v>
      </c>
      <c r="J826" s="22" t="b">
        <f t="shared" si="74"/>
        <v>0</v>
      </c>
      <c r="K826" t="b">
        <f t="shared" si="75"/>
        <v>0</v>
      </c>
      <c r="L826">
        <f t="shared" si="76"/>
        <v>0</v>
      </c>
    </row>
    <row r="827" spans="1:12" x14ac:dyDescent="0.25">
      <c r="A827" s="23">
        <v>44615</v>
      </c>
      <c r="B827" s="24" t="s">
        <v>8</v>
      </c>
      <c r="C827" s="24" t="s">
        <v>1</v>
      </c>
      <c r="D827" s="24" t="s">
        <v>37</v>
      </c>
      <c r="E827" s="25">
        <v>395</v>
      </c>
      <c r="F827" s="22">
        <f>VLOOKUP(B827,cennik!$A$2:$B$17,2,FALSE)</f>
        <v>2.9</v>
      </c>
      <c r="G827" s="22">
        <f t="shared" si="72"/>
        <v>1145.5</v>
      </c>
      <c r="H827" s="22">
        <f t="shared" si="73"/>
        <v>2</v>
      </c>
      <c r="I827">
        <f t="shared" si="77"/>
        <v>3867</v>
      </c>
      <c r="J827" s="22" t="b">
        <f t="shared" si="74"/>
        <v>0</v>
      </c>
      <c r="K827" t="b">
        <f t="shared" si="75"/>
        <v>0</v>
      </c>
      <c r="L827">
        <f t="shared" si="76"/>
        <v>0</v>
      </c>
    </row>
    <row r="828" spans="1:12" x14ac:dyDescent="0.25">
      <c r="A828" s="23">
        <v>44628</v>
      </c>
      <c r="B828" s="24" t="s">
        <v>13</v>
      </c>
      <c r="C828" s="24" t="s">
        <v>1</v>
      </c>
      <c r="D828" s="24" t="s">
        <v>37</v>
      </c>
      <c r="E828" s="25">
        <v>529</v>
      </c>
      <c r="F828" s="22">
        <f>VLOOKUP(B828,cennik!$A$2:$B$17,2,FALSE)</f>
        <v>3.4</v>
      </c>
      <c r="G828" s="22">
        <f t="shared" si="72"/>
        <v>1798.6</v>
      </c>
      <c r="H828" s="22">
        <f t="shared" si="73"/>
        <v>3</v>
      </c>
      <c r="I828">
        <f t="shared" si="77"/>
        <v>4396</v>
      </c>
      <c r="J828" s="22" t="b">
        <f t="shared" si="74"/>
        <v>0</v>
      </c>
      <c r="K828" t="b">
        <f t="shared" si="75"/>
        <v>0</v>
      </c>
      <c r="L828">
        <f t="shared" si="76"/>
        <v>0</v>
      </c>
    </row>
    <row r="829" spans="1:12" x14ac:dyDescent="0.25">
      <c r="A829" s="26">
        <v>44648</v>
      </c>
      <c r="B829" s="27" t="s">
        <v>15</v>
      </c>
      <c r="C829" s="27" t="s">
        <v>1</v>
      </c>
      <c r="D829" s="27" t="s">
        <v>37</v>
      </c>
      <c r="E829" s="28">
        <v>580</v>
      </c>
      <c r="F829" s="22">
        <f>VLOOKUP(B829,cennik!$A$2:$B$17,2,FALSE)</f>
        <v>2.4</v>
      </c>
      <c r="G829" s="22">
        <f t="shared" si="72"/>
        <v>1392</v>
      </c>
      <c r="H829" s="22">
        <f t="shared" si="73"/>
        <v>3</v>
      </c>
      <c r="I829">
        <f t="shared" si="77"/>
        <v>4976</v>
      </c>
      <c r="J829" s="22" t="b">
        <f t="shared" si="74"/>
        <v>0</v>
      </c>
      <c r="K829" t="b">
        <f t="shared" si="75"/>
        <v>0</v>
      </c>
      <c r="L829">
        <f t="shared" si="76"/>
        <v>0</v>
      </c>
    </row>
    <row r="830" spans="1:12" x14ac:dyDescent="0.25">
      <c r="A830" s="23">
        <v>44653</v>
      </c>
      <c r="B830" s="24" t="s">
        <v>4</v>
      </c>
      <c r="C830" s="24" t="s">
        <v>1</v>
      </c>
      <c r="D830" s="24" t="s">
        <v>37</v>
      </c>
      <c r="E830" s="25">
        <v>372</v>
      </c>
      <c r="F830" s="22">
        <f>VLOOKUP(B830,cennik!$A$2:$B$17,2,FALSE)</f>
        <v>3.5</v>
      </c>
      <c r="G830" s="22">
        <f t="shared" si="72"/>
        <v>1302</v>
      </c>
      <c r="H830" s="22">
        <f t="shared" si="73"/>
        <v>4</v>
      </c>
      <c r="I830">
        <f t="shared" si="77"/>
        <v>5348</v>
      </c>
      <c r="J830" s="22" t="b">
        <f t="shared" si="74"/>
        <v>0</v>
      </c>
      <c r="K830" t="b">
        <f t="shared" si="75"/>
        <v>0</v>
      </c>
      <c r="L830">
        <f t="shared" si="76"/>
        <v>0</v>
      </c>
    </row>
    <row r="831" spans="1:12" x14ac:dyDescent="0.25">
      <c r="A831" s="26">
        <v>44667</v>
      </c>
      <c r="B831" s="27" t="s">
        <v>11</v>
      </c>
      <c r="C831" s="27" t="s">
        <v>1</v>
      </c>
      <c r="D831" s="27" t="s">
        <v>37</v>
      </c>
      <c r="E831" s="28">
        <v>119</v>
      </c>
      <c r="F831" s="22">
        <f>VLOOKUP(B831,cennik!$A$2:$B$17,2,FALSE)</f>
        <v>3.4</v>
      </c>
      <c r="G831" s="22">
        <f t="shared" si="72"/>
        <v>404.59999999999997</v>
      </c>
      <c r="H831" s="22">
        <f t="shared" si="73"/>
        <v>4</v>
      </c>
      <c r="I831">
        <f t="shared" si="77"/>
        <v>5467</v>
      </c>
      <c r="J831" s="22" t="b">
        <f t="shared" si="74"/>
        <v>0</v>
      </c>
      <c r="K831" t="b">
        <f t="shared" si="75"/>
        <v>0</v>
      </c>
      <c r="L831">
        <f t="shared" si="76"/>
        <v>0</v>
      </c>
    </row>
    <row r="832" spans="1:12" x14ac:dyDescent="0.25">
      <c r="A832" s="23">
        <v>44669</v>
      </c>
      <c r="B832" s="24" t="s">
        <v>0</v>
      </c>
      <c r="C832" s="24" t="s">
        <v>1</v>
      </c>
      <c r="D832" s="24" t="s">
        <v>37</v>
      </c>
      <c r="E832" s="25">
        <v>674</v>
      </c>
      <c r="F832" s="22">
        <f>VLOOKUP(B832,cennik!$A$2:$B$17,2,FALSE)</f>
        <v>3.4</v>
      </c>
      <c r="G832" s="22">
        <f t="shared" si="72"/>
        <v>2291.6</v>
      </c>
      <c r="H832" s="22">
        <f t="shared" si="73"/>
        <v>4</v>
      </c>
      <c r="I832">
        <f t="shared" si="77"/>
        <v>6141</v>
      </c>
      <c r="J832" s="22" t="b">
        <f t="shared" si="74"/>
        <v>0</v>
      </c>
      <c r="K832" t="b">
        <f t="shared" si="75"/>
        <v>0</v>
      </c>
      <c r="L832">
        <f t="shared" si="76"/>
        <v>0</v>
      </c>
    </row>
    <row r="833" spans="1:12" x14ac:dyDescent="0.25">
      <c r="A833" s="26">
        <v>44680</v>
      </c>
      <c r="B833" s="27" t="s">
        <v>13</v>
      </c>
      <c r="C833" s="27" t="s">
        <v>1</v>
      </c>
      <c r="D833" s="27" t="s">
        <v>37</v>
      </c>
      <c r="E833" s="28">
        <v>564</v>
      </c>
      <c r="F833" s="22">
        <f>VLOOKUP(B833,cennik!$A$2:$B$17,2,FALSE)</f>
        <v>3.4</v>
      </c>
      <c r="G833" s="22">
        <f t="shared" si="72"/>
        <v>1917.6</v>
      </c>
      <c r="H833" s="22">
        <f t="shared" si="73"/>
        <v>4</v>
      </c>
      <c r="I833">
        <f t="shared" si="77"/>
        <v>6705</v>
      </c>
      <c r="J833" s="22" t="b">
        <f t="shared" si="74"/>
        <v>0</v>
      </c>
      <c r="K833" t="b">
        <f t="shared" si="75"/>
        <v>0</v>
      </c>
      <c r="L833">
        <f t="shared" si="76"/>
        <v>0</v>
      </c>
    </row>
    <row r="834" spans="1:12" x14ac:dyDescent="0.25">
      <c r="A834" s="23">
        <v>44680</v>
      </c>
      <c r="B834" s="24" t="s">
        <v>13</v>
      </c>
      <c r="C834" s="24" t="s">
        <v>1</v>
      </c>
      <c r="D834" s="24" t="s">
        <v>37</v>
      </c>
      <c r="E834" s="25">
        <v>557</v>
      </c>
      <c r="F834" s="22">
        <f>VLOOKUP(B834,cennik!$A$2:$B$17,2,FALSE)</f>
        <v>3.4</v>
      </c>
      <c r="G834" s="22">
        <f t="shared" ref="G834:G897" si="78">E834*F834</f>
        <v>1893.8</v>
      </c>
      <c r="H834" s="22">
        <f t="shared" ref="H834:H897" si="79">MONTH(A834)</f>
        <v>4</v>
      </c>
      <c r="I834">
        <f t="shared" si="77"/>
        <v>7262</v>
      </c>
      <c r="J834" s="22" t="b">
        <f t="shared" si="74"/>
        <v>0</v>
      </c>
      <c r="K834" t="b">
        <f t="shared" si="75"/>
        <v>0</v>
      </c>
      <c r="L834">
        <f t="shared" si="76"/>
        <v>0</v>
      </c>
    </row>
    <row r="835" spans="1:12" x14ac:dyDescent="0.25">
      <c r="A835" s="23">
        <v>44681</v>
      </c>
      <c r="B835" s="24" t="s">
        <v>8</v>
      </c>
      <c r="C835" s="24" t="s">
        <v>1</v>
      </c>
      <c r="D835" s="24" t="s">
        <v>37</v>
      </c>
      <c r="E835" s="25">
        <v>368</v>
      </c>
      <c r="F835" s="22">
        <f>VLOOKUP(B835,cennik!$A$2:$B$17,2,FALSE)</f>
        <v>2.9</v>
      </c>
      <c r="G835" s="22">
        <f t="shared" si="78"/>
        <v>1067.2</v>
      </c>
      <c r="H835" s="22">
        <f t="shared" si="79"/>
        <v>4</v>
      </c>
      <c r="I835">
        <f t="shared" si="77"/>
        <v>7630</v>
      </c>
      <c r="J835" s="22" t="b">
        <f t="shared" ref="J835:J898" si="80">AND(I835&gt;=15000,I835&lt;20000)</f>
        <v>0</v>
      </c>
      <c r="K835" t="b">
        <f t="shared" ref="K835:K898" si="81">I835&gt;=20000</f>
        <v>0</v>
      </c>
      <c r="L835">
        <f t="shared" ref="L835:L898" si="82">IF(J835,0.05*E835,IF(K835,0.1*E835,0))</f>
        <v>0</v>
      </c>
    </row>
    <row r="836" spans="1:12" x14ac:dyDescent="0.25">
      <c r="A836" s="26">
        <v>44697</v>
      </c>
      <c r="B836" s="27" t="s">
        <v>15</v>
      </c>
      <c r="C836" s="27" t="s">
        <v>1</v>
      </c>
      <c r="D836" s="27" t="s">
        <v>37</v>
      </c>
      <c r="E836" s="28">
        <v>206</v>
      </c>
      <c r="F836" s="22">
        <f>VLOOKUP(B836,cennik!$A$2:$B$17,2,FALSE)</f>
        <v>2.4</v>
      </c>
      <c r="G836" s="22">
        <f t="shared" si="78"/>
        <v>494.4</v>
      </c>
      <c r="H836" s="22">
        <f t="shared" si="79"/>
        <v>5</v>
      </c>
      <c r="I836">
        <f t="shared" ref="I836:I899" si="83">IF(D836=D835,E836+I835,E836)</f>
        <v>7836</v>
      </c>
      <c r="J836" s="22" t="b">
        <f t="shared" si="80"/>
        <v>0</v>
      </c>
      <c r="K836" t="b">
        <f t="shared" si="81"/>
        <v>0</v>
      </c>
      <c r="L836">
        <f t="shared" si="82"/>
        <v>0</v>
      </c>
    </row>
    <row r="837" spans="1:12" x14ac:dyDescent="0.25">
      <c r="A837" s="26">
        <v>44704</v>
      </c>
      <c r="B837" s="27" t="s">
        <v>4</v>
      </c>
      <c r="C837" s="27" t="s">
        <v>1</v>
      </c>
      <c r="D837" s="27" t="s">
        <v>37</v>
      </c>
      <c r="E837" s="28">
        <v>675</v>
      </c>
      <c r="F837" s="22">
        <f>VLOOKUP(B837,cennik!$A$2:$B$17,2,FALSE)</f>
        <v>3.5</v>
      </c>
      <c r="G837" s="22">
        <f t="shared" si="78"/>
        <v>2362.5</v>
      </c>
      <c r="H837" s="22">
        <f t="shared" si="79"/>
        <v>5</v>
      </c>
      <c r="I837">
        <f t="shared" si="83"/>
        <v>8511</v>
      </c>
      <c r="J837" s="22" t="b">
        <f t="shared" si="80"/>
        <v>0</v>
      </c>
      <c r="K837" t="b">
        <f t="shared" si="81"/>
        <v>0</v>
      </c>
      <c r="L837">
        <f t="shared" si="82"/>
        <v>0</v>
      </c>
    </row>
    <row r="838" spans="1:12" x14ac:dyDescent="0.25">
      <c r="A838" s="26">
        <v>44709</v>
      </c>
      <c r="B838" s="27" t="s">
        <v>15</v>
      </c>
      <c r="C838" s="27" t="s">
        <v>1</v>
      </c>
      <c r="D838" s="27" t="s">
        <v>37</v>
      </c>
      <c r="E838" s="28">
        <v>477</v>
      </c>
      <c r="F838" s="22">
        <f>VLOOKUP(B838,cennik!$A$2:$B$17,2,FALSE)</f>
        <v>2.4</v>
      </c>
      <c r="G838" s="22">
        <f t="shared" si="78"/>
        <v>1144.8</v>
      </c>
      <c r="H838" s="22">
        <f t="shared" si="79"/>
        <v>5</v>
      </c>
      <c r="I838">
        <f t="shared" si="83"/>
        <v>8988</v>
      </c>
      <c r="J838" s="22" t="b">
        <f t="shared" si="80"/>
        <v>0</v>
      </c>
      <c r="K838" t="b">
        <f t="shared" si="81"/>
        <v>0</v>
      </c>
      <c r="L838">
        <f t="shared" si="82"/>
        <v>0</v>
      </c>
    </row>
    <row r="839" spans="1:12" x14ac:dyDescent="0.25">
      <c r="A839" s="26">
        <v>44711</v>
      </c>
      <c r="B839" s="27" t="s">
        <v>11</v>
      </c>
      <c r="C839" s="27" t="s">
        <v>1</v>
      </c>
      <c r="D839" s="27" t="s">
        <v>37</v>
      </c>
      <c r="E839" s="28">
        <v>461</v>
      </c>
      <c r="F839" s="22">
        <f>VLOOKUP(B839,cennik!$A$2:$B$17,2,FALSE)</f>
        <v>3.4</v>
      </c>
      <c r="G839" s="22">
        <f t="shared" si="78"/>
        <v>1567.3999999999999</v>
      </c>
      <c r="H839" s="22">
        <f t="shared" si="79"/>
        <v>5</v>
      </c>
      <c r="I839">
        <f t="shared" si="83"/>
        <v>9449</v>
      </c>
      <c r="J839" s="22" t="b">
        <f t="shared" si="80"/>
        <v>0</v>
      </c>
      <c r="K839" t="b">
        <f t="shared" si="81"/>
        <v>0</v>
      </c>
      <c r="L839">
        <f t="shared" si="82"/>
        <v>0</v>
      </c>
    </row>
    <row r="840" spans="1:12" x14ac:dyDescent="0.25">
      <c r="A840" s="26">
        <v>44715</v>
      </c>
      <c r="B840" s="27" t="s">
        <v>60</v>
      </c>
      <c r="C840" s="27" t="s">
        <v>61</v>
      </c>
      <c r="D840" s="27" t="s">
        <v>37</v>
      </c>
      <c r="E840" s="28">
        <v>181</v>
      </c>
      <c r="F840" s="22">
        <f>VLOOKUP(B840,cennik!$A$2:$B$17,2,FALSE)</f>
        <v>3.5</v>
      </c>
      <c r="G840" s="22">
        <f t="shared" si="78"/>
        <v>633.5</v>
      </c>
      <c r="H840" s="22">
        <f t="shared" si="79"/>
        <v>6</v>
      </c>
      <c r="I840">
        <f t="shared" si="83"/>
        <v>9630</v>
      </c>
      <c r="J840" s="22" t="b">
        <f t="shared" si="80"/>
        <v>0</v>
      </c>
      <c r="K840" t="b">
        <f t="shared" si="81"/>
        <v>0</v>
      </c>
      <c r="L840">
        <f t="shared" si="82"/>
        <v>0</v>
      </c>
    </row>
    <row r="841" spans="1:12" x14ac:dyDescent="0.25">
      <c r="A841" s="23">
        <v>44718</v>
      </c>
      <c r="B841" s="24" t="s">
        <v>64</v>
      </c>
      <c r="C841" s="24" t="s">
        <v>63</v>
      </c>
      <c r="D841" s="24" t="s">
        <v>37</v>
      </c>
      <c r="E841" s="25">
        <v>339</v>
      </c>
      <c r="F841" s="22">
        <f>VLOOKUP(B841,cennik!$A$2:$B$17,2,FALSE)</f>
        <v>3.2</v>
      </c>
      <c r="G841" s="22">
        <f t="shared" si="78"/>
        <v>1084.8</v>
      </c>
      <c r="H841" s="22">
        <f t="shared" si="79"/>
        <v>6</v>
      </c>
      <c r="I841">
        <f t="shared" si="83"/>
        <v>9969</v>
      </c>
      <c r="J841" s="22" t="b">
        <f t="shared" si="80"/>
        <v>0</v>
      </c>
      <c r="K841" t="b">
        <f t="shared" si="81"/>
        <v>0</v>
      </c>
      <c r="L841">
        <f t="shared" si="82"/>
        <v>0</v>
      </c>
    </row>
    <row r="842" spans="1:12" x14ac:dyDescent="0.25">
      <c r="A842" s="26">
        <v>44720</v>
      </c>
      <c r="B842" s="27" t="s">
        <v>64</v>
      </c>
      <c r="C842" s="27" t="s">
        <v>63</v>
      </c>
      <c r="D842" s="27" t="s">
        <v>37</v>
      </c>
      <c r="E842" s="28">
        <v>256</v>
      </c>
      <c r="F842" s="22">
        <f>VLOOKUP(B842,cennik!$A$2:$B$17,2,FALSE)</f>
        <v>3.2</v>
      </c>
      <c r="G842" s="22">
        <f t="shared" si="78"/>
        <v>819.2</v>
      </c>
      <c r="H842" s="22">
        <f t="shared" si="79"/>
        <v>6</v>
      </c>
      <c r="I842">
        <f t="shared" si="83"/>
        <v>10225</v>
      </c>
      <c r="J842" s="22" t="b">
        <f t="shared" si="80"/>
        <v>0</v>
      </c>
      <c r="K842" t="b">
        <f t="shared" si="81"/>
        <v>0</v>
      </c>
      <c r="L842">
        <f t="shared" si="82"/>
        <v>0</v>
      </c>
    </row>
    <row r="843" spans="1:12" x14ac:dyDescent="0.25">
      <c r="A843" s="23">
        <v>44730</v>
      </c>
      <c r="B843" s="24" t="s">
        <v>62</v>
      </c>
      <c r="C843" s="24" t="s">
        <v>63</v>
      </c>
      <c r="D843" s="24" t="s">
        <v>37</v>
      </c>
      <c r="E843" s="25">
        <v>492</v>
      </c>
      <c r="F843" s="22">
        <f>VLOOKUP(B843,cennik!$A$2:$B$17,2,FALSE)</f>
        <v>2.7</v>
      </c>
      <c r="G843" s="22">
        <f t="shared" si="78"/>
        <v>1328.4</v>
      </c>
      <c r="H843" s="22">
        <f t="shared" si="79"/>
        <v>6</v>
      </c>
      <c r="I843">
        <f t="shared" si="83"/>
        <v>10717</v>
      </c>
      <c r="J843" s="22" t="b">
        <f t="shared" si="80"/>
        <v>0</v>
      </c>
      <c r="K843" t="b">
        <f t="shared" si="81"/>
        <v>0</v>
      </c>
      <c r="L843">
        <f t="shared" si="82"/>
        <v>0</v>
      </c>
    </row>
    <row r="844" spans="1:12" x14ac:dyDescent="0.25">
      <c r="A844" s="23">
        <v>44733</v>
      </c>
      <c r="B844" s="24" t="s">
        <v>60</v>
      </c>
      <c r="C844" s="24" t="s">
        <v>61</v>
      </c>
      <c r="D844" s="24" t="s">
        <v>37</v>
      </c>
      <c r="E844" s="25">
        <v>287</v>
      </c>
      <c r="F844" s="22">
        <f>VLOOKUP(B844,cennik!$A$2:$B$17,2,FALSE)</f>
        <v>3.5</v>
      </c>
      <c r="G844" s="22">
        <f t="shared" si="78"/>
        <v>1004.5</v>
      </c>
      <c r="H844" s="22">
        <f t="shared" si="79"/>
        <v>6</v>
      </c>
      <c r="I844">
        <f t="shared" si="83"/>
        <v>11004</v>
      </c>
      <c r="J844" s="22" t="b">
        <f t="shared" si="80"/>
        <v>0</v>
      </c>
      <c r="K844" t="b">
        <f t="shared" si="81"/>
        <v>0</v>
      </c>
      <c r="L844">
        <f t="shared" si="82"/>
        <v>0</v>
      </c>
    </row>
    <row r="845" spans="1:12" x14ac:dyDescent="0.25">
      <c r="A845" s="26">
        <v>44736</v>
      </c>
      <c r="B845" s="27" t="s">
        <v>60</v>
      </c>
      <c r="C845" s="27" t="s">
        <v>61</v>
      </c>
      <c r="D845" s="27" t="s">
        <v>37</v>
      </c>
      <c r="E845" s="28">
        <v>166</v>
      </c>
      <c r="F845" s="22">
        <f>VLOOKUP(B845,cennik!$A$2:$B$17,2,FALSE)</f>
        <v>3.5</v>
      </c>
      <c r="G845" s="22">
        <f t="shared" si="78"/>
        <v>581</v>
      </c>
      <c r="H845" s="22">
        <f t="shared" si="79"/>
        <v>6</v>
      </c>
      <c r="I845">
        <f t="shared" si="83"/>
        <v>11170</v>
      </c>
      <c r="J845" s="22" t="b">
        <f t="shared" si="80"/>
        <v>0</v>
      </c>
      <c r="K845" t="b">
        <f t="shared" si="81"/>
        <v>0</v>
      </c>
      <c r="L845">
        <f t="shared" si="82"/>
        <v>0</v>
      </c>
    </row>
    <row r="846" spans="1:12" x14ac:dyDescent="0.25">
      <c r="A846" s="26">
        <v>44736</v>
      </c>
      <c r="B846" s="27" t="s">
        <v>64</v>
      </c>
      <c r="C846" s="27" t="s">
        <v>63</v>
      </c>
      <c r="D846" s="27" t="s">
        <v>37</v>
      </c>
      <c r="E846" s="28">
        <v>52</v>
      </c>
      <c r="F846" s="22">
        <f>VLOOKUP(B846,cennik!$A$2:$B$17,2,FALSE)</f>
        <v>3.2</v>
      </c>
      <c r="G846" s="22">
        <f t="shared" si="78"/>
        <v>166.4</v>
      </c>
      <c r="H846" s="22">
        <f t="shared" si="79"/>
        <v>6</v>
      </c>
      <c r="I846">
        <f t="shared" si="83"/>
        <v>11222</v>
      </c>
      <c r="J846" s="22" t="b">
        <f t="shared" si="80"/>
        <v>0</v>
      </c>
      <c r="K846" t="b">
        <f t="shared" si="81"/>
        <v>0</v>
      </c>
      <c r="L846">
        <f t="shared" si="82"/>
        <v>0</v>
      </c>
    </row>
    <row r="847" spans="1:12" x14ac:dyDescent="0.25">
      <c r="A847" s="23">
        <v>44743</v>
      </c>
      <c r="B847" s="24" t="s">
        <v>64</v>
      </c>
      <c r="C847" s="24" t="s">
        <v>63</v>
      </c>
      <c r="D847" s="24" t="s">
        <v>37</v>
      </c>
      <c r="E847" s="25">
        <v>438</v>
      </c>
      <c r="F847" s="22">
        <f>VLOOKUP(B847,cennik!$A$2:$B$17,2,FALSE)</f>
        <v>3.2</v>
      </c>
      <c r="G847" s="22">
        <f t="shared" si="78"/>
        <v>1401.6000000000001</v>
      </c>
      <c r="H847" s="22">
        <f t="shared" si="79"/>
        <v>7</v>
      </c>
      <c r="I847">
        <f t="shared" si="83"/>
        <v>11660</v>
      </c>
      <c r="J847" s="22" t="b">
        <f t="shared" si="80"/>
        <v>0</v>
      </c>
      <c r="K847" t="b">
        <f t="shared" si="81"/>
        <v>0</v>
      </c>
      <c r="L847">
        <f t="shared" si="82"/>
        <v>0</v>
      </c>
    </row>
    <row r="848" spans="1:12" x14ac:dyDescent="0.25">
      <c r="A848" s="23">
        <v>44748</v>
      </c>
      <c r="B848" s="24" t="s">
        <v>62</v>
      </c>
      <c r="C848" s="24" t="s">
        <v>63</v>
      </c>
      <c r="D848" s="24" t="s">
        <v>37</v>
      </c>
      <c r="E848" s="25">
        <v>240</v>
      </c>
      <c r="F848" s="22">
        <f>VLOOKUP(B848,cennik!$A$2:$B$17,2,FALSE)</f>
        <v>2.7</v>
      </c>
      <c r="G848" s="22">
        <f t="shared" si="78"/>
        <v>648</v>
      </c>
      <c r="H848" s="22">
        <f t="shared" si="79"/>
        <v>7</v>
      </c>
      <c r="I848">
        <f t="shared" si="83"/>
        <v>11900</v>
      </c>
      <c r="J848" s="22" t="b">
        <f t="shared" si="80"/>
        <v>0</v>
      </c>
      <c r="K848" t="b">
        <f t="shared" si="81"/>
        <v>0</v>
      </c>
      <c r="L848">
        <f t="shared" si="82"/>
        <v>0</v>
      </c>
    </row>
    <row r="849" spans="1:12" x14ac:dyDescent="0.25">
      <c r="A849" s="26">
        <v>44750</v>
      </c>
      <c r="B849" s="27" t="s">
        <v>60</v>
      </c>
      <c r="C849" s="27" t="s">
        <v>61</v>
      </c>
      <c r="D849" s="27" t="s">
        <v>37</v>
      </c>
      <c r="E849" s="28">
        <v>233</v>
      </c>
      <c r="F849" s="22">
        <f>VLOOKUP(B849,cennik!$A$2:$B$17,2,FALSE)</f>
        <v>3.5</v>
      </c>
      <c r="G849" s="22">
        <f t="shared" si="78"/>
        <v>815.5</v>
      </c>
      <c r="H849" s="22">
        <f t="shared" si="79"/>
        <v>7</v>
      </c>
      <c r="I849">
        <f t="shared" si="83"/>
        <v>12133</v>
      </c>
      <c r="J849" s="22" t="b">
        <f t="shared" si="80"/>
        <v>0</v>
      </c>
      <c r="K849" t="b">
        <f t="shared" si="81"/>
        <v>0</v>
      </c>
      <c r="L849">
        <f t="shared" si="82"/>
        <v>0</v>
      </c>
    </row>
    <row r="850" spans="1:12" x14ac:dyDescent="0.25">
      <c r="A850" s="23">
        <v>44760</v>
      </c>
      <c r="B850" s="24" t="s">
        <v>60</v>
      </c>
      <c r="C850" s="24" t="s">
        <v>61</v>
      </c>
      <c r="D850" s="24" t="s">
        <v>37</v>
      </c>
      <c r="E850" s="25">
        <v>37</v>
      </c>
      <c r="F850" s="22">
        <f>VLOOKUP(B850,cennik!$A$2:$B$17,2,FALSE)</f>
        <v>3.5</v>
      </c>
      <c r="G850" s="22">
        <f t="shared" si="78"/>
        <v>129.5</v>
      </c>
      <c r="H850" s="22">
        <f t="shared" si="79"/>
        <v>7</v>
      </c>
      <c r="I850">
        <f t="shared" si="83"/>
        <v>12170</v>
      </c>
      <c r="J850" s="22" t="b">
        <f t="shared" si="80"/>
        <v>0</v>
      </c>
      <c r="K850" t="b">
        <f t="shared" si="81"/>
        <v>0</v>
      </c>
      <c r="L850">
        <f t="shared" si="82"/>
        <v>0</v>
      </c>
    </row>
    <row r="851" spans="1:12" x14ac:dyDescent="0.25">
      <c r="A851" s="23">
        <v>44767</v>
      </c>
      <c r="B851" s="24" t="s">
        <v>60</v>
      </c>
      <c r="C851" s="24" t="s">
        <v>61</v>
      </c>
      <c r="D851" s="24" t="s">
        <v>37</v>
      </c>
      <c r="E851" s="25">
        <v>214</v>
      </c>
      <c r="F851" s="22">
        <f>VLOOKUP(B851,cennik!$A$2:$B$17,2,FALSE)</f>
        <v>3.5</v>
      </c>
      <c r="G851" s="22">
        <f t="shared" si="78"/>
        <v>749</v>
      </c>
      <c r="H851" s="22">
        <f t="shared" si="79"/>
        <v>7</v>
      </c>
      <c r="I851">
        <f t="shared" si="83"/>
        <v>12384</v>
      </c>
      <c r="J851" s="22" t="b">
        <f t="shared" si="80"/>
        <v>0</v>
      </c>
      <c r="K851" t="b">
        <f t="shared" si="81"/>
        <v>0</v>
      </c>
      <c r="L851">
        <f t="shared" si="82"/>
        <v>0</v>
      </c>
    </row>
    <row r="852" spans="1:12" x14ac:dyDescent="0.25">
      <c r="A852" s="23">
        <v>44767</v>
      </c>
      <c r="B852" s="24" t="s">
        <v>64</v>
      </c>
      <c r="C852" s="24" t="s">
        <v>63</v>
      </c>
      <c r="D852" s="24" t="s">
        <v>37</v>
      </c>
      <c r="E852" s="25">
        <v>68</v>
      </c>
      <c r="F852" s="22">
        <f>VLOOKUP(B852,cennik!$A$2:$B$17,2,FALSE)</f>
        <v>3.2</v>
      </c>
      <c r="G852" s="22">
        <f t="shared" si="78"/>
        <v>217.60000000000002</v>
      </c>
      <c r="H852" s="22">
        <f t="shared" si="79"/>
        <v>7</v>
      </c>
      <c r="I852">
        <f t="shared" si="83"/>
        <v>12452</v>
      </c>
      <c r="J852" s="22" t="b">
        <f t="shared" si="80"/>
        <v>0</v>
      </c>
      <c r="K852" t="b">
        <f t="shared" si="81"/>
        <v>0</v>
      </c>
      <c r="L852">
        <f t="shared" si="82"/>
        <v>0</v>
      </c>
    </row>
    <row r="853" spans="1:12" x14ac:dyDescent="0.25">
      <c r="A853" s="26">
        <v>44770</v>
      </c>
      <c r="B853" s="27" t="s">
        <v>60</v>
      </c>
      <c r="C853" s="27" t="s">
        <v>61</v>
      </c>
      <c r="D853" s="27" t="s">
        <v>37</v>
      </c>
      <c r="E853" s="28">
        <v>184</v>
      </c>
      <c r="F853" s="22">
        <f>VLOOKUP(B853,cennik!$A$2:$B$17,2,FALSE)</f>
        <v>3.5</v>
      </c>
      <c r="G853" s="22">
        <f t="shared" si="78"/>
        <v>644</v>
      </c>
      <c r="H853" s="22">
        <f t="shared" si="79"/>
        <v>7</v>
      </c>
      <c r="I853">
        <f t="shared" si="83"/>
        <v>12636</v>
      </c>
      <c r="J853" s="22" t="b">
        <f t="shared" si="80"/>
        <v>0</v>
      </c>
      <c r="K853" t="b">
        <f t="shared" si="81"/>
        <v>0</v>
      </c>
      <c r="L853">
        <f t="shared" si="82"/>
        <v>0</v>
      </c>
    </row>
    <row r="854" spans="1:12" x14ac:dyDescent="0.25">
      <c r="A854" s="23">
        <v>44774</v>
      </c>
      <c r="B854" s="24" t="s">
        <v>64</v>
      </c>
      <c r="C854" s="24" t="s">
        <v>63</v>
      </c>
      <c r="D854" s="24" t="s">
        <v>37</v>
      </c>
      <c r="E854" s="25">
        <v>109</v>
      </c>
      <c r="F854" s="22">
        <f>VLOOKUP(B854,cennik!$A$2:$B$17,2,FALSE)</f>
        <v>3.2</v>
      </c>
      <c r="G854" s="22">
        <f t="shared" si="78"/>
        <v>348.8</v>
      </c>
      <c r="H854" s="22">
        <f t="shared" si="79"/>
        <v>8</v>
      </c>
      <c r="I854">
        <f t="shared" si="83"/>
        <v>12745</v>
      </c>
      <c r="J854" s="22" t="b">
        <f t="shared" si="80"/>
        <v>0</v>
      </c>
      <c r="K854" t="b">
        <f t="shared" si="81"/>
        <v>0</v>
      </c>
      <c r="L854">
        <f t="shared" si="82"/>
        <v>0</v>
      </c>
    </row>
    <row r="855" spans="1:12" x14ac:dyDescent="0.25">
      <c r="A855" s="23">
        <v>44790</v>
      </c>
      <c r="B855" s="24" t="s">
        <v>62</v>
      </c>
      <c r="C855" s="24" t="s">
        <v>63</v>
      </c>
      <c r="D855" s="24" t="s">
        <v>37</v>
      </c>
      <c r="E855" s="25">
        <v>219</v>
      </c>
      <c r="F855" s="22">
        <f>VLOOKUP(B855,cennik!$A$2:$B$17,2,FALSE)</f>
        <v>2.7</v>
      </c>
      <c r="G855" s="22">
        <f t="shared" si="78"/>
        <v>591.30000000000007</v>
      </c>
      <c r="H855" s="22">
        <f t="shared" si="79"/>
        <v>8</v>
      </c>
      <c r="I855">
        <f t="shared" si="83"/>
        <v>12964</v>
      </c>
      <c r="J855" s="22" t="b">
        <f t="shared" si="80"/>
        <v>0</v>
      </c>
      <c r="K855" t="b">
        <f t="shared" si="81"/>
        <v>0</v>
      </c>
      <c r="L855">
        <f t="shared" si="82"/>
        <v>0</v>
      </c>
    </row>
    <row r="856" spans="1:12" x14ac:dyDescent="0.25">
      <c r="A856" s="23">
        <v>44819</v>
      </c>
      <c r="B856" s="24" t="s">
        <v>68</v>
      </c>
      <c r="C856" s="24" t="s">
        <v>61</v>
      </c>
      <c r="D856" s="24" t="s">
        <v>37</v>
      </c>
      <c r="E856" s="25">
        <v>334</v>
      </c>
      <c r="F856" s="22">
        <f>VLOOKUP(B856,cennik!$A$2:$B$17,2,FALSE)</f>
        <v>2.5</v>
      </c>
      <c r="G856" s="22">
        <f t="shared" si="78"/>
        <v>835</v>
      </c>
      <c r="H856" s="22">
        <f t="shared" si="79"/>
        <v>9</v>
      </c>
      <c r="I856">
        <f t="shared" si="83"/>
        <v>13298</v>
      </c>
      <c r="J856" s="22" t="b">
        <f t="shared" si="80"/>
        <v>0</v>
      </c>
      <c r="K856" t="b">
        <f t="shared" si="81"/>
        <v>0</v>
      </c>
      <c r="L856">
        <f t="shared" si="82"/>
        <v>0</v>
      </c>
    </row>
    <row r="857" spans="1:12" x14ac:dyDescent="0.25">
      <c r="A857" s="26">
        <v>44819</v>
      </c>
      <c r="B857" s="27" t="s">
        <v>67</v>
      </c>
      <c r="C857" s="27" t="s">
        <v>61</v>
      </c>
      <c r="D857" s="27" t="s">
        <v>37</v>
      </c>
      <c r="E857" s="28">
        <v>138</v>
      </c>
      <c r="F857" s="22">
        <f>VLOOKUP(B857,cennik!$A$2:$B$17,2,FALSE)</f>
        <v>3.2</v>
      </c>
      <c r="G857" s="22">
        <f t="shared" si="78"/>
        <v>441.6</v>
      </c>
      <c r="H857" s="22">
        <f t="shared" si="79"/>
        <v>9</v>
      </c>
      <c r="I857">
        <f t="shared" si="83"/>
        <v>13436</v>
      </c>
      <c r="J857" s="22" t="b">
        <f t="shared" si="80"/>
        <v>0</v>
      </c>
      <c r="K857" t="b">
        <f t="shared" si="81"/>
        <v>0</v>
      </c>
      <c r="L857">
        <f t="shared" si="82"/>
        <v>0</v>
      </c>
    </row>
    <row r="858" spans="1:12" x14ac:dyDescent="0.25">
      <c r="A858" s="26">
        <v>44844</v>
      </c>
      <c r="B858" s="27" t="s">
        <v>67</v>
      </c>
      <c r="C858" s="27" t="s">
        <v>61</v>
      </c>
      <c r="D858" s="27" t="s">
        <v>37</v>
      </c>
      <c r="E858" s="28">
        <v>306</v>
      </c>
      <c r="F858" s="22">
        <f>VLOOKUP(B858,cennik!$A$2:$B$17,2,FALSE)</f>
        <v>3.2</v>
      </c>
      <c r="G858" s="22">
        <f t="shared" si="78"/>
        <v>979.2</v>
      </c>
      <c r="H858" s="22">
        <f t="shared" si="79"/>
        <v>10</v>
      </c>
      <c r="I858">
        <f t="shared" si="83"/>
        <v>13742</v>
      </c>
      <c r="J858" s="22" t="b">
        <f t="shared" si="80"/>
        <v>0</v>
      </c>
      <c r="K858" t="b">
        <f t="shared" si="81"/>
        <v>0</v>
      </c>
      <c r="L858">
        <f t="shared" si="82"/>
        <v>0</v>
      </c>
    </row>
    <row r="859" spans="1:12" x14ac:dyDescent="0.25">
      <c r="A859" s="26">
        <v>44847</v>
      </c>
      <c r="B859" s="27" t="s">
        <v>66</v>
      </c>
      <c r="C859" s="27" t="s">
        <v>61</v>
      </c>
      <c r="D859" s="27" t="s">
        <v>37</v>
      </c>
      <c r="E859" s="28">
        <v>478</v>
      </c>
      <c r="F859" s="22">
        <f>VLOOKUP(B859,cennik!$A$2:$B$17,2,FALSE)</f>
        <v>2.5</v>
      </c>
      <c r="G859" s="22">
        <f t="shared" si="78"/>
        <v>1195</v>
      </c>
      <c r="H859" s="22">
        <f t="shared" si="79"/>
        <v>10</v>
      </c>
      <c r="I859">
        <f t="shared" si="83"/>
        <v>14220</v>
      </c>
      <c r="J859" s="22" t="b">
        <f t="shared" si="80"/>
        <v>0</v>
      </c>
      <c r="K859" t="b">
        <f t="shared" si="81"/>
        <v>0</v>
      </c>
      <c r="L859">
        <f t="shared" si="82"/>
        <v>0</v>
      </c>
    </row>
    <row r="860" spans="1:12" x14ac:dyDescent="0.25">
      <c r="A860" s="23">
        <v>44852</v>
      </c>
      <c r="B860" s="24" t="s">
        <v>66</v>
      </c>
      <c r="C860" s="24" t="s">
        <v>61</v>
      </c>
      <c r="D860" s="24" t="s">
        <v>37</v>
      </c>
      <c r="E860" s="25">
        <v>72</v>
      </c>
      <c r="F860" s="22">
        <f>VLOOKUP(B860,cennik!$A$2:$B$17,2,FALSE)</f>
        <v>2.5</v>
      </c>
      <c r="G860" s="22">
        <f t="shared" si="78"/>
        <v>180</v>
      </c>
      <c r="H860" s="22">
        <f t="shared" si="79"/>
        <v>10</v>
      </c>
      <c r="I860">
        <f t="shared" si="83"/>
        <v>14292</v>
      </c>
      <c r="J860" s="22" t="b">
        <f t="shared" si="80"/>
        <v>0</v>
      </c>
      <c r="K860" t="b">
        <f t="shared" si="81"/>
        <v>0</v>
      </c>
      <c r="L860">
        <f t="shared" si="82"/>
        <v>0</v>
      </c>
    </row>
    <row r="861" spans="1:12" x14ac:dyDescent="0.25">
      <c r="A861" s="23">
        <v>44867</v>
      </c>
      <c r="B861" s="24" t="s">
        <v>65</v>
      </c>
      <c r="C861" s="24" t="s">
        <v>61</v>
      </c>
      <c r="D861" s="24" t="s">
        <v>37</v>
      </c>
      <c r="E861" s="25">
        <v>282</v>
      </c>
      <c r="F861" s="22">
        <f>VLOOKUP(B861,cennik!$A$2:$B$17,2,FALSE)</f>
        <v>3.2</v>
      </c>
      <c r="G861" s="22">
        <f t="shared" si="78"/>
        <v>902.40000000000009</v>
      </c>
      <c r="H861" s="22">
        <f t="shared" si="79"/>
        <v>11</v>
      </c>
      <c r="I861">
        <f t="shared" si="83"/>
        <v>14574</v>
      </c>
      <c r="J861" s="22" t="b">
        <f t="shared" si="80"/>
        <v>0</v>
      </c>
      <c r="K861" t="b">
        <f t="shared" si="81"/>
        <v>0</v>
      </c>
      <c r="L861">
        <f t="shared" si="82"/>
        <v>0</v>
      </c>
    </row>
    <row r="862" spans="1:12" x14ac:dyDescent="0.25">
      <c r="A862" s="23">
        <v>44879</v>
      </c>
      <c r="B862" s="24" t="s">
        <v>60</v>
      </c>
      <c r="C862" s="24" t="s">
        <v>61</v>
      </c>
      <c r="D862" s="24" t="s">
        <v>37</v>
      </c>
      <c r="E862" s="25">
        <v>172</v>
      </c>
      <c r="F862" s="22">
        <f>VLOOKUP(B862,cennik!$A$2:$B$17,2,FALSE)</f>
        <v>3.5</v>
      </c>
      <c r="G862" s="22">
        <f t="shared" si="78"/>
        <v>602</v>
      </c>
      <c r="H862" s="22">
        <f t="shared" si="79"/>
        <v>11</v>
      </c>
      <c r="I862">
        <f t="shared" si="83"/>
        <v>14746</v>
      </c>
      <c r="J862" s="22" t="b">
        <f t="shared" si="80"/>
        <v>0</v>
      </c>
      <c r="K862" t="b">
        <f t="shared" si="81"/>
        <v>0</v>
      </c>
      <c r="L862">
        <f t="shared" si="82"/>
        <v>0</v>
      </c>
    </row>
    <row r="863" spans="1:12" x14ac:dyDescent="0.25">
      <c r="A863" s="26">
        <v>44880</v>
      </c>
      <c r="B863" s="27" t="s">
        <v>68</v>
      </c>
      <c r="C863" s="27" t="s">
        <v>61</v>
      </c>
      <c r="D863" s="27" t="s">
        <v>37</v>
      </c>
      <c r="E863" s="28">
        <v>465</v>
      </c>
      <c r="F863" s="22">
        <f>VLOOKUP(B863,cennik!$A$2:$B$17,2,FALSE)</f>
        <v>2.5</v>
      </c>
      <c r="G863" s="22">
        <f t="shared" si="78"/>
        <v>1162.5</v>
      </c>
      <c r="H863" s="22">
        <f t="shared" si="79"/>
        <v>11</v>
      </c>
      <c r="I863">
        <f t="shared" si="83"/>
        <v>15211</v>
      </c>
      <c r="J863" s="22" t="b">
        <f t="shared" si="80"/>
        <v>1</v>
      </c>
      <c r="K863" t="b">
        <f t="shared" si="81"/>
        <v>0</v>
      </c>
      <c r="L863">
        <f t="shared" si="82"/>
        <v>23.25</v>
      </c>
    </row>
    <row r="864" spans="1:12" x14ac:dyDescent="0.25">
      <c r="A864" s="23">
        <v>44881</v>
      </c>
      <c r="B864" s="24" t="s">
        <v>60</v>
      </c>
      <c r="C864" s="24" t="s">
        <v>61</v>
      </c>
      <c r="D864" s="24" t="s">
        <v>37</v>
      </c>
      <c r="E864" s="25">
        <v>356</v>
      </c>
      <c r="F864" s="22">
        <f>VLOOKUP(B864,cennik!$A$2:$B$17,2,FALSE)</f>
        <v>3.5</v>
      </c>
      <c r="G864" s="22">
        <f t="shared" si="78"/>
        <v>1246</v>
      </c>
      <c r="H864" s="22">
        <f t="shared" si="79"/>
        <v>11</v>
      </c>
      <c r="I864">
        <f t="shared" si="83"/>
        <v>15567</v>
      </c>
      <c r="J864" s="22" t="b">
        <f t="shared" si="80"/>
        <v>1</v>
      </c>
      <c r="K864" t="b">
        <f t="shared" si="81"/>
        <v>0</v>
      </c>
      <c r="L864">
        <f t="shared" si="82"/>
        <v>17.8</v>
      </c>
    </row>
    <row r="865" spans="1:12" x14ac:dyDescent="0.25">
      <c r="A865" s="23">
        <v>44895</v>
      </c>
      <c r="B865" s="24" t="s">
        <v>68</v>
      </c>
      <c r="C865" s="24" t="s">
        <v>61</v>
      </c>
      <c r="D865" s="24" t="s">
        <v>37</v>
      </c>
      <c r="E865" s="25">
        <v>301</v>
      </c>
      <c r="F865" s="22">
        <f>VLOOKUP(B865,cennik!$A$2:$B$17,2,FALSE)</f>
        <v>2.5</v>
      </c>
      <c r="G865" s="22">
        <f t="shared" si="78"/>
        <v>752.5</v>
      </c>
      <c r="H865" s="22">
        <f t="shared" si="79"/>
        <v>11</v>
      </c>
      <c r="I865">
        <f t="shared" si="83"/>
        <v>15868</v>
      </c>
      <c r="J865" s="22" t="b">
        <f t="shared" si="80"/>
        <v>1</v>
      </c>
      <c r="K865" t="b">
        <f t="shared" si="81"/>
        <v>0</v>
      </c>
      <c r="L865">
        <f t="shared" si="82"/>
        <v>15.05</v>
      </c>
    </row>
    <row r="866" spans="1:12" x14ac:dyDescent="0.25">
      <c r="A866" s="26">
        <v>44901</v>
      </c>
      <c r="B866" s="27" t="s">
        <v>4</v>
      </c>
      <c r="C866" s="27" t="s">
        <v>1</v>
      </c>
      <c r="D866" s="27" t="s">
        <v>37</v>
      </c>
      <c r="E866" s="28">
        <v>443</v>
      </c>
      <c r="F866" s="22">
        <f>VLOOKUP(B866,cennik!$A$2:$B$17,2,FALSE)</f>
        <v>3.5</v>
      </c>
      <c r="G866" s="22">
        <f t="shared" si="78"/>
        <v>1550.5</v>
      </c>
      <c r="H866" s="22">
        <f t="shared" si="79"/>
        <v>12</v>
      </c>
      <c r="I866">
        <f t="shared" si="83"/>
        <v>16311</v>
      </c>
      <c r="J866" s="22" t="b">
        <f t="shared" si="80"/>
        <v>1</v>
      </c>
      <c r="K866" t="b">
        <f t="shared" si="81"/>
        <v>0</v>
      </c>
      <c r="L866">
        <f t="shared" si="82"/>
        <v>22.150000000000002</v>
      </c>
    </row>
    <row r="867" spans="1:12" x14ac:dyDescent="0.25">
      <c r="A867" s="23">
        <v>44902</v>
      </c>
      <c r="B867" s="24" t="s">
        <v>22</v>
      </c>
      <c r="C867" s="24" t="s">
        <v>1</v>
      </c>
      <c r="D867" s="24" t="s">
        <v>37</v>
      </c>
      <c r="E867" s="25">
        <v>343</v>
      </c>
      <c r="F867" s="22">
        <f>VLOOKUP(B867,cennik!$A$2:$B$17,2,FALSE)</f>
        <v>3.2</v>
      </c>
      <c r="G867" s="22">
        <f t="shared" si="78"/>
        <v>1097.6000000000001</v>
      </c>
      <c r="H867" s="22">
        <f t="shared" si="79"/>
        <v>12</v>
      </c>
      <c r="I867">
        <f t="shared" si="83"/>
        <v>16654</v>
      </c>
      <c r="J867" s="22" t="b">
        <f t="shared" si="80"/>
        <v>1</v>
      </c>
      <c r="K867" t="b">
        <f t="shared" si="81"/>
        <v>0</v>
      </c>
      <c r="L867">
        <f t="shared" si="82"/>
        <v>17.150000000000002</v>
      </c>
    </row>
    <row r="868" spans="1:12" x14ac:dyDescent="0.25">
      <c r="A868" s="23">
        <v>44907</v>
      </c>
      <c r="B868" s="24" t="s">
        <v>4</v>
      </c>
      <c r="C868" s="24" t="s">
        <v>1</v>
      </c>
      <c r="D868" s="24" t="s">
        <v>37</v>
      </c>
      <c r="E868" s="25">
        <v>670</v>
      </c>
      <c r="F868" s="22">
        <f>VLOOKUP(B868,cennik!$A$2:$B$17,2,FALSE)</f>
        <v>3.5</v>
      </c>
      <c r="G868" s="22">
        <f t="shared" si="78"/>
        <v>2345</v>
      </c>
      <c r="H868" s="22">
        <f t="shared" si="79"/>
        <v>12</v>
      </c>
      <c r="I868">
        <f t="shared" si="83"/>
        <v>17324</v>
      </c>
      <c r="J868" s="22" t="b">
        <f t="shared" si="80"/>
        <v>1</v>
      </c>
      <c r="K868" t="b">
        <f t="shared" si="81"/>
        <v>0</v>
      </c>
      <c r="L868">
        <f t="shared" si="82"/>
        <v>33.5</v>
      </c>
    </row>
    <row r="869" spans="1:12" x14ac:dyDescent="0.25">
      <c r="A869" s="23">
        <v>44910</v>
      </c>
      <c r="B869" s="24" t="s">
        <v>22</v>
      </c>
      <c r="C869" s="24" t="s">
        <v>1</v>
      </c>
      <c r="D869" s="24" t="s">
        <v>37</v>
      </c>
      <c r="E869" s="25">
        <v>106</v>
      </c>
      <c r="F869" s="22">
        <f>VLOOKUP(B869,cennik!$A$2:$B$17,2,FALSE)</f>
        <v>3.2</v>
      </c>
      <c r="G869" s="22">
        <f t="shared" si="78"/>
        <v>339.20000000000005</v>
      </c>
      <c r="H869" s="22">
        <f t="shared" si="79"/>
        <v>12</v>
      </c>
      <c r="I869">
        <f t="shared" si="83"/>
        <v>17430</v>
      </c>
      <c r="J869" s="22" t="b">
        <f t="shared" si="80"/>
        <v>1</v>
      </c>
      <c r="K869" t="b">
        <f t="shared" si="81"/>
        <v>0</v>
      </c>
      <c r="L869">
        <f t="shared" si="82"/>
        <v>5.3000000000000007</v>
      </c>
    </row>
    <row r="870" spans="1:12" x14ac:dyDescent="0.25">
      <c r="A870" s="26">
        <v>44921</v>
      </c>
      <c r="B870" s="27" t="s">
        <v>4</v>
      </c>
      <c r="C870" s="27" t="s">
        <v>1</v>
      </c>
      <c r="D870" s="27" t="s">
        <v>37</v>
      </c>
      <c r="E870" s="28">
        <v>321</v>
      </c>
      <c r="F870" s="22">
        <f>VLOOKUP(B870,cennik!$A$2:$B$17,2,FALSE)</f>
        <v>3.5</v>
      </c>
      <c r="G870" s="22">
        <f t="shared" si="78"/>
        <v>1123.5</v>
      </c>
      <c r="H870" s="22">
        <f t="shared" si="79"/>
        <v>12</v>
      </c>
      <c r="I870">
        <f t="shared" si="83"/>
        <v>17751</v>
      </c>
      <c r="J870" s="22" t="b">
        <f t="shared" si="80"/>
        <v>1</v>
      </c>
      <c r="K870" t="b">
        <f t="shared" si="81"/>
        <v>0</v>
      </c>
      <c r="L870">
        <f t="shared" si="82"/>
        <v>16.05</v>
      </c>
    </row>
    <row r="871" spans="1:12" x14ac:dyDescent="0.25">
      <c r="A871" s="26">
        <v>44567</v>
      </c>
      <c r="B871" s="27" t="s">
        <v>11</v>
      </c>
      <c r="C871" s="27" t="s">
        <v>1</v>
      </c>
      <c r="D871" s="27" t="s">
        <v>33</v>
      </c>
      <c r="E871" s="28">
        <v>254</v>
      </c>
      <c r="F871" s="22">
        <f>VLOOKUP(B871,cennik!$A$2:$B$17,2,FALSE)</f>
        <v>3.4</v>
      </c>
      <c r="G871" s="22">
        <f t="shared" si="78"/>
        <v>863.6</v>
      </c>
      <c r="H871" s="22">
        <f t="shared" si="79"/>
        <v>1</v>
      </c>
      <c r="I871">
        <f t="shared" si="83"/>
        <v>254</v>
      </c>
      <c r="J871" s="22" t="b">
        <f t="shared" si="80"/>
        <v>0</v>
      </c>
      <c r="K871" t="b">
        <f t="shared" si="81"/>
        <v>0</v>
      </c>
      <c r="L871">
        <f t="shared" si="82"/>
        <v>0</v>
      </c>
    </row>
    <row r="872" spans="1:12" x14ac:dyDescent="0.25">
      <c r="A872" s="23">
        <v>44578</v>
      </c>
      <c r="B872" s="24" t="s">
        <v>15</v>
      </c>
      <c r="C872" s="24" t="s">
        <v>1</v>
      </c>
      <c r="D872" s="24" t="s">
        <v>33</v>
      </c>
      <c r="E872" s="25">
        <v>374</v>
      </c>
      <c r="F872" s="22">
        <f>VLOOKUP(B872,cennik!$A$2:$B$17,2,FALSE)</f>
        <v>2.4</v>
      </c>
      <c r="G872" s="22">
        <f t="shared" si="78"/>
        <v>897.6</v>
      </c>
      <c r="H872" s="22">
        <f t="shared" si="79"/>
        <v>1</v>
      </c>
      <c r="I872">
        <f t="shared" si="83"/>
        <v>628</v>
      </c>
      <c r="J872" s="22" t="b">
        <f t="shared" si="80"/>
        <v>0</v>
      </c>
      <c r="K872" t="b">
        <f t="shared" si="81"/>
        <v>0</v>
      </c>
      <c r="L872">
        <f t="shared" si="82"/>
        <v>0</v>
      </c>
    </row>
    <row r="873" spans="1:12" x14ac:dyDescent="0.25">
      <c r="A873" s="26">
        <v>44581</v>
      </c>
      <c r="B873" s="27" t="s">
        <v>15</v>
      </c>
      <c r="C873" s="27" t="s">
        <v>1</v>
      </c>
      <c r="D873" s="27" t="s">
        <v>33</v>
      </c>
      <c r="E873" s="28">
        <v>402</v>
      </c>
      <c r="F873" s="22">
        <f>VLOOKUP(B873,cennik!$A$2:$B$17,2,FALSE)</f>
        <v>2.4</v>
      </c>
      <c r="G873" s="22">
        <f t="shared" si="78"/>
        <v>964.8</v>
      </c>
      <c r="H873" s="22">
        <f t="shared" si="79"/>
        <v>1</v>
      </c>
      <c r="I873">
        <f t="shared" si="83"/>
        <v>1030</v>
      </c>
      <c r="J873" s="22" t="b">
        <f t="shared" si="80"/>
        <v>0</v>
      </c>
      <c r="K873" t="b">
        <f t="shared" si="81"/>
        <v>0</v>
      </c>
      <c r="L873">
        <f t="shared" si="82"/>
        <v>0</v>
      </c>
    </row>
    <row r="874" spans="1:12" x14ac:dyDescent="0.25">
      <c r="A874" s="23">
        <v>44585</v>
      </c>
      <c r="B874" s="24" t="s">
        <v>11</v>
      </c>
      <c r="C874" s="24" t="s">
        <v>1</v>
      </c>
      <c r="D874" s="24" t="s">
        <v>33</v>
      </c>
      <c r="E874" s="25">
        <v>136</v>
      </c>
      <c r="F874" s="22">
        <f>VLOOKUP(B874,cennik!$A$2:$B$17,2,FALSE)</f>
        <v>3.4</v>
      </c>
      <c r="G874" s="22">
        <f t="shared" si="78"/>
        <v>462.4</v>
      </c>
      <c r="H874" s="22">
        <f t="shared" si="79"/>
        <v>1</v>
      </c>
      <c r="I874">
        <f t="shared" si="83"/>
        <v>1166</v>
      </c>
      <c r="J874" s="22" t="b">
        <f t="shared" si="80"/>
        <v>0</v>
      </c>
      <c r="K874" t="b">
        <f t="shared" si="81"/>
        <v>0</v>
      </c>
      <c r="L874">
        <f t="shared" si="82"/>
        <v>0</v>
      </c>
    </row>
    <row r="875" spans="1:12" x14ac:dyDescent="0.25">
      <c r="A875" s="23">
        <v>44592</v>
      </c>
      <c r="B875" s="24" t="s">
        <v>13</v>
      </c>
      <c r="C875" s="24" t="s">
        <v>1</v>
      </c>
      <c r="D875" s="24" t="s">
        <v>33</v>
      </c>
      <c r="E875" s="25">
        <v>493</v>
      </c>
      <c r="F875" s="22">
        <f>VLOOKUP(B875,cennik!$A$2:$B$17,2,FALSE)</f>
        <v>3.4</v>
      </c>
      <c r="G875" s="22">
        <f t="shared" si="78"/>
        <v>1676.2</v>
      </c>
      <c r="H875" s="22">
        <f t="shared" si="79"/>
        <v>1</v>
      </c>
      <c r="I875">
        <f t="shared" si="83"/>
        <v>1659</v>
      </c>
      <c r="J875" s="22" t="b">
        <f t="shared" si="80"/>
        <v>0</v>
      </c>
      <c r="K875" t="b">
        <f t="shared" si="81"/>
        <v>0</v>
      </c>
      <c r="L875">
        <f t="shared" si="82"/>
        <v>0</v>
      </c>
    </row>
    <row r="876" spans="1:12" x14ac:dyDescent="0.25">
      <c r="A876" s="23">
        <v>44593</v>
      </c>
      <c r="B876" s="24" t="s">
        <v>17</v>
      </c>
      <c r="C876" s="24" t="s">
        <v>1</v>
      </c>
      <c r="D876" s="24" t="s">
        <v>33</v>
      </c>
      <c r="E876" s="25">
        <v>144</v>
      </c>
      <c r="F876" s="22">
        <f>VLOOKUP(B876,cennik!$A$2:$B$17,2,FALSE)</f>
        <v>3.4</v>
      </c>
      <c r="G876" s="22">
        <f t="shared" si="78"/>
        <v>489.59999999999997</v>
      </c>
      <c r="H876" s="22">
        <f t="shared" si="79"/>
        <v>2</v>
      </c>
      <c r="I876">
        <f t="shared" si="83"/>
        <v>1803</v>
      </c>
      <c r="J876" s="22" t="b">
        <f t="shared" si="80"/>
        <v>0</v>
      </c>
      <c r="K876" t="b">
        <f t="shared" si="81"/>
        <v>0</v>
      </c>
      <c r="L876">
        <f t="shared" si="82"/>
        <v>0</v>
      </c>
    </row>
    <row r="877" spans="1:12" x14ac:dyDescent="0.25">
      <c r="A877" s="23">
        <v>44594</v>
      </c>
      <c r="B877" s="24" t="s">
        <v>9</v>
      </c>
      <c r="C877" s="24" t="s">
        <v>1</v>
      </c>
      <c r="D877" s="24" t="s">
        <v>33</v>
      </c>
      <c r="E877" s="25">
        <v>100</v>
      </c>
      <c r="F877" s="22">
        <f>VLOOKUP(B877,cennik!$A$2:$B$17,2,FALSE)</f>
        <v>3.4</v>
      </c>
      <c r="G877" s="22">
        <f t="shared" si="78"/>
        <v>340</v>
      </c>
      <c r="H877" s="22">
        <f t="shared" si="79"/>
        <v>2</v>
      </c>
      <c r="I877">
        <f t="shared" si="83"/>
        <v>1903</v>
      </c>
      <c r="J877" s="22" t="b">
        <f t="shared" si="80"/>
        <v>0</v>
      </c>
      <c r="K877" t="b">
        <f t="shared" si="81"/>
        <v>0</v>
      </c>
      <c r="L877">
        <f t="shared" si="82"/>
        <v>0</v>
      </c>
    </row>
    <row r="878" spans="1:12" x14ac:dyDescent="0.25">
      <c r="A878" s="23">
        <v>44606</v>
      </c>
      <c r="B878" s="24" t="s">
        <v>4</v>
      </c>
      <c r="C878" s="24" t="s">
        <v>1</v>
      </c>
      <c r="D878" s="24" t="s">
        <v>33</v>
      </c>
      <c r="E878" s="25">
        <v>579</v>
      </c>
      <c r="F878" s="22">
        <f>VLOOKUP(B878,cennik!$A$2:$B$17,2,FALSE)</f>
        <v>3.5</v>
      </c>
      <c r="G878" s="22">
        <f t="shared" si="78"/>
        <v>2026.5</v>
      </c>
      <c r="H878" s="22">
        <f t="shared" si="79"/>
        <v>2</v>
      </c>
      <c r="I878">
        <f t="shared" si="83"/>
        <v>2482</v>
      </c>
      <c r="J878" s="22" t="b">
        <f t="shared" si="80"/>
        <v>0</v>
      </c>
      <c r="K878" t="b">
        <f t="shared" si="81"/>
        <v>0</v>
      </c>
      <c r="L878">
        <f t="shared" si="82"/>
        <v>0</v>
      </c>
    </row>
    <row r="879" spans="1:12" x14ac:dyDescent="0.25">
      <c r="A879" s="26">
        <v>44608</v>
      </c>
      <c r="B879" s="27" t="s">
        <v>0</v>
      </c>
      <c r="C879" s="27" t="s">
        <v>1</v>
      </c>
      <c r="D879" s="27" t="s">
        <v>33</v>
      </c>
      <c r="E879" s="28">
        <v>510</v>
      </c>
      <c r="F879" s="22">
        <f>VLOOKUP(B879,cennik!$A$2:$B$17,2,FALSE)</f>
        <v>3.4</v>
      </c>
      <c r="G879" s="22">
        <f t="shared" si="78"/>
        <v>1734</v>
      </c>
      <c r="H879" s="22">
        <f t="shared" si="79"/>
        <v>2</v>
      </c>
      <c r="I879">
        <f t="shared" si="83"/>
        <v>2992</v>
      </c>
      <c r="J879" s="22" t="b">
        <f t="shared" si="80"/>
        <v>0</v>
      </c>
      <c r="K879" t="b">
        <f t="shared" si="81"/>
        <v>0</v>
      </c>
      <c r="L879">
        <f t="shared" si="82"/>
        <v>0</v>
      </c>
    </row>
    <row r="880" spans="1:12" x14ac:dyDescent="0.25">
      <c r="A880" s="26">
        <v>44613</v>
      </c>
      <c r="B880" s="27" t="s">
        <v>8</v>
      </c>
      <c r="C880" s="27" t="s">
        <v>1</v>
      </c>
      <c r="D880" s="27" t="s">
        <v>33</v>
      </c>
      <c r="E880" s="28">
        <v>332</v>
      </c>
      <c r="F880" s="22">
        <f>VLOOKUP(B880,cennik!$A$2:$B$17,2,FALSE)</f>
        <v>2.9</v>
      </c>
      <c r="G880" s="22">
        <f t="shared" si="78"/>
        <v>962.8</v>
      </c>
      <c r="H880" s="22">
        <f t="shared" si="79"/>
        <v>2</v>
      </c>
      <c r="I880">
        <f t="shared" si="83"/>
        <v>3324</v>
      </c>
      <c r="J880" s="22" t="b">
        <f t="shared" si="80"/>
        <v>0</v>
      </c>
      <c r="K880" t="b">
        <f t="shared" si="81"/>
        <v>0</v>
      </c>
      <c r="L880">
        <f t="shared" si="82"/>
        <v>0</v>
      </c>
    </row>
    <row r="881" spans="1:12" x14ac:dyDescent="0.25">
      <c r="A881" s="26">
        <v>44628</v>
      </c>
      <c r="B881" s="27" t="s">
        <v>13</v>
      </c>
      <c r="C881" s="27" t="s">
        <v>1</v>
      </c>
      <c r="D881" s="27" t="s">
        <v>33</v>
      </c>
      <c r="E881" s="28">
        <v>658</v>
      </c>
      <c r="F881" s="22">
        <f>VLOOKUP(B881,cennik!$A$2:$B$17,2,FALSE)</f>
        <v>3.4</v>
      </c>
      <c r="G881" s="22">
        <f t="shared" si="78"/>
        <v>2237.1999999999998</v>
      </c>
      <c r="H881" s="22">
        <f t="shared" si="79"/>
        <v>3</v>
      </c>
      <c r="I881">
        <f t="shared" si="83"/>
        <v>3982</v>
      </c>
      <c r="J881" s="22" t="b">
        <f t="shared" si="80"/>
        <v>0</v>
      </c>
      <c r="K881" t="b">
        <f t="shared" si="81"/>
        <v>0</v>
      </c>
      <c r="L881">
        <f t="shared" si="82"/>
        <v>0</v>
      </c>
    </row>
    <row r="882" spans="1:12" x14ac:dyDescent="0.25">
      <c r="A882" s="26">
        <v>44642</v>
      </c>
      <c r="B882" s="27" t="s">
        <v>9</v>
      </c>
      <c r="C882" s="27" t="s">
        <v>1</v>
      </c>
      <c r="D882" s="27" t="s">
        <v>33</v>
      </c>
      <c r="E882" s="28">
        <v>13</v>
      </c>
      <c r="F882" s="22">
        <f>VLOOKUP(B882,cennik!$A$2:$B$17,2,FALSE)</f>
        <v>3.4</v>
      </c>
      <c r="G882" s="22">
        <f t="shared" si="78"/>
        <v>44.199999999999996</v>
      </c>
      <c r="H882" s="22">
        <f t="shared" si="79"/>
        <v>3</v>
      </c>
      <c r="I882">
        <f t="shared" si="83"/>
        <v>3995</v>
      </c>
      <c r="J882" s="22" t="b">
        <f t="shared" si="80"/>
        <v>0</v>
      </c>
      <c r="K882" t="b">
        <f t="shared" si="81"/>
        <v>0</v>
      </c>
      <c r="L882">
        <f t="shared" si="82"/>
        <v>0</v>
      </c>
    </row>
    <row r="883" spans="1:12" x14ac:dyDescent="0.25">
      <c r="A883" s="23">
        <v>44643</v>
      </c>
      <c r="B883" s="24" t="s">
        <v>8</v>
      </c>
      <c r="C883" s="24" t="s">
        <v>1</v>
      </c>
      <c r="D883" s="24" t="s">
        <v>33</v>
      </c>
      <c r="E883" s="25">
        <v>282</v>
      </c>
      <c r="F883" s="22">
        <f>VLOOKUP(B883,cennik!$A$2:$B$17,2,FALSE)</f>
        <v>2.9</v>
      </c>
      <c r="G883" s="22">
        <f t="shared" si="78"/>
        <v>817.8</v>
      </c>
      <c r="H883" s="22">
        <f t="shared" si="79"/>
        <v>3</v>
      </c>
      <c r="I883">
        <f t="shared" si="83"/>
        <v>4277</v>
      </c>
      <c r="J883" s="22" t="b">
        <f t="shared" si="80"/>
        <v>0</v>
      </c>
      <c r="K883" t="b">
        <f t="shared" si="81"/>
        <v>0</v>
      </c>
      <c r="L883">
        <f t="shared" si="82"/>
        <v>0</v>
      </c>
    </row>
    <row r="884" spans="1:12" x14ac:dyDescent="0.25">
      <c r="A884" s="23">
        <v>44649</v>
      </c>
      <c r="B884" s="24" t="s">
        <v>15</v>
      </c>
      <c r="C884" s="24" t="s">
        <v>1</v>
      </c>
      <c r="D884" s="24" t="s">
        <v>33</v>
      </c>
      <c r="E884" s="25">
        <v>483</v>
      </c>
      <c r="F884" s="22">
        <f>VLOOKUP(B884,cennik!$A$2:$B$17,2,FALSE)</f>
        <v>2.4</v>
      </c>
      <c r="G884" s="22">
        <f t="shared" si="78"/>
        <v>1159.2</v>
      </c>
      <c r="H884" s="22">
        <f t="shared" si="79"/>
        <v>3</v>
      </c>
      <c r="I884">
        <f t="shared" si="83"/>
        <v>4760</v>
      </c>
      <c r="J884" s="22" t="b">
        <f t="shared" si="80"/>
        <v>0</v>
      </c>
      <c r="K884" t="b">
        <f t="shared" si="81"/>
        <v>0</v>
      </c>
      <c r="L884">
        <f t="shared" si="82"/>
        <v>0</v>
      </c>
    </row>
    <row r="885" spans="1:12" x14ac:dyDescent="0.25">
      <c r="A885" s="26">
        <v>44658</v>
      </c>
      <c r="B885" s="27" t="s">
        <v>13</v>
      </c>
      <c r="C885" s="27" t="s">
        <v>1</v>
      </c>
      <c r="D885" s="27" t="s">
        <v>33</v>
      </c>
      <c r="E885" s="28">
        <v>710</v>
      </c>
      <c r="F885" s="22">
        <f>VLOOKUP(B885,cennik!$A$2:$B$17,2,FALSE)</f>
        <v>3.4</v>
      </c>
      <c r="G885" s="22">
        <f t="shared" si="78"/>
        <v>2414</v>
      </c>
      <c r="H885" s="22">
        <f t="shared" si="79"/>
        <v>4</v>
      </c>
      <c r="I885">
        <f t="shared" si="83"/>
        <v>5470</v>
      </c>
      <c r="J885" s="22" t="b">
        <f t="shared" si="80"/>
        <v>0</v>
      </c>
      <c r="K885" t="b">
        <f t="shared" si="81"/>
        <v>0</v>
      </c>
      <c r="L885">
        <f t="shared" si="82"/>
        <v>0</v>
      </c>
    </row>
    <row r="886" spans="1:12" x14ac:dyDescent="0.25">
      <c r="A886" s="23">
        <v>44660</v>
      </c>
      <c r="B886" s="24" t="s">
        <v>9</v>
      </c>
      <c r="C886" s="24" t="s">
        <v>1</v>
      </c>
      <c r="D886" s="24" t="s">
        <v>33</v>
      </c>
      <c r="E886" s="25">
        <v>457</v>
      </c>
      <c r="F886" s="22">
        <f>VLOOKUP(B886,cennik!$A$2:$B$17,2,FALSE)</f>
        <v>3.4</v>
      </c>
      <c r="G886" s="22">
        <f t="shared" si="78"/>
        <v>1553.8</v>
      </c>
      <c r="H886" s="22">
        <f t="shared" si="79"/>
        <v>4</v>
      </c>
      <c r="I886">
        <f t="shared" si="83"/>
        <v>5927</v>
      </c>
      <c r="J886" s="22" t="b">
        <f t="shared" si="80"/>
        <v>0</v>
      </c>
      <c r="K886" t="b">
        <f t="shared" si="81"/>
        <v>0</v>
      </c>
      <c r="L886">
        <f t="shared" si="82"/>
        <v>0</v>
      </c>
    </row>
    <row r="887" spans="1:12" x14ac:dyDescent="0.25">
      <c r="A887" s="23">
        <v>44660</v>
      </c>
      <c r="B887" s="24" t="s">
        <v>13</v>
      </c>
      <c r="C887" s="24" t="s">
        <v>1</v>
      </c>
      <c r="D887" s="24" t="s">
        <v>33</v>
      </c>
      <c r="E887" s="25">
        <v>454</v>
      </c>
      <c r="F887" s="22">
        <f>VLOOKUP(B887,cennik!$A$2:$B$17,2,FALSE)</f>
        <v>3.4</v>
      </c>
      <c r="G887" s="22">
        <f t="shared" si="78"/>
        <v>1543.6</v>
      </c>
      <c r="H887" s="22">
        <f t="shared" si="79"/>
        <v>4</v>
      </c>
      <c r="I887">
        <f t="shared" si="83"/>
        <v>6381</v>
      </c>
      <c r="J887" s="22" t="b">
        <f t="shared" si="80"/>
        <v>0</v>
      </c>
      <c r="K887" t="b">
        <f t="shared" si="81"/>
        <v>0</v>
      </c>
      <c r="L887">
        <f t="shared" si="82"/>
        <v>0</v>
      </c>
    </row>
    <row r="888" spans="1:12" x14ac:dyDescent="0.25">
      <c r="A888" s="26">
        <v>44662</v>
      </c>
      <c r="B888" s="27" t="s">
        <v>22</v>
      </c>
      <c r="C888" s="27" t="s">
        <v>1</v>
      </c>
      <c r="D888" s="27" t="s">
        <v>33</v>
      </c>
      <c r="E888" s="28">
        <v>94</v>
      </c>
      <c r="F888" s="22">
        <f>VLOOKUP(B888,cennik!$A$2:$B$17,2,FALSE)</f>
        <v>3.2</v>
      </c>
      <c r="G888" s="22">
        <f t="shared" si="78"/>
        <v>300.8</v>
      </c>
      <c r="H888" s="22">
        <f t="shared" si="79"/>
        <v>4</v>
      </c>
      <c r="I888">
        <f t="shared" si="83"/>
        <v>6475</v>
      </c>
      <c r="J888" s="22" t="b">
        <f t="shared" si="80"/>
        <v>0</v>
      </c>
      <c r="K888" t="b">
        <f t="shared" si="81"/>
        <v>0</v>
      </c>
      <c r="L888">
        <f t="shared" si="82"/>
        <v>0</v>
      </c>
    </row>
    <row r="889" spans="1:12" x14ac:dyDescent="0.25">
      <c r="A889" s="23">
        <v>44672</v>
      </c>
      <c r="B889" s="24" t="s">
        <v>22</v>
      </c>
      <c r="C889" s="24" t="s">
        <v>1</v>
      </c>
      <c r="D889" s="24" t="s">
        <v>33</v>
      </c>
      <c r="E889" s="25">
        <v>27</v>
      </c>
      <c r="F889" s="22">
        <f>VLOOKUP(B889,cennik!$A$2:$B$17,2,FALSE)</f>
        <v>3.2</v>
      </c>
      <c r="G889" s="22">
        <f t="shared" si="78"/>
        <v>86.4</v>
      </c>
      <c r="H889" s="22">
        <f t="shared" si="79"/>
        <v>4</v>
      </c>
      <c r="I889">
        <f t="shared" si="83"/>
        <v>6502</v>
      </c>
      <c r="J889" s="22" t="b">
        <f t="shared" si="80"/>
        <v>0</v>
      </c>
      <c r="K889" t="b">
        <f t="shared" si="81"/>
        <v>0</v>
      </c>
      <c r="L889">
        <f t="shared" si="82"/>
        <v>0</v>
      </c>
    </row>
    <row r="890" spans="1:12" x14ac:dyDescent="0.25">
      <c r="A890" s="23">
        <v>44678</v>
      </c>
      <c r="B890" s="24" t="s">
        <v>0</v>
      </c>
      <c r="C890" s="24" t="s">
        <v>1</v>
      </c>
      <c r="D890" s="24" t="s">
        <v>33</v>
      </c>
      <c r="E890" s="25">
        <v>255</v>
      </c>
      <c r="F890" s="22">
        <f>VLOOKUP(B890,cennik!$A$2:$B$17,2,FALSE)</f>
        <v>3.4</v>
      </c>
      <c r="G890" s="22">
        <f t="shared" si="78"/>
        <v>867</v>
      </c>
      <c r="H890" s="22">
        <f t="shared" si="79"/>
        <v>4</v>
      </c>
      <c r="I890">
        <f t="shared" si="83"/>
        <v>6757</v>
      </c>
      <c r="J890" s="22" t="b">
        <f t="shared" si="80"/>
        <v>0</v>
      </c>
      <c r="K890" t="b">
        <f t="shared" si="81"/>
        <v>0</v>
      </c>
      <c r="L890">
        <f t="shared" si="82"/>
        <v>0</v>
      </c>
    </row>
    <row r="891" spans="1:12" x14ac:dyDescent="0.25">
      <c r="A891" s="23">
        <v>44685</v>
      </c>
      <c r="B891" s="24" t="s">
        <v>17</v>
      </c>
      <c r="C891" s="24" t="s">
        <v>1</v>
      </c>
      <c r="D891" s="24" t="s">
        <v>33</v>
      </c>
      <c r="E891" s="25">
        <v>143</v>
      </c>
      <c r="F891" s="22">
        <f>VLOOKUP(B891,cennik!$A$2:$B$17,2,FALSE)</f>
        <v>3.4</v>
      </c>
      <c r="G891" s="22">
        <f t="shared" si="78"/>
        <v>486.2</v>
      </c>
      <c r="H891" s="22">
        <f t="shared" si="79"/>
        <v>5</v>
      </c>
      <c r="I891">
        <f t="shared" si="83"/>
        <v>6900</v>
      </c>
      <c r="J891" s="22" t="b">
        <f t="shared" si="80"/>
        <v>0</v>
      </c>
      <c r="K891" t="b">
        <f t="shared" si="81"/>
        <v>0</v>
      </c>
      <c r="L891">
        <f t="shared" si="82"/>
        <v>0</v>
      </c>
    </row>
    <row r="892" spans="1:12" x14ac:dyDescent="0.25">
      <c r="A892" s="26">
        <v>44690</v>
      </c>
      <c r="B892" s="27" t="s">
        <v>9</v>
      </c>
      <c r="C892" s="27" t="s">
        <v>1</v>
      </c>
      <c r="D892" s="27" t="s">
        <v>33</v>
      </c>
      <c r="E892" s="28">
        <v>171</v>
      </c>
      <c r="F892" s="22">
        <f>VLOOKUP(B892,cennik!$A$2:$B$17,2,FALSE)</f>
        <v>3.4</v>
      </c>
      <c r="G892" s="22">
        <f t="shared" si="78"/>
        <v>581.4</v>
      </c>
      <c r="H892" s="22">
        <f t="shared" si="79"/>
        <v>5</v>
      </c>
      <c r="I892">
        <f t="shared" si="83"/>
        <v>7071</v>
      </c>
      <c r="J892" s="22" t="b">
        <f t="shared" si="80"/>
        <v>0</v>
      </c>
      <c r="K892" t="b">
        <f t="shared" si="81"/>
        <v>0</v>
      </c>
      <c r="L892">
        <f t="shared" si="82"/>
        <v>0</v>
      </c>
    </row>
    <row r="893" spans="1:12" x14ac:dyDescent="0.25">
      <c r="A893" s="23">
        <v>44701</v>
      </c>
      <c r="B893" s="24" t="s">
        <v>13</v>
      </c>
      <c r="C893" s="24" t="s">
        <v>1</v>
      </c>
      <c r="D893" s="24" t="s">
        <v>33</v>
      </c>
      <c r="E893" s="25">
        <v>490</v>
      </c>
      <c r="F893" s="22">
        <f>VLOOKUP(B893,cennik!$A$2:$B$17,2,FALSE)</f>
        <v>3.4</v>
      </c>
      <c r="G893" s="22">
        <f t="shared" si="78"/>
        <v>1666</v>
      </c>
      <c r="H893" s="22">
        <f t="shared" si="79"/>
        <v>5</v>
      </c>
      <c r="I893">
        <f t="shared" si="83"/>
        <v>7561</v>
      </c>
      <c r="J893" s="22" t="b">
        <f t="shared" si="80"/>
        <v>0</v>
      </c>
      <c r="K893" t="b">
        <f t="shared" si="81"/>
        <v>0</v>
      </c>
      <c r="L893">
        <f t="shared" si="82"/>
        <v>0</v>
      </c>
    </row>
    <row r="894" spans="1:12" x14ac:dyDescent="0.25">
      <c r="A894" s="26">
        <v>44704</v>
      </c>
      <c r="B894" s="27" t="s">
        <v>15</v>
      </c>
      <c r="C894" s="27" t="s">
        <v>1</v>
      </c>
      <c r="D894" s="27" t="s">
        <v>33</v>
      </c>
      <c r="E894" s="28">
        <v>350</v>
      </c>
      <c r="F894" s="22">
        <f>VLOOKUP(B894,cennik!$A$2:$B$17,2,FALSE)</f>
        <v>2.4</v>
      </c>
      <c r="G894" s="22">
        <f t="shared" si="78"/>
        <v>840</v>
      </c>
      <c r="H894" s="22">
        <f t="shared" si="79"/>
        <v>5</v>
      </c>
      <c r="I894">
        <f t="shared" si="83"/>
        <v>7911</v>
      </c>
      <c r="J894" s="22" t="b">
        <f t="shared" si="80"/>
        <v>0</v>
      </c>
      <c r="K894" t="b">
        <f t="shared" si="81"/>
        <v>0</v>
      </c>
      <c r="L894">
        <f t="shared" si="82"/>
        <v>0</v>
      </c>
    </row>
    <row r="895" spans="1:12" x14ac:dyDescent="0.25">
      <c r="A895" s="26">
        <v>44716</v>
      </c>
      <c r="B895" s="27" t="s">
        <v>64</v>
      </c>
      <c r="C895" s="27" t="s">
        <v>63</v>
      </c>
      <c r="D895" s="27" t="s">
        <v>33</v>
      </c>
      <c r="E895" s="28">
        <v>377</v>
      </c>
      <c r="F895" s="22">
        <f>VLOOKUP(B895,cennik!$A$2:$B$17,2,FALSE)</f>
        <v>3.2</v>
      </c>
      <c r="G895" s="22">
        <f t="shared" si="78"/>
        <v>1206.4000000000001</v>
      </c>
      <c r="H895" s="22">
        <f t="shared" si="79"/>
        <v>6</v>
      </c>
      <c r="I895">
        <f t="shared" si="83"/>
        <v>8288</v>
      </c>
      <c r="J895" s="22" t="b">
        <f t="shared" si="80"/>
        <v>0</v>
      </c>
      <c r="K895" t="b">
        <f t="shared" si="81"/>
        <v>0</v>
      </c>
      <c r="L895">
        <f t="shared" si="82"/>
        <v>0</v>
      </c>
    </row>
    <row r="896" spans="1:12" x14ac:dyDescent="0.25">
      <c r="A896" s="26">
        <v>44726</v>
      </c>
      <c r="B896" s="27" t="s">
        <v>62</v>
      </c>
      <c r="C896" s="27" t="s">
        <v>63</v>
      </c>
      <c r="D896" s="27" t="s">
        <v>33</v>
      </c>
      <c r="E896" s="28">
        <v>86</v>
      </c>
      <c r="F896" s="22">
        <f>VLOOKUP(B896,cennik!$A$2:$B$17,2,FALSE)</f>
        <v>2.7</v>
      </c>
      <c r="G896" s="22">
        <f t="shared" si="78"/>
        <v>232.20000000000002</v>
      </c>
      <c r="H896" s="22">
        <f t="shared" si="79"/>
        <v>6</v>
      </c>
      <c r="I896">
        <f t="shared" si="83"/>
        <v>8374</v>
      </c>
      <c r="J896" s="22" t="b">
        <f t="shared" si="80"/>
        <v>0</v>
      </c>
      <c r="K896" t="b">
        <f t="shared" si="81"/>
        <v>0</v>
      </c>
      <c r="L896">
        <f t="shared" si="82"/>
        <v>0</v>
      </c>
    </row>
    <row r="897" spans="1:12" x14ac:dyDescent="0.25">
      <c r="A897" s="23">
        <v>44743</v>
      </c>
      <c r="B897" s="24" t="s">
        <v>62</v>
      </c>
      <c r="C897" s="24" t="s">
        <v>63</v>
      </c>
      <c r="D897" s="24" t="s">
        <v>33</v>
      </c>
      <c r="E897" s="25">
        <v>298</v>
      </c>
      <c r="F897" s="22">
        <f>VLOOKUP(B897,cennik!$A$2:$B$17,2,FALSE)</f>
        <v>2.7</v>
      </c>
      <c r="G897" s="22">
        <f t="shared" si="78"/>
        <v>804.6</v>
      </c>
      <c r="H897" s="22">
        <f t="shared" si="79"/>
        <v>7</v>
      </c>
      <c r="I897">
        <f t="shared" si="83"/>
        <v>8672</v>
      </c>
      <c r="J897" s="22" t="b">
        <f t="shared" si="80"/>
        <v>0</v>
      </c>
      <c r="K897" t="b">
        <f t="shared" si="81"/>
        <v>0</v>
      </c>
      <c r="L897">
        <f t="shared" si="82"/>
        <v>0</v>
      </c>
    </row>
    <row r="898" spans="1:12" x14ac:dyDescent="0.25">
      <c r="A898" s="23">
        <v>44749</v>
      </c>
      <c r="B898" s="24" t="s">
        <v>62</v>
      </c>
      <c r="C898" s="24" t="s">
        <v>63</v>
      </c>
      <c r="D898" s="24" t="s">
        <v>33</v>
      </c>
      <c r="E898" s="25">
        <v>329</v>
      </c>
      <c r="F898" s="22">
        <f>VLOOKUP(B898,cennik!$A$2:$B$17,2,FALSE)</f>
        <v>2.7</v>
      </c>
      <c r="G898" s="22">
        <f t="shared" ref="G898:G961" si="84">E898*F898</f>
        <v>888.30000000000007</v>
      </c>
      <c r="H898" s="22">
        <f t="shared" ref="H898:H961" si="85">MONTH(A898)</f>
        <v>7</v>
      </c>
      <c r="I898">
        <f t="shared" si="83"/>
        <v>9001</v>
      </c>
      <c r="J898" s="22" t="b">
        <f t="shared" si="80"/>
        <v>0</v>
      </c>
      <c r="K898" t="b">
        <f t="shared" si="81"/>
        <v>0</v>
      </c>
      <c r="L898">
        <f t="shared" si="82"/>
        <v>0</v>
      </c>
    </row>
    <row r="899" spans="1:12" x14ac:dyDescent="0.25">
      <c r="A899" s="23">
        <v>44754</v>
      </c>
      <c r="B899" s="24" t="s">
        <v>64</v>
      </c>
      <c r="C899" s="24" t="s">
        <v>63</v>
      </c>
      <c r="D899" s="24" t="s">
        <v>33</v>
      </c>
      <c r="E899" s="25">
        <v>342</v>
      </c>
      <c r="F899" s="22">
        <f>VLOOKUP(B899,cennik!$A$2:$B$17,2,FALSE)</f>
        <v>3.2</v>
      </c>
      <c r="G899" s="22">
        <f t="shared" si="84"/>
        <v>1094.4000000000001</v>
      </c>
      <c r="H899" s="22">
        <f t="shared" si="85"/>
        <v>7</v>
      </c>
      <c r="I899">
        <f t="shared" si="83"/>
        <v>9343</v>
      </c>
      <c r="J899" s="22" t="b">
        <f t="shared" ref="J899:J962" si="86">AND(I899&gt;=15000,I899&lt;20000)</f>
        <v>0</v>
      </c>
      <c r="K899" t="b">
        <f t="shared" ref="K899:K962" si="87">I899&gt;=20000</f>
        <v>0</v>
      </c>
      <c r="L899">
        <f t="shared" ref="L899:L962" si="88">IF(J899,0.05*E899,IF(K899,0.1*E899,0))</f>
        <v>0</v>
      </c>
    </row>
    <row r="900" spans="1:12" x14ac:dyDescent="0.25">
      <c r="A900" s="26">
        <v>44754</v>
      </c>
      <c r="B900" s="27" t="s">
        <v>60</v>
      </c>
      <c r="C900" s="27" t="s">
        <v>61</v>
      </c>
      <c r="D900" s="27" t="s">
        <v>33</v>
      </c>
      <c r="E900" s="28">
        <v>497</v>
      </c>
      <c r="F900" s="22">
        <f>VLOOKUP(B900,cennik!$A$2:$B$17,2,FALSE)</f>
        <v>3.5</v>
      </c>
      <c r="G900" s="22">
        <f t="shared" si="84"/>
        <v>1739.5</v>
      </c>
      <c r="H900" s="22">
        <f t="shared" si="85"/>
        <v>7</v>
      </c>
      <c r="I900">
        <f t="shared" ref="I900:I963" si="89">IF(D900=D899,E900+I899,E900)</f>
        <v>9840</v>
      </c>
      <c r="J900" s="22" t="b">
        <f t="shared" si="86"/>
        <v>0</v>
      </c>
      <c r="K900" t="b">
        <f t="shared" si="87"/>
        <v>0</v>
      </c>
      <c r="L900">
        <f t="shared" si="88"/>
        <v>0</v>
      </c>
    </row>
    <row r="901" spans="1:12" x14ac:dyDescent="0.25">
      <c r="A901" s="26">
        <v>44769</v>
      </c>
      <c r="B901" s="27" t="s">
        <v>62</v>
      </c>
      <c r="C901" s="27" t="s">
        <v>63</v>
      </c>
      <c r="D901" s="27" t="s">
        <v>33</v>
      </c>
      <c r="E901" s="28">
        <v>408</v>
      </c>
      <c r="F901" s="22">
        <f>VLOOKUP(B901,cennik!$A$2:$B$17,2,FALSE)</f>
        <v>2.7</v>
      </c>
      <c r="G901" s="22">
        <f t="shared" si="84"/>
        <v>1101.6000000000001</v>
      </c>
      <c r="H901" s="22">
        <f t="shared" si="85"/>
        <v>7</v>
      </c>
      <c r="I901">
        <f t="shared" si="89"/>
        <v>10248</v>
      </c>
      <c r="J901" s="22" t="b">
        <f t="shared" si="86"/>
        <v>0</v>
      </c>
      <c r="K901" t="b">
        <f t="shared" si="87"/>
        <v>0</v>
      </c>
      <c r="L901">
        <f t="shared" si="88"/>
        <v>0</v>
      </c>
    </row>
    <row r="902" spans="1:12" x14ac:dyDescent="0.25">
      <c r="A902" s="26">
        <v>44795</v>
      </c>
      <c r="B902" s="27" t="s">
        <v>62</v>
      </c>
      <c r="C902" s="27" t="s">
        <v>63</v>
      </c>
      <c r="D902" s="27" t="s">
        <v>33</v>
      </c>
      <c r="E902" s="28">
        <v>490</v>
      </c>
      <c r="F902" s="22">
        <f>VLOOKUP(B902,cennik!$A$2:$B$17,2,FALSE)</f>
        <v>2.7</v>
      </c>
      <c r="G902" s="22">
        <f t="shared" si="84"/>
        <v>1323</v>
      </c>
      <c r="H902" s="22">
        <f t="shared" si="85"/>
        <v>8</v>
      </c>
      <c r="I902">
        <f t="shared" si="89"/>
        <v>10738</v>
      </c>
      <c r="J902" s="22" t="b">
        <f t="shared" si="86"/>
        <v>0</v>
      </c>
      <c r="K902" t="b">
        <f t="shared" si="87"/>
        <v>0</v>
      </c>
      <c r="L902">
        <f t="shared" si="88"/>
        <v>0</v>
      </c>
    </row>
    <row r="903" spans="1:12" x14ac:dyDescent="0.25">
      <c r="A903" s="26">
        <v>44811</v>
      </c>
      <c r="B903" s="27" t="s">
        <v>66</v>
      </c>
      <c r="C903" s="27" t="s">
        <v>61</v>
      </c>
      <c r="D903" s="27" t="s">
        <v>33</v>
      </c>
      <c r="E903" s="28">
        <v>291</v>
      </c>
      <c r="F903" s="22">
        <f>VLOOKUP(B903,cennik!$A$2:$B$17,2,FALSE)</f>
        <v>2.5</v>
      </c>
      <c r="G903" s="22">
        <f t="shared" si="84"/>
        <v>727.5</v>
      </c>
      <c r="H903" s="22">
        <f t="shared" si="85"/>
        <v>9</v>
      </c>
      <c r="I903">
        <f t="shared" si="89"/>
        <v>11029</v>
      </c>
      <c r="J903" s="22" t="b">
        <f t="shared" si="86"/>
        <v>0</v>
      </c>
      <c r="K903" t="b">
        <f t="shared" si="87"/>
        <v>0</v>
      </c>
      <c r="L903">
        <f t="shared" si="88"/>
        <v>0</v>
      </c>
    </row>
    <row r="904" spans="1:12" x14ac:dyDescent="0.25">
      <c r="A904" s="23">
        <v>44820</v>
      </c>
      <c r="B904" s="24" t="s">
        <v>67</v>
      </c>
      <c r="C904" s="24" t="s">
        <v>61</v>
      </c>
      <c r="D904" s="24" t="s">
        <v>33</v>
      </c>
      <c r="E904" s="25">
        <v>348</v>
      </c>
      <c r="F904" s="22">
        <f>VLOOKUP(B904,cennik!$A$2:$B$17,2,FALSE)</f>
        <v>3.2</v>
      </c>
      <c r="G904" s="22">
        <f t="shared" si="84"/>
        <v>1113.6000000000001</v>
      </c>
      <c r="H904" s="22">
        <f t="shared" si="85"/>
        <v>9</v>
      </c>
      <c r="I904">
        <f t="shared" si="89"/>
        <v>11377</v>
      </c>
      <c r="J904" s="22" t="b">
        <f t="shared" si="86"/>
        <v>0</v>
      </c>
      <c r="K904" t="b">
        <f t="shared" si="87"/>
        <v>0</v>
      </c>
      <c r="L904">
        <f t="shared" si="88"/>
        <v>0</v>
      </c>
    </row>
    <row r="905" spans="1:12" x14ac:dyDescent="0.25">
      <c r="A905" s="26">
        <v>44826</v>
      </c>
      <c r="B905" s="27" t="s">
        <v>60</v>
      </c>
      <c r="C905" s="27" t="s">
        <v>61</v>
      </c>
      <c r="D905" s="27" t="s">
        <v>33</v>
      </c>
      <c r="E905" s="28">
        <v>446</v>
      </c>
      <c r="F905" s="22">
        <f>VLOOKUP(B905,cennik!$A$2:$B$17,2,FALSE)</f>
        <v>3.5</v>
      </c>
      <c r="G905" s="22">
        <f t="shared" si="84"/>
        <v>1561</v>
      </c>
      <c r="H905" s="22">
        <f t="shared" si="85"/>
        <v>9</v>
      </c>
      <c r="I905">
        <f t="shared" si="89"/>
        <v>11823</v>
      </c>
      <c r="J905" s="22" t="b">
        <f t="shared" si="86"/>
        <v>0</v>
      </c>
      <c r="K905" t="b">
        <f t="shared" si="87"/>
        <v>0</v>
      </c>
      <c r="L905">
        <f t="shared" si="88"/>
        <v>0</v>
      </c>
    </row>
    <row r="906" spans="1:12" x14ac:dyDescent="0.25">
      <c r="A906" s="26">
        <v>44839</v>
      </c>
      <c r="B906" s="27" t="s">
        <v>67</v>
      </c>
      <c r="C906" s="27" t="s">
        <v>61</v>
      </c>
      <c r="D906" s="27" t="s">
        <v>33</v>
      </c>
      <c r="E906" s="28">
        <v>354</v>
      </c>
      <c r="F906" s="22">
        <f>VLOOKUP(B906,cennik!$A$2:$B$17,2,FALSE)</f>
        <v>3.2</v>
      </c>
      <c r="G906" s="22">
        <f t="shared" si="84"/>
        <v>1132.8</v>
      </c>
      <c r="H906" s="22">
        <f t="shared" si="85"/>
        <v>10</v>
      </c>
      <c r="I906">
        <f t="shared" si="89"/>
        <v>12177</v>
      </c>
      <c r="J906" s="22" t="b">
        <f t="shared" si="86"/>
        <v>0</v>
      </c>
      <c r="K906" t="b">
        <f t="shared" si="87"/>
        <v>0</v>
      </c>
      <c r="L906">
        <f t="shared" si="88"/>
        <v>0</v>
      </c>
    </row>
    <row r="907" spans="1:12" x14ac:dyDescent="0.25">
      <c r="A907" s="23">
        <v>44863</v>
      </c>
      <c r="B907" s="24" t="s">
        <v>67</v>
      </c>
      <c r="C907" s="24" t="s">
        <v>61</v>
      </c>
      <c r="D907" s="24" t="s">
        <v>33</v>
      </c>
      <c r="E907" s="25">
        <v>10</v>
      </c>
      <c r="F907" s="22">
        <f>VLOOKUP(B907,cennik!$A$2:$B$17,2,FALSE)</f>
        <v>3.2</v>
      </c>
      <c r="G907" s="22">
        <f t="shared" si="84"/>
        <v>32</v>
      </c>
      <c r="H907" s="22">
        <f t="shared" si="85"/>
        <v>10</v>
      </c>
      <c r="I907">
        <f t="shared" si="89"/>
        <v>12187</v>
      </c>
      <c r="J907" s="22" t="b">
        <f t="shared" si="86"/>
        <v>0</v>
      </c>
      <c r="K907" t="b">
        <f t="shared" si="87"/>
        <v>0</v>
      </c>
      <c r="L907">
        <f t="shared" si="88"/>
        <v>0</v>
      </c>
    </row>
    <row r="908" spans="1:12" x14ac:dyDescent="0.25">
      <c r="A908" s="23">
        <v>44865</v>
      </c>
      <c r="B908" s="24" t="s">
        <v>66</v>
      </c>
      <c r="C908" s="24" t="s">
        <v>61</v>
      </c>
      <c r="D908" s="24" t="s">
        <v>33</v>
      </c>
      <c r="E908" s="25">
        <v>246</v>
      </c>
      <c r="F908" s="22">
        <f>VLOOKUP(B908,cennik!$A$2:$B$17,2,FALSE)</f>
        <v>2.5</v>
      </c>
      <c r="G908" s="22">
        <f t="shared" si="84"/>
        <v>615</v>
      </c>
      <c r="H908" s="22">
        <f t="shared" si="85"/>
        <v>10</v>
      </c>
      <c r="I908">
        <f t="shared" si="89"/>
        <v>12433</v>
      </c>
      <c r="J908" s="22" t="b">
        <f t="shared" si="86"/>
        <v>0</v>
      </c>
      <c r="K908" t="b">
        <f t="shared" si="87"/>
        <v>0</v>
      </c>
      <c r="L908">
        <f t="shared" si="88"/>
        <v>0</v>
      </c>
    </row>
    <row r="909" spans="1:12" x14ac:dyDescent="0.25">
      <c r="A909" s="23">
        <v>44896</v>
      </c>
      <c r="B909" s="24" t="s">
        <v>22</v>
      </c>
      <c r="C909" s="24" t="s">
        <v>1</v>
      </c>
      <c r="D909" s="24" t="s">
        <v>33</v>
      </c>
      <c r="E909" s="25">
        <v>480</v>
      </c>
      <c r="F909" s="22">
        <f>VLOOKUP(B909,cennik!$A$2:$B$17,2,FALSE)</f>
        <v>3.2</v>
      </c>
      <c r="G909" s="22">
        <f t="shared" si="84"/>
        <v>1536</v>
      </c>
      <c r="H909" s="22">
        <f t="shared" si="85"/>
        <v>12</v>
      </c>
      <c r="I909">
        <f t="shared" si="89"/>
        <v>12913</v>
      </c>
      <c r="J909" s="22" t="b">
        <f t="shared" si="86"/>
        <v>0</v>
      </c>
      <c r="K909" t="b">
        <f t="shared" si="87"/>
        <v>0</v>
      </c>
      <c r="L909">
        <f t="shared" si="88"/>
        <v>0</v>
      </c>
    </row>
    <row r="910" spans="1:12" x14ac:dyDescent="0.25">
      <c r="A910" s="26">
        <v>44921</v>
      </c>
      <c r="B910" s="27" t="s">
        <v>0</v>
      </c>
      <c r="C910" s="27" t="s">
        <v>1</v>
      </c>
      <c r="D910" s="27" t="s">
        <v>33</v>
      </c>
      <c r="E910" s="28">
        <v>553</v>
      </c>
      <c r="F910" s="22">
        <f>VLOOKUP(B910,cennik!$A$2:$B$17,2,FALSE)</f>
        <v>3.4</v>
      </c>
      <c r="G910" s="22">
        <f t="shared" si="84"/>
        <v>1880.2</v>
      </c>
      <c r="H910" s="22">
        <f t="shared" si="85"/>
        <v>12</v>
      </c>
      <c r="I910">
        <f t="shared" si="89"/>
        <v>13466</v>
      </c>
      <c r="J910" s="22" t="b">
        <f t="shared" si="86"/>
        <v>0</v>
      </c>
      <c r="K910" t="b">
        <f t="shared" si="87"/>
        <v>0</v>
      </c>
      <c r="L910">
        <f t="shared" si="88"/>
        <v>0</v>
      </c>
    </row>
    <row r="911" spans="1:12" x14ac:dyDescent="0.25">
      <c r="A911" s="26">
        <v>44922</v>
      </c>
      <c r="B911" s="27" t="s">
        <v>9</v>
      </c>
      <c r="C911" s="27" t="s">
        <v>1</v>
      </c>
      <c r="D911" s="27" t="s">
        <v>33</v>
      </c>
      <c r="E911" s="28">
        <v>444</v>
      </c>
      <c r="F911" s="22">
        <f>VLOOKUP(B911,cennik!$A$2:$B$17,2,FALSE)</f>
        <v>3.4</v>
      </c>
      <c r="G911" s="22">
        <f t="shared" si="84"/>
        <v>1509.6</v>
      </c>
      <c r="H911" s="22">
        <f t="shared" si="85"/>
        <v>12</v>
      </c>
      <c r="I911">
        <f t="shared" si="89"/>
        <v>13910</v>
      </c>
      <c r="J911" s="22" t="b">
        <f t="shared" si="86"/>
        <v>0</v>
      </c>
      <c r="K911" t="b">
        <f t="shared" si="87"/>
        <v>0</v>
      </c>
      <c r="L911">
        <f t="shared" si="88"/>
        <v>0</v>
      </c>
    </row>
    <row r="912" spans="1:12" x14ac:dyDescent="0.25">
      <c r="A912" s="26">
        <v>44922</v>
      </c>
      <c r="B912" s="27" t="s">
        <v>9</v>
      </c>
      <c r="C912" s="27" t="s">
        <v>1</v>
      </c>
      <c r="D912" s="27" t="s">
        <v>33</v>
      </c>
      <c r="E912" s="28">
        <v>70</v>
      </c>
      <c r="F912" s="22">
        <f>VLOOKUP(B912,cennik!$A$2:$B$17,2,FALSE)</f>
        <v>3.4</v>
      </c>
      <c r="G912" s="22">
        <f t="shared" si="84"/>
        <v>238</v>
      </c>
      <c r="H912" s="22">
        <f t="shared" si="85"/>
        <v>12</v>
      </c>
      <c r="I912">
        <f t="shared" si="89"/>
        <v>13980</v>
      </c>
      <c r="J912" s="22" t="b">
        <f t="shared" si="86"/>
        <v>0</v>
      </c>
      <c r="K912" t="b">
        <f t="shared" si="87"/>
        <v>0</v>
      </c>
      <c r="L912">
        <f t="shared" si="88"/>
        <v>0</v>
      </c>
    </row>
    <row r="913" spans="1:12" x14ac:dyDescent="0.25">
      <c r="A913" s="26">
        <v>44923</v>
      </c>
      <c r="B913" s="27" t="s">
        <v>13</v>
      </c>
      <c r="C913" s="27" t="s">
        <v>1</v>
      </c>
      <c r="D913" s="27" t="s">
        <v>33</v>
      </c>
      <c r="E913" s="28">
        <v>447</v>
      </c>
      <c r="F913" s="22">
        <f>VLOOKUP(B913,cennik!$A$2:$B$17,2,FALSE)</f>
        <v>3.4</v>
      </c>
      <c r="G913" s="22">
        <f t="shared" si="84"/>
        <v>1519.8</v>
      </c>
      <c r="H913" s="22">
        <f t="shared" si="85"/>
        <v>12</v>
      </c>
      <c r="I913">
        <f t="shared" si="89"/>
        <v>14427</v>
      </c>
      <c r="J913" s="22" t="b">
        <f t="shared" si="86"/>
        <v>0</v>
      </c>
      <c r="K913" t="b">
        <f t="shared" si="87"/>
        <v>0</v>
      </c>
      <c r="L913">
        <f t="shared" si="88"/>
        <v>0</v>
      </c>
    </row>
    <row r="914" spans="1:12" x14ac:dyDescent="0.25">
      <c r="A914" s="23">
        <v>44564</v>
      </c>
      <c r="B914" s="24" t="s">
        <v>0</v>
      </c>
      <c r="C914" s="24" t="s">
        <v>1</v>
      </c>
      <c r="D914" s="24" t="s">
        <v>19</v>
      </c>
      <c r="E914" s="25">
        <v>283</v>
      </c>
      <c r="F914" s="22">
        <f>VLOOKUP(B914,cennik!$A$2:$B$17,2,FALSE)</f>
        <v>3.4</v>
      </c>
      <c r="G914" s="22">
        <f t="shared" si="84"/>
        <v>962.19999999999993</v>
      </c>
      <c r="H914" s="22">
        <f t="shared" si="85"/>
        <v>1</v>
      </c>
      <c r="I914">
        <f t="shared" si="89"/>
        <v>283</v>
      </c>
      <c r="J914" s="22" t="b">
        <f t="shared" si="86"/>
        <v>0</v>
      </c>
      <c r="K914" t="b">
        <f t="shared" si="87"/>
        <v>0</v>
      </c>
      <c r="L914">
        <f t="shared" si="88"/>
        <v>0</v>
      </c>
    </row>
    <row r="915" spans="1:12" x14ac:dyDescent="0.25">
      <c r="A915" s="23">
        <v>44565</v>
      </c>
      <c r="B915" s="24" t="s">
        <v>17</v>
      </c>
      <c r="C915" s="24" t="s">
        <v>1</v>
      </c>
      <c r="D915" s="24" t="s">
        <v>19</v>
      </c>
      <c r="E915" s="25">
        <v>34</v>
      </c>
      <c r="F915" s="22">
        <f>VLOOKUP(B915,cennik!$A$2:$B$17,2,FALSE)</f>
        <v>3.4</v>
      </c>
      <c r="G915" s="22">
        <f t="shared" si="84"/>
        <v>115.6</v>
      </c>
      <c r="H915" s="22">
        <f t="shared" si="85"/>
        <v>1</v>
      </c>
      <c r="I915">
        <f t="shared" si="89"/>
        <v>317</v>
      </c>
      <c r="J915" s="22" t="b">
        <f t="shared" si="86"/>
        <v>0</v>
      </c>
      <c r="K915" t="b">
        <f t="shared" si="87"/>
        <v>0</v>
      </c>
      <c r="L915">
        <f t="shared" si="88"/>
        <v>0</v>
      </c>
    </row>
    <row r="916" spans="1:12" x14ac:dyDescent="0.25">
      <c r="A916" s="23">
        <v>44568</v>
      </c>
      <c r="B916" s="24" t="s">
        <v>17</v>
      </c>
      <c r="C916" s="24" t="s">
        <v>1</v>
      </c>
      <c r="D916" s="24" t="s">
        <v>19</v>
      </c>
      <c r="E916" s="25">
        <v>378</v>
      </c>
      <c r="F916" s="22">
        <f>VLOOKUP(B916,cennik!$A$2:$B$17,2,FALSE)</f>
        <v>3.4</v>
      </c>
      <c r="G916" s="22">
        <f t="shared" si="84"/>
        <v>1285.2</v>
      </c>
      <c r="H916" s="22">
        <f t="shared" si="85"/>
        <v>1</v>
      </c>
      <c r="I916">
        <f t="shared" si="89"/>
        <v>695</v>
      </c>
      <c r="J916" s="22" t="b">
        <f t="shared" si="86"/>
        <v>0</v>
      </c>
      <c r="K916" t="b">
        <f t="shared" si="87"/>
        <v>0</v>
      </c>
      <c r="L916">
        <f t="shared" si="88"/>
        <v>0</v>
      </c>
    </row>
    <row r="917" spans="1:12" x14ac:dyDescent="0.25">
      <c r="A917" s="23">
        <v>44575</v>
      </c>
      <c r="B917" s="24" t="s">
        <v>8</v>
      </c>
      <c r="C917" s="24" t="s">
        <v>1</v>
      </c>
      <c r="D917" s="24" t="s">
        <v>19</v>
      </c>
      <c r="E917" s="25">
        <v>256</v>
      </c>
      <c r="F917" s="22">
        <f>VLOOKUP(B917,cennik!$A$2:$B$17,2,FALSE)</f>
        <v>2.9</v>
      </c>
      <c r="G917" s="22">
        <f t="shared" si="84"/>
        <v>742.4</v>
      </c>
      <c r="H917" s="22">
        <f t="shared" si="85"/>
        <v>1</v>
      </c>
      <c r="I917">
        <f t="shared" si="89"/>
        <v>951</v>
      </c>
      <c r="J917" s="22" t="b">
        <f t="shared" si="86"/>
        <v>0</v>
      </c>
      <c r="K917" t="b">
        <f t="shared" si="87"/>
        <v>0</v>
      </c>
      <c r="L917">
        <f t="shared" si="88"/>
        <v>0</v>
      </c>
    </row>
    <row r="918" spans="1:12" x14ac:dyDescent="0.25">
      <c r="A918" s="23">
        <v>44594</v>
      </c>
      <c r="B918" s="24" t="s">
        <v>17</v>
      </c>
      <c r="C918" s="24" t="s">
        <v>1</v>
      </c>
      <c r="D918" s="24" t="s">
        <v>19</v>
      </c>
      <c r="E918" s="25">
        <v>483</v>
      </c>
      <c r="F918" s="22">
        <f>VLOOKUP(B918,cennik!$A$2:$B$17,2,FALSE)</f>
        <v>3.4</v>
      </c>
      <c r="G918" s="22">
        <f t="shared" si="84"/>
        <v>1642.2</v>
      </c>
      <c r="H918" s="22">
        <f t="shared" si="85"/>
        <v>2</v>
      </c>
      <c r="I918">
        <f t="shared" si="89"/>
        <v>1434</v>
      </c>
      <c r="J918" s="22" t="b">
        <f t="shared" si="86"/>
        <v>0</v>
      </c>
      <c r="K918" t="b">
        <f t="shared" si="87"/>
        <v>0</v>
      </c>
      <c r="L918">
        <f t="shared" si="88"/>
        <v>0</v>
      </c>
    </row>
    <row r="919" spans="1:12" x14ac:dyDescent="0.25">
      <c r="A919" s="26">
        <v>44597</v>
      </c>
      <c r="B919" s="27" t="s">
        <v>17</v>
      </c>
      <c r="C919" s="27" t="s">
        <v>1</v>
      </c>
      <c r="D919" s="27" t="s">
        <v>19</v>
      </c>
      <c r="E919" s="28">
        <v>84</v>
      </c>
      <c r="F919" s="22">
        <f>VLOOKUP(B919,cennik!$A$2:$B$17,2,FALSE)</f>
        <v>3.4</v>
      </c>
      <c r="G919" s="22">
        <f t="shared" si="84"/>
        <v>285.59999999999997</v>
      </c>
      <c r="H919" s="22">
        <f t="shared" si="85"/>
        <v>2</v>
      </c>
      <c r="I919">
        <f t="shared" si="89"/>
        <v>1518</v>
      </c>
      <c r="J919" s="22" t="b">
        <f t="shared" si="86"/>
        <v>0</v>
      </c>
      <c r="K919" t="b">
        <f t="shared" si="87"/>
        <v>0</v>
      </c>
      <c r="L919">
        <f t="shared" si="88"/>
        <v>0</v>
      </c>
    </row>
    <row r="920" spans="1:12" x14ac:dyDescent="0.25">
      <c r="A920" s="23">
        <v>44607</v>
      </c>
      <c r="B920" s="24" t="s">
        <v>15</v>
      </c>
      <c r="C920" s="24" t="s">
        <v>1</v>
      </c>
      <c r="D920" s="24" t="s">
        <v>19</v>
      </c>
      <c r="E920" s="25">
        <v>574</v>
      </c>
      <c r="F920" s="22">
        <f>VLOOKUP(B920,cennik!$A$2:$B$17,2,FALSE)</f>
        <v>2.4</v>
      </c>
      <c r="G920" s="22">
        <f t="shared" si="84"/>
        <v>1377.6</v>
      </c>
      <c r="H920" s="22">
        <f t="shared" si="85"/>
        <v>2</v>
      </c>
      <c r="I920">
        <f t="shared" si="89"/>
        <v>2092</v>
      </c>
      <c r="J920" s="22" t="b">
        <f t="shared" si="86"/>
        <v>0</v>
      </c>
      <c r="K920" t="b">
        <f t="shared" si="87"/>
        <v>0</v>
      </c>
      <c r="L920">
        <f t="shared" si="88"/>
        <v>0</v>
      </c>
    </row>
    <row r="921" spans="1:12" x14ac:dyDescent="0.25">
      <c r="A921" s="23">
        <v>44608</v>
      </c>
      <c r="B921" s="24" t="s">
        <v>13</v>
      </c>
      <c r="C921" s="24" t="s">
        <v>1</v>
      </c>
      <c r="D921" s="24" t="s">
        <v>19</v>
      </c>
      <c r="E921" s="25">
        <v>463</v>
      </c>
      <c r="F921" s="22">
        <f>VLOOKUP(B921,cennik!$A$2:$B$17,2,FALSE)</f>
        <v>3.4</v>
      </c>
      <c r="G921" s="22">
        <f t="shared" si="84"/>
        <v>1574.2</v>
      </c>
      <c r="H921" s="22">
        <f t="shared" si="85"/>
        <v>2</v>
      </c>
      <c r="I921">
        <f t="shared" si="89"/>
        <v>2555</v>
      </c>
      <c r="J921" s="22" t="b">
        <f t="shared" si="86"/>
        <v>0</v>
      </c>
      <c r="K921" t="b">
        <f t="shared" si="87"/>
        <v>0</v>
      </c>
      <c r="L921">
        <f t="shared" si="88"/>
        <v>0</v>
      </c>
    </row>
    <row r="922" spans="1:12" x14ac:dyDescent="0.25">
      <c r="A922" s="26">
        <v>44625</v>
      </c>
      <c r="B922" s="27" t="s">
        <v>9</v>
      </c>
      <c r="C922" s="27" t="s">
        <v>1</v>
      </c>
      <c r="D922" s="27" t="s">
        <v>19</v>
      </c>
      <c r="E922" s="28">
        <v>269</v>
      </c>
      <c r="F922" s="22">
        <f>VLOOKUP(B922,cennik!$A$2:$B$17,2,FALSE)</f>
        <v>3.4</v>
      </c>
      <c r="G922" s="22">
        <f t="shared" si="84"/>
        <v>914.6</v>
      </c>
      <c r="H922" s="22">
        <f t="shared" si="85"/>
        <v>3</v>
      </c>
      <c r="I922">
        <f t="shared" si="89"/>
        <v>2824</v>
      </c>
      <c r="J922" s="22" t="b">
        <f t="shared" si="86"/>
        <v>0</v>
      </c>
      <c r="K922" t="b">
        <f t="shared" si="87"/>
        <v>0</v>
      </c>
      <c r="L922">
        <f t="shared" si="88"/>
        <v>0</v>
      </c>
    </row>
    <row r="923" spans="1:12" x14ac:dyDescent="0.25">
      <c r="A923" s="26">
        <v>44631</v>
      </c>
      <c r="B923" s="27" t="s">
        <v>17</v>
      </c>
      <c r="C923" s="27" t="s">
        <v>1</v>
      </c>
      <c r="D923" s="27" t="s">
        <v>19</v>
      </c>
      <c r="E923" s="28">
        <v>81</v>
      </c>
      <c r="F923" s="22">
        <f>VLOOKUP(B923,cennik!$A$2:$B$17,2,FALSE)</f>
        <v>3.4</v>
      </c>
      <c r="G923" s="22">
        <f t="shared" si="84"/>
        <v>275.39999999999998</v>
      </c>
      <c r="H923" s="22">
        <f t="shared" si="85"/>
        <v>3</v>
      </c>
      <c r="I923">
        <f t="shared" si="89"/>
        <v>2905</v>
      </c>
      <c r="J923" s="22" t="b">
        <f t="shared" si="86"/>
        <v>0</v>
      </c>
      <c r="K923" t="b">
        <f t="shared" si="87"/>
        <v>0</v>
      </c>
      <c r="L923">
        <f t="shared" si="88"/>
        <v>0</v>
      </c>
    </row>
    <row r="924" spans="1:12" x14ac:dyDescent="0.25">
      <c r="A924" s="23">
        <v>44656</v>
      </c>
      <c r="B924" s="24" t="s">
        <v>13</v>
      </c>
      <c r="C924" s="24" t="s">
        <v>1</v>
      </c>
      <c r="D924" s="24" t="s">
        <v>19</v>
      </c>
      <c r="E924" s="25">
        <v>342</v>
      </c>
      <c r="F924" s="22">
        <f>VLOOKUP(B924,cennik!$A$2:$B$17,2,FALSE)</f>
        <v>3.4</v>
      </c>
      <c r="G924" s="22">
        <f t="shared" si="84"/>
        <v>1162.8</v>
      </c>
      <c r="H924" s="22">
        <f t="shared" si="85"/>
        <v>4</v>
      </c>
      <c r="I924">
        <f t="shared" si="89"/>
        <v>3247</v>
      </c>
      <c r="J924" s="22" t="b">
        <f t="shared" si="86"/>
        <v>0</v>
      </c>
      <c r="K924" t="b">
        <f t="shared" si="87"/>
        <v>0</v>
      </c>
      <c r="L924">
        <f t="shared" si="88"/>
        <v>0</v>
      </c>
    </row>
    <row r="925" spans="1:12" x14ac:dyDescent="0.25">
      <c r="A925" s="23">
        <v>44658</v>
      </c>
      <c r="B925" s="24" t="s">
        <v>8</v>
      </c>
      <c r="C925" s="24" t="s">
        <v>1</v>
      </c>
      <c r="D925" s="24" t="s">
        <v>19</v>
      </c>
      <c r="E925" s="25">
        <v>238</v>
      </c>
      <c r="F925" s="22">
        <f>VLOOKUP(B925,cennik!$A$2:$B$17,2,FALSE)</f>
        <v>2.9</v>
      </c>
      <c r="G925" s="22">
        <f t="shared" si="84"/>
        <v>690.19999999999993</v>
      </c>
      <c r="H925" s="22">
        <f t="shared" si="85"/>
        <v>4</v>
      </c>
      <c r="I925">
        <f t="shared" si="89"/>
        <v>3485</v>
      </c>
      <c r="J925" s="22" t="b">
        <f t="shared" si="86"/>
        <v>0</v>
      </c>
      <c r="K925" t="b">
        <f t="shared" si="87"/>
        <v>0</v>
      </c>
      <c r="L925">
        <f t="shared" si="88"/>
        <v>0</v>
      </c>
    </row>
    <row r="926" spans="1:12" x14ac:dyDescent="0.25">
      <c r="A926" s="26">
        <v>44659</v>
      </c>
      <c r="B926" s="27" t="s">
        <v>8</v>
      </c>
      <c r="C926" s="27" t="s">
        <v>1</v>
      </c>
      <c r="D926" s="27" t="s">
        <v>19</v>
      </c>
      <c r="E926" s="28">
        <v>107</v>
      </c>
      <c r="F926" s="22">
        <f>VLOOKUP(B926,cennik!$A$2:$B$17,2,FALSE)</f>
        <v>2.9</v>
      </c>
      <c r="G926" s="22">
        <f t="shared" si="84"/>
        <v>310.3</v>
      </c>
      <c r="H926" s="22">
        <f t="shared" si="85"/>
        <v>4</v>
      </c>
      <c r="I926">
        <f t="shared" si="89"/>
        <v>3592</v>
      </c>
      <c r="J926" s="22" t="b">
        <f t="shared" si="86"/>
        <v>0</v>
      </c>
      <c r="K926" t="b">
        <f t="shared" si="87"/>
        <v>0</v>
      </c>
      <c r="L926">
        <f t="shared" si="88"/>
        <v>0</v>
      </c>
    </row>
    <row r="927" spans="1:12" x14ac:dyDescent="0.25">
      <c r="A927" s="26">
        <v>44660</v>
      </c>
      <c r="B927" s="27" t="s">
        <v>22</v>
      </c>
      <c r="C927" s="27" t="s">
        <v>1</v>
      </c>
      <c r="D927" s="27" t="s">
        <v>19</v>
      </c>
      <c r="E927" s="28">
        <v>344</v>
      </c>
      <c r="F927" s="22">
        <f>VLOOKUP(B927,cennik!$A$2:$B$17,2,FALSE)</f>
        <v>3.2</v>
      </c>
      <c r="G927" s="22">
        <f t="shared" si="84"/>
        <v>1100.8</v>
      </c>
      <c r="H927" s="22">
        <f t="shared" si="85"/>
        <v>4</v>
      </c>
      <c r="I927">
        <f t="shared" si="89"/>
        <v>3936</v>
      </c>
      <c r="J927" s="22" t="b">
        <f t="shared" si="86"/>
        <v>0</v>
      </c>
      <c r="K927" t="b">
        <f t="shared" si="87"/>
        <v>0</v>
      </c>
      <c r="L927">
        <f t="shared" si="88"/>
        <v>0</v>
      </c>
    </row>
    <row r="928" spans="1:12" x14ac:dyDescent="0.25">
      <c r="A928" s="23">
        <v>44660</v>
      </c>
      <c r="B928" s="24" t="s">
        <v>22</v>
      </c>
      <c r="C928" s="24" t="s">
        <v>1</v>
      </c>
      <c r="D928" s="24" t="s">
        <v>19</v>
      </c>
      <c r="E928" s="25">
        <v>294</v>
      </c>
      <c r="F928" s="22">
        <f>VLOOKUP(B928,cennik!$A$2:$B$17,2,FALSE)</f>
        <v>3.2</v>
      </c>
      <c r="G928" s="22">
        <f t="shared" si="84"/>
        <v>940.80000000000007</v>
      </c>
      <c r="H928" s="22">
        <f t="shared" si="85"/>
        <v>4</v>
      </c>
      <c r="I928">
        <f t="shared" si="89"/>
        <v>4230</v>
      </c>
      <c r="J928" s="22" t="b">
        <f t="shared" si="86"/>
        <v>0</v>
      </c>
      <c r="K928" t="b">
        <f t="shared" si="87"/>
        <v>0</v>
      </c>
      <c r="L928">
        <f t="shared" si="88"/>
        <v>0</v>
      </c>
    </row>
    <row r="929" spans="1:12" x14ac:dyDescent="0.25">
      <c r="A929" s="23">
        <v>44676</v>
      </c>
      <c r="B929" s="24" t="s">
        <v>13</v>
      </c>
      <c r="C929" s="24" t="s">
        <v>1</v>
      </c>
      <c r="D929" s="24" t="s">
        <v>19</v>
      </c>
      <c r="E929" s="25">
        <v>623</v>
      </c>
      <c r="F929" s="22">
        <f>VLOOKUP(B929,cennik!$A$2:$B$17,2,FALSE)</f>
        <v>3.4</v>
      </c>
      <c r="G929" s="22">
        <f t="shared" si="84"/>
        <v>2118.1999999999998</v>
      </c>
      <c r="H929" s="22">
        <f t="shared" si="85"/>
        <v>4</v>
      </c>
      <c r="I929">
        <f t="shared" si="89"/>
        <v>4853</v>
      </c>
      <c r="J929" s="22" t="b">
        <f t="shared" si="86"/>
        <v>0</v>
      </c>
      <c r="K929" t="b">
        <f t="shared" si="87"/>
        <v>0</v>
      </c>
      <c r="L929">
        <f t="shared" si="88"/>
        <v>0</v>
      </c>
    </row>
    <row r="930" spans="1:12" x14ac:dyDescent="0.25">
      <c r="A930" s="23">
        <v>44683</v>
      </c>
      <c r="B930" s="24" t="s">
        <v>4</v>
      </c>
      <c r="C930" s="24" t="s">
        <v>1</v>
      </c>
      <c r="D930" s="24" t="s">
        <v>19</v>
      </c>
      <c r="E930" s="25">
        <v>535</v>
      </c>
      <c r="F930" s="22">
        <f>VLOOKUP(B930,cennik!$A$2:$B$17,2,FALSE)</f>
        <v>3.5</v>
      </c>
      <c r="G930" s="22">
        <f t="shared" si="84"/>
        <v>1872.5</v>
      </c>
      <c r="H930" s="22">
        <f t="shared" si="85"/>
        <v>5</v>
      </c>
      <c r="I930">
        <f t="shared" si="89"/>
        <v>5388</v>
      </c>
      <c r="J930" s="22" t="b">
        <f t="shared" si="86"/>
        <v>0</v>
      </c>
      <c r="K930" t="b">
        <f t="shared" si="87"/>
        <v>0</v>
      </c>
      <c r="L930">
        <f t="shared" si="88"/>
        <v>0</v>
      </c>
    </row>
    <row r="931" spans="1:12" x14ac:dyDescent="0.25">
      <c r="A931" s="23">
        <v>44684</v>
      </c>
      <c r="B931" s="24" t="s">
        <v>13</v>
      </c>
      <c r="C931" s="24" t="s">
        <v>1</v>
      </c>
      <c r="D931" s="24" t="s">
        <v>19</v>
      </c>
      <c r="E931" s="25">
        <v>457</v>
      </c>
      <c r="F931" s="22">
        <f>VLOOKUP(B931,cennik!$A$2:$B$17,2,FALSE)</f>
        <v>3.4</v>
      </c>
      <c r="G931" s="22">
        <f t="shared" si="84"/>
        <v>1553.8</v>
      </c>
      <c r="H931" s="22">
        <f t="shared" si="85"/>
        <v>5</v>
      </c>
      <c r="I931">
        <f t="shared" si="89"/>
        <v>5845</v>
      </c>
      <c r="J931" s="22" t="b">
        <f t="shared" si="86"/>
        <v>0</v>
      </c>
      <c r="K931" t="b">
        <f t="shared" si="87"/>
        <v>0</v>
      </c>
      <c r="L931">
        <f t="shared" si="88"/>
        <v>0</v>
      </c>
    </row>
    <row r="932" spans="1:12" x14ac:dyDescent="0.25">
      <c r="A932" s="26">
        <v>44685</v>
      </c>
      <c r="B932" s="27" t="s">
        <v>13</v>
      </c>
      <c r="C932" s="27" t="s">
        <v>1</v>
      </c>
      <c r="D932" s="27" t="s">
        <v>19</v>
      </c>
      <c r="E932" s="28">
        <v>745</v>
      </c>
      <c r="F932" s="22">
        <f>VLOOKUP(B932,cennik!$A$2:$B$17,2,FALSE)</f>
        <v>3.4</v>
      </c>
      <c r="G932" s="22">
        <f t="shared" si="84"/>
        <v>2533</v>
      </c>
      <c r="H932" s="22">
        <f t="shared" si="85"/>
        <v>5</v>
      </c>
      <c r="I932">
        <f t="shared" si="89"/>
        <v>6590</v>
      </c>
      <c r="J932" s="22" t="b">
        <f t="shared" si="86"/>
        <v>0</v>
      </c>
      <c r="K932" t="b">
        <f t="shared" si="87"/>
        <v>0</v>
      </c>
      <c r="L932">
        <f t="shared" si="88"/>
        <v>0</v>
      </c>
    </row>
    <row r="933" spans="1:12" x14ac:dyDescent="0.25">
      <c r="A933" s="26">
        <v>44695</v>
      </c>
      <c r="B933" s="27" t="s">
        <v>0</v>
      </c>
      <c r="C933" s="27" t="s">
        <v>1</v>
      </c>
      <c r="D933" s="27" t="s">
        <v>19</v>
      </c>
      <c r="E933" s="28">
        <v>550</v>
      </c>
      <c r="F933" s="22">
        <f>VLOOKUP(B933,cennik!$A$2:$B$17,2,FALSE)</f>
        <v>3.4</v>
      </c>
      <c r="G933" s="22">
        <f t="shared" si="84"/>
        <v>1870</v>
      </c>
      <c r="H933" s="22">
        <f t="shared" si="85"/>
        <v>5</v>
      </c>
      <c r="I933">
        <f t="shared" si="89"/>
        <v>7140</v>
      </c>
      <c r="J933" s="22" t="b">
        <f t="shared" si="86"/>
        <v>0</v>
      </c>
      <c r="K933" t="b">
        <f t="shared" si="87"/>
        <v>0</v>
      </c>
      <c r="L933">
        <f t="shared" si="88"/>
        <v>0</v>
      </c>
    </row>
    <row r="934" spans="1:12" x14ac:dyDescent="0.25">
      <c r="A934" s="26">
        <v>44709</v>
      </c>
      <c r="B934" s="27" t="s">
        <v>4</v>
      </c>
      <c r="C934" s="27" t="s">
        <v>1</v>
      </c>
      <c r="D934" s="27" t="s">
        <v>19</v>
      </c>
      <c r="E934" s="28">
        <v>319</v>
      </c>
      <c r="F934" s="22">
        <f>VLOOKUP(B934,cennik!$A$2:$B$17,2,FALSE)</f>
        <v>3.5</v>
      </c>
      <c r="G934" s="22">
        <f t="shared" si="84"/>
        <v>1116.5</v>
      </c>
      <c r="H934" s="22">
        <f t="shared" si="85"/>
        <v>5</v>
      </c>
      <c r="I934">
        <f t="shared" si="89"/>
        <v>7459</v>
      </c>
      <c r="J934" s="22" t="b">
        <f t="shared" si="86"/>
        <v>0</v>
      </c>
      <c r="K934" t="b">
        <f t="shared" si="87"/>
        <v>0</v>
      </c>
      <c r="L934">
        <f t="shared" si="88"/>
        <v>0</v>
      </c>
    </row>
    <row r="935" spans="1:12" x14ac:dyDescent="0.25">
      <c r="A935" s="23">
        <v>44718</v>
      </c>
      <c r="B935" s="24" t="s">
        <v>62</v>
      </c>
      <c r="C935" s="24" t="s">
        <v>63</v>
      </c>
      <c r="D935" s="24" t="s">
        <v>19</v>
      </c>
      <c r="E935" s="25">
        <v>50</v>
      </c>
      <c r="F935" s="22">
        <f>VLOOKUP(B935,cennik!$A$2:$B$17,2,FALSE)</f>
        <v>2.7</v>
      </c>
      <c r="G935" s="22">
        <f t="shared" si="84"/>
        <v>135</v>
      </c>
      <c r="H935" s="22">
        <f t="shared" si="85"/>
        <v>6</v>
      </c>
      <c r="I935">
        <f t="shared" si="89"/>
        <v>7509</v>
      </c>
      <c r="J935" s="22" t="b">
        <f t="shared" si="86"/>
        <v>0</v>
      </c>
      <c r="K935" t="b">
        <f t="shared" si="87"/>
        <v>0</v>
      </c>
      <c r="L935">
        <f t="shared" si="88"/>
        <v>0</v>
      </c>
    </row>
    <row r="936" spans="1:12" x14ac:dyDescent="0.25">
      <c r="A936" s="26">
        <v>44736</v>
      </c>
      <c r="B936" s="27" t="s">
        <v>64</v>
      </c>
      <c r="C936" s="27" t="s">
        <v>63</v>
      </c>
      <c r="D936" s="27" t="s">
        <v>19</v>
      </c>
      <c r="E936" s="28">
        <v>53</v>
      </c>
      <c r="F936" s="22">
        <f>VLOOKUP(B936,cennik!$A$2:$B$17,2,FALSE)</f>
        <v>3.2</v>
      </c>
      <c r="G936" s="22">
        <f t="shared" si="84"/>
        <v>169.60000000000002</v>
      </c>
      <c r="H936" s="22">
        <f t="shared" si="85"/>
        <v>6</v>
      </c>
      <c r="I936">
        <f t="shared" si="89"/>
        <v>7562</v>
      </c>
      <c r="J936" s="22" t="b">
        <f t="shared" si="86"/>
        <v>0</v>
      </c>
      <c r="K936" t="b">
        <f t="shared" si="87"/>
        <v>0</v>
      </c>
      <c r="L936">
        <f t="shared" si="88"/>
        <v>0</v>
      </c>
    </row>
    <row r="937" spans="1:12" x14ac:dyDescent="0.25">
      <c r="A937" s="23">
        <v>44740</v>
      </c>
      <c r="B937" s="24" t="s">
        <v>62</v>
      </c>
      <c r="C937" s="24" t="s">
        <v>63</v>
      </c>
      <c r="D937" s="24" t="s">
        <v>19</v>
      </c>
      <c r="E937" s="25">
        <v>29</v>
      </c>
      <c r="F937" s="22">
        <f>VLOOKUP(B937,cennik!$A$2:$B$17,2,FALSE)</f>
        <v>2.7</v>
      </c>
      <c r="G937" s="22">
        <f t="shared" si="84"/>
        <v>78.300000000000011</v>
      </c>
      <c r="H937" s="22">
        <f t="shared" si="85"/>
        <v>6</v>
      </c>
      <c r="I937">
        <f t="shared" si="89"/>
        <v>7591</v>
      </c>
      <c r="J937" s="22" t="b">
        <f t="shared" si="86"/>
        <v>0</v>
      </c>
      <c r="K937" t="b">
        <f t="shared" si="87"/>
        <v>0</v>
      </c>
      <c r="L937">
        <f t="shared" si="88"/>
        <v>0</v>
      </c>
    </row>
    <row r="938" spans="1:12" x14ac:dyDescent="0.25">
      <c r="A938" s="26">
        <v>44760</v>
      </c>
      <c r="B938" s="27" t="s">
        <v>64</v>
      </c>
      <c r="C938" s="27" t="s">
        <v>63</v>
      </c>
      <c r="D938" s="27" t="s">
        <v>19</v>
      </c>
      <c r="E938" s="28">
        <v>120</v>
      </c>
      <c r="F938" s="22">
        <f>VLOOKUP(B938,cennik!$A$2:$B$17,2,FALSE)</f>
        <v>3.2</v>
      </c>
      <c r="G938" s="22">
        <f t="shared" si="84"/>
        <v>384</v>
      </c>
      <c r="H938" s="22">
        <f t="shared" si="85"/>
        <v>7</v>
      </c>
      <c r="I938">
        <f t="shared" si="89"/>
        <v>7711</v>
      </c>
      <c r="J938" s="22" t="b">
        <f t="shared" si="86"/>
        <v>0</v>
      </c>
      <c r="K938" t="b">
        <f t="shared" si="87"/>
        <v>0</v>
      </c>
      <c r="L938">
        <f t="shared" si="88"/>
        <v>0</v>
      </c>
    </row>
    <row r="939" spans="1:12" x14ac:dyDescent="0.25">
      <c r="A939" s="23">
        <v>44763</v>
      </c>
      <c r="B939" s="24" t="s">
        <v>60</v>
      </c>
      <c r="C939" s="24" t="s">
        <v>61</v>
      </c>
      <c r="D939" s="24" t="s">
        <v>19</v>
      </c>
      <c r="E939" s="25">
        <v>73</v>
      </c>
      <c r="F939" s="22">
        <f>VLOOKUP(B939,cennik!$A$2:$B$17,2,FALSE)</f>
        <v>3.5</v>
      </c>
      <c r="G939" s="22">
        <f t="shared" si="84"/>
        <v>255.5</v>
      </c>
      <c r="H939" s="22">
        <f t="shared" si="85"/>
        <v>7</v>
      </c>
      <c r="I939">
        <f t="shared" si="89"/>
        <v>7784</v>
      </c>
      <c r="J939" s="22" t="b">
        <f t="shared" si="86"/>
        <v>0</v>
      </c>
      <c r="K939" t="b">
        <f t="shared" si="87"/>
        <v>0</v>
      </c>
      <c r="L939">
        <f t="shared" si="88"/>
        <v>0</v>
      </c>
    </row>
    <row r="940" spans="1:12" x14ac:dyDescent="0.25">
      <c r="A940" s="23">
        <v>44771</v>
      </c>
      <c r="B940" s="24" t="s">
        <v>62</v>
      </c>
      <c r="C940" s="24" t="s">
        <v>63</v>
      </c>
      <c r="D940" s="24" t="s">
        <v>19</v>
      </c>
      <c r="E940" s="25">
        <v>82</v>
      </c>
      <c r="F940" s="22">
        <f>VLOOKUP(B940,cennik!$A$2:$B$17,2,FALSE)</f>
        <v>2.7</v>
      </c>
      <c r="G940" s="22">
        <f t="shared" si="84"/>
        <v>221.4</v>
      </c>
      <c r="H940" s="22">
        <f t="shared" si="85"/>
        <v>7</v>
      </c>
      <c r="I940">
        <f t="shared" si="89"/>
        <v>7866</v>
      </c>
      <c r="J940" s="22" t="b">
        <f t="shared" si="86"/>
        <v>0</v>
      </c>
      <c r="K940" t="b">
        <f t="shared" si="87"/>
        <v>0</v>
      </c>
      <c r="L940">
        <f t="shared" si="88"/>
        <v>0</v>
      </c>
    </row>
    <row r="941" spans="1:12" x14ac:dyDescent="0.25">
      <c r="A941" s="26">
        <v>44772</v>
      </c>
      <c r="B941" s="27" t="s">
        <v>62</v>
      </c>
      <c r="C941" s="27" t="s">
        <v>63</v>
      </c>
      <c r="D941" s="27" t="s">
        <v>19</v>
      </c>
      <c r="E941" s="28">
        <v>346</v>
      </c>
      <c r="F941" s="22">
        <f>VLOOKUP(B941,cennik!$A$2:$B$17,2,FALSE)</f>
        <v>2.7</v>
      </c>
      <c r="G941" s="22">
        <f t="shared" si="84"/>
        <v>934.2</v>
      </c>
      <c r="H941" s="22">
        <f t="shared" si="85"/>
        <v>7</v>
      </c>
      <c r="I941">
        <f t="shared" si="89"/>
        <v>8212</v>
      </c>
      <c r="J941" s="22" t="b">
        <f t="shared" si="86"/>
        <v>0</v>
      </c>
      <c r="K941" t="b">
        <f t="shared" si="87"/>
        <v>0</v>
      </c>
      <c r="L941">
        <f t="shared" si="88"/>
        <v>0</v>
      </c>
    </row>
    <row r="942" spans="1:12" x14ac:dyDescent="0.25">
      <c r="A942" s="23">
        <v>44774</v>
      </c>
      <c r="B942" s="24" t="s">
        <v>64</v>
      </c>
      <c r="C942" s="24" t="s">
        <v>63</v>
      </c>
      <c r="D942" s="24" t="s">
        <v>19</v>
      </c>
      <c r="E942" s="25">
        <v>108</v>
      </c>
      <c r="F942" s="22">
        <f>VLOOKUP(B942,cennik!$A$2:$B$17,2,FALSE)</f>
        <v>3.2</v>
      </c>
      <c r="G942" s="22">
        <f t="shared" si="84"/>
        <v>345.6</v>
      </c>
      <c r="H942" s="22">
        <f t="shared" si="85"/>
        <v>8</v>
      </c>
      <c r="I942">
        <f t="shared" si="89"/>
        <v>8320</v>
      </c>
      <c r="J942" s="22" t="b">
        <f t="shared" si="86"/>
        <v>0</v>
      </c>
      <c r="K942" t="b">
        <f t="shared" si="87"/>
        <v>0</v>
      </c>
      <c r="L942">
        <f t="shared" si="88"/>
        <v>0</v>
      </c>
    </row>
    <row r="943" spans="1:12" x14ac:dyDescent="0.25">
      <c r="A943" s="23">
        <v>44781</v>
      </c>
      <c r="B943" s="24" t="s">
        <v>60</v>
      </c>
      <c r="C943" s="24" t="s">
        <v>61</v>
      </c>
      <c r="D943" s="24" t="s">
        <v>19</v>
      </c>
      <c r="E943" s="25">
        <v>327</v>
      </c>
      <c r="F943" s="22">
        <f>VLOOKUP(B943,cennik!$A$2:$B$17,2,FALSE)</f>
        <v>3.5</v>
      </c>
      <c r="G943" s="22">
        <f t="shared" si="84"/>
        <v>1144.5</v>
      </c>
      <c r="H943" s="22">
        <f t="shared" si="85"/>
        <v>8</v>
      </c>
      <c r="I943">
        <f t="shared" si="89"/>
        <v>8647</v>
      </c>
      <c r="J943" s="22" t="b">
        <f t="shared" si="86"/>
        <v>0</v>
      </c>
      <c r="K943" t="b">
        <f t="shared" si="87"/>
        <v>0</v>
      </c>
      <c r="L943">
        <f t="shared" si="88"/>
        <v>0</v>
      </c>
    </row>
    <row r="944" spans="1:12" x14ac:dyDescent="0.25">
      <c r="A944" s="26">
        <v>44799</v>
      </c>
      <c r="B944" s="27" t="s">
        <v>60</v>
      </c>
      <c r="C944" s="27" t="s">
        <v>61</v>
      </c>
      <c r="D944" s="27" t="s">
        <v>19</v>
      </c>
      <c r="E944" s="28">
        <v>392</v>
      </c>
      <c r="F944" s="22">
        <f>VLOOKUP(B944,cennik!$A$2:$B$17,2,FALSE)</f>
        <v>3.5</v>
      </c>
      <c r="G944" s="22">
        <f t="shared" si="84"/>
        <v>1372</v>
      </c>
      <c r="H944" s="22">
        <f t="shared" si="85"/>
        <v>8</v>
      </c>
      <c r="I944">
        <f t="shared" si="89"/>
        <v>9039</v>
      </c>
      <c r="J944" s="22" t="b">
        <f t="shared" si="86"/>
        <v>0</v>
      </c>
      <c r="K944" t="b">
        <f t="shared" si="87"/>
        <v>0</v>
      </c>
      <c r="L944">
        <f t="shared" si="88"/>
        <v>0</v>
      </c>
    </row>
    <row r="945" spans="1:12" x14ac:dyDescent="0.25">
      <c r="A945" s="23">
        <v>44802</v>
      </c>
      <c r="B945" s="24" t="s">
        <v>60</v>
      </c>
      <c r="C945" s="24" t="s">
        <v>61</v>
      </c>
      <c r="D945" s="24" t="s">
        <v>19</v>
      </c>
      <c r="E945" s="25">
        <v>302</v>
      </c>
      <c r="F945" s="22">
        <f>VLOOKUP(B945,cennik!$A$2:$B$17,2,FALSE)</f>
        <v>3.5</v>
      </c>
      <c r="G945" s="22">
        <f t="shared" si="84"/>
        <v>1057</v>
      </c>
      <c r="H945" s="22">
        <f t="shared" si="85"/>
        <v>8</v>
      </c>
      <c r="I945">
        <f t="shared" si="89"/>
        <v>9341</v>
      </c>
      <c r="J945" s="22" t="b">
        <f t="shared" si="86"/>
        <v>0</v>
      </c>
      <c r="K945" t="b">
        <f t="shared" si="87"/>
        <v>0</v>
      </c>
      <c r="L945">
        <f t="shared" si="88"/>
        <v>0</v>
      </c>
    </row>
    <row r="946" spans="1:12" x14ac:dyDescent="0.25">
      <c r="A946" s="26">
        <v>44802</v>
      </c>
      <c r="B946" s="27" t="s">
        <v>64</v>
      </c>
      <c r="C946" s="27" t="s">
        <v>63</v>
      </c>
      <c r="D946" s="27" t="s">
        <v>19</v>
      </c>
      <c r="E946" s="28">
        <v>328</v>
      </c>
      <c r="F946" s="22">
        <f>VLOOKUP(B946,cennik!$A$2:$B$17,2,FALSE)</f>
        <v>3.2</v>
      </c>
      <c r="G946" s="22">
        <f t="shared" si="84"/>
        <v>1049.6000000000001</v>
      </c>
      <c r="H946" s="22">
        <f t="shared" si="85"/>
        <v>8</v>
      </c>
      <c r="I946">
        <f t="shared" si="89"/>
        <v>9669</v>
      </c>
      <c r="J946" s="22" t="b">
        <f t="shared" si="86"/>
        <v>0</v>
      </c>
      <c r="K946" t="b">
        <f t="shared" si="87"/>
        <v>0</v>
      </c>
      <c r="L946">
        <f t="shared" si="88"/>
        <v>0</v>
      </c>
    </row>
    <row r="947" spans="1:12" x14ac:dyDescent="0.25">
      <c r="A947" s="26">
        <v>44803</v>
      </c>
      <c r="B947" s="27" t="s">
        <v>60</v>
      </c>
      <c r="C947" s="27" t="s">
        <v>61</v>
      </c>
      <c r="D947" s="27" t="s">
        <v>19</v>
      </c>
      <c r="E947" s="28">
        <v>421</v>
      </c>
      <c r="F947" s="22">
        <f>VLOOKUP(B947,cennik!$A$2:$B$17,2,FALSE)</f>
        <v>3.5</v>
      </c>
      <c r="G947" s="22">
        <f t="shared" si="84"/>
        <v>1473.5</v>
      </c>
      <c r="H947" s="22">
        <f t="shared" si="85"/>
        <v>8</v>
      </c>
      <c r="I947">
        <f t="shared" si="89"/>
        <v>10090</v>
      </c>
      <c r="J947" s="22" t="b">
        <f t="shared" si="86"/>
        <v>0</v>
      </c>
      <c r="K947" t="b">
        <f t="shared" si="87"/>
        <v>0</v>
      </c>
      <c r="L947">
        <f t="shared" si="88"/>
        <v>0</v>
      </c>
    </row>
    <row r="948" spans="1:12" x14ac:dyDescent="0.25">
      <c r="A948" s="23">
        <v>44806</v>
      </c>
      <c r="B948" s="24" t="s">
        <v>60</v>
      </c>
      <c r="C948" s="24" t="s">
        <v>61</v>
      </c>
      <c r="D948" s="24" t="s">
        <v>19</v>
      </c>
      <c r="E948" s="25">
        <v>275</v>
      </c>
      <c r="F948" s="22">
        <f>VLOOKUP(B948,cennik!$A$2:$B$17,2,FALSE)</f>
        <v>3.5</v>
      </c>
      <c r="G948" s="22">
        <f t="shared" si="84"/>
        <v>962.5</v>
      </c>
      <c r="H948" s="22">
        <f t="shared" si="85"/>
        <v>9</v>
      </c>
      <c r="I948">
        <f t="shared" si="89"/>
        <v>10365</v>
      </c>
      <c r="J948" s="22" t="b">
        <f t="shared" si="86"/>
        <v>0</v>
      </c>
      <c r="K948" t="b">
        <f t="shared" si="87"/>
        <v>0</v>
      </c>
      <c r="L948">
        <f t="shared" si="88"/>
        <v>0</v>
      </c>
    </row>
    <row r="949" spans="1:12" x14ac:dyDescent="0.25">
      <c r="A949" s="26">
        <v>44810</v>
      </c>
      <c r="B949" s="27" t="s">
        <v>65</v>
      </c>
      <c r="C949" s="27" t="s">
        <v>61</v>
      </c>
      <c r="D949" s="27" t="s">
        <v>19</v>
      </c>
      <c r="E949" s="28">
        <v>29</v>
      </c>
      <c r="F949" s="22">
        <f>VLOOKUP(B949,cennik!$A$2:$B$17,2,FALSE)</f>
        <v>3.2</v>
      </c>
      <c r="G949" s="22">
        <f t="shared" si="84"/>
        <v>92.800000000000011</v>
      </c>
      <c r="H949" s="22">
        <f t="shared" si="85"/>
        <v>9</v>
      </c>
      <c r="I949">
        <f t="shared" si="89"/>
        <v>10394</v>
      </c>
      <c r="J949" s="22" t="b">
        <f t="shared" si="86"/>
        <v>0</v>
      </c>
      <c r="K949" t="b">
        <f t="shared" si="87"/>
        <v>0</v>
      </c>
      <c r="L949">
        <f t="shared" si="88"/>
        <v>0</v>
      </c>
    </row>
    <row r="950" spans="1:12" x14ac:dyDescent="0.25">
      <c r="A950" s="23">
        <v>44860</v>
      </c>
      <c r="B950" s="24" t="s">
        <v>60</v>
      </c>
      <c r="C950" s="24" t="s">
        <v>61</v>
      </c>
      <c r="D950" s="24" t="s">
        <v>19</v>
      </c>
      <c r="E950" s="25">
        <v>369</v>
      </c>
      <c r="F950" s="22">
        <f>VLOOKUP(B950,cennik!$A$2:$B$17,2,FALSE)</f>
        <v>3.5</v>
      </c>
      <c r="G950" s="22">
        <f t="shared" si="84"/>
        <v>1291.5</v>
      </c>
      <c r="H950" s="22">
        <f t="shared" si="85"/>
        <v>10</v>
      </c>
      <c r="I950">
        <f t="shared" si="89"/>
        <v>10763</v>
      </c>
      <c r="J950" s="22" t="b">
        <f t="shared" si="86"/>
        <v>0</v>
      </c>
      <c r="K950" t="b">
        <f t="shared" si="87"/>
        <v>0</v>
      </c>
      <c r="L950">
        <f t="shared" si="88"/>
        <v>0</v>
      </c>
    </row>
    <row r="951" spans="1:12" x14ac:dyDescent="0.25">
      <c r="A951" s="26">
        <v>44870</v>
      </c>
      <c r="B951" s="27" t="s">
        <v>67</v>
      </c>
      <c r="C951" s="27" t="s">
        <v>61</v>
      </c>
      <c r="D951" s="27" t="s">
        <v>19</v>
      </c>
      <c r="E951" s="28">
        <v>473</v>
      </c>
      <c r="F951" s="22">
        <f>VLOOKUP(B951,cennik!$A$2:$B$17,2,FALSE)</f>
        <v>3.2</v>
      </c>
      <c r="G951" s="22">
        <f t="shared" si="84"/>
        <v>1513.6000000000001</v>
      </c>
      <c r="H951" s="22">
        <f t="shared" si="85"/>
        <v>11</v>
      </c>
      <c r="I951">
        <f t="shared" si="89"/>
        <v>11236</v>
      </c>
      <c r="J951" s="22" t="b">
        <f t="shared" si="86"/>
        <v>0</v>
      </c>
      <c r="K951" t="b">
        <f t="shared" si="87"/>
        <v>0</v>
      </c>
      <c r="L951">
        <f t="shared" si="88"/>
        <v>0</v>
      </c>
    </row>
    <row r="952" spans="1:12" x14ac:dyDescent="0.25">
      <c r="A952" s="23">
        <v>44877</v>
      </c>
      <c r="B952" s="24" t="s">
        <v>65</v>
      </c>
      <c r="C952" s="24" t="s">
        <v>61</v>
      </c>
      <c r="D952" s="24" t="s">
        <v>19</v>
      </c>
      <c r="E952" s="25">
        <v>52</v>
      </c>
      <c r="F952" s="22">
        <f>VLOOKUP(B952,cennik!$A$2:$B$17,2,FALSE)</f>
        <v>3.2</v>
      </c>
      <c r="G952" s="22">
        <f t="shared" si="84"/>
        <v>166.4</v>
      </c>
      <c r="H952" s="22">
        <f t="shared" si="85"/>
        <v>11</v>
      </c>
      <c r="I952">
        <f t="shared" si="89"/>
        <v>11288</v>
      </c>
      <c r="J952" s="22" t="b">
        <f t="shared" si="86"/>
        <v>0</v>
      </c>
      <c r="K952" t="b">
        <f t="shared" si="87"/>
        <v>0</v>
      </c>
      <c r="L952">
        <f t="shared" si="88"/>
        <v>0</v>
      </c>
    </row>
    <row r="953" spans="1:12" x14ac:dyDescent="0.25">
      <c r="A953" s="23">
        <v>44884</v>
      </c>
      <c r="B953" s="24" t="s">
        <v>60</v>
      </c>
      <c r="C953" s="24" t="s">
        <v>61</v>
      </c>
      <c r="D953" s="24" t="s">
        <v>19</v>
      </c>
      <c r="E953" s="25">
        <v>263</v>
      </c>
      <c r="F953" s="22">
        <f>VLOOKUP(B953,cennik!$A$2:$B$17,2,FALSE)</f>
        <v>3.5</v>
      </c>
      <c r="G953" s="22">
        <f t="shared" si="84"/>
        <v>920.5</v>
      </c>
      <c r="H953" s="22">
        <f t="shared" si="85"/>
        <v>11</v>
      </c>
      <c r="I953">
        <f t="shared" si="89"/>
        <v>11551</v>
      </c>
      <c r="J953" s="22" t="b">
        <f t="shared" si="86"/>
        <v>0</v>
      </c>
      <c r="K953" t="b">
        <f t="shared" si="87"/>
        <v>0</v>
      </c>
      <c r="L953">
        <f t="shared" si="88"/>
        <v>0</v>
      </c>
    </row>
    <row r="954" spans="1:12" x14ac:dyDescent="0.25">
      <c r="A954" s="23">
        <v>44895</v>
      </c>
      <c r="B954" s="24" t="s">
        <v>60</v>
      </c>
      <c r="C954" s="24" t="s">
        <v>61</v>
      </c>
      <c r="D954" s="24" t="s">
        <v>19</v>
      </c>
      <c r="E954" s="25">
        <v>58</v>
      </c>
      <c r="F954" s="22">
        <f>VLOOKUP(B954,cennik!$A$2:$B$17,2,FALSE)</f>
        <v>3.5</v>
      </c>
      <c r="G954" s="22">
        <f t="shared" si="84"/>
        <v>203</v>
      </c>
      <c r="H954" s="22">
        <f t="shared" si="85"/>
        <v>11</v>
      </c>
      <c r="I954">
        <f t="shared" si="89"/>
        <v>11609</v>
      </c>
      <c r="J954" s="22" t="b">
        <f t="shared" si="86"/>
        <v>0</v>
      </c>
      <c r="K954" t="b">
        <f t="shared" si="87"/>
        <v>0</v>
      </c>
      <c r="L954">
        <f t="shared" si="88"/>
        <v>0</v>
      </c>
    </row>
    <row r="955" spans="1:12" x14ac:dyDescent="0.25">
      <c r="A955" s="26">
        <v>44898</v>
      </c>
      <c r="B955" s="27" t="s">
        <v>0</v>
      </c>
      <c r="C955" s="27" t="s">
        <v>1</v>
      </c>
      <c r="D955" s="27" t="s">
        <v>19</v>
      </c>
      <c r="E955" s="28">
        <v>582</v>
      </c>
      <c r="F955" s="22">
        <f>VLOOKUP(B955,cennik!$A$2:$B$17,2,FALSE)</f>
        <v>3.4</v>
      </c>
      <c r="G955" s="22">
        <f t="shared" si="84"/>
        <v>1978.8</v>
      </c>
      <c r="H955" s="22">
        <f t="shared" si="85"/>
        <v>12</v>
      </c>
      <c r="I955">
        <f t="shared" si="89"/>
        <v>12191</v>
      </c>
      <c r="J955" s="22" t="b">
        <f t="shared" si="86"/>
        <v>0</v>
      </c>
      <c r="K955" t="b">
        <f t="shared" si="87"/>
        <v>0</v>
      </c>
      <c r="L955">
        <f t="shared" si="88"/>
        <v>0</v>
      </c>
    </row>
    <row r="956" spans="1:12" x14ac:dyDescent="0.25">
      <c r="A956" s="23">
        <v>44901</v>
      </c>
      <c r="B956" s="24" t="s">
        <v>15</v>
      </c>
      <c r="C956" s="24" t="s">
        <v>1</v>
      </c>
      <c r="D956" s="24" t="s">
        <v>19</v>
      </c>
      <c r="E956" s="25">
        <v>457</v>
      </c>
      <c r="F956" s="22">
        <f>VLOOKUP(B956,cennik!$A$2:$B$17,2,FALSE)</f>
        <v>2.4</v>
      </c>
      <c r="G956" s="22">
        <f t="shared" si="84"/>
        <v>1096.8</v>
      </c>
      <c r="H956" s="22">
        <f t="shared" si="85"/>
        <v>12</v>
      </c>
      <c r="I956">
        <f t="shared" si="89"/>
        <v>12648</v>
      </c>
      <c r="J956" s="22" t="b">
        <f t="shared" si="86"/>
        <v>0</v>
      </c>
      <c r="K956" t="b">
        <f t="shared" si="87"/>
        <v>0</v>
      </c>
      <c r="L956">
        <f t="shared" si="88"/>
        <v>0</v>
      </c>
    </row>
    <row r="957" spans="1:12" x14ac:dyDescent="0.25">
      <c r="A957" s="26">
        <v>44914</v>
      </c>
      <c r="B957" s="27" t="s">
        <v>9</v>
      </c>
      <c r="C957" s="27" t="s">
        <v>1</v>
      </c>
      <c r="D957" s="27" t="s">
        <v>19</v>
      </c>
      <c r="E957" s="28">
        <v>340</v>
      </c>
      <c r="F957" s="22">
        <f>VLOOKUP(B957,cennik!$A$2:$B$17,2,FALSE)</f>
        <v>3.4</v>
      </c>
      <c r="G957" s="22">
        <f t="shared" si="84"/>
        <v>1156</v>
      </c>
      <c r="H957" s="22">
        <f t="shared" si="85"/>
        <v>12</v>
      </c>
      <c r="I957">
        <f t="shared" si="89"/>
        <v>12988</v>
      </c>
      <c r="J957" s="22" t="b">
        <f t="shared" si="86"/>
        <v>0</v>
      </c>
      <c r="K957" t="b">
        <f t="shared" si="87"/>
        <v>0</v>
      </c>
      <c r="L957">
        <f t="shared" si="88"/>
        <v>0</v>
      </c>
    </row>
    <row r="958" spans="1:12" x14ac:dyDescent="0.25">
      <c r="A958" s="26">
        <v>44915</v>
      </c>
      <c r="B958" s="27" t="s">
        <v>17</v>
      </c>
      <c r="C958" s="27" t="s">
        <v>1</v>
      </c>
      <c r="D958" s="27" t="s">
        <v>19</v>
      </c>
      <c r="E958" s="28">
        <v>369</v>
      </c>
      <c r="F958" s="22">
        <f>VLOOKUP(B958,cennik!$A$2:$B$17,2,FALSE)</f>
        <v>3.4</v>
      </c>
      <c r="G958" s="22">
        <f t="shared" si="84"/>
        <v>1254.5999999999999</v>
      </c>
      <c r="H958" s="22">
        <f t="shared" si="85"/>
        <v>12</v>
      </c>
      <c r="I958">
        <f t="shared" si="89"/>
        <v>13357</v>
      </c>
      <c r="J958" s="22" t="b">
        <f t="shared" si="86"/>
        <v>0</v>
      </c>
      <c r="K958" t="b">
        <f t="shared" si="87"/>
        <v>0</v>
      </c>
      <c r="L958">
        <f t="shared" si="88"/>
        <v>0</v>
      </c>
    </row>
    <row r="959" spans="1:12" x14ac:dyDescent="0.25">
      <c r="A959" s="23">
        <v>44565</v>
      </c>
      <c r="B959" s="24" t="s">
        <v>15</v>
      </c>
      <c r="C959" s="24" t="s">
        <v>1</v>
      </c>
      <c r="D959" s="24" t="s">
        <v>21</v>
      </c>
      <c r="E959" s="25">
        <v>534</v>
      </c>
      <c r="F959" s="22">
        <f>VLOOKUP(B959,cennik!$A$2:$B$17,2,FALSE)</f>
        <v>2.4</v>
      </c>
      <c r="G959" s="22">
        <f t="shared" si="84"/>
        <v>1281.5999999999999</v>
      </c>
      <c r="H959" s="22">
        <f t="shared" si="85"/>
        <v>1</v>
      </c>
      <c r="I959">
        <f t="shared" si="89"/>
        <v>534</v>
      </c>
      <c r="J959" s="22" t="b">
        <f t="shared" si="86"/>
        <v>0</v>
      </c>
      <c r="K959" t="b">
        <f t="shared" si="87"/>
        <v>0</v>
      </c>
      <c r="L959">
        <f t="shared" si="88"/>
        <v>0</v>
      </c>
    </row>
    <row r="960" spans="1:12" x14ac:dyDescent="0.25">
      <c r="A960" s="26">
        <v>44566</v>
      </c>
      <c r="B960" s="27" t="s">
        <v>0</v>
      </c>
      <c r="C960" s="27" t="s">
        <v>1</v>
      </c>
      <c r="D960" s="27" t="s">
        <v>21</v>
      </c>
      <c r="E960" s="28">
        <v>378</v>
      </c>
      <c r="F960" s="22">
        <f>VLOOKUP(B960,cennik!$A$2:$B$17,2,FALSE)</f>
        <v>3.4</v>
      </c>
      <c r="G960" s="22">
        <f t="shared" si="84"/>
        <v>1285.2</v>
      </c>
      <c r="H960" s="22">
        <f t="shared" si="85"/>
        <v>1</v>
      </c>
      <c r="I960">
        <f t="shared" si="89"/>
        <v>912</v>
      </c>
      <c r="J960" s="22" t="b">
        <f t="shared" si="86"/>
        <v>0</v>
      </c>
      <c r="K960" t="b">
        <f t="shared" si="87"/>
        <v>0</v>
      </c>
      <c r="L960">
        <f t="shared" si="88"/>
        <v>0</v>
      </c>
    </row>
    <row r="961" spans="1:12" x14ac:dyDescent="0.25">
      <c r="A961" s="23">
        <v>44579</v>
      </c>
      <c r="B961" s="24" t="s">
        <v>15</v>
      </c>
      <c r="C961" s="24" t="s">
        <v>1</v>
      </c>
      <c r="D961" s="24" t="s">
        <v>21</v>
      </c>
      <c r="E961" s="25">
        <v>212</v>
      </c>
      <c r="F961" s="22">
        <f>VLOOKUP(B961,cennik!$A$2:$B$17,2,FALSE)</f>
        <v>2.4</v>
      </c>
      <c r="G961" s="22">
        <f t="shared" si="84"/>
        <v>508.79999999999995</v>
      </c>
      <c r="H961" s="22">
        <f t="shared" si="85"/>
        <v>1</v>
      </c>
      <c r="I961">
        <f t="shared" si="89"/>
        <v>1124</v>
      </c>
      <c r="J961" s="22" t="b">
        <f t="shared" si="86"/>
        <v>0</v>
      </c>
      <c r="K961" t="b">
        <f t="shared" si="87"/>
        <v>0</v>
      </c>
      <c r="L961">
        <f t="shared" si="88"/>
        <v>0</v>
      </c>
    </row>
    <row r="962" spans="1:12" x14ac:dyDescent="0.25">
      <c r="A962" s="23">
        <v>44588</v>
      </c>
      <c r="B962" s="24" t="s">
        <v>8</v>
      </c>
      <c r="C962" s="24" t="s">
        <v>1</v>
      </c>
      <c r="D962" s="24" t="s">
        <v>21</v>
      </c>
      <c r="E962" s="25">
        <v>389</v>
      </c>
      <c r="F962" s="22">
        <f>VLOOKUP(B962,cennik!$A$2:$B$17,2,FALSE)</f>
        <v>2.9</v>
      </c>
      <c r="G962" s="22">
        <f t="shared" ref="G962:G1025" si="90">E962*F962</f>
        <v>1128.0999999999999</v>
      </c>
      <c r="H962" s="22">
        <f t="shared" ref="H962:H1025" si="91">MONTH(A962)</f>
        <v>1</v>
      </c>
      <c r="I962">
        <f t="shared" si="89"/>
        <v>1513</v>
      </c>
      <c r="J962" s="22" t="b">
        <f t="shared" si="86"/>
        <v>0</v>
      </c>
      <c r="K962" t="b">
        <f t="shared" si="87"/>
        <v>0</v>
      </c>
      <c r="L962">
        <f t="shared" si="88"/>
        <v>0</v>
      </c>
    </row>
    <row r="963" spans="1:12" x14ac:dyDescent="0.25">
      <c r="A963" s="26">
        <v>44596</v>
      </c>
      <c r="B963" s="27" t="s">
        <v>13</v>
      </c>
      <c r="C963" s="27" t="s">
        <v>1</v>
      </c>
      <c r="D963" s="27" t="s">
        <v>21</v>
      </c>
      <c r="E963" s="28">
        <v>737</v>
      </c>
      <c r="F963" s="22">
        <f>VLOOKUP(B963,cennik!$A$2:$B$17,2,FALSE)</f>
        <v>3.4</v>
      </c>
      <c r="G963" s="22">
        <f t="shared" si="90"/>
        <v>2505.7999999999997</v>
      </c>
      <c r="H963" s="22">
        <f t="shared" si="91"/>
        <v>2</v>
      </c>
      <c r="I963">
        <f t="shared" si="89"/>
        <v>2250</v>
      </c>
      <c r="J963" s="22" t="b">
        <f t="shared" ref="J963:J1026" si="92">AND(I963&gt;=15000,I963&lt;20000)</f>
        <v>0</v>
      </c>
      <c r="K963" t="b">
        <f t="shared" ref="K963:K1026" si="93">I963&gt;=20000</f>
        <v>0</v>
      </c>
      <c r="L963">
        <f t="shared" ref="L963:L1026" si="94">IF(J963,0.05*E963,IF(K963,0.1*E963,0))</f>
        <v>0</v>
      </c>
    </row>
    <row r="964" spans="1:12" x14ac:dyDescent="0.25">
      <c r="A964" s="26">
        <v>44602</v>
      </c>
      <c r="B964" s="27" t="s">
        <v>4</v>
      </c>
      <c r="C964" s="27" t="s">
        <v>1</v>
      </c>
      <c r="D964" s="27" t="s">
        <v>21</v>
      </c>
      <c r="E964" s="28">
        <v>538</v>
      </c>
      <c r="F964" s="22">
        <f>VLOOKUP(B964,cennik!$A$2:$B$17,2,FALSE)</f>
        <v>3.5</v>
      </c>
      <c r="G964" s="22">
        <f t="shared" si="90"/>
        <v>1883</v>
      </c>
      <c r="H964" s="22">
        <f t="shared" si="91"/>
        <v>2</v>
      </c>
      <c r="I964">
        <f t="shared" ref="I964:I1027" si="95">IF(D964=D963,E964+I963,E964)</f>
        <v>2788</v>
      </c>
      <c r="J964" s="22" t="b">
        <f t="shared" si="92"/>
        <v>0</v>
      </c>
      <c r="K964" t="b">
        <f t="shared" si="93"/>
        <v>0</v>
      </c>
      <c r="L964">
        <f t="shared" si="94"/>
        <v>0</v>
      </c>
    </row>
    <row r="965" spans="1:12" x14ac:dyDescent="0.25">
      <c r="A965" s="23">
        <v>44622</v>
      </c>
      <c r="B965" s="24" t="s">
        <v>4</v>
      </c>
      <c r="C965" s="24" t="s">
        <v>1</v>
      </c>
      <c r="D965" s="24" t="s">
        <v>21</v>
      </c>
      <c r="E965" s="25">
        <v>345</v>
      </c>
      <c r="F965" s="22">
        <f>VLOOKUP(B965,cennik!$A$2:$B$17,2,FALSE)</f>
        <v>3.5</v>
      </c>
      <c r="G965" s="22">
        <f t="shared" si="90"/>
        <v>1207.5</v>
      </c>
      <c r="H965" s="22">
        <f t="shared" si="91"/>
        <v>3</v>
      </c>
      <c r="I965">
        <f t="shared" si="95"/>
        <v>3133</v>
      </c>
      <c r="J965" s="22" t="b">
        <f t="shared" si="92"/>
        <v>0</v>
      </c>
      <c r="K965" t="b">
        <f t="shared" si="93"/>
        <v>0</v>
      </c>
      <c r="L965">
        <f t="shared" si="94"/>
        <v>0</v>
      </c>
    </row>
    <row r="966" spans="1:12" x14ac:dyDescent="0.25">
      <c r="A966" s="23">
        <v>44630</v>
      </c>
      <c r="B966" s="24" t="s">
        <v>22</v>
      </c>
      <c r="C966" s="24" t="s">
        <v>1</v>
      </c>
      <c r="D966" s="24" t="s">
        <v>21</v>
      </c>
      <c r="E966" s="25">
        <v>277</v>
      </c>
      <c r="F966" s="22">
        <f>VLOOKUP(B966,cennik!$A$2:$B$17,2,FALSE)</f>
        <v>3.2</v>
      </c>
      <c r="G966" s="22">
        <f t="shared" si="90"/>
        <v>886.40000000000009</v>
      </c>
      <c r="H966" s="22">
        <f t="shared" si="91"/>
        <v>3</v>
      </c>
      <c r="I966">
        <f t="shared" si="95"/>
        <v>3410</v>
      </c>
      <c r="J966" s="22" t="b">
        <f t="shared" si="92"/>
        <v>0</v>
      </c>
      <c r="K966" t="b">
        <f t="shared" si="93"/>
        <v>0</v>
      </c>
      <c r="L966">
        <f t="shared" si="94"/>
        <v>0</v>
      </c>
    </row>
    <row r="967" spans="1:12" x14ac:dyDescent="0.25">
      <c r="A967" s="26">
        <v>44630</v>
      </c>
      <c r="B967" s="27" t="s">
        <v>8</v>
      </c>
      <c r="C967" s="27" t="s">
        <v>1</v>
      </c>
      <c r="D967" s="27" t="s">
        <v>21</v>
      </c>
      <c r="E967" s="28">
        <v>133</v>
      </c>
      <c r="F967" s="22">
        <f>VLOOKUP(B967,cennik!$A$2:$B$17,2,FALSE)</f>
        <v>2.9</v>
      </c>
      <c r="G967" s="22">
        <f t="shared" si="90"/>
        <v>385.7</v>
      </c>
      <c r="H967" s="22">
        <f t="shared" si="91"/>
        <v>3</v>
      </c>
      <c r="I967">
        <f t="shared" si="95"/>
        <v>3543</v>
      </c>
      <c r="J967" s="22" t="b">
        <f t="shared" si="92"/>
        <v>0</v>
      </c>
      <c r="K967" t="b">
        <f t="shared" si="93"/>
        <v>0</v>
      </c>
      <c r="L967">
        <f t="shared" si="94"/>
        <v>0</v>
      </c>
    </row>
    <row r="968" spans="1:12" x14ac:dyDescent="0.25">
      <c r="A968" s="26">
        <v>44641</v>
      </c>
      <c r="B968" s="27" t="s">
        <v>4</v>
      </c>
      <c r="C968" s="27" t="s">
        <v>1</v>
      </c>
      <c r="D968" s="27" t="s">
        <v>21</v>
      </c>
      <c r="E968" s="28">
        <v>487</v>
      </c>
      <c r="F968" s="22">
        <f>VLOOKUP(B968,cennik!$A$2:$B$17,2,FALSE)</f>
        <v>3.5</v>
      </c>
      <c r="G968" s="22">
        <f t="shared" si="90"/>
        <v>1704.5</v>
      </c>
      <c r="H968" s="22">
        <f t="shared" si="91"/>
        <v>3</v>
      </c>
      <c r="I968">
        <f t="shared" si="95"/>
        <v>4030</v>
      </c>
      <c r="J968" s="22" t="b">
        <f t="shared" si="92"/>
        <v>0</v>
      </c>
      <c r="K968" t="b">
        <f t="shared" si="93"/>
        <v>0</v>
      </c>
      <c r="L968">
        <f t="shared" si="94"/>
        <v>0</v>
      </c>
    </row>
    <row r="969" spans="1:12" x14ac:dyDescent="0.25">
      <c r="A969" s="23">
        <v>44644</v>
      </c>
      <c r="B969" s="24" t="s">
        <v>8</v>
      </c>
      <c r="C969" s="24" t="s">
        <v>1</v>
      </c>
      <c r="D969" s="24" t="s">
        <v>21</v>
      </c>
      <c r="E969" s="25">
        <v>75</v>
      </c>
      <c r="F969" s="22">
        <f>VLOOKUP(B969,cennik!$A$2:$B$17,2,FALSE)</f>
        <v>2.9</v>
      </c>
      <c r="G969" s="22">
        <f t="shared" si="90"/>
        <v>217.5</v>
      </c>
      <c r="H969" s="22">
        <f t="shared" si="91"/>
        <v>3</v>
      </c>
      <c r="I969">
        <f t="shared" si="95"/>
        <v>4105</v>
      </c>
      <c r="J969" s="22" t="b">
        <f t="shared" si="92"/>
        <v>0</v>
      </c>
      <c r="K969" t="b">
        <f t="shared" si="93"/>
        <v>0</v>
      </c>
      <c r="L969">
        <f t="shared" si="94"/>
        <v>0</v>
      </c>
    </row>
    <row r="970" spans="1:12" x14ac:dyDescent="0.25">
      <c r="A970" s="23">
        <v>44651</v>
      </c>
      <c r="B970" s="24" t="s">
        <v>0</v>
      </c>
      <c r="C970" s="24" t="s">
        <v>1</v>
      </c>
      <c r="D970" s="24" t="s">
        <v>21</v>
      </c>
      <c r="E970" s="25">
        <v>634</v>
      </c>
      <c r="F970" s="22">
        <f>VLOOKUP(B970,cennik!$A$2:$B$17,2,FALSE)</f>
        <v>3.4</v>
      </c>
      <c r="G970" s="22">
        <f t="shared" si="90"/>
        <v>2155.6</v>
      </c>
      <c r="H970" s="22">
        <f t="shared" si="91"/>
        <v>3</v>
      </c>
      <c r="I970">
        <f t="shared" si="95"/>
        <v>4739</v>
      </c>
      <c r="J970" s="22" t="b">
        <f t="shared" si="92"/>
        <v>0</v>
      </c>
      <c r="K970" t="b">
        <f t="shared" si="93"/>
        <v>0</v>
      </c>
      <c r="L970">
        <f t="shared" si="94"/>
        <v>0</v>
      </c>
    </row>
    <row r="971" spans="1:12" x14ac:dyDescent="0.25">
      <c r="A971" s="26">
        <v>44657</v>
      </c>
      <c r="B971" s="27" t="s">
        <v>8</v>
      </c>
      <c r="C971" s="27" t="s">
        <v>1</v>
      </c>
      <c r="D971" s="27" t="s">
        <v>21</v>
      </c>
      <c r="E971" s="28">
        <v>451</v>
      </c>
      <c r="F971" s="22">
        <f>VLOOKUP(B971,cennik!$A$2:$B$17,2,FALSE)</f>
        <v>2.9</v>
      </c>
      <c r="G971" s="22">
        <f t="shared" si="90"/>
        <v>1307.8999999999999</v>
      </c>
      <c r="H971" s="22">
        <f t="shared" si="91"/>
        <v>4</v>
      </c>
      <c r="I971">
        <f t="shared" si="95"/>
        <v>5190</v>
      </c>
      <c r="J971" s="22" t="b">
        <f t="shared" si="92"/>
        <v>0</v>
      </c>
      <c r="K971" t="b">
        <f t="shared" si="93"/>
        <v>0</v>
      </c>
      <c r="L971">
        <f t="shared" si="94"/>
        <v>0</v>
      </c>
    </row>
    <row r="972" spans="1:12" x14ac:dyDescent="0.25">
      <c r="A972" s="23">
        <v>44658</v>
      </c>
      <c r="B972" s="24" t="s">
        <v>0</v>
      </c>
      <c r="C972" s="24" t="s">
        <v>1</v>
      </c>
      <c r="D972" s="24" t="s">
        <v>21</v>
      </c>
      <c r="E972" s="25">
        <v>229</v>
      </c>
      <c r="F972" s="22">
        <f>VLOOKUP(B972,cennik!$A$2:$B$17,2,FALSE)</f>
        <v>3.4</v>
      </c>
      <c r="G972" s="22">
        <f t="shared" si="90"/>
        <v>778.6</v>
      </c>
      <c r="H972" s="22">
        <f t="shared" si="91"/>
        <v>4</v>
      </c>
      <c r="I972">
        <f t="shared" si="95"/>
        <v>5419</v>
      </c>
      <c r="J972" s="22" t="b">
        <f t="shared" si="92"/>
        <v>0</v>
      </c>
      <c r="K972" t="b">
        <f t="shared" si="93"/>
        <v>0</v>
      </c>
      <c r="L972">
        <f t="shared" si="94"/>
        <v>0</v>
      </c>
    </row>
    <row r="973" spans="1:12" x14ac:dyDescent="0.25">
      <c r="A973" s="26">
        <v>44665</v>
      </c>
      <c r="B973" s="27" t="s">
        <v>15</v>
      </c>
      <c r="C973" s="27" t="s">
        <v>1</v>
      </c>
      <c r="D973" s="27" t="s">
        <v>21</v>
      </c>
      <c r="E973" s="28">
        <v>506</v>
      </c>
      <c r="F973" s="22">
        <f>VLOOKUP(B973,cennik!$A$2:$B$17,2,FALSE)</f>
        <v>2.4</v>
      </c>
      <c r="G973" s="22">
        <f t="shared" si="90"/>
        <v>1214.3999999999999</v>
      </c>
      <c r="H973" s="22">
        <f t="shared" si="91"/>
        <v>4</v>
      </c>
      <c r="I973">
        <f t="shared" si="95"/>
        <v>5925</v>
      </c>
      <c r="J973" s="22" t="b">
        <f t="shared" si="92"/>
        <v>0</v>
      </c>
      <c r="K973" t="b">
        <f t="shared" si="93"/>
        <v>0</v>
      </c>
      <c r="L973">
        <f t="shared" si="94"/>
        <v>0</v>
      </c>
    </row>
    <row r="974" spans="1:12" x14ac:dyDescent="0.25">
      <c r="A974" s="23">
        <v>44670</v>
      </c>
      <c r="B974" s="24" t="s">
        <v>8</v>
      </c>
      <c r="C974" s="24" t="s">
        <v>1</v>
      </c>
      <c r="D974" s="24" t="s">
        <v>21</v>
      </c>
      <c r="E974" s="25">
        <v>264</v>
      </c>
      <c r="F974" s="22">
        <f>VLOOKUP(B974,cennik!$A$2:$B$17,2,FALSE)</f>
        <v>2.9</v>
      </c>
      <c r="G974" s="22">
        <f t="shared" si="90"/>
        <v>765.6</v>
      </c>
      <c r="H974" s="22">
        <f t="shared" si="91"/>
        <v>4</v>
      </c>
      <c r="I974">
        <f t="shared" si="95"/>
        <v>6189</v>
      </c>
      <c r="J974" s="22" t="b">
        <f t="shared" si="92"/>
        <v>0</v>
      </c>
      <c r="K974" t="b">
        <f t="shared" si="93"/>
        <v>0</v>
      </c>
      <c r="L974">
        <f t="shared" si="94"/>
        <v>0</v>
      </c>
    </row>
    <row r="975" spans="1:12" x14ac:dyDescent="0.25">
      <c r="A975" s="26">
        <v>44686</v>
      </c>
      <c r="B975" s="27" t="s">
        <v>9</v>
      </c>
      <c r="C975" s="27" t="s">
        <v>1</v>
      </c>
      <c r="D975" s="27" t="s">
        <v>21</v>
      </c>
      <c r="E975" s="28">
        <v>87</v>
      </c>
      <c r="F975" s="22">
        <f>VLOOKUP(B975,cennik!$A$2:$B$17,2,FALSE)</f>
        <v>3.4</v>
      </c>
      <c r="G975" s="22">
        <f t="shared" si="90"/>
        <v>295.8</v>
      </c>
      <c r="H975" s="22">
        <f t="shared" si="91"/>
        <v>5</v>
      </c>
      <c r="I975">
        <f t="shared" si="95"/>
        <v>6276</v>
      </c>
      <c r="J975" s="22" t="b">
        <f t="shared" si="92"/>
        <v>0</v>
      </c>
      <c r="K975" t="b">
        <f t="shared" si="93"/>
        <v>0</v>
      </c>
      <c r="L975">
        <f t="shared" si="94"/>
        <v>0</v>
      </c>
    </row>
    <row r="976" spans="1:12" x14ac:dyDescent="0.25">
      <c r="A976" s="23">
        <v>44697</v>
      </c>
      <c r="B976" s="24" t="s">
        <v>11</v>
      </c>
      <c r="C976" s="24" t="s">
        <v>1</v>
      </c>
      <c r="D976" s="24" t="s">
        <v>21</v>
      </c>
      <c r="E976" s="25">
        <v>58</v>
      </c>
      <c r="F976" s="22">
        <f>VLOOKUP(B976,cennik!$A$2:$B$17,2,FALSE)</f>
        <v>3.4</v>
      </c>
      <c r="G976" s="22">
        <f t="shared" si="90"/>
        <v>197.2</v>
      </c>
      <c r="H976" s="22">
        <f t="shared" si="91"/>
        <v>5</v>
      </c>
      <c r="I976">
        <f t="shared" si="95"/>
        <v>6334</v>
      </c>
      <c r="J976" s="22" t="b">
        <f t="shared" si="92"/>
        <v>0</v>
      </c>
      <c r="K976" t="b">
        <f t="shared" si="93"/>
        <v>0</v>
      </c>
      <c r="L976">
        <f t="shared" si="94"/>
        <v>0</v>
      </c>
    </row>
    <row r="977" spans="1:12" x14ac:dyDescent="0.25">
      <c r="A977" s="26">
        <v>44697</v>
      </c>
      <c r="B977" s="27" t="s">
        <v>11</v>
      </c>
      <c r="C977" s="27" t="s">
        <v>1</v>
      </c>
      <c r="D977" s="27" t="s">
        <v>21</v>
      </c>
      <c r="E977" s="28">
        <v>428</v>
      </c>
      <c r="F977" s="22">
        <f>VLOOKUP(B977,cennik!$A$2:$B$17,2,FALSE)</f>
        <v>3.4</v>
      </c>
      <c r="G977" s="22">
        <f t="shared" si="90"/>
        <v>1455.2</v>
      </c>
      <c r="H977" s="22">
        <f t="shared" si="91"/>
        <v>5</v>
      </c>
      <c r="I977">
        <f t="shared" si="95"/>
        <v>6762</v>
      </c>
      <c r="J977" s="22" t="b">
        <f t="shared" si="92"/>
        <v>0</v>
      </c>
      <c r="K977" t="b">
        <f t="shared" si="93"/>
        <v>0</v>
      </c>
      <c r="L977">
        <f t="shared" si="94"/>
        <v>0</v>
      </c>
    </row>
    <row r="978" spans="1:12" x14ac:dyDescent="0.25">
      <c r="A978" s="26">
        <v>44713</v>
      </c>
      <c r="B978" s="27" t="s">
        <v>64</v>
      </c>
      <c r="C978" s="27" t="s">
        <v>63</v>
      </c>
      <c r="D978" s="27" t="s">
        <v>21</v>
      </c>
      <c r="E978" s="28">
        <v>234</v>
      </c>
      <c r="F978" s="22">
        <f>VLOOKUP(B978,cennik!$A$2:$B$17,2,FALSE)</f>
        <v>3.2</v>
      </c>
      <c r="G978" s="22">
        <f t="shared" si="90"/>
        <v>748.80000000000007</v>
      </c>
      <c r="H978" s="22">
        <f t="shared" si="91"/>
        <v>6</v>
      </c>
      <c r="I978">
        <f t="shared" si="95"/>
        <v>6996</v>
      </c>
      <c r="J978" s="22" t="b">
        <f t="shared" si="92"/>
        <v>0</v>
      </c>
      <c r="K978" t="b">
        <f t="shared" si="93"/>
        <v>0</v>
      </c>
      <c r="L978">
        <f t="shared" si="94"/>
        <v>0</v>
      </c>
    </row>
    <row r="979" spans="1:12" x14ac:dyDescent="0.25">
      <c r="A979" s="23">
        <v>44723</v>
      </c>
      <c r="B979" s="24" t="s">
        <v>60</v>
      </c>
      <c r="C979" s="24" t="s">
        <v>61</v>
      </c>
      <c r="D979" s="24" t="s">
        <v>21</v>
      </c>
      <c r="E979" s="25">
        <v>39</v>
      </c>
      <c r="F979" s="22">
        <f>VLOOKUP(B979,cennik!$A$2:$B$17,2,FALSE)</f>
        <v>3.5</v>
      </c>
      <c r="G979" s="22">
        <f t="shared" si="90"/>
        <v>136.5</v>
      </c>
      <c r="H979" s="22">
        <f t="shared" si="91"/>
        <v>6</v>
      </c>
      <c r="I979">
        <f t="shared" si="95"/>
        <v>7035</v>
      </c>
      <c r="J979" s="22" t="b">
        <f t="shared" si="92"/>
        <v>0</v>
      </c>
      <c r="K979" t="b">
        <f t="shared" si="93"/>
        <v>0</v>
      </c>
      <c r="L979">
        <f t="shared" si="94"/>
        <v>0</v>
      </c>
    </row>
    <row r="980" spans="1:12" x14ac:dyDescent="0.25">
      <c r="A980" s="23">
        <v>44725</v>
      </c>
      <c r="B980" s="24" t="s">
        <v>60</v>
      </c>
      <c r="C980" s="24" t="s">
        <v>61</v>
      </c>
      <c r="D980" s="24" t="s">
        <v>21</v>
      </c>
      <c r="E980" s="25">
        <v>89</v>
      </c>
      <c r="F980" s="22">
        <f>VLOOKUP(B980,cennik!$A$2:$B$17,2,FALSE)</f>
        <v>3.5</v>
      </c>
      <c r="G980" s="22">
        <f t="shared" si="90"/>
        <v>311.5</v>
      </c>
      <c r="H980" s="22">
        <f t="shared" si="91"/>
        <v>6</v>
      </c>
      <c r="I980">
        <f t="shared" si="95"/>
        <v>7124</v>
      </c>
      <c r="J980" s="22" t="b">
        <f t="shared" si="92"/>
        <v>0</v>
      </c>
      <c r="K980" t="b">
        <f t="shared" si="93"/>
        <v>0</v>
      </c>
      <c r="L980">
        <f t="shared" si="94"/>
        <v>0</v>
      </c>
    </row>
    <row r="981" spans="1:12" x14ac:dyDescent="0.25">
      <c r="A981" s="23">
        <v>44735</v>
      </c>
      <c r="B981" s="24" t="s">
        <v>64</v>
      </c>
      <c r="C981" s="24" t="s">
        <v>63</v>
      </c>
      <c r="D981" s="24" t="s">
        <v>21</v>
      </c>
      <c r="E981" s="25">
        <v>115</v>
      </c>
      <c r="F981" s="22">
        <f>VLOOKUP(B981,cennik!$A$2:$B$17,2,FALSE)</f>
        <v>3.2</v>
      </c>
      <c r="G981" s="22">
        <f t="shared" si="90"/>
        <v>368</v>
      </c>
      <c r="H981" s="22">
        <f t="shared" si="91"/>
        <v>6</v>
      </c>
      <c r="I981">
        <f t="shared" si="95"/>
        <v>7239</v>
      </c>
      <c r="J981" s="22" t="b">
        <f t="shared" si="92"/>
        <v>0</v>
      </c>
      <c r="K981" t="b">
        <f t="shared" si="93"/>
        <v>0</v>
      </c>
      <c r="L981">
        <f t="shared" si="94"/>
        <v>0</v>
      </c>
    </row>
    <row r="982" spans="1:12" x14ac:dyDescent="0.25">
      <c r="A982" s="26">
        <v>44740</v>
      </c>
      <c r="B982" s="27" t="s">
        <v>60</v>
      </c>
      <c r="C982" s="27" t="s">
        <v>61</v>
      </c>
      <c r="D982" s="27" t="s">
        <v>21</v>
      </c>
      <c r="E982" s="28">
        <v>377</v>
      </c>
      <c r="F982" s="22">
        <f>VLOOKUP(B982,cennik!$A$2:$B$17,2,FALSE)</f>
        <v>3.5</v>
      </c>
      <c r="G982" s="22">
        <f t="shared" si="90"/>
        <v>1319.5</v>
      </c>
      <c r="H982" s="22">
        <f t="shared" si="91"/>
        <v>6</v>
      </c>
      <c r="I982">
        <f t="shared" si="95"/>
        <v>7616</v>
      </c>
      <c r="J982" s="22" t="b">
        <f t="shared" si="92"/>
        <v>0</v>
      </c>
      <c r="K982" t="b">
        <f t="shared" si="93"/>
        <v>0</v>
      </c>
      <c r="L982">
        <f t="shared" si="94"/>
        <v>0</v>
      </c>
    </row>
    <row r="983" spans="1:12" x14ac:dyDescent="0.25">
      <c r="A983" s="23">
        <v>44741</v>
      </c>
      <c r="B983" s="24" t="s">
        <v>64</v>
      </c>
      <c r="C983" s="24" t="s">
        <v>63</v>
      </c>
      <c r="D983" s="24" t="s">
        <v>21</v>
      </c>
      <c r="E983" s="25">
        <v>148</v>
      </c>
      <c r="F983" s="22">
        <f>VLOOKUP(B983,cennik!$A$2:$B$17,2,FALSE)</f>
        <v>3.2</v>
      </c>
      <c r="G983" s="22">
        <f t="shared" si="90"/>
        <v>473.6</v>
      </c>
      <c r="H983" s="22">
        <f t="shared" si="91"/>
        <v>6</v>
      </c>
      <c r="I983">
        <f t="shared" si="95"/>
        <v>7764</v>
      </c>
      <c r="J983" s="22" t="b">
        <f t="shared" si="92"/>
        <v>0</v>
      </c>
      <c r="K983" t="b">
        <f t="shared" si="93"/>
        <v>0</v>
      </c>
      <c r="L983">
        <f t="shared" si="94"/>
        <v>0</v>
      </c>
    </row>
    <row r="984" spans="1:12" x14ac:dyDescent="0.25">
      <c r="A984" s="26">
        <v>44753</v>
      </c>
      <c r="B984" s="27" t="s">
        <v>64</v>
      </c>
      <c r="C984" s="27" t="s">
        <v>63</v>
      </c>
      <c r="D984" s="27" t="s">
        <v>21</v>
      </c>
      <c r="E984" s="28">
        <v>62</v>
      </c>
      <c r="F984" s="22">
        <f>VLOOKUP(B984,cennik!$A$2:$B$17,2,FALSE)</f>
        <v>3.2</v>
      </c>
      <c r="G984" s="22">
        <f t="shared" si="90"/>
        <v>198.4</v>
      </c>
      <c r="H984" s="22">
        <f t="shared" si="91"/>
        <v>7</v>
      </c>
      <c r="I984">
        <f t="shared" si="95"/>
        <v>7826</v>
      </c>
      <c r="J984" s="22" t="b">
        <f t="shared" si="92"/>
        <v>0</v>
      </c>
      <c r="K984" t="b">
        <f t="shared" si="93"/>
        <v>0</v>
      </c>
      <c r="L984">
        <f t="shared" si="94"/>
        <v>0</v>
      </c>
    </row>
    <row r="985" spans="1:12" x14ac:dyDescent="0.25">
      <c r="A985" s="23">
        <v>44756</v>
      </c>
      <c r="B985" s="24" t="s">
        <v>62</v>
      </c>
      <c r="C985" s="24" t="s">
        <v>63</v>
      </c>
      <c r="D985" s="24" t="s">
        <v>21</v>
      </c>
      <c r="E985" s="25">
        <v>275</v>
      </c>
      <c r="F985" s="22">
        <f>VLOOKUP(B985,cennik!$A$2:$B$17,2,FALSE)</f>
        <v>2.7</v>
      </c>
      <c r="G985" s="22">
        <f t="shared" si="90"/>
        <v>742.5</v>
      </c>
      <c r="H985" s="22">
        <f t="shared" si="91"/>
        <v>7</v>
      </c>
      <c r="I985">
        <f t="shared" si="95"/>
        <v>8101</v>
      </c>
      <c r="J985" s="22" t="b">
        <f t="shared" si="92"/>
        <v>0</v>
      </c>
      <c r="K985" t="b">
        <f t="shared" si="93"/>
        <v>0</v>
      </c>
      <c r="L985">
        <f t="shared" si="94"/>
        <v>0</v>
      </c>
    </row>
    <row r="986" spans="1:12" x14ac:dyDescent="0.25">
      <c r="A986" s="23">
        <v>44761</v>
      </c>
      <c r="B986" s="24" t="s">
        <v>64</v>
      </c>
      <c r="C986" s="24" t="s">
        <v>63</v>
      </c>
      <c r="D986" s="24" t="s">
        <v>21</v>
      </c>
      <c r="E986" s="25">
        <v>389</v>
      </c>
      <c r="F986" s="22">
        <f>VLOOKUP(B986,cennik!$A$2:$B$17,2,FALSE)</f>
        <v>3.2</v>
      </c>
      <c r="G986" s="22">
        <f t="shared" si="90"/>
        <v>1244.8000000000002</v>
      </c>
      <c r="H986" s="22">
        <f t="shared" si="91"/>
        <v>7</v>
      </c>
      <c r="I986">
        <f t="shared" si="95"/>
        <v>8490</v>
      </c>
      <c r="J986" s="22" t="b">
        <f t="shared" si="92"/>
        <v>0</v>
      </c>
      <c r="K986" t="b">
        <f t="shared" si="93"/>
        <v>0</v>
      </c>
      <c r="L986">
        <f t="shared" si="94"/>
        <v>0</v>
      </c>
    </row>
    <row r="987" spans="1:12" x14ac:dyDescent="0.25">
      <c r="A987" s="26">
        <v>44770</v>
      </c>
      <c r="B987" s="27" t="s">
        <v>60</v>
      </c>
      <c r="C987" s="27" t="s">
        <v>61</v>
      </c>
      <c r="D987" s="27" t="s">
        <v>21</v>
      </c>
      <c r="E987" s="28">
        <v>185</v>
      </c>
      <c r="F987" s="22">
        <f>VLOOKUP(B987,cennik!$A$2:$B$17,2,FALSE)</f>
        <v>3.5</v>
      </c>
      <c r="G987" s="22">
        <f t="shared" si="90"/>
        <v>647.5</v>
      </c>
      <c r="H987" s="22">
        <f t="shared" si="91"/>
        <v>7</v>
      </c>
      <c r="I987">
        <f t="shared" si="95"/>
        <v>8675</v>
      </c>
      <c r="J987" s="22" t="b">
        <f t="shared" si="92"/>
        <v>0</v>
      </c>
      <c r="K987" t="b">
        <f t="shared" si="93"/>
        <v>0</v>
      </c>
      <c r="L987">
        <f t="shared" si="94"/>
        <v>0</v>
      </c>
    </row>
    <row r="988" spans="1:12" x14ac:dyDescent="0.25">
      <c r="A988" s="26">
        <v>44771</v>
      </c>
      <c r="B988" s="27" t="s">
        <v>60</v>
      </c>
      <c r="C988" s="27" t="s">
        <v>61</v>
      </c>
      <c r="D988" s="27" t="s">
        <v>21</v>
      </c>
      <c r="E988" s="28">
        <v>438</v>
      </c>
      <c r="F988" s="22">
        <f>VLOOKUP(B988,cennik!$A$2:$B$17,2,FALSE)</f>
        <v>3.5</v>
      </c>
      <c r="G988" s="22">
        <f t="shared" si="90"/>
        <v>1533</v>
      </c>
      <c r="H988" s="22">
        <f t="shared" si="91"/>
        <v>7</v>
      </c>
      <c r="I988">
        <f t="shared" si="95"/>
        <v>9113</v>
      </c>
      <c r="J988" s="22" t="b">
        <f t="shared" si="92"/>
        <v>0</v>
      </c>
      <c r="K988" t="b">
        <f t="shared" si="93"/>
        <v>0</v>
      </c>
      <c r="L988">
        <f t="shared" si="94"/>
        <v>0</v>
      </c>
    </row>
    <row r="989" spans="1:12" x14ac:dyDescent="0.25">
      <c r="A989" s="26">
        <v>44781</v>
      </c>
      <c r="B989" s="27" t="s">
        <v>64</v>
      </c>
      <c r="C989" s="27" t="s">
        <v>63</v>
      </c>
      <c r="D989" s="27" t="s">
        <v>21</v>
      </c>
      <c r="E989" s="28">
        <v>388</v>
      </c>
      <c r="F989" s="22">
        <f>VLOOKUP(B989,cennik!$A$2:$B$17,2,FALSE)</f>
        <v>3.2</v>
      </c>
      <c r="G989" s="22">
        <f t="shared" si="90"/>
        <v>1241.6000000000001</v>
      </c>
      <c r="H989" s="22">
        <f t="shared" si="91"/>
        <v>8</v>
      </c>
      <c r="I989">
        <f t="shared" si="95"/>
        <v>9501</v>
      </c>
      <c r="J989" s="22" t="b">
        <f t="shared" si="92"/>
        <v>0</v>
      </c>
      <c r="K989" t="b">
        <f t="shared" si="93"/>
        <v>0</v>
      </c>
      <c r="L989">
        <f t="shared" si="94"/>
        <v>0</v>
      </c>
    </row>
    <row r="990" spans="1:12" x14ac:dyDescent="0.25">
      <c r="A990" s="26">
        <v>44782</v>
      </c>
      <c r="B990" s="27" t="s">
        <v>62</v>
      </c>
      <c r="C990" s="27" t="s">
        <v>63</v>
      </c>
      <c r="D990" s="27" t="s">
        <v>21</v>
      </c>
      <c r="E990" s="28">
        <v>48</v>
      </c>
      <c r="F990" s="22">
        <f>VLOOKUP(B990,cennik!$A$2:$B$17,2,FALSE)</f>
        <v>2.7</v>
      </c>
      <c r="G990" s="22">
        <f t="shared" si="90"/>
        <v>129.60000000000002</v>
      </c>
      <c r="H990" s="22">
        <f t="shared" si="91"/>
        <v>8</v>
      </c>
      <c r="I990">
        <f t="shared" si="95"/>
        <v>9549</v>
      </c>
      <c r="J990" s="22" t="b">
        <f t="shared" si="92"/>
        <v>0</v>
      </c>
      <c r="K990" t="b">
        <f t="shared" si="93"/>
        <v>0</v>
      </c>
      <c r="L990">
        <f t="shared" si="94"/>
        <v>0</v>
      </c>
    </row>
    <row r="991" spans="1:12" x14ac:dyDescent="0.25">
      <c r="A991" s="23">
        <v>44796</v>
      </c>
      <c r="B991" s="24" t="s">
        <v>62</v>
      </c>
      <c r="C991" s="24" t="s">
        <v>63</v>
      </c>
      <c r="D991" s="24" t="s">
        <v>21</v>
      </c>
      <c r="E991" s="25">
        <v>472</v>
      </c>
      <c r="F991" s="22">
        <f>VLOOKUP(B991,cennik!$A$2:$B$17,2,FALSE)</f>
        <v>2.7</v>
      </c>
      <c r="G991" s="22">
        <f t="shared" si="90"/>
        <v>1274.4000000000001</v>
      </c>
      <c r="H991" s="22">
        <f t="shared" si="91"/>
        <v>8</v>
      </c>
      <c r="I991">
        <f t="shared" si="95"/>
        <v>10021</v>
      </c>
      <c r="J991" s="22" t="b">
        <f t="shared" si="92"/>
        <v>0</v>
      </c>
      <c r="K991" t="b">
        <f t="shared" si="93"/>
        <v>0</v>
      </c>
      <c r="L991">
        <f t="shared" si="94"/>
        <v>0</v>
      </c>
    </row>
    <row r="992" spans="1:12" x14ac:dyDescent="0.25">
      <c r="A992" s="26">
        <v>44814</v>
      </c>
      <c r="B992" s="27" t="s">
        <v>65</v>
      </c>
      <c r="C992" s="27" t="s">
        <v>61</v>
      </c>
      <c r="D992" s="27" t="s">
        <v>21</v>
      </c>
      <c r="E992" s="28">
        <v>129</v>
      </c>
      <c r="F992" s="22">
        <f>VLOOKUP(B992,cennik!$A$2:$B$17,2,FALSE)</f>
        <v>3.2</v>
      </c>
      <c r="G992" s="22">
        <f t="shared" si="90"/>
        <v>412.8</v>
      </c>
      <c r="H992" s="22">
        <f t="shared" si="91"/>
        <v>9</v>
      </c>
      <c r="I992">
        <f t="shared" si="95"/>
        <v>10150</v>
      </c>
      <c r="J992" s="22" t="b">
        <f t="shared" si="92"/>
        <v>0</v>
      </c>
      <c r="K992" t="b">
        <f t="shared" si="93"/>
        <v>0</v>
      </c>
      <c r="L992">
        <f t="shared" si="94"/>
        <v>0</v>
      </c>
    </row>
    <row r="993" spans="1:12" x14ac:dyDescent="0.25">
      <c r="A993" s="26">
        <v>44825</v>
      </c>
      <c r="B993" s="27" t="s">
        <v>67</v>
      </c>
      <c r="C993" s="27" t="s">
        <v>61</v>
      </c>
      <c r="D993" s="27" t="s">
        <v>21</v>
      </c>
      <c r="E993" s="28">
        <v>164</v>
      </c>
      <c r="F993" s="22">
        <f>VLOOKUP(B993,cennik!$A$2:$B$17,2,FALSE)</f>
        <v>3.2</v>
      </c>
      <c r="G993" s="22">
        <f t="shared" si="90"/>
        <v>524.80000000000007</v>
      </c>
      <c r="H993" s="22">
        <f t="shared" si="91"/>
        <v>9</v>
      </c>
      <c r="I993">
        <f t="shared" si="95"/>
        <v>10314</v>
      </c>
      <c r="J993" s="22" t="b">
        <f t="shared" si="92"/>
        <v>0</v>
      </c>
      <c r="K993" t="b">
        <f t="shared" si="93"/>
        <v>0</v>
      </c>
      <c r="L993">
        <f t="shared" si="94"/>
        <v>0</v>
      </c>
    </row>
    <row r="994" spans="1:12" x14ac:dyDescent="0.25">
      <c r="A994" s="23">
        <v>44837</v>
      </c>
      <c r="B994" s="24" t="s">
        <v>65</v>
      </c>
      <c r="C994" s="24" t="s">
        <v>61</v>
      </c>
      <c r="D994" s="24" t="s">
        <v>21</v>
      </c>
      <c r="E994" s="25">
        <v>217</v>
      </c>
      <c r="F994" s="22">
        <f>VLOOKUP(B994,cennik!$A$2:$B$17,2,FALSE)</f>
        <v>3.2</v>
      </c>
      <c r="G994" s="22">
        <f t="shared" si="90"/>
        <v>694.40000000000009</v>
      </c>
      <c r="H994" s="22">
        <f t="shared" si="91"/>
        <v>10</v>
      </c>
      <c r="I994">
        <f t="shared" si="95"/>
        <v>10531</v>
      </c>
      <c r="J994" s="22" t="b">
        <f t="shared" si="92"/>
        <v>0</v>
      </c>
      <c r="K994" t="b">
        <f t="shared" si="93"/>
        <v>0</v>
      </c>
      <c r="L994">
        <f t="shared" si="94"/>
        <v>0</v>
      </c>
    </row>
    <row r="995" spans="1:12" x14ac:dyDescent="0.25">
      <c r="A995" s="26">
        <v>44841</v>
      </c>
      <c r="B995" s="27" t="s">
        <v>65</v>
      </c>
      <c r="C995" s="27" t="s">
        <v>61</v>
      </c>
      <c r="D995" s="27" t="s">
        <v>21</v>
      </c>
      <c r="E995" s="28">
        <v>252</v>
      </c>
      <c r="F995" s="22">
        <f>VLOOKUP(B995,cennik!$A$2:$B$17,2,FALSE)</f>
        <v>3.2</v>
      </c>
      <c r="G995" s="22">
        <f t="shared" si="90"/>
        <v>806.40000000000009</v>
      </c>
      <c r="H995" s="22">
        <f t="shared" si="91"/>
        <v>10</v>
      </c>
      <c r="I995">
        <f t="shared" si="95"/>
        <v>10783</v>
      </c>
      <c r="J995" s="22" t="b">
        <f t="shared" si="92"/>
        <v>0</v>
      </c>
      <c r="K995" t="b">
        <f t="shared" si="93"/>
        <v>0</v>
      </c>
      <c r="L995">
        <f t="shared" si="94"/>
        <v>0</v>
      </c>
    </row>
    <row r="996" spans="1:12" x14ac:dyDescent="0.25">
      <c r="A996" s="23">
        <v>44845</v>
      </c>
      <c r="B996" s="24" t="s">
        <v>68</v>
      </c>
      <c r="C996" s="24" t="s">
        <v>61</v>
      </c>
      <c r="D996" s="24" t="s">
        <v>21</v>
      </c>
      <c r="E996" s="25">
        <v>438</v>
      </c>
      <c r="F996" s="22">
        <f>VLOOKUP(B996,cennik!$A$2:$B$17,2,FALSE)</f>
        <v>2.5</v>
      </c>
      <c r="G996" s="22">
        <f t="shared" si="90"/>
        <v>1095</v>
      </c>
      <c r="H996" s="22">
        <f t="shared" si="91"/>
        <v>10</v>
      </c>
      <c r="I996">
        <f t="shared" si="95"/>
        <v>11221</v>
      </c>
      <c r="J996" s="22" t="b">
        <f t="shared" si="92"/>
        <v>0</v>
      </c>
      <c r="K996" t="b">
        <f t="shared" si="93"/>
        <v>0</v>
      </c>
      <c r="L996">
        <f t="shared" si="94"/>
        <v>0</v>
      </c>
    </row>
    <row r="997" spans="1:12" x14ac:dyDescent="0.25">
      <c r="A997" s="26">
        <v>44847</v>
      </c>
      <c r="B997" s="27" t="s">
        <v>66</v>
      </c>
      <c r="C997" s="27" t="s">
        <v>61</v>
      </c>
      <c r="D997" s="27" t="s">
        <v>21</v>
      </c>
      <c r="E997" s="28">
        <v>379</v>
      </c>
      <c r="F997" s="22">
        <f>VLOOKUP(B997,cennik!$A$2:$B$17,2,FALSE)</f>
        <v>2.5</v>
      </c>
      <c r="G997" s="22">
        <f t="shared" si="90"/>
        <v>947.5</v>
      </c>
      <c r="H997" s="22">
        <f t="shared" si="91"/>
        <v>10</v>
      </c>
      <c r="I997">
        <f t="shared" si="95"/>
        <v>11600</v>
      </c>
      <c r="J997" s="22" t="b">
        <f t="shared" si="92"/>
        <v>0</v>
      </c>
      <c r="K997" t="b">
        <f t="shared" si="93"/>
        <v>0</v>
      </c>
      <c r="L997">
        <f t="shared" si="94"/>
        <v>0</v>
      </c>
    </row>
    <row r="998" spans="1:12" x14ac:dyDescent="0.25">
      <c r="A998" s="26">
        <v>44849</v>
      </c>
      <c r="B998" s="27" t="s">
        <v>60</v>
      </c>
      <c r="C998" s="27" t="s">
        <v>61</v>
      </c>
      <c r="D998" s="27" t="s">
        <v>21</v>
      </c>
      <c r="E998" s="28">
        <v>168</v>
      </c>
      <c r="F998" s="22">
        <f>VLOOKUP(B998,cennik!$A$2:$B$17,2,FALSE)</f>
        <v>3.5</v>
      </c>
      <c r="G998" s="22">
        <f t="shared" si="90"/>
        <v>588</v>
      </c>
      <c r="H998" s="22">
        <f t="shared" si="91"/>
        <v>10</v>
      </c>
      <c r="I998">
        <f t="shared" si="95"/>
        <v>11768</v>
      </c>
      <c r="J998" s="22" t="b">
        <f t="shared" si="92"/>
        <v>0</v>
      </c>
      <c r="K998" t="b">
        <f t="shared" si="93"/>
        <v>0</v>
      </c>
      <c r="L998">
        <f t="shared" si="94"/>
        <v>0</v>
      </c>
    </row>
    <row r="999" spans="1:12" x14ac:dyDescent="0.25">
      <c r="A999" s="26">
        <v>44858</v>
      </c>
      <c r="B999" s="27" t="s">
        <v>60</v>
      </c>
      <c r="C999" s="27" t="s">
        <v>61</v>
      </c>
      <c r="D999" s="27" t="s">
        <v>21</v>
      </c>
      <c r="E999" s="28">
        <v>133</v>
      </c>
      <c r="F999" s="22">
        <f>VLOOKUP(B999,cennik!$A$2:$B$17,2,FALSE)</f>
        <v>3.5</v>
      </c>
      <c r="G999" s="22">
        <f t="shared" si="90"/>
        <v>465.5</v>
      </c>
      <c r="H999" s="22">
        <f t="shared" si="91"/>
        <v>10</v>
      </c>
      <c r="I999">
        <f t="shared" si="95"/>
        <v>11901</v>
      </c>
      <c r="J999" s="22" t="b">
        <f t="shared" si="92"/>
        <v>0</v>
      </c>
      <c r="K999" t="b">
        <f t="shared" si="93"/>
        <v>0</v>
      </c>
      <c r="L999">
        <f t="shared" si="94"/>
        <v>0</v>
      </c>
    </row>
    <row r="1000" spans="1:12" x14ac:dyDescent="0.25">
      <c r="A1000" s="23">
        <v>44859</v>
      </c>
      <c r="B1000" s="24" t="s">
        <v>66</v>
      </c>
      <c r="C1000" s="24" t="s">
        <v>61</v>
      </c>
      <c r="D1000" s="24" t="s">
        <v>21</v>
      </c>
      <c r="E1000" s="25">
        <v>455</v>
      </c>
      <c r="F1000" s="22">
        <f>VLOOKUP(B1000,cennik!$A$2:$B$17,2,FALSE)</f>
        <v>2.5</v>
      </c>
      <c r="G1000" s="22">
        <f t="shared" si="90"/>
        <v>1137.5</v>
      </c>
      <c r="H1000" s="22">
        <f t="shared" si="91"/>
        <v>10</v>
      </c>
      <c r="I1000">
        <f t="shared" si="95"/>
        <v>12356</v>
      </c>
      <c r="J1000" s="22" t="b">
        <f t="shared" si="92"/>
        <v>0</v>
      </c>
      <c r="K1000" t="b">
        <f t="shared" si="93"/>
        <v>0</v>
      </c>
      <c r="L1000">
        <f t="shared" si="94"/>
        <v>0</v>
      </c>
    </row>
    <row r="1001" spans="1:12" x14ac:dyDescent="0.25">
      <c r="A1001" s="23">
        <v>44861</v>
      </c>
      <c r="B1001" s="24" t="s">
        <v>67</v>
      </c>
      <c r="C1001" s="24" t="s">
        <v>61</v>
      </c>
      <c r="D1001" s="24" t="s">
        <v>21</v>
      </c>
      <c r="E1001" s="25">
        <v>365</v>
      </c>
      <c r="F1001" s="22">
        <f>VLOOKUP(B1001,cennik!$A$2:$B$17,2,FALSE)</f>
        <v>3.2</v>
      </c>
      <c r="G1001" s="22">
        <f t="shared" si="90"/>
        <v>1168</v>
      </c>
      <c r="H1001" s="22">
        <f t="shared" si="91"/>
        <v>10</v>
      </c>
      <c r="I1001">
        <f t="shared" si="95"/>
        <v>12721</v>
      </c>
      <c r="J1001" s="22" t="b">
        <f t="shared" si="92"/>
        <v>0</v>
      </c>
      <c r="K1001" t="b">
        <f t="shared" si="93"/>
        <v>0</v>
      </c>
      <c r="L1001">
        <f t="shared" si="94"/>
        <v>0</v>
      </c>
    </row>
    <row r="1002" spans="1:12" x14ac:dyDescent="0.25">
      <c r="A1002" s="23">
        <v>44865</v>
      </c>
      <c r="B1002" s="24" t="s">
        <v>60</v>
      </c>
      <c r="C1002" s="24" t="s">
        <v>61</v>
      </c>
      <c r="D1002" s="24" t="s">
        <v>21</v>
      </c>
      <c r="E1002" s="25">
        <v>284</v>
      </c>
      <c r="F1002" s="22">
        <f>VLOOKUP(B1002,cennik!$A$2:$B$17,2,FALSE)</f>
        <v>3.5</v>
      </c>
      <c r="G1002" s="22">
        <f t="shared" si="90"/>
        <v>994</v>
      </c>
      <c r="H1002" s="22">
        <f t="shared" si="91"/>
        <v>10</v>
      </c>
      <c r="I1002">
        <f t="shared" si="95"/>
        <v>13005</v>
      </c>
      <c r="J1002" s="22" t="b">
        <f t="shared" si="92"/>
        <v>0</v>
      </c>
      <c r="K1002" t="b">
        <f t="shared" si="93"/>
        <v>0</v>
      </c>
      <c r="L1002">
        <f t="shared" si="94"/>
        <v>0</v>
      </c>
    </row>
    <row r="1003" spans="1:12" x14ac:dyDescent="0.25">
      <c r="A1003" s="23">
        <v>44870</v>
      </c>
      <c r="B1003" s="24" t="s">
        <v>67</v>
      </c>
      <c r="C1003" s="24" t="s">
        <v>61</v>
      </c>
      <c r="D1003" s="24" t="s">
        <v>21</v>
      </c>
      <c r="E1003" s="25">
        <v>178</v>
      </c>
      <c r="F1003" s="22">
        <f>VLOOKUP(B1003,cennik!$A$2:$B$17,2,FALSE)</f>
        <v>3.2</v>
      </c>
      <c r="G1003" s="22">
        <f t="shared" si="90"/>
        <v>569.6</v>
      </c>
      <c r="H1003" s="22">
        <f t="shared" si="91"/>
        <v>11</v>
      </c>
      <c r="I1003">
        <f t="shared" si="95"/>
        <v>13183</v>
      </c>
      <c r="J1003" s="22" t="b">
        <f t="shared" si="92"/>
        <v>0</v>
      </c>
      <c r="K1003" t="b">
        <f t="shared" si="93"/>
        <v>0</v>
      </c>
      <c r="L1003">
        <f t="shared" si="94"/>
        <v>0</v>
      </c>
    </row>
    <row r="1004" spans="1:12" x14ac:dyDescent="0.25">
      <c r="A1004" s="23">
        <v>44886</v>
      </c>
      <c r="B1004" s="24" t="s">
        <v>60</v>
      </c>
      <c r="C1004" s="24" t="s">
        <v>61</v>
      </c>
      <c r="D1004" s="24" t="s">
        <v>21</v>
      </c>
      <c r="E1004" s="25">
        <v>14</v>
      </c>
      <c r="F1004" s="22">
        <f>VLOOKUP(B1004,cennik!$A$2:$B$17,2,FALSE)</f>
        <v>3.5</v>
      </c>
      <c r="G1004" s="22">
        <f t="shared" si="90"/>
        <v>49</v>
      </c>
      <c r="H1004" s="22">
        <f t="shared" si="91"/>
        <v>11</v>
      </c>
      <c r="I1004">
        <f t="shared" si="95"/>
        <v>13197</v>
      </c>
      <c r="J1004" s="22" t="b">
        <f t="shared" si="92"/>
        <v>0</v>
      </c>
      <c r="K1004" t="b">
        <f t="shared" si="93"/>
        <v>0</v>
      </c>
      <c r="L1004">
        <f t="shared" si="94"/>
        <v>0</v>
      </c>
    </row>
    <row r="1005" spans="1:12" x14ac:dyDescent="0.25">
      <c r="A1005" s="26">
        <v>44886</v>
      </c>
      <c r="B1005" s="27" t="s">
        <v>60</v>
      </c>
      <c r="C1005" s="27" t="s">
        <v>61</v>
      </c>
      <c r="D1005" s="27" t="s">
        <v>21</v>
      </c>
      <c r="E1005" s="28">
        <v>283</v>
      </c>
      <c r="F1005" s="22">
        <f>VLOOKUP(B1005,cennik!$A$2:$B$17,2,FALSE)</f>
        <v>3.5</v>
      </c>
      <c r="G1005" s="22">
        <f t="shared" si="90"/>
        <v>990.5</v>
      </c>
      <c r="H1005" s="22">
        <f t="shared" si="91"/>
        <v>11</v>
      </c>
      <c r="I1005">
        <f t="shared" si="95"/>
        <v>13480</v>
      </c>
      <c r="J1005" s="22" t="b">
        <f t="shared" si="92"/>
        <v>0</v>
      </c>
      <c r="K1005" t="b">
        <f t="shared" si="93"/>
        <v>0</v>
      </c>
      <c r="L1005">
        <f t="shared" si="94"/>
        <v>0</v>
      </c>
    </row>
    <row r="1006" spans="1:12" x14ac:dyDescent="0.25">
      <c r="A1006" s="26">
        <v>44887</v>
      </c>
      <c r="B1006" s="27" t="s">
        <v>66</v>
      </c>
      <c r="C1006" s="27" t="s">
        <v>61</v>
      </c>
      <c r="D1006" s="27" t="s">
        <v>21</v>
      </c>
      <c r="E1006" s="28">
        <v>10</v>
      </c>
      <c r="F1006" s="22">
        <f>VLOOKUP(B1006,cennik!$A$2:$B$17,2,FALSE)</f>
        <v>2.5</v>
      </c>
      <c r="G1006" s="22">
        <f t="shared" si="90"/>
        <v>25</v>
      </c>
      <c r="H1006" s="22">
        <f t="shared" si="91"/>
        <v>11</v>
      </c>
      <c r="I1006">
        <f t="shared" si="95"/>
        <v>13490</v>
      </c>
      <c r="J1006" s="22" t="b">
        <f t="shared" si="92"/>
        <v>0</v>
      </c>
      <c r="K1006" t="b">
        <f t="shared" si="93"/>
        <v>0</v>
      </c>
      <c r="L1006">
        <f t="shared" si="94"/>
        <v>0</v>
      </c>
    </row>
    <row r="1007" spans="1:12" x14ac:dyDescent="0.25">
      <c r="A1007" s="26">
        <v>44900</v>
      </c>
      <c r="B1007" s="27" t="s">
        <v>4</v>
      </c>
      <c r="C1007" s="27" t="s">
        <v>1</v>
      </c>
      <c r="D1007" s="27" t="s">
        <v>21</v>
      </c>
      <c r="E1007" s="28">
        <v>469</v>
      </c>
      <c r="F1007" s="22">
        <f>VLOOKUP(B1007,cennik!$A$2:$B$17,2,FALSE)</f>
        <v>3.5</v>
      </c>
      <c r="G1007" s="22">
        <f t="shared" si="90"/>
        <v>1641.5</v>
      </c>
      <c r="H1007" s="22">
        <f t="shared" si="91"/>
        <v>12</v>
      </c>
      <c r="I1007">
        <f t="shared" si="95"/>
        <v>13959</v>
      </c>
      <c r="J1007" s="22" t="b">
        <f t="shared" si="92"/>
        <v>0</v>
      </c>
      <c r="K1007" t="b">
        <f t="shared" si="93"/>
        <v>0</v>
      </c>
      <c r="L1007">
        <f t="shared" si="94"/>
        <v>0</v>
      </c>
    </row>
    <row r="1008" spans="1:12" x14ac:dyDescent="0.25">
      <c r="A1008" s="23">
        <v>44904</v>
      </c>
      <c r="B1008" s="24" t="s">
        <v>8</v>
      </c>
      <c r="C1008" s="24" t="s">
        <v>1</v>
      </c>
      <c r="D1008" s="24" t="s">
        <v>21</v>
      </c>
      <c r="E1008" s="25">
        <v>263</v>
      </c>
      <c r="F1008" s="22">
        <f>VLOOKUP(B1008,cennik!$A$2:$B$17,2,FALSE)</f>
        <v>2.9</v>
      </c>
      <c r="G1008" s="22">
        <f t="shared" si="90"/>
        <v>762.69999999999993</v>
      </c>
      <c r="H1008" s="22">
        <f t="shared" si="91"/>
        <v>12</v>
      </c>
      <c r="I1008">
        <f t="shared" si="95"/>
        <v>14222</v>
      </c>
      <c r="J1008" s="22" t="b">
        <f t="shared" si="92"/>
        <v>0</v>
      </c>
      <c r="K1008" t="b">
        <f t="shared" si="93"/>
        <v>0</v>
      </c>
      <c r="L1008">
        <f t="shared" si="94"/>
        <v>0</v>
      </c>
    </row>
    <row r="1009" spans="1:12" x14ac:dyDescent="0.25">
      <c r="A1009" s="23">
        <v>44908</v>
      </c>
      <c r="B1009" s="24" t="s">
        <v>8</v>
      </c>
      <c r="C1009" s="24" t="s">
        <v>1</v>
      </c>
      <c r="D1009" s="24" t="s">
        <v>21</v>
      </c>
      <c r="E1009" s="25">
        <v>26</v>
      </c>
      <c r="F1009" s="22">
        <f>VLOOKUP(B1009,cennik!$A$2:$B$17,2,FALSE)</f>
        <v>2.9</v>
      </c>
      <c r="G1009" s="22">
        <f t="shared" si="90"/>
        <v>75.399999999999991</v>
      </c>
      <c r="H1009" s="22">
        <f t="shared" si="91"/>
        <v>12</v>
      </c>
      <c r="I1009">
        <f t="shared" si="95"/>
        <v>14248</v>
      </c>
      <c r="J1009" s="22" t="b">
        <f t="shared" si="92"/>
        <v>0</v>
      </c>
      <c r="K1009" t="b">
        <f t="shared" si="93"/>
        <v>0</v>
      </c>
      <c r="L1009">
        <f t="shared" si="94"/>
        <v>0</v>
      </c>
    </row>
    <row r="1010" spans="1:12" x14ac:dyDescent="0.25">
      <c r="A1010" s="26">
        <v>44912</v>
      </c>
      <c r="B1010" s="27" t="s">
        <v>11</v>
      </c>
      <c r="C1010" s="27" t="s">
        <v>1</v>
      </c>
      <c r="D1010" s="27" t="s">
        <v>21</v>
      </c>
      <c r="E1010" s="28">
        <v>438</v>
      </c>
      <c r="F1010" s="22">
        <f>VLOOKUP(B1010,cennik!$A$2:$B$17,2,FALSE)</f>
        <v>3.4</v>
      </c>
      <c r="G1010" s="22">
        <f t="shared" si="90"/>
        <v>1489.2</v>
      </c>
      <c r="H1010" s="22">
        <f t="shared" si="91"/>
        <v>12</v>
      </c>
      <c r="I1010">
        <f t="shared" si="95"/>
        <v>14686</v>
      </c>
      <c r="J1010" s="22" t="b">
        <f t="shared" si="92"/>
        <v>0</v>
      </c>
      <c r="K1010" t="b">
        <f t="shared" si="93"/>
        <v>0</v>
      </c>
      <c r="L1010">
        <f t="shared" si="94"/>
        <v>0</v>
      </c>
    </row>
    <row r="1011" spans="1:12" x14ac:dyDescent="0.25">
      <c r="A1011" s="26">
        <v>44925</v>
      </c>
      <c r="B1011" s="27" t="s">
        <v>11</v>
      </c>
      <c r="C1011" s="27" t="s">
        <v>1</v>
      </c>
      <c r="D1011" s="27" t="s">
        <v>21</v>
      </c>
      <c r="E1011" s="28">
        <v>307</v>
      </c>
      <c r="F1011" s="22">
        <f>VLOOKUP(B1011,cennik!$A$2:$B$17,2,FALSE)</f>
        <v>3.4</v>
      </c>
      <c r="G1011" s="22">
        <f t="shared" si="90"/>
        <v>1043.8</v>
      </c>
      <c r="H1011" s="22">
        <f t="shared" si="91"/>
        <v>12</v>
      </c>
      <c r="I1011">
        <f t="shared" si="95"/>
        <v>14993</v>
      </c>
      <c r="J1011" s="22" t="b">
        <f t="shared" si="92"/>
        <v>0</v>
      </c>
      <c r="K1011" t="b">
        <f t="shared" si="93"/>
        <v>0</v>
      </c>
      <c r="L1011">
        <f t="shared" si="94"/>
        <v>0</v>
      </c>
    </row>
    <row r="1012" spans="1:12" x14ac:dyDescent="0.25">
      <c r="A1012" s="26">
        <v>44578</v>
      </c>
      <c r="B1012" s="27" t="s">
        <v>9</v>
      </c>
      <c r="C1012" s="27" t="s">
        <v>1</v>
      </c>
      <c r="D1012" s="27" t="s">
        <v>56</v>
      </c>
      <c r="E1012" s="28">
        <v>298</v>
      </c>
      <c r="F1012" s="22">
        <f>VLOOKUP(B1012,cennik!$A$2:$B$17,2,FALSE)</f>
        <v>3.4</v>
      </c>
      <c r="G1012" s="22">
        <f t="shared" si="90"/>
        <v>1013.1999999999999</v>
      </c>
      <c r="H1012" s="22">
        <f t="shared" si="91"/>
        <v>1</v>
      </c>
      <c r="I1012">
        <f t="shared" si="95"/>
        <v>298</v>
      </c>
      <c r="J1012" s="22" t="b">
        <f t="shared" si="92"/>
        <v>0</v>
      </c>
      <c r="K1012" t="b">
        <f t="shared" si="93"/>
        <v>0</v>
      </c>
      <c r="L1012">
        <f t="shared" si="94"/>
        <v>0</v>
      </c>
    </row>
    <row r="1013" spans="1:12" x14ac:dyDescent="0.25">
      <c r="A1013" s="23">
        <v>44578</v>
      </c>
      <c r="B1013" s="24" t="s">
        <v>15</v>
      </c>
      <c r="C1013" s="24" t="s">
        <v>1</v>
      </c>
      <c r="D1013" s="24" t="s">
        <v>56</v>
      </c>
      <c r="E1013" s="25">
        <v>221</v>
      </c>
      <c r="F1013" s="22">
        <f>VLOOKUP(B1013,cennik!$A$2:$B$17,2,FALSE)</f>
        <v>2.4</v>
      </c>
      <c r="G1013" s="22">
        <f t="shared" si="90"/>
        <v>530.4</v>
      </c>
      <c r="H1013" s="22">
        <f t="shared" si="91"/>
        <v>1</v>
      </c>
      <c r="I1013">
        <f t="shared" si="95"/>
        <v>519</v>
      </c>
      <c r="J1013" s="22" t="b">
        <f t="shared" si="92"/>
        <v>0</v>
      </c>
      <c r="K1013" t="b">
        <f t="shared" si="93"/>
        <v>0</v>
      </c>
      <c r="L1013">
        <f t="shared" si="94"/>
        <v>0</v>
      </c>
    </row>
    <row r="1014" spans="1:12" x14ac:dyDescent="0.25">
      <c r="A1014" s="23">
        <v>44580</v>
      </c>
      <c r="B1014" s="24" t="s">
        <v>9</v>
      </c>
      <c r="C1014" s="24" t="s">
        <v>1</v>
      </c>
      <c r="D1014" s="24" t="s">
        <v>56</v>
      </c>
      <c r="E1014" s="25">
        <v>385</v>
      </c>
      <c r="F1014" s="22">
        <f>VLOOKUP(B1014,cennik!$A$2:$B$17,2,FALSE)</f>
        <v>3.4</v>
      </c>
      <c r="G1014" s="22">
        <f t="shared" si="90"/>
        <v>1309</v>
      </c>
      <c r="H1014" s="22">
        <f t="shared" si="91"/>
        <v>1</v>
      </c>
      <c r="I1014">
        <f t="shared" si="95"/>
        <v>904</v>
      </c>
      <c r="J1014" s="22" t="b">
        <f t="shared" si="92"/>
        <v>0</v>
      </c>
      <c r="K1014" t="b">
        <f t="shared" si="93"/>
        <v>0</v>
      </c>
      <c r="L1014">
        <f t="shared" si="94"/>
        <v>0</v>
      </c>
    </row>
    <row r="1015" spans="1:12" x14ac:dyDescent="0.25">
      <c r="A1015" s="26">
        <v>44585</v>
      </c>
      <c r="B1015" s="27" t="s">
        <v>17</v>
      </c>
      <c r="C1015" s="27" t="s">
        <v>1</v>
      </c>
      <c r="D1015" s="27" t="s">
        <v>56</v>
      </c>
      <c r="E1015" s="28">
        <v>186</v>
      </c>
      <c r="F1015" s="22">
        <f>VLOOKUP(B1015,cennik!$A$2:$B$17,2,FALSE)</f>
        <v>3.4</v>
      </c>
      <c r="G1015" s="22">
        <f t="shared" si="90"/>
        <v>632.4</v>
      </c>
      <c r="H1015" s="22">
        <f t="shared" si="91"/>
        <v>1</v>
      </c>
      <c r="I1015">
        <f t="shared" si="95"/>
        <v>1090</v>
      </c>
      <c r="J1015" s="22" t="b">
        <f t="shared" si="92"/>
        <v>0</v>
      </c>
      <c r="K1015" t="b">
        <f t="shared" si="93"/>
        <v>0</v>
      </c>
      <c r="L1015">
        <f t="shared" si="94"/>
        <v>0</v>
      </c>
    </row>
    <row r="1016" spans="1:12" x14ac:dyDescent="0.25">
      <c r="A1016" s="23">
        <v>44590</v>
      </c>
      <c r="B1016" s="24" t="s">
        <v>13</v>
      </c>
      <c r="C1016" s="24" t="s">
        <v>1</v>
      </c>
      <c r="D1016" s="24" t="s">
        <v>56</v>
      </c>
      <c r="E1016" s="25">
        <v>783</v>
      </c>
      <c r="F1016" s="22">
        <f>VLOOKUP(B1016,cennik!$A$2:$B$17,2,FALSE)</f>
        <v>3.4</v>
      </c>
      <c r="G1016" s="22">
        <f t="shared" si="90"/>
        <v>2662.2</v>
      </c>
      <c r="H1016" s="22">
        <f t="shared" si="91"/>
        <v>1</v>
      </c>
      <c r="I1016">
        <f t="shared" si="95"/>
        <v>1873</v>
      </c>
      <c r="J1016" s="22" t="b">
        <f t="shared" si="92"/>
        <v>0</v>
      </c>
      <c r="K1016" t="b">
        <f t="shared" si="93"/>
        <v>0</v>
      </c>
      <c r="L1016">
        <f t="shared" si="94"/>
        <v>0</v>
      </c>
    </row>
    <row r="1017" spans="1:12" x14ac:dyDescent="0.25">
      <c r="A1017" s="23">
        <v>44601</v>
      </c>
      <c r="B1017" s="24" t="s">
        <v>22</v>
      </c>
      <c r="C1017" s="24" t="s">
        <v>1</v>
      </c>
      <c r="D1017" s="24" t="s">
        <v>56</v>
      </c>
      <c r="E1017" s="25">
        <v>42</v>
      </c>
      <c r="F1017" s="22">
        <f>VLOOKUP(B1017,cennik!$A$2:$B$17,2,FALSE)</f>
        <v>3.2</v>
      </c>
      <c r="G1017" s="22">
        <f t="shared" si="90"/>
        <v>134.4</v>
      </c>
      <c r="H1017" s="22">
        <f t="shared" si="91"/>
        <v>2</v>
      </c>
      <c r="I1017">
        <f t="shared" si="95"/>
        <v>1915</v>
      </c>
      <c r="J1017" s="22" t="b">
        <f t="shared" si="92"/>
        <v>0</v>
      </c>
      <c r="K1017" t="b">
        <f t="shared" si="93"/>
        <v>0</v>
      </c>
      <c r="L1017">
        <f t="shared" si="94"/>
        <v>0</v>
      </c>
    </row>
    <row r="1018" spans="1:12" x14ac:dyDescent="0.25">
      <c r="A1018" s="26">
        <v>44604</v>
      </c>
      <c r="B1018" s="27" t="s">
        <v>11</v>
      </c>
      <c r="C1018" s="27" t="s">
        <v>1</v>
      </c>
      <c r="D1018" s="27" t="s">
        <v>56</v>
      </c>
      <c r="E1018" s="28">
        <v>421</v>
      </c>
      <c r="F1018" s="22">
        <f>VLOOKUP(B1018,cennik!$A$2:$B$17,2,FALSE)</f>
        <v>3.4</v>
      </c>
      <c r="G1018" s="22">
        <f t="shared" si="90"/>
        <v>1431.3999999999999</v>
      </c>
      <c r="H1018" s="22">
        <f t="shared" si="91"/>
        <v>2</v>
      </c>
      <c r="I1018">
        <f t="shared" si="95"/>
        <v>2336</v>
      </c>
      <c r="J1018" s="22" t="b">
        <f t="shared" si="92"/>
        <v>0</v>
      </c>
      <c r="K1018" t="b">
        <f t="shared" si="93"/>
        <v>0</v>
      </c>
      <c r="L1018">
        <f t="shared" si="94"/>
        <v>0</v>
      </c>
    </row>
    <row r="1019" spans="1:12" x14ac:dyDescent="0.25">
      <c r="A1019" s="26">
        <v>44613</v>
      </c>
      <c r="B1019" s="27" t="s">
        <v>8</v>
      </c>
      <c r="C1019" s="27" t="s">
        <v>1</v>
      </c>
      <c r="D1019" s="27" t="s">
        <v>56</v>
      </c>
      <c r="E1019" s="28">
        <v>85</v>
      </c>
      <c r="F1019" s="22">
        <f>VLOOKUP(B1019,cennik!$A$2:$B$17,2,FALSE)</f>
        <v>2.9</v>
      </c>
      <c r="G1019" s="22">
        <f t="shared" si="90"/>
        <v>246.5</v>
      </c>
      <c r="H1019" s="22">
        <f t="shared" si="91"/>
        <v>2</v>
      </c>
      <c r="I1019">
        <f t="shared" si="95"/>
        <v>2421</v>
      </c>
      <c r="J1019" s="22" t="b">
        <f t="shared" si="92"/>
        <v>0</v>
      </c>
      <c r="K1019" t="b">
        <f t="shared" si="93"/>
        <v>0</v>
      </c>
      <c r="L1019">
        <f t="shared" si="94"/>
        <v>0</v>
      </c>
    </row>
    <row r="1020" spans="1:12" x14ac:dyDescent="0.25">
      <c r="A1020" s="23">
        <v>44613</v>
      </c>
      <c r="B1020" s="24" t="s">
        <v>13</v>
      </c>
      <c r="C1020" s="24" t="s">
        <v>1</v>
      </c>
      <c r="D1020" s="24" t="s">
        <v>56</v>
      </c>
      <c r="E1020" s="25">
        <v>454</v>
      </c>
      <c r="F1020" s="22">
        <f>VLOOKUP(B1020,cennik!$A$2:$B$17,2,FALSE)</f>
        <v>3.4</v>
      </c>
      <c r="G1020" s="22">
        <f t="shared" si="90"/>
        <v>1543.6</v>
      </c>
      <c r="H1020" s="22">
        <f t="shared" si="91"/>
        <v>2</v>
      </c>
      <c r="I1020">
        <f t="shared" si="95"/>
        <v>2875</v>
      </c>
      <c r="J1020" s="22" t="b">
        <f t="shared" si="92"/>
        <v>0</v>
      </c>
      <c r="K1020" t="b">
        <f t="shared" si="93"/>
        <v>0</v>
      </c>
      <c r="L1020">
        <f t="shared" si="94"/>
        <v>0</v>
      </c>
    </row>
    <row r="1021" spans="1:12" x14ac:dyDescent="0.25">
      <c r="A1021" s="26">
        <v>44622</v>
      </c>
      <c r="B1021" s="27" t="s">
        <v>15</v>
      </c>
      <c r="C1021" s="27" t="s">
        <v>1</v>
      </c>
      <c r="D1021" s="27" t="s">
        <v>56</v>
      </c>
      <c r="E1021" s="28">
        <v>536</v>
      </c>
      <c r="F1021" s="22">
        <f>VLOOKUP(B1021,cennik!$A$2:$B$17,2,FALSE)</f>
        <v>2.4</v>
      </c>
      <c r="G1021" s="22">
        <f t="shared" si="90"/>
        <v>1286.3999999999999</v>
      </c>
      <c r="H1021" s="22">
        <f t="shared" si="91"/>
        <v>3</v>
      </c>
      <c r="I1021">
        <f t="shared" si="95"/>
        <v>3411</v>
      </c>
      <c r="J1021" s="22" t="b">
        <f t="shared" si="92"/>
        <v>0</v>
      </c>
      <c r="K1021" t="b">
        <f t="shared" si="93"/>
        <v>0</v>
      </c>
      <c r="L1021">
        <f t="shared" si="94"/>
        <v>0</v>
      </c>
    </row>
    <row r="1022" spans="1:12" x14ac:dyDescent="0.25">
      <c r="A1022" s="26">
        <v>44625</v>
      </c>
      <c r="B1022" s="27" t="s">
        <v>4</v>
      </c>
      <c r="C1022" s="27" t="s">
        <v>1</v>
      </c>
      <c r="D1022" s="27" t="s">
        <v>56</v>
      </c>
      <c r="E1022" s="28">
        <v>495</v>
      </c>
      <c r="F1022" s="22">
        <f>VLOOKUP(B1022,cennik!$A$2:$B$17,2,FALSE)</f>
        <v>3.5</v>
      </c>
      <c r="G1022" s="22">
        <f t="shared" si="90"/>
        <v>1732.5</v>
      </c>
      <c r="H1022" s="22">
        <f t="shared" si="91"/>
        <v>3</v>
      </c>
      <c r="I1022">
        <f t="shared" si="95"/>
        <v>3906</v>
      </c>
      <c r="J1022" s="22" t="b">
        <f t="shared" si="92"/>
        <v>0</v>
      </c>
      <c r="K1022" t="b">
        <f t="shared" si="93"/>
        <v>0</v>
      </c>
      <c r="L1022">
        <f t="shared" si="94"/>
        <v>0</v>
      </c>
    </row>
    <row r="1023" spans="1:12" x14ac:dyDescent="0.25">
      <c r="A1023" s="26">
        <v>44638</v>
      </c>
      <c r="B1023" s="27" t="s">
        <v>9</v>
      </c>
      <c r="C1023" s="27" t="s">
        <v>1</v>
      </c>
      <c r="D1023" s="27" t="s">
        <v>56</v>
      </c>
      <c r="E1023" s="28">
        <v>156</v>
      </c>
      <c r="F1023" s="22">
        <f>VLOOKUP(B1023,cennik!$A$2:$B$17,2,FALSE)</f>
        <v>3.4</v>
      </c>
      <c r="G1023" s="22">
        <f t="shared" si="90"/>
        <v>530.4</v>
      </c>
      <c r="H1023" s="22">
        <f t="shared" si="91"/>
        <v>3</v>
      </c>
      <c r="I1023">
        <f t="shared" si="95"/>
        <v>4062</v>
      </c>
      <c r="J1023" s="22" t="b">
        <f t="shared" si="92"/>
        <v>0</v>
      </c>
      <c r="K1023" t="b">
        <f t="shared" si="93"/>
        <v>0</v>
      </c>
      <c r="L1023">
        <f t="shared" si="94"/>
        <v>0</v>
      </c>
    </row>
    <row r="1024" spans="1:12" x14ac:dyDescent="0.25">
      <c r="A1024" s="23">
        <v>44641</v>
      </c>
      <c r="B1024" s="24" t="s">
        <v>13</v>
      </c>
      <c r="C1024" s="24" t="s">
        <v>1</v>
      </c>
      <c r="D1024" s="24" t="s">
        <v>56</v>
      </c>
      <c r="E1024" s="25">
        <v>634</v>
      </c>
      <c r="F1024" s="22">
        <f>VLOOKUP(B1024,cennik!$A$2:$B$17,2,FALSE)</f>
        <v>3.4</v>
      </c>
      <c r="G1024" s="22">
        <f t="shared" si="90"/>
        <v>2155.6</v>
      </c>
      <c r="H1024" s="22">
        <f t="shared" si="91"/>
        <v>3</v>
      </c>
      <c r="I1024">
        <f t="shared" si="95"/>
        <v>4696</v>
      </c>
      <c r="J1024" s="22" t="b">
        <f t="shared" si="92"/>
        <v>0</v>
      </c>
      <c r="K1024" t="b">
        <f t="shared" si="93"/>
        <v>0</v>
      </c>
      <c r="L1024">
        <f t="shared" si="94"/>
        <v>0</v>
      </c>
    </row>
    <row r="1025" spans="1:12" x14ac:dyDescent="0.25">
      <c r="A1025" s="26">
        <v>44651</v>
      </c>
      <c r="B1025" s="27" t="s">
        <v>13</v>
      </c>
      <c r="C1025" s="27" t="s">
        <v>1</v>
      </c>
      <c r="D1025" s="27" t="s">
        <v>56</v>
      </c>
      <c r="E1025" s="28">
        <v>361</v>
      </c>
      <c r="F1025" s="22">
        <f>VLOOKUP(B1025,cennik!$A$2:$B$17,2,FALSE)</f>
        <v>3.4</v>
      </c>
      <c r="G1025" s="22">
        <f t="shared" si="90"/>
        <v>1227.3999999999999</v>
      </c>
      <c r="H1025" s="22">
        <f t="shared" si="91"/>
        <v>3</v>
      </c>
      <c r="I1025">
        <f t="shared" si="95"/>
        <v>5057</v>
      </c>
      <c r="J1025" s="22" t="b">
        <f t="shared" si="92"/>
        <v>0</v>
      </c>
      <c r="K1025" t="b">
        <f t="shared" si="93"/>
        <v>0</v>
      </c>
      <c r="L1025">
        <f t="shared" si="94"/>
        <v>0</v>
      </c>
    </row>
    <row r="1026" spans="1:12" x14ac:dyDescent="0.25">
      <c r="A1026" s="26">
        <v>44652</v>
      </c>
      <c r="B1026" s="27" t="s">
        <v>9</v>
      </c>
      <c r="C1026" s="27" t="s">
        <v>1</v>
      </c>
      <c r="D1026" s="27" t="s">
        <v>56</v>
      </c>
      <c r="E1026" s="28">
        <v>343</v>
      </c>
      <c r="F1026" s="22">
        <f>VLOOKUP(B1026,cennik!$A$2:$B$17,2,FALSE)</f>
        <v>3.4</v>
      </c>
      <c r="G1026" s="22">
        <f t="shared" ref="G1026:G1089" si="96">E1026*F1026</f>
        <v>1166.2</v>
      </c>
      <c r="H1026" s="22">
        <f t="shared" ref="H1026:H1089" si="97">MONTH(A1026)</f>
        <v>4</v>
      </c>
      <c r="I1026">
        <f t="shared" si="95"/>
        <v>5400</v>
      </c>
      <c r="J1026" s="22" t="b">
        <f t="shared" si="92"/>
        <v>0</v>
      </c>
      <c r="K1026" t="b">
        <f t="shared" si="93"/>
        <v>0</v>
      </c>
      <c r="L1026">
        <f t="shared" si="94"/>
        <v>0</v>
      </c>
    </row>
    <row r="1027" spans="1:12" x14ac:dyDescent="0.25">
      <c r="A1027" s="23">
        <v>44653</v>
      </c>
      <c r="B1027" s="24" t="s">
        <v>15</v>
      </c>
      <c r="C1027" s="24" t="s">
        <v>1</v>
      </c>
      <c r="D1027" s="24" t="s">
        <v>56</v>
      </c>
      <c r="E1027" s="25">
        <v>220</v>
      </c>
      <c r="F1027" s="22">
        <f>VLOOKUP(B1027,cennik!$A$2:$B$17,2,FALSE)</f>
        <v>2.4</v>
      </c>
      <c r="G1027" s="22">
        <f t="shared" si="96"/>
        <v>528</v>
      </c>
      <c r="H1027" s="22">
        <f t="shared" si="97"/>
        <v>4</v>
      </c>
      <c r="I1027">
        <f t="shared" si="95"/>
        <v>5620</v>
      </c>
      <c r="J1027" s="22" t="b">
        <f t="shared" ref="J1027:J1090" si="98">AND(I1027&gt;=15000,I1027&lt;20000)</f>
        <v>0</v>
      </c>
      <c r="K1027" t="b">
        <f t="shared" ref="K1027:K1090" si="99">I1027&gt;=20000</f>
        <v>0</v>
      </c>
      <c r="L1027">
        <f t="shared" ref="L1027:L1090" si="100">IF(J1027,0.05*E1027,IF(K1027,0.1*E1027,0))</f>
        <v>0</v>
      </c>
    </row>
    <row r="1028" spans="1:12" x14ac:dyDescent="0.25">
      <c r="A1028" s="26">
        <v>44653</v>
      </c>
      <c r="B1028" s="27" t="s">
        <v>17</v>
      </c>
      <c r="C1028" s="27" t="s">
        <v>1</v>
      </c>
      <c r="D1028" s="27" t="s">
        <v>56</v>
      </c>
      <c r="E1028" s="28">
        <v>433</v>
      </c>
      <c r="F1028" s="22">
        <f>VLOOKUP(B1028,cennik!$A$2:$B$17,2,FALSE)</f>
        <v>3.4</v>
      </c>
      <c r="G1028" s="22">
        <f t="shared" si="96"/>
        <v>1472.2</v>
      </c>
      <c r="H1028" s="22">
        <f t="shared" si="97"/>
        <v>4</v>
      </c>
      <c r="I1028">
        <f t="shared" ref="I1028:I1091" si="101">IF(D1028=D1027,E1028+I1027,E1028)</f>
        <v>6053</v>
      </c>
      <c r="J1028" s="22" t="b">
        <f t="shared" si="98"/>
        <v>0</v>
      </c>
      <c r="K1028" t="b">
        <f t="shared" si="99"/>
        <v>0</v>
      </c>
      <c r="L1028">
        <f t="shared" si="100"/>
        <v>0</v>
      </c>
    </row>
    <row r="1029" spans="1:12" x14ac:dyDescent="0.25">
      <c r="A1029" s="26">
        <v>44658</v>
      </c>
      <c r="B1029" s="27" t="s">
        <v>9</v>
      </c>
      <c r="C1029" s="27" t="s">
        <v>1</v>
      </c>
      <c r="D1029" s="27" t="s">
        <v>56</v>
      </c>
      <c r="E1029" s="28">
        <v>20</v>
      </c>
      <c r="F1029" s="22">
        <f>VLOOKUP(B1029,cennik!$A$2:$B$17,2,FALSE)</f>
        <v>3.4</v>
      </c>
      <c r="G1029" s="22">
        <f t="shared" si="96"/>
        <v>68</v>
      </c>
      <c r="H1029" s="22">
        <f t="shared" si="97"/>
        <v>4</v>
      </c>
      <c r="I1029">
        <f t="shared" si="101"/>
        <v>6073</v>
      </c>
      <c r="J1029" s="22" t="b">
        <f t="shared" si="98"/>
        <v>0</v>
      </c>
      <c r="K1029" t="b">
        <f t="shared" si="99"/>
        <v>0</v>
      </c>
      <c r="L1029">
        <f t="shared" si="100"/>
        <v>0</v>
      </c>
    </row>
    <row r="1030" spans="1:12" x14ac:dyDescent="0.25">
      <c r="A1030" s="26">
        <v>44662</v>
      </c>
      <c r="B1030" s="27" t="s">
        <v>8</v>
      </c>
      <c r="C1030" s="27" t="s">
        <v>1</v>
      </c>
      <c r="D1030" s="27" t="s">
        <v>56</v>
      </c>
      <c r="E1030" s="28">
        <v>133</v>
      </c>
      <c r="F1030" s="22">
        <f>VLOOKUP(B1030,cennik!$A$2:$B$17,2,FALSE)</f>
        <v>2.9</v>
      </c>
      <c r="G1030" s="22">
        <f t="shared" si="96"/>
        <v>385.7</v>
      </c>
      <c r="H1030" s="22">
        <f t="shared" si="97"/>
        <v>4</v>
      </c>
      <c r="I1030">
        <f t="shared" si="101"/>
        <v>6206</v>
      </c>
      <c r="J1030" s="22" t="b">
        <f t="shared" si="98"/>
        <v>0</v>
      </c>
      <c r="K1030" t="b">
        <f t="shared" si="99"/>
        <v>0</v>
      </c>
      <c r="L1030">
        <f t="shared" si="100"/>
        <v>0</v>
      </c>
    </row>
    <row r="1031" spans="1:12" x14ac:dyDescent="0.25">
      <c r="A1031" s="23">
        <v>44663</v>
      </c>
      <c r="B1031" s="24" t="s">
        <v>17</v>
      </c>
      <c r="C1031" s="24" t="s">
        <v>1</v>
      </c>
      <c r="D1031" s="24" t="s">
        <v>56</v>
      </c>
      <c r="E1031" s="25">
        <v>307</v>
      </c>
      <c r="F1031" s="22">
        <f>VLOOKUP(B1031,cennik!$A$2:$B$17,2,FALSE)</f>
        <v>3.4</v>
      </c>
      <c r="G1031" s="22">
        <f t="shared" si="96"/>
        <v>1043.8</v>
      </c>
      <c r="H1031" s="22">
        <f t="shared" si="97"/>
        <v>4</v>
      </c>
      <c r="I1031">
        <f t="shared" si="101"/>
        <v>6513</v>
      </c>
      <c r="J1031" s="22" t="b">
        <f t="shared" si="98"/>
        <v>0</v>
      </c>
      <c r="K1031" t="b">
        <f t="shared" si="99"/>
        <v>0</v>
      </c>
      <c r="L1031">
        <f t="shared" si="100"/>
        <v>0</v>
      </c>
    </row>
    <row r="1032" spans="1:12" x14ac:dyDescent="0.25">
      <c r="A1032" s="23">
        <v>44676</v>
      </c>
      <c r="B1032" s="24" t="s">
        <v>15</v>
      </c>
      <c r="C1032" s="24" t="s">
        <v>1</v>
      </c>
      <c r="D1032" s="24" t="s">
        <v>56</v>
      </c>
      <c r="E1032" s="25">
        <v>178</v>
      </c>
      <c r="F1032" s="22">
        <f>VLOOKUP(B1032,cennik!$A$2:$B$17,2,FALSE)</f>
        <v>2.4</v>
      </c>
      <c r="G1032" s="22">
        <f t="shared" si="96"/>
        <v>427.2</v>
      </c>
      <c r="H1032" s="22">
        <f t="shared" si="97"/>
        <v>4</v>
      </c>
      <c r="I1032">
        <f t="shared" si="101"/>
        <v>6691</v>
      </c>
      <c r="J1032" s="22" t="b">
        <f t="shared" si="98"/>
        <v>0</v>
      </c>
      <c r="K1032" t="b">
        <f t="shared" si="99"/>
        <v>0</v>
      </c>
      <c r="L1032">
        <f t="shared" si="100"/>
        <v>0</v>
      </c>
    </row>
    <row r="1033" spans="1:12" x14ac:dyDescent="0.25">
      <c r="A1033" s="23">
        <v>44687</v>
      </c>
      <c r="B1033" s="24" t="s">
        <v>9</v>
      </c>
      <c r="C1033" s="24" t="s">
        <v>1</v>
      </c>
      <c r="D1033" s="24" t="s">
        <v>56</v>
      </c>
      <c r="E1033" s="25">
        <v>120</v>
      </c>
      <c r="F1033" s="22">
        <f>VLOOKUP(B1033,cennik!$A$2:$B$17,2,FALSE)</f>
        <v>3.4</v>
      </c>
      <c r="G1033" s="22">
        <f t="shared" si="96"/>
        <v>408</v>
      </c>
      <c r="H1033" s="22">
        <f t="shared" si="97"/>
        <v>5</v>
      </c>
      <c r="I1033">
        <f t="shared" si="101"/>
        <v>6811</v>
      </c>
      <c r="J1033" s="22" t="b">
        <f t="shared" si="98"/>
        <v>0</v>
      </c>
      <c r="K1033" t="b">
        <f t="shared" si="99"/>
        <v>0</v>
      </c>
      <c r="L1033">
        <f t="shared" si="100"/>
        <v>0</v>
      </c>
    </row>
    <row r="1034" spans="1:12" x14ac:dyDescent="0.25">
      <c r="A1034" s="23">
        <v>44690</v>
      </c>
      <c r="B1034" s="24" t="s">
        <v>0</v>
      </c>
      <c r="C1034" s="24" t="s">
        <v>1</v>
      </c>
      <c r="D1034" s="24" t="s">
        <v>56</v>
      </c>
      <c r="E1034" s="25">
        <v>527</v>
      </c>
      <c r="F1034" s="22">
        <f>VLOOKUP(B1034,cennik!$A$2:$B$17,2,FALSE)</f>
        <v>3.4</v>
      </c>
      <c r="G1034" s="22">
        <f t="shared" si="96"/>
        <v>1791.8</v>
      </c>
      <c r="H1034" s="22">
        <f t="shared" si="97"/>
        <v>5</v>
      </c>
      <c r="I1034">
        <f t="shared" si="101"/>
        <v>7338</v>
      </c>
      <c r="J1034" s="22" t="b">
        <f t="shared" si="98"/>
        <v>0</v>
      </c>
      <c r="K1034" t="b">
        <f t="shared" si="99"/>
        <v>0</v>
      </c>
      <c r="L1034">
        <f t="shared" si="100"/>
        <v>0</v>
      </c>
    </row>
    <row r="1035" spans="1:12" x14ac:dyDescent="0.25">
      <c r="A1035" s="23">
        <v>44695</v>
      </c>
      <c r="B1035" s="24" t="s">
        <v>22</v>
      </c>
      <c r="C1035" s="24" t="s">
        <v>1</v>
      </c>
      <c r="D1035" s="24" t="s">
        <v>56</v>
      </c>
      <c r="E1035" s="25">
        <v>358</v>
      </c>
      <c r="F1035" s="22">
        <f>VLOOKUP(B1035,cennik!$A$2:$B$17,2,FALSE)</f>
        <v>3.2</v>
      </c>
      <c r="G1035" s="22">
        <f t="shared" si="96"/>
        <v>1145.6000000000001</v>
      </c>
      <c r="H1035" s="22">
        <f t="shared" si="97"/>
        <v>5</v>
      </c>
      <c r="I1035">
        <f t="shared" si="101"/>
        <v>7696</v>
      </c>
      <c r="J1035" s="22" t="b">
        <f t="shared" si="98"/>
        <v>0</v>
      </c>
      <c r="K1035" t="b">
        <f t="shared" si="99"/>
        <v>0</v>
      </c>
      <c r="L1035">
        <f t="shared" si="100"/>
        <v>0</v>
      </c>
    </row>
    <row r="1036" spans="1:12" x14ac:dyDescent="0.25">
      <c r="A1036" s="26">
        <v>44701</v>
      </c>
      <c r="B1036" s="27" t="s">
        <v>17</v>
      </c>
      <c r="C1036" s="27" t="s">
        <v>1</v>
      </c>
      <c r="D1036" s="27" t="s">
        <v>56</v>
      </c>
      <c r="E1036" s="28">
        <v>211</v>
      </c>
      <c r="F1036" s="22">
        <f>VLOOKUP(B1036,cennik!$A$2:$B$17,2,FALSE)</f>
        <v>3.4</v>
      </c>
      <c r="G1036" s="22">
        <f t="shared" si="96"/>
        <v>717.4</v>
      </c>
      <c r="H1036" s="22">
        <f t="shared" si="97"/>
        <v>5</v>
      </c>
      <c r="I1036">
        <f t="shared" si="101"/>
        <v>7907</v>
      </c>
      <c r="J1036" s="22" t="b">
        <f t="shared" si="98"/>
        <v>0</v>
      </c>
      <c r="K1036" t="b">
        <f t="shared" si="99"/>
        <v>0</v>
      </c>
      <c r="L1036">
        <f t="shared" si="100"/>
        <v>0</v>
      </c>
    </row>
    <row r="1037" spans="1:12" x14ac:dyDescent="0.25">
      <c r="A1037" s="26">
        <v>44708</v>
      </c>
      <c r="B1037" s="27" t="s">
        <v>15</v>
      </c>
      <c r="C1037" s="27" t="s">
        <v>1</v>
      </c>
      <c r="D1037" s="27" t="s">
        <v>56</v>
      </c>
      <c r="E1037" s="28">
        <v>526</v>
      </c>
      <c r="F1037" s="22">
        <f>VLOOKUP(B1037,cennik!$A$2:$B$17,2,FALSE)</f>
        <v>2.4</v>
      </c>
      <c r="G1037" s="22">
        <f t="shared" si="96"/>
        <v>1262.3999999999999</v>
      </c>
      <c r="H1037" s="22">
        <f t="shared" si="97"/>
        <v>5</v>
      </c>
      <c r="I1037">
        <f t="shared" si="101"/>
        <v>8433</v>
      </c>
      <c r="J1037" s="22" t="b">
        <f t="shared" si="98"/>
        <v>0</v>
      </c>
      <c r="K1037" t="b">
        <f t="shared" si="99"/>
        <v>0</v>
      </c>
      <c r="L1037">
        <f t="shared" si="100"/>
        <v>0</v>
      </c>
    </row>
    <row r="1038" spans="1:12" x14ac:dyDescent="0.25">
      <c r="A1038" s="26">
        <v>44712</v>
      </c>
      <c r="B1038" s="27" t="s">
        <v>13</v>
      </c>
      <c r="C1038" s="27" t="s">
        <v>1</v>
      </c>
      <c r="D1038" s="27" t="s">
        <v>56</v>
      </c>
      <c r="E1038" s="28">
        <v>575</v>
      </c>
      <c r="F1038" s="22">
        <f>VLOOKUP(B1038,cennik!$A$2:$B$17,2,FALSE)</f>
        <v>3.4</v>
      </c>
      <c r="G1038" s="22">
        <f t="shared" si="96"/>
        <v>1955</v>
      </c>
      <c r="H1038" s="22">
        <f t="shared" si="97"/>
        <v>5</v>
      </c>
      <c r="I1038">
        <f t="shared" si="101"/>
        <v>9008</v>
      </c>
      <c r="J1038" s="22" t="b">
        <f t="shared" si="98"/>
        <v>0</v>
      </c>
      <c r="K1038" t="b">
        <f t="shared" si="99"/>
        <v>0</v>
      </c>
      <c r="L1038">
        <f t="shared" si="100"/>
        <v>0</v>
      </c>
    </row>
    <row r="1039" spans="1:12" x14ac:dyDescent="0.25">
      <c r="A1039" s="23">
        <v>44729</v>
      </c>
      <c r="B1039" s="24" t="s">
        <v>64</v>
      </c>
      <c r="C1039" s="24" t="s">
        <v>63</v>
      </c>
      <c r="D1039" s="24" t="s">
        <v>56</v>
      </c>
      <c r="E1039" s="25">
        <v>314</v>
      </c>
      <c r="F1039" s="22">
        <f>VLOOKUP(B1039,cennik!$A$2:$B$17,2,FALSE)</f>
        <v>3.2</v>
      </c>
      <c r="G1039" s="22">
        <f t="shared" si="96"/>
        <v>1004.8000000000001</v>
      </c>
      <c r="H1039" s="22">
        <f t="shared" si="97"/>
        <v>6</v>
      </c>
      <c r="I1039">
        <f t="shared" si="101"/>
        <v>9322</v>
      </c>
      <c r="J1039" s="22" t="b">
        <f t="shared" si="98"/>
        <v>0</v>
      </c>
      <c r="K1039" t="b">
        <f t="shared" si="99"/>
        <v>0</v>
      </c>
      <c r="L1039">
        <f t="shared" si="100"/>
        <v>0</v>
      </c>
    </row>
    <row r="1040" spans="1:12" x14ac:dyDescent="0.25">
      <c r="A1040" s="26">
        <v>44732</v>
      </c>
      <c r="B1040" s="27" t="s">
        <v>64</v>
      </c>
      <c r="C1040" s="27" t="s">
        <v>63</v>
      </c>
      <c r="D1040" s="27" t="s">
        <v>56</v>
      </c>
      <c r="E1040" s="28">
        <v>177</v>
      </c>
      <c r="F1040" s="22">
        <f>VLOOKUP(B1040,cennik!$A$2:$B$17,2,FALSE)</f>
        <v>3.2</v>
      </c>
      <c r="G1040" s="22">
        <f t="shared" si="96"/>
        <v>566.4</v>
      </c>
      <c r="H1040" s="22">
        <f t="shared" si="97"/>
        <v>6</v>
      </c>
      <c r="I1040">
        <f t="shared" si="101"/>
        <v>9499</v>
      </c>
      <c r="J1040" s="22" t="b">
        <f t="shared" si="98"/>
        <v>0</v>
      </c>
      <c r="K1040" t="b">
        <f t="shared" si="99"/>
        <v>0</v>
      </c>
      <c r="L1040">
        <f t="shared" si="100"/>
        <v>0</v>
      </c>
    </row>
    <row r="1041" spans="1:12" x14ac:dyDescent="0.25">
      <c r="A1041" s="26">
        <v>44735</v>
      </c>
      <c r="B1041" s="27" t="s">
        <v>64</v>
      </c>
      <c r="C1041" s="27" t="s">
        <v>63</v>
      </c>
      <c r="D1041" s="27" t="s">
        <v>56</v>
      </c>
      <c r="E1041" s="28">
        <v>435</v>
      </c>
      <c r="F1041" s="22">
        <f>VLOOKUP(B1041,cennik!$A$2:$B$17,2,FALSE)</f>
        <v>3.2</v>
      </c>
      <c r="G1041" s="22">
        <f t="shared" si="96"/>
        <v>1392</v>
      </c>
      <c r="H1041" s="22">
        <f t="shared" si="97"/>
        <v>6</v>
      </c>
      <c r="I1041">
        <f t="shared" si="101"/>
        <v>9934</v>
      </c>
      <c r="J1041" s="22" t="b">
        <f t="shared" si="98"/>
        <v>0</v>
      </c>
      <c r="K1041" t="b">
        <f t="shared" si="99"/>
        <v>0</v>
      </c>
      <c r="L1041">
        <f t="shared" si="100"/>
        <v>0</v>
      </c>
    </row>
    <row r="1042" spans="1:12" x14ac:dyDescent="0.25">
      <c r="A1042" s="23">
        <v>44739</v>
      </c>
      <c r="B1042" s="24" t="s">
        <v>62</v>
      </c>
      <c r="C1042" s="24" t="s">
        <v>63</v>
      </c>
      <c r="D1042" s="24" t="s">
        <v>56</v>
      </c>
      <c r="E1042" s="25">
        <v>177</v>
      </c>
      <c r="F1042" s="22">
        <f>VLOOKUP(B1042,cennik!$A$2:$B$17,2,FALSE)</f>
        <v>2.7</v>
      </c>
      <c r="G1042" s="22">
        <f t="shared" si="96"/>
        <v>477.90000000000003</v>
      </c>
      <c r="H1042" s="22">
        <f t="shared" si="97"/>
        <v>6</v>
      </c>
      <c r="I1042">
        <f t="shared" si="101"/>
        <v>10111</v>
      </c>
      <c r="J1042" s="22" t="b">
        <f t="shared" si="98"/>
        <v>0</v>
      </c>
      <c r="K1042" t="b">
        <f t="shared" si="99"/>
        <v>0</v>
      </c>
      <c r="L1042">
        <f t="shared" si="100"/>
        <v>0</v>
      </c>
    </row>
    <row r="1043" spans="1:12" x14ac:dyDescent="0.25">
      <c r="A1043" s="23">
        <v>44760</v>
      </c>
      <c r="B1043" s="24" t="s">
        <v>62</v>
      </c>
      <c r="C1043" s="24" t="s">
        <v>63</v>
      </c>
      <c r="D1043" s="24" t="s">
        <v>56</v>
      </c>
      <c r="E1043" s="25">
        <v>293</v>
      </c>
      <c r="F1043" s="22">
        <f>VLOOKUP(B1043,cennik!$A$2:$B$17,2,FALSE)</f>
        <v>2.7</v>
      </c>
      <c r="G1043" s="22">
        <f t="shared" si="96"/>
        <v>791.1</v>
      </c>
      <c r="H1043" s="22">
        <f t="shared" si="97"/>
        <v>7</v>
      </c>
      <c r="I1043">
        <f t="shared" si="101"/>
        <v>10404</v>
      </c>
      <c r="J1043" s="22" t="b">
        <f t="shared" si="98"/>
        <v>0</v>
      </c>
      <c r="K1043" t="b">
        <f t="shared" si="99"/>
        <v>0</v>
      </c>
      <c r="L1043">
        <f t="shared" si="100"/>
        <v>0</v>
      </c>
    </row>
    <row r="1044" spans="1:12" x14ac:dyDescent="0.25">
      <c r="A1044" s="26">
        <v>44761</v>
      </c>
      <c r="B1044" s="27" t="s">
        <v>60</v>
      </c>
      <c r="C1044" s="27" t="s">
        <v>61</v>
      </c>
      <c r="D1044" s="27" t="s">
        <v>56</v>
      </c>
      <c r="E1044" s="28">
        <v>201</v>
      </c>
      <c r="F1044" s="22">
        <f>VLOOKUP(B1044,cennik!$A$2:$B$17,2,FALSE)</f>
        <v>3.5</v>
      </c>
      <c r="G1044" s="22">
        <f t="shared" si="96"/>
        <v>703.5</v>
      </c>
      <c r="H1044" s="22">
        <f t="shared" si="97"/>
        <v>7</v>
      </c>
      <c r="I1044">
        <f t="shared" si="101"/>
        <v>10605</v>
      </c>
      <c r="J1044" s="22" t="b">
        <f t="shared" si="98"/>
        <v>0</v>
      </c>
      <c r="K1044" t="b">
        <f t="shared" si="99"/>
        <v>0</v>
      </c>
      <c r="L1044">
        <f t="shared" si="100"/>
        <v>0</v>
      </c>
    </row>
    <row r="1045" spans="1:12" x14ac:dyDescent="0.25">
      <c r="A1045" s="26">
        <v>44781</v>
      </c>
      <c r="B1045" s="27" t="s">
        <v>60</v>
      </c>
      <c r="C1045" s="27" t="s">
        <v>61</v>
      </c>
      <c r="D1045" s="27" t="s">
        <v>56</v>
      </c>
      <c r="E1045" s="28">
        <v>122</v>
      </c>
      <c r="F1045" s="22">
        <f>VLOOKUP(B1045,cennik!$A$2:$B$17,2,FALSE)</f>
        <v>3.5</v>
      </c>
      <c r="G1045" s="22">
        <f t="shared" si="96"/>
        <v>427</v>
      </c>
      <c r="H1045" s="22">
        <f t="shared" si="97"/>
        <v>8</v>
      </c>
      <c r="I1045">
        <f t="shared" si="101"/>
        <v>10727</v>
      </c>
      <c r="J1045" s="22" t="b">
        <f t="shared" si="98"/>
        <v>0</v>
      </c>
      <c r="K1045" t="b">
        <f t="shared" si="99"/>
        <v>0</v>
      </c>
      <c r="L1045">
        <f t="shared" si="100"/>
        <v>0</v>
      </c>
    </row>
    <row r="1046" spans="1:12" x14ac:dyDescent="0.25">
      <c r="A1046" s="26">
        <v>44793</v>
      </c>
      <c r="B1046" s="27" t="s">
        <v>62</v>
      </c>
      <c r="C1046" s="27" t="s">
        <v>63</v>
      </c>
      <c r="D1046" s="27" t="s">
        <v>56</v>
      </c>
      <c r="E1046" s="28">
        <v>261</v>
      </c>
      <c r="F1046" s="22">
        <f>VLOOKUP(B1046,cennik!$A$2:$B$17,2,FALSE)</f>
        <v>2.7</v>
      </c>
      <c r="G1046" s="22">
        <f t="shared" si="96"/>
        <v>704.7</v>
      </c>
      <c r="H1046" s="22">
        <f t="shared" si="97"/>
        <v>8</v>
      </c>
      <c r="I1046">
        <f t="shared" si="101"/>
        <v>10988</v>
      </c>
      <c r="J1046" s="22" t="b">
        <f t="shared" si="98"/>
        <v>0</v>
      </c>
      <c r="K1046" t="b">
        <f t="shared" si="99"/>
        <v>0</v>
      </c>
      <c r="L1046">
        <f t="shared" si="100"/>
        <v>0</v>
      </c>
    </row>
    <row r="1047" spans="1:12" x14ac:dyDescent="0.25">
      <c r="A1047" s="23">
        <v>44809</v>
      </c>
      <c r="B1047" s="24" t="s">
        <v>60</v>
      </c>
      <c r="C1047" s="24" t="s">
        <v>61</v>
      </c>
      <c r="D1047" s="24" t="s">
        <v>56</v>
      </c>
      <c r="E1047" s="25">
        <v>132</v>
      </c>
      <c r="F1047" s="22">
        <f>VLOOKUP(B1047,cennik!$A$2:$B$17,2,FALSE)</f>
        <v>3.5</v>
      </c>
      <c r="G1047" s="22">
        <f t="shared" si="96"/>
        <v>462</v>
      </c>
      <c r="H1047" s="22">
        <f t="shared" si="97"/>
        <v>9</v>
      </c>
      <c r="I1047">
        <f t="shared" si="101"/>
        <v>11120</v>
      </c>
      <c r="J1047" s="22" t="b">
        <f t="shared" si="98"/>
        <v>0</v>
      </c>
      <c r="K1047" t="b">
        <f t="shared" si="99"/>
        <v>0</v>
      </c>
      <c r="L1047">
        <f t="shared" si="100"/>
        <v>0</v>
      </c>
    </row>
    <row r="1048" spans="1:12" x14ac:dyDescent="0.25">
      <c r="A1048" s="23">
        <v>44828</v>
      </c>
      <c r="B1048" s="24" t="s">
        <v>67</v>
      </c>
      <c r="C1048" s="24" t="s">
        <v>61</v>
      </c>
      <c r="D1048" s="24" t="s">
        <v>56</v>
      </c>
      <c r="E1048" s="25">
        <v>342</v>
      </c>
      <c r="F1048" s="22">
        <f>VLOOKUP(B1048,cennik!$A$2:$B$17,2,FALSE)</f>
        <v>3.2</v>
      </c>
      <c r="G1048" s="22">
        <f t="shared" si="96"/>
        <v>1094.4000000000001</v>
      </c>
      <c r="H1048" s="22">
        <f t="shared" si="97"/>
        <v>9</v>
      </c>
      <c r="I1048">
        <f t="shared" si="101"/>
        <v>11462</v>
      </c>
      <c r="J1048" s="22" t="b">
        <f t="shared" si="98"/>
        <v>0</v>
      </c>
      <c r="K1048" t="b">
        <f t="shared" si="99"/>
        <v>0</v>
      </c>
      <c r="L1048">
        <f t="shared" si="100"/>
        <v>0</v>
      </c>
    </row>
    <row r="1049" spans="1:12" x14ac:dyDescent="0.25">
      <c r="A1049" s="23">
        <v>44844</v>
      </c>
      <c r="B1049" s="24" t="s">
        <v>60</v>
      </c>
      <c r="C1049" s="24" t="s">
        <v>61</v>
      </c>
      <c r="D1049" s="24" t="s">
        <v>56</v>
      </c>
      <c r="E1049" s="25">
        <v>178</v>
      </c>
      <c r="F1049" s="22">
        <f>VLOOKUP(B1049,cennik!$A$2:$B$17,2,FALSE)</f>
        <v>3.5</v>
      </c>
      <c r="G1049" s="22">
        <f t="shared" si="96"/>
        <v>623</v>
      </c>
      <c r="H1049" s="22">
        <f t="shared" si="97"/>
        <v>10</v>
      </c>
      <c r="I1049">
        <f t="shared" si="101"/>
        <v>11640</v>
      </c>
      <c r="J1049" s="22" t="b">
        <f t="shared" si="98"/>
        <v>0</v>
      </c>
      <c r="K1049" t="b">
        <f t="shared" si="99"/>
        <v>0</v>
      </c>
      <c r="L1049">
        <f t="shared" si="100"/>
        <v>0</v>
      </c>
    </row>
    <row r="1050" spans="1:12" x14ac:dyDescent="0.25">
      <c r="A1050" s="26">
        <v>44846</v>
      </c>
      <c r="B1050" s="27" t="s">
        <v>67</v>
      </c>
      <c r="C1050" s="27" t="s">
        <v>61</v>
      </c>
      <c r="D1050" s="27" t="s">
        <v>56</v>
      </c>
      <c r="E1050" s="28">
        <v>292</v>
      </c>
      <c r="F1050" s="22">
        <f>VLOOKUP(B1050,cennik!$A$2:$B$17,2,FALSE)</f>
        <v>3.2</v>
      </c>
      <c r="G1050" s="22">
        <f t="shared" si="96"/>
        <v>934.40000000000009</v>
      </c>
      <c r="H1050" s="22">
        <f t="shared" si="97"/>
        <v>10</v>
      </c>
      <c r="I1050">
        <f t="shared" si="101"/>
        <v>11932</v>
      </c>
      <c r="J1050" s="22" t="b">
        <f t="shared" si="98"/>
        <v>0</v>
      </c>
      <c r="K1050" t="b">
        <f t="shared" si="99"/>
        <v>0</v>
      </c>
      <c r="L1050">
        <f t="shared" si="100"/>
        <v>0</v>
      </c>
    </row>
    <row r="1051" spans="1:12" x14ac:dyDescent="0.25">
      <c r="A1051" s="26">
        <v>44851</v>
      </c>
      <c r="B1051" s="27" t="s">
        <v>65</v>
      </c>
      <c r="C1051" s="27" t="s">
        <v>61</v>
      </c>
      <c r="D1051" s="27" t="s">
        <v>56</v>
      </c>
      <c r="E1051" s="28">
        <v>263</v>
      </c>
      <c r="F1051" s="22">
        <f>VLOOKUP(B1051,cennik!$A$2:$B$17,2,FALSE)</f>
        <v>3.2</v>
      </c>
      <c r="G1051" s="22">
        <f t="shared" si="96"/>
        <v>841.6</v>
      </c>
      <c r="H1051" s="22">
        <f t="shared" si="97"/>
        <v>10</v>
      </c>
      <c r="I1051">
        <f t="shared" si="101"/>
        <v>12195</v>
      </c>
      <c r="J1051" s="22" t="b">
        <f t="shared" si="98"/>
        <v>0</v>
      </c>
      <c r="K1051" t="b">
        <f t="shared" si="99"/>
        <v>0</v>
      </c>
      <c r="L1051">
        <f t="shared" si="100"/>
        <v>0</v>
      </c>
    </row>
    <row r="1052" spans="1:12" x14ac:dyDescent="0.25">
      <c r="A1052" s="23">
        <v>44860</v>
      </c>
      <c r="B1052" s="24" t="s">
        <v>65</v>
      </c>
      <c r="C1052" s="24" t="s">
        <v>61</v>
      </c>
      <c r="D1052" s="24" t="s">
        <v>56</v>
      </c>
      <c r="E1052" s="25">
        <v>489</v>
      </c>
      <c r="F1052" s="22">
        <f>VLOOKUP(B1052,cennik!$A$2:$B$17,2,FALSE)</f>
        <v>3.2</v>
      </c>
      <c r="G1052" s="22">
        <f t="shared" si="96"/>
        <v>1564.8000000000002</v>
      </c>
      <c r="H1052" s="22">
        <f t="shared" si="97"/>
        <v>10</v>
      </c>
      <c r="I1052">
        <f t="shared" si="101"/>
        <v>12684</v>
      </c>
      <c r="J1052" s="22" t="b">
        <f t="shared" si="98"/>
        <v>0</v>
      </c>
      <c r="K1052" t="b">
        <f t="shared" si="99"/>
        <v>0</v>
      </c>
      <c r="L1052">
        <f t="shared" si="100"/>
        <v>0</v>
      </c>
    </row>
    <row r="1053" spans="1:12" x14ac:dyDescent="0.25">
      <c r="A1053" s="26">
        <v>44865</v>
      </c>
      <c r="B1053" s="27" t="s">
        <v>67</v>
      </c>
      <c r="C1053" s="27" t="s">
        <v>61</v>
      </c>
      <c r="D1053" s="27" t="s">
        <v>56</v>
      </c>
      <c r="E1053" s="28">
        <v>41</v>
      </c>
      <c r="F1053" s="22">
        <f>VLOOKUP(B1053,cennik!$A$2:$B$17,2,FALSE)</f>
        <v>3.2</v>
      </c>
      <c r="G1053" s="22">
        <f t="shared" si="96"/>
        <v>131.20000000000002</v>
      </c>
      <c r="H1053" s="22">
        <f t="shared" si="97"/>
        <v>10</v>
      </c>
      <c r="I1053">
        <f t="shared" si="101"/>
        <v>12725</v>
      </c>
      <c r="J1053" s="22" t="b">
        <f t="shared" si="98"/>
        <v>0</v>
      </c>
      <c r="K1053" t="b">
        <f t="shared" si="99"/>
        <v>0</v>
      </c>
      <c r="L1053">
        <f t="shared" si="100"/>
        <v>0</v>
      </c>
    </row>
    <row r="1054" spans="1:12" x14ac:dyDescent="0.25">
      <c r="A1054" s="23">
        <v>44869</v>
      </c>
      <c r="B1054" s="24" t="s">
        <v>67</v>
      </c>
      <c r="C1054" s="24" t="s">
        <v>61</v>
      </c>
      <c r="D1054" s="24" t="s">
        <v>56</v>
      </c>
      <c r="E1054" s="25">
        <v>179</v>
      </c>
      <c r="F1054" s="22">
        <f>VLOOKUP(B1054,cennik!$A$2:$B$17,2,FALSE)</f>
        <v>3.2</v>
      </c>
      <c r="G1054" s="22">
        <f t="shared" si="96"/>
        <v>572.80000000000007</v>
      </c>
      <c r="H1054" s="22">
        <f t="shared" si="97"/>
        <v>11</v>
      </c>
      <c r="I1054">
        <f t="shared" si="101"/>
        <v>12904</v>
      </c>
      <c r="J1054" s="22" t="b">
        <f t="shared" si="98"/>
        <v>0</v>
      </c>
      <c r="K1054" t="b">
        <f t="shared" si="99"/>
        <v>0</v>
      </c>
      <c r="L1054">
        <f t="shared" si="100"/>
        <v>0</v>
      </c>
    </row>
    <row r="1055" spans="1:12" x14ac:dyDescent="0.25">
      <c r="A1055" s="26">
        <v>44873</v>
      </c>
      <c r="B1055" s="27" t="s">
        <v>60</v>
      </c>
      <c r="C1055" s="27" t="s">
        <v>61</v>
      </c>
      <c r="D1055" s="27" t="s">
        <v>56</v>
      </c>
      <c r="E1055" s="28">
        <v>311</v>
      </c>
      <c r="F1055" s="22">
        <f>VLOOKUP(B1055,cennik!$A$2:$B$17,2,FALSE)</f>
        <v>3.5</v>
      </c>
      <c r="G1055" s="22">
        <f t="shared" si="96"/>
        <v>1088.5</v>
      </c>
      <c r="H1055" s="22">
        <f t="shared" si="97"/>
        <v>11</v>
      </c>
      <c r="I1055">
        <f t="shared" si="101"/>
        <v>13215</v>
      </c>
      <c r="J1055" s="22" t="b">
        <f t="shared" si="98"/>
        <v>0</v>
      </c>
      <c r="K1055" t="b">
        <f t="shared" si="99"/>
        <v>0</v>
      </c>
      <c r="L1055">
        <f t="shared" si="100"/>
        <v>0</v>
      </c>
    </row>
    <row r="1056" spans="1:12" x14ac:dyDescent="0.25">
      <c r="A1056" s="23">
        <v>44883</v>
      </c>
      <c r="B1056" s="24" t="s">
        <v>60</v>
      </c>
      <c r="C1056" s="24" t="s">
        <v>61</v>
      </c>
      <c r="D1056" s="24" t="s">
        <v>56</v>
      </c>
      <c r="E1056" s="25">
        <v>16</v>
      </c>
      <c r="F1056" s="22">
        <f>VLOOKUP(B1056,cennik!$A$2:$B$17,2,FALSE)</f>
        <v>3.5</v>
      </c>
      <c r="G1056" s="22">
        <f t="shared" si="96"/>
        <v>56</v>
      </c>
      <c r="H1056" s="22">
        <f t="shared" si="97"/>
        <v>11</v>
      </c>
      <c r="I1056">
        <f t="shared" si="101"/>
        <v>13231</v>
      </c>
      <c r="J1056" s="22" t="b">
        <f t="shared" si="98"/>
        <v>0</v>
      </c>
      <c r="K1056" t="b">
        <f t="shared" si="99"/>
        <v>0</v>
      </c>
      <c r="L1056">
        <f t="shared" si="100"/>
        <v>0</v>
      </c>
    </row>
    <row r="1057" spans="1:12" x14ac:dyDescent="0.25">
      <c r="A1057" s="23">
        <v>44883</v>
      </c>
      <c r="B1057" s="24" t="s">
        <v>68</v>
      </c>
      <c r="C1057" s="24" t="s">
        <v>61</v>
      </c>
      <c r="D1057" s="24" t="s">
        <v>56</v>
      </c>
      <c r="E1057" s="25">
        <v>417</v>
      </c>
      <c r="F1057" s="22">
        <f>VLOOKUP(B1057,cennik!$A$2:$B$17,2,FALSE)</f>
        <v>2.5</v>
      </c>
      <c r="G1057" s="22">
        <f t="shared" si="96"/>
        <v>1042.5</v>
      </c>
      <c r="H1057" s="22">
        <f t="shared" si="97"/>
        <v>11</v>
      </c>
      <c r="I1057">
        <f t="shared" si="101"/>
        <v>13648</v>
      </c>
      <c r="J1057" s="22" t="b">
        <f t="shared" si="98"/>
        <v>0</v>
      </c>
      <c r="K1057" t="b">
        <f t="shared" si="99"/>
        <v>0</v>
      </c>
      <c r="L1057">
        <f t="shared" si="100"/>
        <v>0</v>
      </c>
    </row>
    <row r="1058" spans="1:12" x14ac:dyDescent="0.25">
      <c r="A1058" s="23">
        <v>44887</v>
      </c>
      <c r="B1058" s="24" t="s">
        <v>67</v>
      </c>
      <c r="C1058" s="24" t="s">
        <v>61</v>
      </c>
      <c r="D1058" s="24" t="s">
        <v>56</v>
      </c>
      <c r="E1058" s="25">
        <v>213</v>
      </c>
      <c r="F1058" s="22">
        <f>VLOOKUP(B1058,cennik!$A$2:$B$17,2,FALSE)</f>
        <v>3.2</v>
      </c>
      <c r="G1058" s="22">
        <f t="shared" si="96"/>
        <v>681.6</v>
      </c>
      <c r="H1058" s="22">
        <f t="shared" si="97"/>
        <v>11</v>
      </c>
      <c r="I1058">
        <f t="shared" si="101"/>
        <v>13861</v>
      </c>
      <c r="J1058" s="22" t="b">
        <f t="shared" si="98"/>
        <v>0</v>
      </c>
      <c r="K1058" t="b">
        <f t="shared" si="99"/>
        <v>0</v>
      </c>
      <c r="L1058">
        <f t="shared" si="100"/>
        <v>0</v>
      </c>
    </row>
    <row r="1059" spans="1:12" x14ac:dyDescent="0.25">
      <c r="A1059" s="23">
        <v>44900</v>
      </c>
      <c r="B1059" s="24" t="s">
        <v>8</v>
      </c>
      <c r="C1059" s="24" t="s">
        <v>1</v>
      </c>
      <c r="D1059" s="24" t="s">
        <v>56</v>
      </c>
      <c r="E1059" s="25">
        <v>33</v>
      </c>
      <c r="F1059" s="22">
        <f>VLOOKUP(B1059,cennik!$A$2:$B$17,2,FALSE)</f>
        <v>2.9</v>
      </c>
      <c r="G1059" s="22">
        <f t="shared" si="96"/>
        <v>95.7</v>
      </c>
      <c r="H1059" s="22">
        <f t="shared" si="97"/>
        <v>12</v>
      </c>
      <c r="I1059">
        <f t="shared" si="101"/>
        <v>13894</v>
      </c>
      <c r="J1059" s="22" t="b">
        <f t="shared" si="98"/>
        <v>0</v>
      </c>
      <c r="K1059" t="b">
        <f t="shared" si="99"/>
        <v>0</v>
      </c>
      <c r="L1059">
        <f t="shared" si="100"/>
        <v>0</v>
      </c>
    </row>
    <row r="1060" spans="1:12" x14ac:dyDescent="0.25">
      <c r="A1060" s="23">
        <v>44901</v>
      </c>
      <c r="B1060" s="24" t="s">
        <v>9</v>
      </c>
      <c r="C1060" s="24" t="s">
        <v>1</v>
      </c>
      <c r="D1060" s="24" t="s">
        <v>56</v>
      </c>
      <c r="E1060" s="25">
        <v>347</v>
      </c>
      <c r="F1060" s="22">
        <f>VLOOKUP(B1060,cennik!$A$2:$B$17,2,FALSE)</f>
        <v>3.4</v>
      </c>
      <c r="G1060" s="22">
        <f t="shared" si="96"/>
        <v>1179.8</v>
      </c>
      <c r="H1060" s="22">
        <f t="shared" si="97"/>
        <v>12</v>
      </c>
      <c r="I1060">
        <f t="shared" si="101"/>
        <v>14241</v>
      </c>
      <c r="J1060" s="22" t="b">
        <f t="shared" si="98"/>
        <v>0</v>
      </c>
      <c r="K1060" t="b">
        <f t="shared" si="99"/>
        <v>0</v>
      </c>
      <c r="L1060">
        <f t="shared" si="100"/>
        <v>0</v>
      </c>
    </row>
    <row r="1061" spans="1:12" x14ac:dyDescent="0.25">
      <c r="A1061" s="23">
        <v>44910</v>
      </c>
      <c r="B1061" s="24" t="s">
        <v>11</v>
      </c>
      <c r="C1061" s="24" t="s">
        <v>1</v>
      </c>
      <c r="D1061" s="24" t="s">
        <v>56</v>
      </c>
      <c r="E1061" s="25">
        <v>167</v>
      </c>
      <c r="F1061" s="22">
        <f>VLOOKUP(B1061,cennik!$A$2:$B$17,2,FALSE)</f>
        <v>3.4</v>
      </c>
      <c r="G1061" s="22">
        <f t="shared" si="96"/>
        <v>567.79999999999995</v>
      </c>
      <c r="H1061" s="22">
        <f t="shared" si="97"/>
        <v>12</v>
      </c>
      <c r="I1061">
        <f t="shared" si="101"/>
        <v>14408</v>
      </c>
      <c r="J1061" s="22" t="b">
        <f t="shared" si="98"/>
        <v>0</v>
      </c>
      <c r="K1061" t="b">
        <f t="shared" si="99"/>
        <v>0</v>
      </c>
      <c r="L1061">
        <f t="shared" si="100"/>
        <v>0</v>
      </c>
    </row>
    <row r="1062" spans="1:12" x14ac:dyDescent="0.25">
      <c r="A1062" s="23">
        <v>44918</v>
      </c>
      <c r="B1062" s="24" t="s">
        <v>4</v>
      </c>
      <c r="C1062" s="24" t="s">
        <v>1</v>
      </c>
      <c r="D1062" s="24" t="s">
        <v>56</v>
      </c>
      <c r="E1062" s="25">
        <v>572</v>
      </c>
      <c r="F1062" s="22">
        <f>VLOOKUP(B1062,cennik!$A$2:$B$17,2,FALSE)</f>
        <v>3.5</v>
      </c>
      <c r="G1062" s="22">
        <f t="shared" si="96"/>
        <v>2002</v>
      </c>
      <c r="H1062" s="22">
        <f t="shared" si="97"/>
        <v>12</v>
      </c>
      <c r="I1062">
        <f t="shared" si="101"/>
        <v>14980</v>
      </c>
      <c r="J1062" s="22" t="b">
        <f t="shared" si="98"/>
        <v>0</v>
      </c>
      <c r="K1062" t="b">
        <f t="shared" si="99"/>
        <v>0</v>
      </c>
      <c r="L1062">
        <f t="shared" si="100"/>
        <v>0</v>
      </c>
    </row>
    <row r="1063" spans="1:12" x14ac:dyDescent="0.25">
      <c r="A1063" s="26">
        <v>44921</v>
      </c>
      <c r="B1063" s="27" t="s">
        <v>22</v>
      </c>
      <c r="C1063" s="27" t="s">
        <v>1</v>
      </c>
      <c r="D1063" s="27" t="s">
        <v>56</v>
      </c>
      <c r="E1063" s="28">
        <v>401</v>
      </c>
      <c r="F1063" s="22">
        <f>VLOOKUP(B1063,cennik!$A$2:$B$17,2,FALSE)</f>
        <v>3.2</v>
      </c>
      <c r="G1063" s="22">
        <f t="shared" si="96"/>
        <v>1283.2</v>
      </c>
      <c r="H1063" s="22">
        <f t="shared" si="97"/>
        <v>12</v>
      </c>
      <c r="I1063">
        <f t="shared" si="101"/>
        <v>15381</v>
      </c>
      <c r="J1063" s="22" t="b">
        <f t="shared" si="98"/>
        <v>1</v>
      </c>
      <c r="K1063" t="b">
        <f t="shared" si="99"/>
        <v>0</v>
      </c>
      <c r="L1063">
        <f t="shared" si="100"/>
        <v>20.05</v>
      </c>
    </row>
    <row r="1064" spans="1:12" x14ac:dyDescent="0.25">
      <c r="A1064" s="23">
        <v>44921</v>
      </c>
      <c r="B1064" s="24" t="s">
        <v>0</v>
      </c>
      <c r="C1064" s="24" t="s">
        <v>1</v>
      </c>
      <c r="D1064" s="24" t="s">
        <v>56</v>
      </c>
      <c r="E1064" s="25">
        <v>648</v>
      </c>
      <c r="F1064" s="22">
        <f>VLOOKUP(B1064,cennik!$A$2:$B$17,2,FALSE)</f>
        <v>3.4</v>
      </c>
      <c r="G1064" s="22">
        <f t="shared" si="96"/>
        <v>2203.1999999999998</v>
      </c>
      <c r="H1064" s="22">
        <f t="shared" si="97"/>
        <v>12</v>
      </c>
      <c r="I1064">
        <f t="shared" si="101"/>
        <v>16029</v>
      </c>
      <c r="J1064" s="22" t="b">
        <f t="shared" si="98"/>
        <v>1</v>
      </c>
      <c r="K1064" t="b">
        <f t="shared" si="99"/>
        <v>0</v>
      </c>
      <c r="L1064">
        <f t="shared" si="100"/>
        <v>32.4</v>
      </c>
    </row>
    <row r="1065" spans="1:12" x14ac:dyDescent="0.25">
      <c r="A1065" s="23">
        <v>44925</v>
      </c>
      <c r="B1065" s="24" t="s">
        <v>0</v>
      </c>
      <c r="C1065" s="24" t="s">
        <v>1</v>
      </c>
      <c r="D1065" s="24" t="s">
        <v>56</v>
      </c>
      <c r="E1065" s="25">
        <v>593</v>
      </c>
      <c r="F1065" s="22">
        <f>VLOOKUP(B1065,cennik!$A$2:$B$17,2,FALSE)</f>
        <v>3.4</v>
      </c>
      <c r="G1065" s="22">
        <f t="shared" si="96"/>
        <v>2016.2</v>
      </c>
      <c r="H1065" s="22">
        <f t="shared" si="97"/>
        <v>12</v>
      </c>
      <c r="I1065">
        <f t="shared" si="101"/>
        <v>16622</v>
      </c>
      <c r="J1065" s="22" t="b">
        <f t="shared" si="98"/>
        <v>1</v>
      </c>
      <c r="K1065" t="b">
        <f t="shared" si="99"/>
        <v>0</v>
      </c>
      <c r="L1065">
        <f t="shared" si="100"/>
        <v>29.650000000000002</v>
      </c>
    </row>
    <row r="1066" spans="1:12" x14ac:dyDescent="0.25">
      <c r="A1066" s="26">
        <v>44564</v>
      </c>
      <c r="B1066" s="27" t="s">
        <v>9</v>
      </c>
      <c r="C1066" s="27" t="s">
        <v>1</v>
      </c>
      <c r="D1066" s="27" t="s">
        <v>10</v>
      </c>
      <c r="E1066" s="28">
        <v>284</v>
      </c>
      <c r="F1066" s="22">
        <f>VLOOKUP(B1066,cennik!$A$2:$B$17,2,FALSE)</f>
        <v>3.4</v>
      </c>
      <c r="G1066" s="22">
        <f t="shared" si="96"/>
        <v>965.6</v>
      </c>
      <c r="H1066" s="22">
        <f t="shared" si="97"/>
        <v>1</v>
      </c>
      <c r="I1066">
        <f t="shared" si="101"/>
        <v>284</v>
      </c>
      <c r="J1066" s="22" t="b">
        <f t="shared" si="98"/>
        <v>0</v>
      </c>
      <c r="K1066" t="b">
        <f t="shared" si="99"/>
        <v>0</v>
      </c>
      <c r="L1066">
        <f t="shared" si="100"/>
        <v>0</v>
      </c>
    </row>
    <row r="1067" spans="1:12" x14ac:dyDescent="0.25">
      <c r="A1067" s="26">
        <v>44569</v>
      </c>
      <c r="B1067" s="27" t="s">
        <v>15</v>
      </c>
      <c r="C1067" s="27" t="s">
        <v>1</v>
      </c>
      <c r="D1067" s="27" t="s">
        <v>10</v>
      </c>
      <c r="E1067" s="28">
        <v>306</v>
      </c>
      <c r="F1067" s="22">
        <f>VLOOKUP(B1067,cennik!$A$2:$B$17,2,FALSE)</f>
        <v>2.4</v>
      </c>
      <c r="G1067" s="22">
        <f t="shared" si="96"/>
        <v>734.4</v>
      </c>
      <c r="H1067" s="22">
        <f t="shared" si="97"/>
        <v>1</v>
      </c>
      <c r="I1067">
        <f t="shared" si="101"/>
        <v>590</v>
      </c>
      <c r="J1067" s="22" t="b">
        <f t="shared" si="98"/>
        <v>0</v>
      </c>
      <c r="K1067" t="b">
        <f t="shared" si="99"/>
        <v>0</v>
      </c>
      <c r="L1067">
        <f t="shared" si="100"/>
        <v>0</v>
      </c>
    </row>
    <row r="1068" spans="1:12" x14ac:dyDescent="0.25">
      <c r="A1068" s="26">
        <v>44571</v>
      </c>
      <c r="B1068" s="27" t="s">
        <v>9</v>
      </c>
      <c r="C1068" s="27" t="s">
        <v>1</v>
      </c>
      <c r="D1068" s="27" t="s">
        <v>10</v>
      </c>
      <c r="E1068" s="28">
        <v>372</v>
      </c>
      <c r="F1068" s="22">
        <f>VLOOKUP(B1068,cennik!$A$2:$B$17,2,FALSE)</f>
        <v>3.4</v>
      </c>
      <c r="G1068" s="22">
        <f t="shared" si="96"/>
        <v>1264.8</v>
      </c>
      <c r="H1068" s="22">
        <f t="shared" si="97"/>
        <v>1</v>
      </c>
      <c r="I1068">
        <f t="shared" si="101"/>
        <v>962</v>
      </c>
      <c r="J1068" s="22" t="b">
        <f t="shared" si="98"/>
        <v>0</v>
      </c>
      <c r="K1068" t="b">
        <f t="shared" si="99"/>
        <v>0</v>
      </c>
      <c r="L1068">
        <f t="shared" si="100"/>
        <v>0</v>
      </c>
    </row>
    <row r="1069" spans="1:12" x14ac:dyDescent="0.25">
      <c r="A1069" s="26">
        <v>44573</v>
      </c>
      <c r="B1069" s="27" t="s">
        <v>8</v>
      </c>
      <c r="C1069" s="27" t="s">
        <v>1</v>
      </c>
      <c r="D1069" s="27" t="s">
        <v>10</v>
      </c>
      <c r="E1069" s="28">
        <v>412</v>
      </c>
      <c r="F1069" s="22">
        <f>VLOOKUP(B1069,cennik!$A$2:$B$17,2,FALSE)</f>
        <v>2.9</v>
      </c>
      <c r="G1069" s="22">
        <f t="shared" si="96"/>
        <v>1194.8</v>
      </c>
      <c r="H1069" s="22">
        <f t="shared" si="97"/>
        <v>1</v>
      </c>
      <c r="I1069">
        <f t="shared" si="101"/>
        <v>1374</v>
      </c>
      <c r="J1069" s="22" t="b">
        <f t="shared" si="98"/>
        <v>0</v>
      </c>
      <c r="K1069" t="b">
        <f t="shared" si="99"/>
        <v>0</v>
      </c>
      <c r="L1069">
        <f t="shared" si="100"/>
        <v>0</v>
      </c>
    </row>
    <row r="1070" spans="1:12" x14ac:dyDescent="0.25">
      <c r="A1070" s="26">
        <v>44602</v>
      </c>
      <c r="B1070" s="27" t="s">
        <v>17</v>
      </c>
      <c r="C1070" s="27" t="s">
        <v>1</v>
      </c>
      <c r="D1070" s="27" t="s">
        <v>10</v>
      </c>
      <c r="E1070" s="28">
        <v>93</v>
      </c>
      <c r="F1070" s="22">
        <f>VLOOKUP(B1070,cennik!$A$2:$B$17,2,FALSE)</f>
        <v>3.4</v>
      </c>
      <c r="G1070" s="22">
        <f t="shared" si="96"/>
        <v>316.2</v>
      </c>
      <c r="H1070" s="22">
        <f t="shared" si="97"/>
        <v>2</v>
      </c>
      <c r="I1070">
        <f t="shared" si="101"/>
        <v>1467</v>
      </c>
      <c r="J1070" s="22" t="b">
        <f t="shared" si="98"/>
        <v>0</v>
      </c>
      <c r="K1070" t="b">
        <f t="shared" si="99"/>
        <v>0</v>
      </c>
      <c r="L1070">
        <f t="shared" si="100"/>
        <v>0</v>
      </c>
    </row>
    <row r="1071" spans="1:12" x14ac:dyDescent="0.25">
      <c r="A1071" s="23">
        <v>44627</v>
      </c>
      <c r="B1071" s="24" t="s">
        <v>17</v>
      </c>
      <c r="C1071" s="24" t="s">
        <v>1</v>
      </c>
      <c r="D1071" s="24" t="s">
        <v>10</v>
      </c>
      <c r="E1071" s="25">
        <v>165</v>
      </c>
      <c r="F1071" s="22">
        <f>VLOOKUP(B1071,cennik!$A$2:$B$17,2,FALSE)</f>
        <v>3.4</v>
      </c>
      <c r="G1071" s="22">
        <f t="shared" si="96"/>
        <v>561</v>
      </c>
      <c r="H1071" s="22">
        <f t="shared" si="97"/>
        <v>3</v>
      </c>
      <c r="I1071">
        <f t="shared" si="101"/>
        <v>1632</v>
      </c>
      <c r="J1071" s="22" t="b">
        <f t="shared" si="98"/>
        <v>0</v>
      </c>
      <c r="K1071" t="b">
        <f t="shared" si="99"/>
        <v>0</v>
      </c>
      <c r="L1071">
        <f t="shared" si="100"/>
        <v>0</v>
      </c>
    </row>
    <row r="1072" spans="1:12" x14ac:dyDescent="0.25">
      <c r="A1072" s="26">
        <v>44630</v>
      </c>
      <c r="B1072" s="27" t="s">
        <v>22</v>
      </c>
      <c r="C1072" s="27" t="s">
        <v>1</v>
      </c>
      <c r="D1072" s="27" t="s">
        <v>10</v>
      </c>
      <c r="E1072" s="28">
        <v>497</v>
      </c>
      <c r="F1072" s="22">
        <f>VLOOKUP(B1072,cennik!$A$2:$B$17,2,FALSE)</f>
        <v>3.2</v>
      </c>
      <c r="G1072" s="22">
        <f t="shared" si="96"/>
        <v>1590.4</v>
      </c>
      <c r="H1072" s="22">
        <f t="shared" si="97"/>
        <v>3</v>
      </c>
      <c r="I1072">
        <f t="shared" si="101"/>
        <v>2129</v>
      </c>
      <c r="J1072" s="22" t="b">
        <f t="shared" si="98"/>
        <v>0</v>
      </c>
      <c r="K1072" t="b">
        <f t="shared" si="99"/>
        <v>0</v>
      </c>
      <c r="L1072">
        <f t="shared" si="100"/>
        <v>0</v>
      </c>
    </row>
    <row r="1073" spans="1:12" x14ac:dyDescent="0.25">
      <c r="A1073" s="23">
        <v>44630</v>
      </c>
      <c r="B1073" s="24" t="s">
        <v>0</v>
      </c>
      <c r="C1073" s="24" t="s">
        <v>1</v>
      </c>
      <c r="D1073" s="24" t="s">
        <v>10</v>
      </c>
      <c r="E1073" s="25">
        <v>408</v>
      </c>
      <c r="F1073" s="22">
        <f>VLOOKUP(B1073,cennik!$A$2:$B$17,2,FALSE)</f>
        <v>3.4</v>
      </c>
      <c r="G1073" s="22">
        <f t="shared" si="96"/>
        <v>1387.2</v>
      </c>
      <c r="H1073" s="22">
        <f t="shared" si="97"/>
        <v>3</v>
      </c>
      <c r="I1073">
        <f t="shared" si="101"/>
        <v>2537</v>
      </c>
      <c r="J1073" s="22" t="b">
        <f t="shared" si="98"/>
        <v>0</v>
      </c>
      <c r="K1073" t="b">
        <f t="shared" si="99"/>
        <v>0</v>
      </c>
      <c r="L1073">
        <f t="shared" si="100"/>
        <v>0</v>
      </c>
    </row>
    <row r="1074" spans="1:12" x14ac:dyDescent="0.25">
      <c r="A1074" s="26">
        <v>44632</v>
      </c>
      <c r="B1074" s="27" t="s">
        <v>9</v>
      </c>
      <c r="C1074" s="27" t="s">
        <v>1</v>
      </c>
      <c r="D1074" s="27" t="s">
        <v>10</v>
      </c>
      <c r="E1074" s="28">
        <v>359</v>
      </c>
      <c r="F1074" s="22">
        <f>VLOOKUP(B1074,cennik!$A$2:$B$17,2,FALSE)</f>
        <v>3.4</v>
      </c>
      <c r="G1074" s="22">
        <f t="shared" si="96"/>
        <v>1220.5999999999999</v>
      </c>
      <c r="H1074" s="22">
        <f t="shared" si="97"/>
        <v>3</v>
      </c>
      <c r="I1074">
        <f t="shared" si="101"/>
        <v>2896</v>
      </c>
      <c r="J1074" s="22" t="b">
        <f t="shared" si="98"/>
        <v>0</v>
      </c>
      <c r="K1074" t="b">
        <f t="shared" si="99"/>
        <v>0</v>
      </c>
      <c r="L1074">
        <f t="shared" si="100"/>
        <v>0</v>
      </c>
    </row>
    <row r="1075" spans="1:12" x14ac:dyDescent="0.25">
      <c r="A1075" s="26">
        <v>44651</v>
      </c>
      <c r="B1075" s="27" t="s">
        <v>11</v>
      </c>
      <c r="C1075" s="27" t="s">
        <v>1</v>
      </c>
      <c r="D1075" s="27" t="s">
        <v>10</v>
      </c>
      <c r="E1075" s="28">
        <v>294</v>
      </c>
      <c r="F1075" s="22">
        <f>VLOOKUP(B1075,cennik!$A$2:$B$17,2,FALSE)</f>
        <v>3.4</v>
      </c>
      <c r="G1075" s="22">
        <f t="shared" si="96"/>
        <v>999.6</v>
      </c>
      <c r="H1075" s="22">
        <f t="shared" si="97"/>
        <v>3</v>
      </c>
      <c r="I1075">
        <f t="shared" si="101"/>
        <v>3190</v>
      </c>
      <c r="J1075" s="22" t="b">
        <f t="shared" si="98"/>
        <v>0</v>
      </c>
      <c r="K1075" t="b">
        <f t="shared" si="99"/>
        <v>0</v>
      </c>
      <c r="L1075">
        <f t="shared" si="100"/>
        <v>0</v>
      </c>
    </row>
    <row r="1076" spans="1:12" x14ac:dyDescent="0.25">
      <c r="A1076" s="26">
        <v>44652</v>
      </c>
      <c r="B1076" s="27" t="s">
        <v>13</v>
      </c>
      <c r="C1076" s="27" t="s">
        <v>1</v>
      </c>
      <c r="D1076" s="27" t="s">
        <v>10</v>
      </c>
      <c r="E1076" s="28">
        <v>609</v>
      </c>
      <c r="F1076" s="22">
        <f>VLOOKUP(B1076,cennik!$A$2:$B$17,2,FALSE)</f>
        <v>3.4</v>
      </c>
      <c r="G1076" s="22">
        <f t="shared" si="96"/>
        <v>2070.6</v>
      </c>
      <c r="H1076" s="22">
        <f t="shared" si="97"/>
        <v>4</v>
      </c>
      <c r="I1076">
        <f t="shared" si="101"/>
        <v>3799</v>
      </c>
      <c r="J1076" s="22" t="b">
        <f t="shared" si="98"/>
        <v>0</v>
      </c>
      <c r="K1076" t="b">
        <f t="shared" si="99"/>
        <v>0</v>
      </c>
      <c r="L1076">
        <f t="shared" si="100"/>
        <v>0</v>
      </c>
    </row>
    <row r="1077" spans="1:12" x14ac:dyDescent="0.25">
      <c r="A1077" s="23">
        <v>44662</v>
      </c>
      <c r="B1077" s="24" t="s">
        <v>9</v>
      </c>
      <c r="C1077" s="24" t="s">
        <v>1</v>
      </c>
      <c r="D1077" s="24" t="s">
        <v>10</v>
      </c>
      <c r="E1077" s="25">
        <v>403</v>
      </c>
      <c r="F1077" s="22">
        <f>VLOOKUP(B1077,cennik!$A$2:$B$17,2,FALSE)</f>
        <v>3.4</v>
      </c>
      <c r="G1077" s="22">
        <f t="shared" si="96"/>
        <v>1370.2</v>
      </c>
      <c r="H1077" s="22">
        <f t="shared" si="97"/>
        <v>4</v>
      </c>
      <c r="I1077">
        <f t="shared" si="101"/>
        <v>4202</v>
      </c>
      <c r="J1077" s="22" t="b">
        <f t="shared" si="98"/>
        <v>0</v>
      </c>
      <c r="K1077" t="b">
        <f t="shared" si="99"/>
        <v>0</v>
      </c>
      <c r="L1077">
        <f t="shared" si="100"/>
        <v>0</v>
      </c>
    </row>
    <row r="1078" spans="1:12" x14ac:dyDescent="0.25">
      <c r="A1078" s="26">
        <v>44664</v>
      </c>
      <c r="B1078" s="27" t="s">
        <v>9</v>
      </c>
      <c r="C1078" s="27" t="s">
        <v>1</v>
      </c>
      <c r="D1078" s="27" t="s">
        <v>10</v>
      </c>
      <c r="E1078" s="28">
        <v>200</v>
      </c>
      <c r="F1078" s="22">
        <f>VLOOKUP(B1078,cennik!$A$2:$B$17,2,FALSE)</f>
        <v>3.4</v>
      </c>
      <c r="G1078" s="22">
        <f t="shared" si="96"/>
        <v>680</v>
      </c>
      <c r="H1078" s="22">
        <f t="shared" si="97"/>
        <v>4</v>
      </c>
      <c r="I1078">
        <f t="shared" si="101"/>
        <v>4402</v>
      </c>
      <c r="J1078" s="22" t="b">
        <f t="shared" si="98"/>
        <v>0</v>
      </c>
      <c r="K1078" t="b">
        <f t="shared" si="99"/>
        <v>0</v>
      </c>
      <c r="L1078">
        <f t="shared" si="100"/>
        <v>0</v>
      </c>
    </row>
    <row r="1079" spans="1:12" x14ac:dyDescent="0.25">
      <c r="A1079" s="26">
        <v>44664</v>
      </c>
      <c r="B1079" s="27" t="s">
        <v>15</v>
      </c>
      <c r="C1079" s="27" t="s">
        <v>1</v>
      </c>
      <c r="D1079" s="27" t="s">
        <v>10</v>
      </c>
      <c r="E1079" s="28">
        <v>274</v>
      </c>
      <c r="F1079" s="22">
        <f>VLOOKUP(B1079,cennik!$A$2:$B$17,2,FALSE)</f>
        <v>2.4</v>
      </c>
      <c r="G1079" s="22">
        <f t="shared" si="96"/>
        <v>657.6</v>
      </c>
      <c r="H1079" s="22">
        <f t="shared" si="97"/>
        <v>4</v>
      </c>
      <c r="I1079">
        <f t="shared" si="101"/>
        <v>4676</v>
      </c>
      <c r="J1079" s="22" t="b">
        <f t="shared" si="98"/>
        <v>0</v>
      </c>
      <c r="K1079" t="b">
        <f t="shared" si="99"/>
        <v>0</v>
      </c>
      <c r="L1079">
        <f t="shared" si="100"/>
        <v>0</v>
      </c>
    </row>
    <row r="1080" spans="1:12" x14ac:dyDescent="0.25">
      <c r="A1080" s="26">
        <v>44669</v>
      </c>
      <c r="B1080" s="27" t="s">
        <v>8</v>
      </c>
      <c r="C1080" s="27" t="s">
        <v>1</v>
      </c>
      <c r="D1080" s="27" t="s">
        <v>10</v>
      </c>
      <c r="E1080" s="28">
        <v>440</v>
      </c>
      <c r="F1080" s="22">
        <f>VLOOKUP(B1080,cennik!$A$2:$B$17,2,FALSE)</f>
        <v>2.9</v>
      </c>
      <c r="G1080" s="22">
        <f t="shared" si="96"/>
        <v>1276</v>
      </c>
      <c r="H1080" s="22">
        <f t="shared" si="97"/>
        <v>4</v>
      </c>
      <c r="I1080">
        <f t="shared" si="101"/>
        <v>5116</v>
      </c>
      <c r="J1080" s="22" t="b">
        <f t="shared" si="98"/>
        <v>0</v>
      </c>
      <c r="K1080" t="b">
        <f t="shared" si="99"/>
        <v>0</v>
      </c>
      <c r="L1080">
        <f t="shared" si="100"/>
        <v>0</v>
      </c>
    </row>
    <row r="1081" spans="1:12" x14ac:dyDescent="0.25">
      <c r="A1081" s="23">
        <v>44673</v>
      </c>
      <c r="B1081" s="24" t="s">
        <v>17</v>
      </c>
      <c r="C1081" s="24" t="s">
        <v>1</v>
      </c>
      <c r="D1081" s="24" t="s">
        <v>10</v>
      </c>
      <c r="E1081" s="25">
        <v>356</v>
      </c>
      <c r="F1081" s="22">
        <f>VLOOKUP(B1081,cennik!$A$2:$B$17,2,FALSE)</f>
        <v>3.4</v>
      </c>
      <c r="G1081" s="22">
        <f t="shared" si="96"/>
        <v>1210.3999999999999</v>
      </c>
      <c r="H1081" s="22">
        <f t="shared" si="97"/>
        <v>4</v>
      </c>
      <c r="I1081">
        <f t="shared" si="101"/>
        <v>5472</v>
      </c>
      <c r="J1081" s="22" t="b">
        <f t="shared" si="98"/>
        <v>0</v>
      </c>
      <c r="K1081" t="b">
        <f t="shared" si="99"/>
        <v>0</v>
      </c>
      <c r="L1081">
        <f t="shared" si="100"/>
        <v>0</v>
      </c>
    </row>
    <row r="1082" spans="1:12" x14ac:dyDescent="0.25">
      <c r="A1082" s="26">
        <v>44676</v>
      </c>
      <c r="B1082" s="27" t="s">
        <v>4</v>
      </c>
      <c r="C1082" s="27" t="s">
        <v>1</v>
      </c>
      <c r="D1082" s="27" t="s">
        <v>10</v>
      </c>
      <c r="E1082" s="28">
        <v>403</v>
      </c>
      <c r="F1082" s="22">
        <f>VLOOKUP(B1082,cennik!$A$2:$B$17,2,FALSE)</f>
        <v>3.5</v>
      </c>
      <c r="G1082" s="22">
        <f t="shared" si="96"/>
        <v>1410.5</v>
      </c>
      <c r="H1082" s="22">
        <f t="shared" si="97"/>
        <v>4</v>
      </c>
      <c r="I1082">
        <f t="shared" si="101"/>
        <v>5875</v>
      </c>
      <c r="J1082" s="22" t="b">
        <f t="shared" si="98"/>
        <v>0</v>
      </c>
      <c r="K1082" t="b">
        <f t="shared" si="99"/>
        <v>0</v>
      </c>
      <c r="L1082">
        <f t="shared" si="100"/>
        <v>0</v>
      </c>
    </row>
    <row r="1083" spans="1:12" x14ac:dyDescent="0.25">
      <c r="A1083" s="26">
        <v>44677</v>
      </c>
      <c r="B1083" s="27" t="s">
        <v>17</v>
      </c>
      <c r="C1083" s="27" t="s">
        <v>1</v>
      </c>
      <c r="D1083" s="27" t="s">
        <v>10</v>
      </c>
      <c r="E1083" s="28">
        <v>338</v>
      </c>
      <c r="F1083" s="22">
        <f>VLOOKUP(B1083,cennik!$A$2:$B$17,2,FALSE)</f>
        <v>3.4</v>
      </c>
      <c r="G1083" s="22">
        <f t="shared" si="96"/>
        <v>1149.2</v>
      </c>
      <c r="H1083" s="22">
        <f t="shared" si="97"/>
        <v>4</v>
      </c>
      <c r="I1083">
        <f t="shared" si="101"/>
        <v>6213</v>
      </c>
      <c r="J1083" s="22" t="b">
        <f t="shared" si="98"/>
        <v>0</v>
      </c>
      <c r="K1083" t="b">
        <f t="shared" si="99"/>
        <v>0</v>
      </c>
      <c r="L1083">
        <f t="shared" si="100"/>
        <v>0</v>
      </c>
    </row>
    <row r="1084" spans="1:12" x14ac:dyDescent="0.25">
      <c r="A1084" s="23">
        <v>44678</v>
      </c>
      <c r="B1084" s="24" t="s">
        <v>15</v>
      </c>
      <c r="C1084" s="24" t="s">
        <v>1</v>
      </c>
      <c r="D1084" s="24" t="s">
        <v>10</v>
      </c>
      <c r="E1084" s="25">
        <v>383</v>
      </c>
      <c r="F1084" s="22">
        <f>VLOOKUP(B1084,cennik!$A$2:$B$17,2,FALSE)</f>
        <v>2.4</v>
      </c>
      <c r="G1084" s="22">
        <f t="shared" si="96"/>
        <v>919.19999999999993</v>
      </c>
      <c r="H1084" s="22">
        <f t="shared" si="97"/>
        <v>4</v>
      </c>
      <c r="I1084">
        <f t="shared" si="101"/>
        <v>6596</v>
      </c>
      <c r="J1084" s="22" t="b">
        <f t="shared" si="98"/>
        <v>0</v>
      </c>
      <c r="K1084" t="b">
        <f t="shared" si="99"/>
        <v>0</v>
      </c>
      <c r="L1084">
        <f t="shared" si="100"/>
        <v>0</v>
      </c>
    </row>
    <row r="1085" spans="1:12" x14ac:dyDescent="0.25">
      <c r="A1085" s="26">
        <v>44694</v>
      </c>
      <c r="B1085" s="27" t="s">
        <v>0</v>
      </c>
      <c r="C1085" s="27" t="s">
        <v>1</v>
      </c>
      <c r="D1085" s="27" t="s">
        <v>10</v>
      </c>
      <c r="E1085" s="28">
        <v>394</v>
      </c>
      <c r="F1085" s="22">
        <f>VLOOKUP(B1085,cennik!$A$2:$B$17,2,FALSE)</f>
        <v>3.4</v>
      </c>
      <c r="G1085" s="22">
        <f t="shared" si="96"/>
        <v>1339.6</v>
      </c>
      <c r="H1085" s="22">
        <f t="shared" si="97"/>
        <v>5</v>
      </c>
      <c r="I1085">
        <f t="shared" si="101"/>
        <v>6990</v>
      </c>
      <c r="J1085" s="22" t="b">
        <f t="shared" si="98"/>
        <v>0</v>
      </c>
      <c r="K1085" t="b">
        <f t="shared" si="99"/>
        <v>0</v>
      </c>
      <c r="L1085">
        <f t="shared" si="100"/>
        <v>0</v>
      </c>
    </row>
    <row r="1086" spans="1:12" x14ac:dyDescent="0.25">
      <c r="A1086" s="26">
        <v>44695</v>
      </c>
      <c r="B1086" s="27" t="s">
        <v>22</v>
      </c>
      <c r="C1086" s="27" t="s">
        <v>1</v>
      </c>
      <c r="D1086" s="27" t="s">
        <v>10</v>
      </c>
      <c r="E1086" s="28">
        <v>190</v>
      </c>
      <c r="F1086" s="22">
        <f>VLOOKUP(B1086,cennik!$A$2:$B$17,2,FALSE)</f>
        <v>3.2</v>
      </c>
      <c r="G1086" s="22">
        <f t="shared" si="96"/>
        <v>608</v>
      </c>
      <c r="H1086" s="22">
        <f t="shared" si="97"/>
        <v>5</v>
      </c>
      <c r="I1086">
        <f t="shared" si="101"/>
        <v>7180</v>
      </c>
      <c r="J1086" s="22" t="b">
        <f t="shared" si="98"/>
        <v>0</v>
      </c>
      <c r="K1086" t="b">
        <f t="shared" si="99"/>
        <v>0</v>
      </c>
      <c r="L1086">
        <f t="shared" si="100"/>
        <v>0</v>
      </c>
    </row>
    <row r="1087" spans="1:12" x14ac:dyDescent="0.25">
      <c r="A1087" s="26">
        <v>44706</v>
      </c>
      <c r="B1087" s="27" t="s">
        <v>9</v>
      </c>
      <c r="C1087" s="27" t="s">
        <v>1</v>
      </c>
      <c r="D1087" s="27" t="s">
        <v>10</v>
      </c>
      <c r="E1087" s="28">
        <v>313</v>
      </c>
      <c r="F1087" s="22">
        <f>VLOOKUP(B1087,cennik!$A$2:$B$17,2,FALSE)</f>
        <v>3.4</v>
      </c>
      <c r="G1087" s="22">
        <f t="shared" si="96"/>
        <v>1064.2</v>
      </c>
      <c r="H1087" s="22">
        <f t="shared" si="97"/>
        <v>5</v>
      </c>
      <c r="I1087">
        <f t="shared" si="101"/>
        <v>7493</v>
      </c>
      <c r="J1087" s="22" t="b">
        <f t="shared" si="98"/>
        <v>0</v>
      </c>
      <c r="K1087" t="b">
        <f t="shared" si="99"/>
        <v>0</v>
      </c>
      <c r="L1087">
        <f t="shared" si="100"/>
        <v>0</v>
      </c>
    </row>
    <row r="1088" spans="1:12" x14ac:dyDescent="0.25">
      <c r="A1088" s="26">
        <v>44716</v>
      </c>
      <c r="B1088" s="27" t="s">
        <v>62</v>
      </c>
      <c r="C1088" s="27" t="s">
        <v>63</v>
      </c>
      <c r="D1088" s="27" t="s">
        <v>10</v>
      </c>
      <c r="E1088" s="28">
        <v>101</v>
      </c>
      <c r="F1088" s="22">
        <f>VLOOKUP(B1088,cennik!$A$2:$B$17,2,FALSE)</f>
        <v>2.7</v>
      </c>
      <c r="G1088" s="22">
        <f t="shared" si="96"/>
        <v>272.70000000000005</v>
      </c>
      <c r="H1088" s="22">
        <f t="shared" si="97"/>
        <v>6</v>
      </c>
      <c r="I1088">
        <f t="shared" si="101"/>
        <v>7594</v>
      </c>
      <c r="J1088" s="22" t="b">
        <f t="shared" si="98"/>
        <v>0</v>
      </c>
      <c r="K1088" t="b">
        <f t="shared" si="99"/>
        <v>0</v>
      </c>
      <c r="L1088">
        <f t="shared" si="100"/>
        <v>0</v>
      </c>
    </row>
    <row r="1089" spans="1:12" x14ac:dyDescent="0.25">
      <c r="A1089" s="26">
        <v>44739</v>
      </c>
      <c r="B1089" s="27" t="s">
        <v>64</v>
      </c>
      <c r="C1089" s="27" t="s">
        <v>63</v>
      </c>
      <c r="D1089" s="27" t="s">
        <v>10</v>
      </c>
      <c r="E1089" s="28">
        <v>132</v>
      </c>
      <c r="F1089" s="22">
        <f>VLOOKUP(B1089,cennik!$A$2:$B$17,2,FALSE)</f>
        <v>3.2</v>
      </c>
      <c r="G1089" s="22">
        <f t="shared" si="96"/>
        <v>422.40000000000003</v>
      </c>
      <c r="H1089" s="22">
        <f t="shared" si="97"/>
        <v>6</v>
      </c>
      <c r="I1089">
        <f t="shared" si="101"/>
        <v>7726</v>
      </c>
      <c r="J1089" s="22" t="b">
        <f t="shared" si="98"/>
        <v>0</v>
      </c>
      <c r="K1089" t="b">
        <f t="shared" si="99"/>
        <v>0</v>
      </c>
      <c r="L1089">
        <f t="shared" si="100"/>
        <v>0</v>
      </c>
    </row>
    <row r="1090" spans="1:12" x14ac:dyDescent="0.25">
      <c r="A1090" s="26">
        <v>44739</v>
      </c>
      <c r="B1090" s="27" t="s">
        <v>60</v>
      </c>
      <c r="C1090" s="27" t="s">
        <v>61</v>
      </c>
      <c r="D1090" s="27" t="s">
        <v>10</v>
      </c>
      <c r="E1090" s="28">
        <v>181</v>
      </c>
      <c r="F1090" s="22">
        <f>VLOOKUP(B1090,cennik!$A$2:$B$17,2,FALSE)</f>
        <v>3.5</v>
      </c>
      <c r="G1090" s="22">
        <f t="shared" ref="G1090:G1153" si="102">E1090*F1090</f>
        <v>633.5</v>
      </c>
      <c r="H1090" s="22">
        <f t="shared" ref="H1090:H1153" si="103">MONTH(A1090)</f>
        <v>6</v>
      </c>
      <c r="I1090">
        <f t="shared" si="101"/>
        <v>7907</v>
      </c>
      <c r="J1090" s="22" t="b">
        <f t="shared" si="98"/>
        <v>0</v>
      </c>
      <c r="K1090" t="b">
        <f t="shared" si="99"/>
        <v>0</v>
      </c>
      <c r="L1090">
        <f t="shared" si="100"/>
        <v>0</v>
      </c>
    </row>
    <row r="1091" spans="1:12" x14ac:dyDescent="0.25">
      <c r="A1091" s="26">
        <v>44756</v>
      </c>
      <c r="B1091" s="27" t="s">
        <v>62</v>
      </c>
      <c r="C1091" s="27" t="s">
        <v>63</v>
      </c>
      <c r="D1091" s="27" t="s">
        <v>10</v>
      </c>
      <c r="E1091" s="28">
        <v>373</v>
      </c>
      <c r="F1091" s="22">
        <f>VLOOKUP(B1091,cennik!$A$2:$B$17,2,FALSE)</f>
        <v>2.7</v>
      </c>
      <c r="G1091" s="22">
        <f t="shared" si="102"/>
        <v>1007.1</v>
      </c>
      <c r="H1091" s="22">
        <f t="shared" si="103"/>
        <v>7</v>
      </c>
      <c r="I1091">
        <f t="shared" si="101"/>
        <v>8280</v>
      </c>
      <c r="J1091" s="22" t="b">
        <f t="shared" ref="J1091:J1154" si="104">AND(I1091&gt;=15000,I1091&lt;20000)</f>
        <v>0</v>
      </c>
      <c r="K1091" t="b">
        <f t="shared" ref="K1091:K1154" si="105">I1091&gt;=20000</f>
        <v>0</v>
      </c>
      <c r="L1091">
        <f t="shared" ref="L1091:L1154" si="106">IF(J1091,0.05*E1091,IF(K1091,0.1*E1091,0))</f>
        <v>0</v>
      </c>
    </row>
    <row r="1092" spans="1:12" x14ac:dyDescent="0.25">
      <c r="A1092" s="23">
        <v>44762</v>
      </c>
      <c r="B1092" s="24" t="s">
        <v>64</v>
      </c>
      <c r="C1092" s="24" t="s">
        <v>63</v>
      </c>
      <c r="D1092" s="24" t="s">
        <v>10</v>
      </c>
      <c r="E1092" s="25">
        <v>352</v>
      </c>
      <c r="F1092" s="22">
        <f>VLOOKUP(B1092,cennik!$A$2:$B$17,2,FALSE)</f>
        <v>3.2</v>
      </c>
      <c r="G1092" s="22">
        <f t="shared" si="102"/>
        <v>1126.4000000000001</v>
      </c>
      <c r="H1092" s="22">
        <f t="shared" si="103"/>
        <v>7</v>
      </c>
      <c r="I1092">
        <f t="shared" ref="I1092:I1155" si="107">IF(D1092=D1091,E1092+I1091,E1092)</f>
        <v>8632</v>
      </c>
      <c r="J1092" s="22" t="b">
        <f t="shared" si="104"/>
        <v>0</v>
      </c>
      <c r="K1092" t="b">
        <f t="shared" si="105"/>
        <v>0</v>
      </c>
      <c r="L1092">
        <f t="shared" si="106"/>
        <v>0</v>
      </c>
    </row>
    <row r="1093" spans="1:12" x14ac:dyDescent="0.25">
      <c r="A1093" s="26">
        <v>44764</v>
      </c>
      <c r="B1093" s="27" t="s">
        <v>64</v>
      </c>
      <c r="C1093" s="27" t="s">
        <v>63</v>
      </c>
      <c r="D1093" s="27" t="s">
        <v>10</v>
      </c>
      <c r="E1093" s="28">
        <v>262</v>
      </c>
      <c r="F1093" s="22">
        <f>VLOOKUP(B1093,cennik!$A$2:$B$17,2,FALSE)</f>
        <v>3.2</v>
      </c>
      <c r="G1093" s="22">
        <f t="shared" si="102"/>
        <v>838.40000000000009</v>
      </c>
      <c r="H1093" s="22">
        <f t="shared" si="103"/>
        <v>7</v>
      </c>
      <c r="I1093">
        <f t="shared" si="107"/>
        <v>8894</v>
      </c>
      <c r="J1093" s="22" t="b">
        <f t="shared" si="104"/>
        <v>0</v>
      </c>
      <c r="K1093" t="b">
        <f t="shared" si="105"/>
        <v>0</v>
      </c>
      <c r="L1093">
        <f t="shared" si="106"/>
        <v>0</v>
      </c>
    </row>
    <row r="1094" spans="1:12" x14ac:dyDescent="0.25">
      <c r="A1094" s="23">
        <v>44769</v>
      </c>
      <c r="B1094" s="24" t="s">
        <v>60</v>
      </c>
      <c r="C1094" s="24" t="s">
        <v>61</v>
      </c>
      <c r="D1094" s="24" t="s">
        <v>10</v>
      </c>
      <c r="E1094" s="25">
        <v>40</v>
      </c>
      <c r="F1094" s="22">
        <f>VLOOKUP(B1094,cennik!$A$2:$B$17,2,FALSE)</f>
        <v>3.5</v>
      </c>
      <c r="G1094" s="22">
        <f t="shared" si="102"/>
        <v>140</v>
      </c>
      <c r="H1094" s="22">
        <f t="shared" si="103"/>
        <v>7</v>
      </c>
      <c r="I1094">
        <f t="shared" si="107"/>
        <v>8934</v>
      </c>
      <c r="J1094" s="22" t="b">
        <f t="shared" si="104"/>
        <v>0</v>
      </c>
      <c r="K1094" t="b">
        <f t="shared" si="105"/>
        <v>0</v>
      </c>
      <c r="L1094">
        <f t="shared" si="106"/>
        <v>0</v>
      </c>
    </row>
    <row r="1095" spans="1:12" x14ac:dyDescent="0.25">
      <c r="A1095" s="23">
        <v>44774</v>
      </c>
      <c r="B1095" s="24" t="s">
        <v>64</v>
      </c>
      <c r="C1095" s="24" t="s">
        <v>63</v>
      </c>
      <c r="D1095" s="24" t="s">
        <v>10</v>
      </c>
      <c r="E1095" s="25">
        <v>317</v>
      </c>
      <c r="F1095" s="22">
        <f>VLOOKUP(B1095,cennik!$A$2:$B$17,2,FALSE)</f>
        <v>3.2</v>
      </c>
      <c r="G1095" s="22">
        <f t="shared" si="102"/>
        <v>1014.4000000000001</v>
      </c>
      <c r="H1095" s="22">
        <f t="shared" si="103"/>
        <v>8</v>
      </c>
      <c r="I1095">
        <f t="shared" si="107"/>
        <v>9251</v>
      </c>
      <c r="J1095" s="22" t="b">
        <f t="shared" si="104"/>
        <v>0</v>
      </c>
      <c r="K1095" t="b">
        <f t="shared" si="105"/>
        <v>0</v>
      </c>
      <c r="L1095">
        <f t="shared" si="106"/>
        <v>0</v>
      </c>
    </row>
    <row r="1096" spans="1:12" x14ac:dyDescent="0.25">
      <c r="A1096" s="23">
        <v>44777</v>
      </c>
      <c r="B1096" s="24" t="s">
        <v>60</v>
      </c>
      <c r="C1096" s="24" t="s">
        <v>61</v>
      </c>
      <c r="D1096" s="24" t="s">
        <v>10</v>
      </c>
      <c r="E1096" s="25">
        <v>283</v>
      </c>
      <c r="F1096" s="22">
        <f>VLOOKUP(B1096,cennik!$A$2:$B$17,2,FALSE)</f>
        <v>3.5</v>
      </c>
      <c r="G1096" s="22">
        <f t="shared" si="102"/>
        <v>990.5</v>
      </c>
      <c r="H1096" s="22">
        <f t="shared" si="103"/>
        <v>8</v>
      </c>
      <c r="I1096">
        <f t="shared" si="107"/>
        <v>9534</v>
      </c>
      <c r="J1096" s="22" t="b">
        <f t="shared" si="104"/>
        <v>0</v>
      </c>
      <c r="K1096" t="b">
        <f t="shared" si="105"/>
        <v>0</v>
      </c>
      <c r="L1096">
        <f t="shared" si="106"/>
        <v>0</v>
      </c>
    </row>
    <row r="1097" spans="1:12" x14ac:dyDescent="0.25">
      <c r="A1097" s="26">
        <v>44782</v>
      </c>
      <c r="B1097" s="27" t="s">
        <v>64</v>
      </c>
      <c r="C1097" s="27" t="s">
        <v>63</v>
      </c>
      <c r="D1097" s="27" t="s">
        <v>10</v>
      </c>
      <c r="E1097" s="28">
        <v>300</v>
      </c>
      <c r="F1097" s="22">
        <f>VLOOKUP(B1097,cennik!$A$2:$B$17,2,FALSE)</f>
        <v>3.2</v>
      </c>
      <c r="G1097" s="22">
        <f t="shared" si="102"/>
        <v>960</v>
      </c>
      <c r="H1097" s="22">
        <f t="shared" si="103"/>
        <v>8</v>
      </c>
      <c r="I1097">
        <f t="shared" si="107"/>
        <v>9834</v>
      </c>
      <c r="J1097" s="22" t="b">
        <f t="shared" si="104"/>
        <v>0</v>
      </c>
      <c r="K1097" t="b">
        <f t="shared" si="105"/>
        <v>0</v>
      </c>
      <c r="L1097">
        <f t="shared" si="106"/>
        <v>0</v>
      </c>
    </row>
    <row r="1098" spans="1:12" x14ac:dyDescent="0.25">
      <c r="A1098" s="26">
        <v>44795</v>
      </c>
      <c r="B1098" s="27" t="s">
        <v>60</v>
      </c>
      <c r="C1098" s="27" t="s">
        <v>61</v>
      </c>
      <c r="D1098" s="27" t="s">
        <v>10</v>
      </c>
      <c r="E1098" s="28">
        <v>219</v>
      </c>
      <c r="F1098" s="22">
        <f>VLOOKUP(B1098,cennik!$A$2:$B$17,2,FALSE)</f>
        <v>3.5</v>
      </c>
      <c r="G1098" s="22">
        <f t="shared" si="102"/>
        <v>766.5</v>
      </c>
      <c r="H1098" s="22">
        <f t="shared" si="103"/>
        <v>8</v>
      </c>
      <c r="I1098">
        <f t="shared" si="107"/>
        <v>10053</v>
      </c>
      <c r="J1098" s="22" t="b">
        <f t="shared" si="104"/>
        <v>0</v>
      </c>
      <c r="K1098" t="b">
        <f t="shared" si="105"/>
        <v>0</v>
      </c>
      <c r="L1098">
        <f t="shared" si="106"/>
        <v>0</v>
      </c>
    </row>
    <row r="1099" spans="1:12" x14ac:dyDescent="0.25">
      <c r="A1099" s="23">
        <v>44795</v>
      </c>
      <c r="B1099" s="24" t="s">
        <v>60</v>
      </c>
      <c r="C1099" s="24" t="s">
        <v>61</v>
      </c>
      <c r="D1099" s="24" t="s">
        <v>10</v>
      </c>
      <c r="E1099" s="25">
        <v>201</v>
      </c>
      <c r="F1099" s="22">
        <f>VLOOKUP(B1099,cennik!$A$2:$B$17,2,FALSE)</f>
        <v>3.5</v>
      </c>
      <c r="G1099" s="22">
        <f t="shared" si="102"/>
        <v>703.5</v>
      </c>
      <c r="H1099" s="22">
        <f t="shared" si="103"/>
        <v>8</v>
      </c>
      <c r="I1099">
        <f t="shared" si="107"/>
        <v>10254</v>
      </c>
      <c r="J1099" s="22" t="b">
        <f t="shared" si="104"/>
        <v>0</v>
      </c>
      <c r="K1099" t="b">
        <f t="shared" si="105"/>
        <v>0</v>
      </c>
      <c r="L1099">
        <f t="shared" si="106"/>
        <v>0</v>
      </c>
    </row>
    <row r="1100" spans="1:12" x14ac:dyDescent="0.25">
      <c r="A1100" s="26">
        <v>44795</v>
      </c>
      <c r="B1100" s="27" t="s">
        <v>62</v>
      </c>
      <c r="C1100" s="27" t="s">
        <v>63</v>
      </c>
      <c r="D1100" s="27" t="s">
        <v>10</v>
      </c>
      <c r="E1100" s="28">
        <v>387</v>
      </c>
      <c r="F1100" s="22">
        <f>VLOOKUP(B1100,cennik!$A$2:$B$17,2,FALSE)</f>
        <v>2.7</v>
      </c>
      <c r="G1100" s="22">
        <f t="shared" si="102"/>
        <v>1044.9000000000001</v>
      </c>
      <c r="H1100" s="22">
        <f t="shared" si="103"/>
        <v>8</v>
      </c>
      <c r="I1100">
        <f t="shared" si="107"/>
        <v>10641</v>
      </c>
      <c r="J1100" s="22" t="b">
        <f t="shared" si="104"/>
        <v>0</v>
      </c>
      <c r="K1100" t="b">
        <f t="shared" si="105"/>
        <v>0</v>
      </c>
      <c r="L1100">
        <f t="shared" si="106"/>
        <v>0</v>
      </c>
    </row>
    <row r="1101" spans="1:12" x14ac:dyDescent="0.25">
      <c r="A1101" s="26">
        <v>44811</v>
      </c>
      <c r="B1101" s="27" t="s">
        <v>66</v>
      </c>
      <c r="C1101" s="27" t="s">
        <v>61</v>
      </c>
      <c r="D1101" s="27" t="s">
        <v>10</v>
      </c>
      <c r="E1101" s="28">
        <v>358</v>
      </c>
      <c r="F1101" s="22">
        <f>VLOOKUP(B1101,cennik!$A$2:$B$17,2,FALSE)</f>
        <v>2.5</v>
      </c>
      <c r="G1101" s="22">
        <f t="shared" si="102"/>
        <v>895</v>
      </c>
      <c r="H1101" s="22">
        <f t="shared" si="103"/>
        <v>9</v>
      </c>
      <c r="I1101">
        <f t="shared" si="107"/>
        <v>10999</v>
      </c>
      <c r="J1101" s="22" t="b">
        <f t="shared" si="104"/>
        <v>0</v>
      </c>
      <c r="K1101" t="b">
        <f t="shared" si="105"/>
        <v>0</v>
      </c>
      <c r="L1101">
        <f t="shared" si="106"/>
        <v>0</v>
      </c>
    </row>
    <row r="1102" spans="1:12" x14ac:dyDescent="0.25">
      <c r="A1102" s="23">
        <v>44816</v>
      </c>
      <c r="B1102" s="24" t="s">
        <v>60</v>
      </c>
      <c r="C1102" s="24" t="s">
        <v>61</v>
      </c>
      <c r="D1102" s="24" t="s">
        <v>10</v>
      </c>
      <c r="E1102" s="25">
        <v>401</v>
      </c>
      <c r="F1102" s="22">
        <f>VLOOKUP(B1102,cennik!$A$2:$B$17,2,FALSE)</f>
        <v>3.5</v>
      </c>
      <c r="G1102" s="22">
        <f t="shared" si="102"/>
        <v>1403.5</v>
      </c>
      <c r="H1102" s="22">
        <f t="shared" si="103"/>
        <v>9</v>
      </c>
      <c r="I1102">
        <f t="shared" si="107"/>
        <v>11400</v>
      </c>
      <c r="J1102" s="22" t="b">
        <f t="shared" si="104"/>
        <v>0</v>
      </c>
      <c r="K1102" t="b">
        <f t="shared" si="105"/>
        <v>0</v>
      </c>
      <c r="L1102">
        <f t="shared" si="106"/>
        <v>0</v>
      </c>
    </row>
    <row r="1103" spans="1:12" x14ac:dyDescent="0.25">
      <c r="A1103" s="23">
        <v>44832</v>
      </c>
      <c r="B1103" s="24" t="s">
        <v>66</v>
      </c>
      <c r="C1103" s="24" t="s">
        <v>61</v>
      </c>
      <c r="D1103" s="24" t="s">
        <v>10</v>
      </c>
      <c r="E1103" s="25">
        <v>289</v>
      </c>
      <c r="F1103" s="22">
        <f>VLOOKUP(B1103,cennik!$A$2:$B$17,2,FALSE)</f>
        <v>2.5</v>
      </c>
      <c r="G1103" s="22">
        <f t="shared" si="102"/>
        <v>722.5</v>
      </c>
      <c r="H1103" s="22">
        <f t="shared" si="103"/>
        <v>9</v>
      </c>
      <c r="I1103">
        <f t="shared" si="107"/>
        <v>11689</v>
      </c>
      <c r="J1103" s="22" t="b">
        <f t="shared" si="104"/>
        <v>0</v>
      </c>
      <c r="K1103" t="b">
        <f t="shared" si="105"/>
        <v>0</v>
      </c>
      <c r="L1103">
        <f t="shared" si="106"/>
        <v>0</v>
      </c>
    </row>
    <row r="1104" spans="1:12" x14ac:dyDescent="0.25">
      <c r="A1104" s="23">
        <v>44833</v>
      </c>
      <c r="B1104" s="24" t="s">
        <v>60</v>
      </c>
      <c r="C1104" s="24" t="s">
        <v>61</v>
      </c>
      <c r="D1104" s="24" t="s">
        <v>10</v>
      </c>
      <c r="E1104" s="25">
        <v>494</v>
      </c>
      <c r="F1104" s="22">
        <f>VLOOKUP(B1104,cennik!$A$2:$B$17,2,FALSE)</f>
        <v>3.5</v>
      </c>
      <c r="G1104" s="22">
        <f t="shared" si="102"/>
        <v>1729</v>
      </c>
      <c r="H1104" s="22">
        <f t="shared" si="103"/>
        <v>9</v>
      </c>
      <c r="I1104">
        <f t="shared" si="107"/>
        <v>12183</v>
      </c>
      <c r="J1104" s="22" t="b">
        <f t="shared" si="104"/>
        <v>0</v>
      </c>
      <c r="K1104" t="b">
        <f t="shared" si="105"/>
        <v>0</v>
      </c>
      <c r="L1104">
        <f t="shared" si="106"/>
        <v>0</v>
      </c>
    </row>
    <row r="1105" spans="1:12" x14ac:dyDescent="0.25">
      <c r="A1105" s="26">
        <v>44848</v>
      </c>
      <c r="B1105" s="27" t="s">
        <v>60</v>
      </c>
      <c r="C1105" s="27" t="s">
        <v>61</v>
      </c>
      <c r="D1105" s="27" t="s">
        <v>10</v>
      </c>
      <c r="E1105" s="28">
        <v>458</v>
      </c>
      <c r="F1105" s="22">
        <f>VLOOKUP(B1105,cennik!$A$2:$B$17,2,FALSE)</f>
        <v>3.5</v>
      </c>
      <c r="G1105" s="22">
        <f t="shared" si="102"/>
        <v>1603</v>
      </c>
      <c r="H1105" s="22">
        <f t="shared" si="103"/>
        <v>10</v>
      </c>
      <c r="I1105">
        <f t="shared" si="107"/>
        <v>12641</v>
      </c>
      <c r="J1105" s="22" t="b">
        <f t="shared" si="104"/>
        <v>0</v>
      </c>
      <c r="K1105" t="b">
        <f t="shared" si="105"/>
        <v>0</v>
      </c>
      <c r="L1105">
        <f t="shared" si="106"/>
        <v>0</v>
      </c>
    </row>
    <row r="1106" spans="1:12" x14ac:dyDescent="0.25">
      <c r="A1106" s="26">
        <v>44851</v>
      </c>
      <c r="B1106" s="27" t="s">
        <v>60</v>
      </c>
      <c r="C1106" s="27" t="s">
        <v>61</v>
      </c>
      <c r="D1106" s="27" t="s">
        <v>10</v>
      </c>
      <c r="E1106" s="28">
        <v>38</v>
      </c>
      <c r="F1106" s="22">
        <f>VLOOKUP(B1106,cennik!$A$2:$B$17,2,FALSE)</f>
        <v>3.5</v>
      </c>
      <c r="G1106" s="22">
        <f t="shared" si="102"/>
        <v>133</v>
      </c>
      <c r="H1106" s="22">
        <f t="shared" si="103"/>
        <v>10</v>
      </c>
      <c r="I1106">
        <f t="shared" si="107"/>
        <v>12679</v>
      </c>
      <c r="J1106" s="22" t="b">
        <f t="shared" si="104"/>
        <v>0</v>
      </c>
      <c r="K1106" t="b">
        <f t="shared" si="105"/>
        <v>0</v>
      </c>
      <c r="L1106">
        <f t="shared" si="106"/>
        <v>0</v>
      </c>
    </row>
    <row r="1107" spans="1:12" x14ac:dyDescent="0.25">
      <c r="A1107" s="23">
        <v>44852</v>
      </c>
      <c r="B1107" s="24" t="s">
        <v>65</v>
      </c>
      <c r="C1107" s="24" t="s">
        <v>61</v>
      </c>
      <c r="D1107" s="24" t="s">
        <v>10</v>
      </c>
      <c r="E1107" s="25">
        <v>308</v>
      </c>
      <c r="F1107" s="22">
        <f>VLOOKUP(B1107,cennik!$A$2:$B$17,2,FALSE)</f>
        <v>3.2</v>
      </c>
      <c r="G1107" s="22">
        <f t="shared" si="102"/>
        <v>985.6</v>
      </c>
      <c r="H1107" s="22">
        <f t="shared" si="103"/>
        <v>10</v>
      </c>
      <c r="I1107">
        <f t="shared" si="107"/>
        <v>12987</v>
      </c>
      <c r="J1107" s="22" t="b">
        <f t="shared" si="104"/>
        <v>0</v>
      </c>
      <c r="K1107" t="b">
        <f t="shared" si="105"/>
        <v>0</v>
      </c>
      <c r="L1107">
        <f t="shared" si="106"/>
        <v>0</v>
      </c>
    </row>
    <row r="1108" spans="1:12" x14ac:dyDescent="0.25">
      <c r="A1108" s="23">
        <v>44853</v>
      </c>
      <c r="B1108" s="24" t="s">
        <v>60</v>
      </c>
      <c r="C1108" s="24" t="s">
        <v>61</v>
      </c>
      <c r="D1108" s="24" t="s">
        <v>10</v>
      </c>
      <c r="E1108" s="25">
        <v>52</v>
      </c>
      <c r="F1108" s="22">
        <f>VLOOKUP(B1108,cennik!$A$2:$B$17,2,FALSE)</f>
        <v>3.5</v>
      </c>
      <c r="G1108" s="22">
        <f t="shared" si="102"/>
        <v>182</v>
      </c>
      <c r="H1108" s="22">
        <f t="shared" si="103"/>
        <v>10</v>
      </c>
      <c r="I1108">
        <f t="shared" si="107"/>
        <v>13039</v>
      </c>
      <c r="J1108" s="22" t="b">
        <f t="shared" si="104"/>
        <v>0</v>
      </c>
      <c r="K1108" t="b">
        <f t="shared" si="105"/>
        <v>0</v>
      </c>
      <c r="L1108">
        <f t="shared" si="106"/>
        <v>0</v>
      </c>
    </row>
    <row r="1109" spans="1:12" x14ac:dyDescent="0.25">
      <c r="A1109" s="23">
        <v>44855</v>
      </c>
      <c r="B1109" s="24" t="s">
        <v>67</v>
      </c>
      <c r="C1109" s="24" t="s">
        <v>61</v>
      </c>
      <c r="D1109" s="24" t="s">
        <v>10</v>
      </c>
      <c r="E1109" s="25">
        <v>87</v>
      </c>
      <c r="F1109" s="22">
        <f>VLOOKUP(B1109,cennik!$A$2:$B$17,2,FALSE)</f>
        <v>3.2</v>
      </c>
      <c r="G1109" s="22">
        <f t="shared" si="102"/>
        <v>278.40000000000003</v>
      </c>
      <c r="H1109" s="22">
        <f t="shared" si="103"/>
        <v>10</v>
      </c>
      <c r="I1109">
        <f t="shared" si="107"/>
        <v>13126</v>
      </c>
      <c r="J1109" s="22" t="b">
        <f t="shared" si="104"/>
        <v>0</v>
      </c>
      <c r="K1109" t="b">
        <f t="shared" si="105"/>
        <v>0</v>
      </c>
      <c r="L1109">
        <f t="shared" si="106"/>
        <v>0</v>
      </c>
    </row>
    <row r="1110" spans="1:12" x14ac:dyDescent="0.25">
      <c r="A1110" s="23">
        <v>44861</v>
      </c>
      <c r="B1110" s="24" t="s">
        <v>66</v>
      </c>
      <c r="C1110" s="24" t="s">
        <v>61</v>
      </c>
      <c r="D1110" s="24" t="s">
        <v>10</v>
      </c>
      <c r="E1110" s="25">
        <v>405</v>
      </c>
      <c r="F1110" s="22">
        <f>VLOOKUP(B1110,cennik!$A$2:$B$17,2,FALSE)</f>
        <v>2.5</v>
      </c>
      <c r="G1110" s="22">
        <f t="shared" si="102"/>
        <v>1012.5</v>
      </c>
      <c r="H1110" s="22">
        <f t="shared" si="103"/>
        <v>10</v>
      </c>
      <c r="I1110">
        <f t="shared" si="107"/>
        <v>13531</v>
      </c>
      <c r="J1110" s="22" t="b">
        <f t="shared" si="104"/>
        <v>0</v>
      </c>
      <c r="K1110" t="b">
        <f t="shared" si="105"/>
        <v>0</v>
      </c>
      <c r="L1110">
        <f t="shared" si="106"/>
        <v>0</v>
      </c>
    </row>
    <row r="1111" spans="1:12" x14ac:dyDescent="0.25">
      <c r="A1111" s="23">
        <v>44861</v>
      </c>
      <c r="B1111" s="24" t="s">
        <v>66</v>
      </c>
      <c r="C1111" s="24" t="s">
        <v>61</v>
      </c>
      <c r="D1111" s="24" t="s">
        <v>10</v>
      </c>
      <c r="E1111" s="25">
        <v>361</v>
      </c>
      <c r="F1111" s="22">
        <f>VLOOKUP(B1111,cennik!$A$2:$B$17,2,FALSE)</f>
        <v>2.5</v>
      </c>
      <c r="G1111" s="22">
        <f t="shared" si="102"/>
        <v>902.5</v>
      </c>
      <c r="H1111" s="22">
        <f t="shared" si="103"/>
        <v>10</v>
      </c>
      <c r="I1111">
        <f t="shared" si="107"/>
        <v>13892</v>
      </c>
      <c r="J1111" s="22" t="b">
        <f t="shared" si="104"/>
        <v>0</v>
      </c>
      <c r="K1111" t="b">
        <f t="shared" si="105"/>
        <v>0</v>
      </c>
      <c r="L1111">
        <f t="shared" si="106"/>
        <v>0</v>
      </c>
    </row>
    <row r="1112" spans="1:12" x14ac:dyDescent="0.25">
      <c r="A1112" s="26">
        <v>44872</v>
      </c>
      <c r="B1112" s="27" t="s">
        <v>65</v>
      </c>
      <c r="C1112" s="27" t="s">
        <v>61</v>
      </c>
      <c r="D1112" s="27" t="s">
        <v>10</v>
      </c>
      <c r="E1112" s="28">
        <v>488</v>
      </c>
      <c r="F1112" s="22">
        <f>VLOOKUP(B1112,cennik!$A$2:$B$17,2,FALSE)</f>
        <v>3.2</v>
      </c>
      <c r="G1112" s="22">
        <f t="shared" si="102"/>
        <v>1561.6000000000001</v>
      </c>
      <c r="H1112" s="22">
        <f t="shared" si="103"/>
        <v>11</v>
      </c>
      <c r="I1112">
        <f t="shared" si="107"/>
        <v>14380</v>
      </c>
      <c r="J1112" s="22" t="b">
        <f t="shared" si="104"/>
        <v>0</v>
      </c>
      <c r="K1112" t="b">
        <f t="shared" si="105"/>
        <v>0</v>
      </c>
      <c r="L1112">
        <f t="shared" si="106"/>
        <v>0</v>
      </c>
    </row>
    <row r="1113" spans="1:12" x14ac:dyDescent="0.25">
      <c r="A1113" s="26">
        <v>44874</v>
      </c>
      <c r="B1113" s="27" t="s">
        <v>68</v>
      </c>
      <c r="C1113" s="27" t="s">
        <v>61</v>
      </c>
      <c r="D1113" s="27" t="s">
        <v>10</v>
      </c>
      <c r="E1113" s="28">
        <v>244</v>
      </c>
      <c r="F1113" s="22">
        <f>VLOOKUP(B1113,cennik!$A$2:$B$17,2,FALSE)</f>
        <v>2.5</v>
      </c>
      <c r="G1113" s="22">
        <f t="shared" si="102"/>
        <v>610</v>
      </c>
      <c r="H1113" s="22">
        <f t="shared" si="103"/>
        <v>11</v>
      </c>
      <c r="I1113">
        <f t="shared" si="107"/>
        <v>14624</v>
      </c>
      <c r="J1113" s="22" t="b">
        <f t="shared" si="104"/>
        <v>0</v>
      </c>
      <c r="K1113" t="b">
        <f t="shared" si="105"/>
        <v>0</v>
      </c>
      <c r="L1113">
        <f t="shared" si="106"/>
        <v>0</v>
      </c>
    </row>
    <row r="1114" spans="1:12" x14ac:dyDescent="0.25">
      <c r="A1114" s="23">
        <v>44882</v>
      </c>
      <c r="B1114" s="24" t="s">
        <v>67</v>
      </c>
      <c r="C1114" s="24" t="s">
        <v>61</v>
      </c>
      <c r="D1114" s="24" t="s">
        <v>10</v>
      </c>
      <c r="E1114" s="25">
        <v>469</v>
      </c>
      <c r="F1114" s="22">
        <f>VLOOKUP(B1114,cennik!$A$2:$B$17,2,FALSE)</f>
        <v>3.2</v>
      </c>
      <c r="G1114" s="22">
        <f t="shared" si="102"/>
        <v>1500.8000000000002</v>
      </c>
      <c r="H1114" s="22">
        <f t="shared" si="103"/>
        <v>11</v>
      </c>
      <c r="I1114">
        <f t="shared" si="107"/>
        <v>15093</v>
      </c>
      <c r="J1114" s="22" t="b">
        <f t="shared" si="104"/>
        <v>1</v>
      </c>
      <c r="K1114" t="b">
        <f t="shared" si="105"/>
        <v>0</v>
      </c>
      <c r="L1114">
        <f t="shared" si="106"/>
        <v>23.450000000000003</v>
      </c>
    </row>
    <row r="1115" spans="1:12" x14ac:dyDescent="0.25">
      <c r="A1115" s="26">
        <v>44884</v>
      </c>
      <c r="B1115" s="27" t="s">
        <v>68</v>
      </c>
      <c r="C1115" s="27" t="s">
        <v>61</v>
      </c>
      <c r="D1115" s="27" t="s">
        <v>10</v>
      </c>
      <c r="E1115" s="28">
        <v>396</v>
      </c>
      <c r="F1115" s="22">
        <f>VLOOKUP(B1115,cennik!$A$2:$B$17,2,FALSE)</f>
        <v>2.5</v>
      </c>
      <c r="G1115" s="22">
        <f t="shared" si="102"/>
        <v>990</v>
      </c>
      <c r="H1115" s="22">
        <f t="shared" si="103"/>
        <v>11</v>
      </c>
      <c r="I1115">
        <f t="shared" si="107"/>
        <v>15489</v>
      </c>
      <c r="J1115" s="22" t="b">
        <f t="shared" si="104"/>
        <v>1</v>
      </c>
      <c r="K1115" t="b">
        <f t="shared" si="105"/>
        <v>0</v>
      </c>
      <c r="L1115">
        <f t="shared" si="106"/>
        <v>19.8</v>
      </c>
    </row>
    <row r="1116" spans="1:12" x14ac:dyDescent="0.25">
      <c r="A1116" s="26">
        <v>44889</v>
      </c>
      <c r="B1116" s="27" t="s">
        <v>60</v>
      </c>
      <c r="C1116" s="27" t="s">
        <v>61</v>
      </c>
      <c r="D1116" s="27" t="s">
        <v>10</v>
      </c>
      <c r="E1116" s="28">
        <v>257</v>
      </c>
      <c r="F1116" s="22">
        <f>VLOOKUP(B1116,cennik!$A$2:$B$17,2,FALSE)</f>
        <v>3.5</v>
      </c>
      <c r="G1116" s="22">
        <f t="shared" si="102"/>
        <v>899.5</v>
      </c>
      <c r="H1116" s="22">
        <f t="shared" si="103"/>
        <v>11</v>
      </c>
      <c r="I1116">
        <f t="shared" si="107"/>
        <v>15746</v>
      </c>
      <c r="J1116" s="22" t="b">
        <f t="shared" si="104"/>
        <v>1</v>
      </c>
      <c r="K1116" t="b">
        <f t="shared" si="105"/>
        <v>0</v>
      </c>
      <c r="L1116">
        <f t="shared" si="106"/>
        <v>12.850000000000001</v>
      </c>
    </row>
    <row r="1117" spans="1:12" x14ac:dyDescent="0.25">
      <c r="A1117" s="23">
        <v>44893</v>
      </c>
      <c r="B1117" s="24" t="s">
        <v>66</v>
      </c>
      <c r="C1117" s="24" t="s">
        <v>61</v>
      </c>
      <c r="D1117" s="24" t="s">
        <v>10</v>
      </c>
      <c r="E1117" s="25">
        <v>118</v>
      </c>
      <c r="F1117" s="22">
        <f>VLOOKUP(B1117,cennik!$A$2:$B$17,2,FALSE)</f>
        <v>2.5</v>
      </c>
      <c r="G1117" s="22">
        <f t="shared" si="102"/>
        <v>295</v>
      </c>
      <c r="H1117" s="22">
        <f t="shared" si="103"/>
        <v>11</v>
      </c>
      <c r="I1117">
        <f t="shared" si="107"/>
        <v>15864</v>
      </c>
      <c r="J1117" s="22" t="b">
        <f t="shared" si="104"/>
        <v>1</v>
      </c>
      <c r="K1117" t="b">
        <f t="shared" si="105"/>
        <v>0</v>
      </c>
      <c r="L1117">
        <f t="shared" si="106"/>
        <v>5.9</v>
      </c>
    </row>
    <row r="1118" spans="1:12" x14ac:dyDescent="0.25">
      <c r="A1118" s="26">
        <v>44896</v>
      </c>
      <c r="B1118" s="27" t="s">
        <v>17</v>
      </c>
      <c r="C1118" s="27" t="s">
        <v>1</v>
      </c>
      <c r="D1118" s="27" t="s">
        <v>10</v>
      </c>
      <c r="E1118" s="28">
        <v>458</v>
      </c>
      <c r="F1118" s="22">
        <f>VLOOKUP(B1118,cennik!$A$2:$B$17,2,FALSE)</f>
        <v>3.4</v>
      </c>
      <c r="G1118" s="22">
        <f t="shared" si="102"/>
        <v>1557.2</v>
      </c>
      <c r="H1118" s="22">
        <f t="shared" si="103"/>
        <v>12</v>
      </c>
      <c r="I1118">
        <f t="shared" si="107"/>
        <v>16322</v>
      </c>
      <c r="J1118" s="22" t="b">
        <f t="shared" si="104"/>
        <v>1</v>
      </c>
      <c r="K1118" t="b">
        <f t="shared" si="105"/>
        <v>0</v>
      </c>
      <c r="L1118">
        <f t="shared" si="106"/>
        <v>22.900000000000002</v>
      </c>
    </row>
    <row r="1119" spans="1:12" x14ac:dyDescent="0.25">
      <c r="A1119" s="23">
        <v>44900</v>
      </c>
      <c r="B1119" s="24" t="s">
        <v>0</v>
      </c>
      <c r="C1119" s="24" t="s">
        <v>1</v>
      </c>
      <c r="D1119" s="24" t="s">
        <v>10</v>
      </c>
      <c r="E1119" s="25">
        <v>540</v>
      </c>
      <c r="F1119" s="22">
        <f>VLOOKUP(B1119,cennik!$A$2:$B$17,2,FALSE)</f>
        <v>3.4</v>
      </c>
      <c r="G1119" s="22">
        <f t="shared" si="102"/>
        <v>1836</v>
      </c>
      <c r="H1119" s="22">
        <f t="shared" si="103"/>
        <v>12</v>
      </c>
      <c r="I1119">
        <f t="shared" si="107"/>
        <v>16862</v>
      </c>
      <c r="J1119" s="22" t="b">
        <f t="shared" si="104"/>
        <v>1</v>
      </c>
      <c r="K1119" t="b">
        <f t="shared" si="105"/>
        <v>0</v>
      </c>
      <c r="L1119">
        <f t="shared" si="106"/>
        <v>27</v>
      </c>
    </row>
    <row r="1120" spans="1:12" x14ac:dyDescent="0.25">
      <c r="A1120" s="26">
        <v>44903</v>
      </c>
      <c r="B1120" s="27" t="s">
        <v>17</v>
      </c>
      <c r="C1120" s="27" t="s">
        <v>1</v>
      </c>
      <c r="D1120" s="27" t="s">
        <v>10</v>
      </c>
      <c r="E1120" s="28">
        <v>322</v>
      </c>
      <c r="F1120" s="22">
        <f>VLOOKUP(B1120,cennik!$A$2:$B$17,2,FALSE)</f>
        <v>3.4</v>
      </c>
      <c r="G1120" s="22">
        <f t="shared" si="102"/>
        <v>1094.8</v>
      </c>
      <c r="H1120" s="22">
        <f t="shared" si="103"/>
        <v>12</v>
      </c>
      <c r="I1120">
        <f t="shared" si="107"/>
        <v>17184</v>
      </c>
      <c r="J1120" s="22" t="b">
        <f t="shared" si="104"/>
        <v>1</v>
      </c>
      <c r="K1120" t="b">
        <f t="shared" si="105"/>
        <v>0</v>
      </c>
      <c r="L1120">
        <f t="shared" si="106"/>
        <v>16.100000000000001</v>
      </c>
    </row>
    <row r="1121" spans="1:12" x14ac:dyDescent="0.25">
      <c r="A1121" s="26">
        <v>44905</v>
      </c>
      <c r="B1121" s="27" t="s">
        <v>15</v>
      </c>
      <c r="C1121" s="27" t="s">
        <v>1</v>
      </c>
      <c r="D1121" s="27" t="s">
        <v>10</v>
      </c>
      <c r="E1121" s="28">
        <v>382</v>
      </c>
      <c r="F1121" s="22">
        <f>VLOOKUP(B1121,cennik!$A$2:$B$17,2,FALSE)</f>
        <v>2.4</v>
      </c>
      <c r="G1121" s="22">
        <f t="shared" si="102"/>
        <v>916.8</v>
      </c>
      <c r="H1121" s="22">
        <f t="shared" si="103"/>
        <v>12</v>
      </c>
      <c r="I1121">
        <f t="shared" si="107"/>
        <v>17566</v>
      </c>
      <c r="J1121" s="22" t="b">
        <f t="shared" si="104"/>
        <v>1</v>
      </c>
      <c r="K1121" t="b">
        <f t="shared" si="105"/>
        <v>0</v>
      </c>
      <c r="L1121">
        <f t="shared" si="106"/>
        <v>19.100000000000001</v>
      </c>
    </row>
    <row r="1122" spans="1:12" x14ac:dyDescent="0.25">
      <c r="A1122" s="23">
        <v>44564</v>
      </c>
      <c r="B1122" s="24" t="s">
        <v>11</v>
      </c>
      <c r="C1122" s="24" t="s">
        <v>1</v>
      </c>
      <c r="D1122" s="24" t="s">
        <v>12</v>
      </c>
      <c r="E1122" s="25">
        <v>159</v>
      </c>
      <c r="F1122" s="22">
        <f>VLOOKUP(B1122,cennik!$A$2:$B$17,2,FALSE)</f>
        <v>3.4</v>
      </c>
      <c r="G1122" s="22">
        <f t="shared" si="102"/>
        <v>540.6</v>
      </c>
      <c r="H1122" s="22">
        <f t="shared" si="103"/>
        <v>1</v>
      </c>
      <c r="I1122">
        <f t="shared" si="107"/>
        <v>159</v>
      </c>
      <c r="J1122" s="22" t="b">
        <f t="shared" si="104"/>
        <v>0</v>
      </c>
      <c r="K1122" t="b">
        <f t="shared" si="105"/>
        <v>0</v>
      </c>
      <c r="L1122">
        <f t="shared" si="106"/>
        <v>0</v>
      </c>
    </row>
    <row r="1123" spans="1:12" x14ac:dyDescent="0.25">
      <c r="A1123" s="26">
        <v>44565</v>
      </c>
      <c r="B1123" s="27" t="s">
        <v>17</v>
      </c>
      <c r="C1123" s="27" t="s">
        <v>1</v>
      </c>
      <c r="D1123" s="27" t="s">
        <v>12</v>
      </c>
      <c r="E1123" s="28">
        <v>110</v>
      </c>
      <c r="F1123" s="22">
        <f>VLOOKUP(B1123,cennik!$A$2:$B$17,2,FALSE)</f>
        <v>3.4</v>
      </c>
      <c r="G1123" s="22">
        <f t="shared" si="102"/>
        <v>374</v>
      </c>
      <c r="H1123" s="22">
        <f t="shared" si="103"/>
        <v>1</v>
      </c>
      <c r="I1123">
        <f t="shared" si="107"/>
        <v>269</v>
      </c>
      <c r="J1123" s="22" t="b">
        <f t="shared" si="104"/>
        <v>0</v>
      </c>
      <c r="K1123" t="b">
        <f t="shared" si="105"/>
        <v>0</v>
      </c>
      <c r="L1123">
        <f t="shared" si="106"/>
        <v>0</v>
      </c>
    </row>
    <row r="1124" spans="1:12" x14ac:dyDescent="0.25">
      <c r="A1124" s="26">
        <v>44569</v>
      </c>
      <c r="B1124" s="27" t="s">
        <v>17</v>
      </c>
      <c r="C1124" s="27" t="s">
        <v>1</v>
      </c>
      <c r="D1124" s="27" t="s">
        <v>12</v>
      </c>
      <c r="E1124" s="28">
        <v>11</v>
      </c>
      <c r="F1124" s="22">
        <f>VLOOKUP(B1124,cennik!$A$2:$B$17,2,FALSE)</f>
        <v>3.4</v>
      </c>
      <c r="G1124" s="22">
        <f t="shared" si="102"/>
        <v>37.4</v>
      </c>
      <c r="H1124" s="22">
        <f t="shared" si="103"/>
        <v>1</v>
      </c>
      <c r="I1124">
        <f t="shared" si="107"/>
        <v>280</v>
      </c>
      <c r="J1124" s="22" t="b">
        <f t="shared" si="104"/>
        <v>0</v>
      </c>
      <c r="K1124" t="b">
        <f t="shared" si="105"/>
        <v>0</v>
      </c>
      <c r="L1124">
        <f t="shared" si="106"/>
        <v>0</v>
      </c>
    </row>
    <row r="1125" spans="1:12" x14ac:dyDescent="0.25">
      <c r="A1125" s="26">
        <v>44571</v>
      </c>
      <c r="B1125" s="27" t="s">
        <v>8</v>
      </c>
      <c r="C1125" s="27" t="s">
        <v>1</v>
      </c>
      <c r="D1125" s="27" t="s">
        <v>12</v>
      </c>
      <c r="E1125" s="28">
        <v>323</v>
      </c>
      <c r="F1125" s="22">
        <f>VLOOKUP(B1125,cennik!$A$2:$B$17,2,FALSE)</f>
        <v>2.9</v>
      </c>
      <c r="G1125" s="22">
        <f t="shared" si="102"/>
        <v>936.69999999999993</v>
      </c>
      <c r="H1125" s="22">
        <f t="shared" si="103"/>
        <v>1</v>
      </c>
      <c r="I1125">
        <f t="shared" si="107"/>
        <v>603</v>
      </c>
      <c r="J1125" s="22" t="b">
        <f t="shared" si="104"/>
        <v>0</v>
      </c>
      <c r="K1125" t="b">
        <f t="shared" si="105"/>
        <v>0</v>
      </c>
      <c r="L1125">
        <f t="shared" si="106"/>
        <v>0</v>
      </c>
    </row>
    <row r="1126" spans="1:12" x14ac:dyDescent="0.25">
      <c r="A1126" s="26">
        <v>44579</v>
      </c>
      <c r="B1126" s="27" t="s">
        <v>9</v>
      </c>
      <c r="C1126" s="27" t="s">
        <v>1</v>
      </c>
      <c r="D1126" s="27" t="s">
        <v>12</v>
      </c>
      <c r="E1126" s="28">
        <v>419</v>
      </c>
      <c r="F1126" s="22">
        <f>VLOOKUP(B1126,cennik!$A$2:$B$17,2,FALSE)</f>
        <v>3.4</v>
      </c>
      <c r="G1126" s="22">
        <f t="shared" si="102"/>
        <v>1424.6</v>
      </c>
      <c r="H1126" s="22">
        <f t="shared" si="103"/>
        <v>1</v>
      </c>
      <c r="I1126">
        <f t="shared" si="107"/>
        <v>1022</v>
      </c>
      <c r="J1126" s="22" t="b">
        <f t="shared" si="104"/>
        <v>0</v>
      </c>
      <c r="K1126" t="b">
        <f t="shared" si="105"/>
        <v>0</v>
      </c>
      <c r="L1126">
        <f t="shared" si="106"/>
        <v>0</v>
      </c>
    </row>
    <row r="1127" spans="1:12" x14ac:dyDescent="0.25">
      <c r="A1127" s="26">
        <v>44580</v>
      </c>
      <c r="B1127" s="27" t="s">
        <v>22</v>
      </c>
      <c r="C1127" s="27" t="s">
        <v>1</v>
      </c>
      <c r="D1127" s="27" t="s">
        <v>12</v>
      </c>
      <c r="E1127" s="28">
        <v>111</v>
      </c>
      <c r="F1127" s="22">
        <f>VLOOKUP(B1127,cennik!$A$2:$B$17,2,FALSE)</f>
        <v>3.2</v>
      </c>
      <c r="G1127" s="22">
        <f t="shared" si="102"/>
        <v>355.20000000000005</v>
      </c>
      <c r="H1127" s="22">
        <f t="shared" si="103"/>
        <v>1</v>
      </c>
      <c r="I1127">
        <f t="shared" si="107"/>
        <v>1133</v>
      </c>
      <c r="J1127" s="22" t="b">
        <f t="shared" si="104"/>
        <v>0</v>
      </c>
      <c r="K1127" t="b">
        <f t="shared" si="105"/>
        <v>0</v>
      </c>
      <c r="L1127">
        <f t="shared" si="106"/>
        <v>0</v>
      </c>
    </row>
    <row r="1128" spans="1:12" x14ac:dyDescent="0.25">
      <c r="A1128" s="23">
        <v>44585</v>
      </c>
      <c r="B1128" s="24" t="s">
        <v>17</v>
      </c>
      <c r="C1128" s="24" t="s">
        <v>1</v>
      </c>
      <c r="D1128" s="24" t="s">
        <v>12</v>
      </c>
      <c r="E1128" s="25">
        <v>132</v>
      </c>
      <c r="F1128" s="22">
        <f>VLOOKUP(B1128,cennik!$A$2:$B$17,2,FALSE)</f>
        <v>3.4</v>
      </c>
      <c r="G1128" s="22">
        <f t="shared" si="102"/>
        <v>448.8</v>
      </c>
      <c r="H1128" s="22">
        <f t="shared" si="103"/>
        <v>1</v>
      </c>
      <c r="I1128">
        <f t="shared" si="107"/>
        <v>1265</v>
      </c>
      <c r="J1128" s="22" t="b">
        <f t="shared" si="104"/>
        <v>0</v>
      </c>
      <c r="K1128" t="b">
        <f t="shared" si="105"/>
        <v>0</v>
      </c>
      <c r="L1128">
        <f t="shared" si="106"/>
        <v>0</v>
      </c>
    </row>
    <row r="1129" spans="1:12" x14ac:dyDescent="0.25">
      <c r="A1129" s="26">
        <v>44585</v>
      </c>
      <c r="B1129" s="27" t="s">
        <v>11</v>
      </c>
      <c r="C1129" s="27" t="s">
        <v>1</v>
      </c>
      <c r="D1129" s="27" t="s">
        <v>12</v>
      </c>
      <c r="E1129" s="28">
        <v>339</v>
      </c>
      <c r="F1129" s="22">
        <f>VLOOKUP(B1129,cennik!$A$2:$B$17,2,FALSE)</f>
        <v>3.4</v>
      </c>
      <c r="G1129" s="22">
        <f t="shared" si="102"/>
        <v>1152.5999999999999</v>
      </c>
      <c r="H1129" s="22">
        <f t="shared" si="103"/>
        <v>1</v>
      </c>
      <c r="I1129">
        <f t="shared" si="107"/>
        <v>1604</v>
      </c>
      <c r="J1129" s="22" t="b">
        <f t="shared" si="104"/>
        <v>0</v>
      </c>
      <c r="K1129" t="b">
        <f t="shared" si="105"/>
        <v>0</v>
      </c>
      <c r="L1129">
        <f t="shared" si="106"/>
        <v>0</v>
      </c>
    </row>
    <row r="1130" spans="1:12" x14ac:dyDescent="0.25">
      <c r="A1130" s="23">
        <v>44601</v>
      </c>
      <c r="B1130" s="24" t="s">
        <v>22</v>
      </c>
      <c r="C1130" s="24" t="s">
        <v>1</v>
      </c>
      <c r="D1130" s="24" t="s">
        <v>12</v>
      </c>
      <c r="E1130" s="25">
        <v>333</v>
      </c>
      <c r="F1130" s="22">
        <f>VLOOKUP(B1130,cennik!$A$2:$B$17,2,FALSE)</f>
        <v>3.2</v>
      </c>
      <c r="G1130" s="22">
        <f t="shared" si="102"/>
        <v>1065.6000000000001</v>
      </c>
      <c r="H1130" s="22">
        <f t="shared" si="103"/>
        <v>2</v>
      </c>
      <c r="I1130">
        <f t="shared" si="107"/>
        <v>1937</v>
      </c>
      <c r="J1130" s="22" t="b">
        <f t="shared" si="104"/>
        <v>0</v>
      </c>
      <c r="K1130" t="b">
        <f t="shared" si="105"/>
        <v>0</v>
      </c>
      <c r="L1130">
        <f t="shared" si="106"/>
        <v>0</v>
      </c>
    </row>
    <row r="1131" spans="1:12" x14ac:dyDescent="0.25">
      <c r="A1131" s="26">
        <v>44602</v>
      </c>
      <c r="B1131" s="27" t="s">
        <v>8</v>
      </c>
      <c r="C1131" s="27" t="s">
        <v>1</v>
      </c>
      <c r="D1131" s="27" t="s">
        <v>12</v>
      </c>
      <c r="E1131" s="28">
        <v>46</v>
      </c>
      <c r="F1131" s="22">
        <f>VLOOKUP(B1131,cennik!$A$2:$B$17,2,FALSE)</f>
        <v>2.9</v>
      </c>
      <c r="G1131" s="22">
        <f t="shared" si="102"/>
        <v>133.4</v>
      </c>
      <c r="H1131" s="22">
        <f t="shared" si="103"/>
        <v>2</v>
      </c>
      <c r="I1131">
        <f t="shared" si="107"/>
        <v>1983</v>
      </c>
      <c r="J1131" s="22" t="b">
        <f t="shared" si="104"/>
        <v>0</v>
      </c>
      <c r="K1131" t="b">
        <f t="shared" si="105"/>
        <v>0</v>
      </c>
      <c r="L1131">
        <f t="shared" si="106"/>
        <v>0</v>
      </c>
    </row>
    <row r="1132" spans="1:12" x14ac:dyDescent="0.25">
      <c r="A1132" s="26">
        <v>44614</v>
      </c>
      <c r="B1132" s="27" t="s">
        <v>9</v>
      </c>
      <c r="C1132" s="27" t="s">
        <v>1</v>
      </c>
      <c r="D1132" s="27" t="s">
        <v>12</v>
      </c>
      <c r="E1132" s="28">
        <v>316</v>
      </c>
      <c r="F1132" s="22">
        <f>VLOOKUP(B1132,cennik!$A$2:$B$17,2,FALSE)</f>
        <v>3.4</v>
      </c>
      <c r="G1132" s="22">
        <f t="shared" si="102"/>
        <v>1074.3999999999999</v>
      </c>
      <c r="H1132" s="22">
        <f t="shared" si="103"/>
        <v>2</v>
      </c>
      <c r="I1132">
        <f t="shared" si="107"/>
        <v>2299</v>
      </c>
      <c r="J1132" s="22" t="b">
        <f t="shared" si="104"/>
        <v>0</v>
      </c>
      <c r="K1132" t="b">
        <f t="shared" si="105"/>
        <v>0</v>
      </c>
      <c r="L1132">
        <f t="shared" si="106"/>
        <v>0</v>
      </c>
    </row>
    <row r="1133" spans="1:12" x14ac:dyDescent="0.25">
      <c r="A1133" s="26">
        <v>44621</v>
      </c>
      <c r="B1133" s="27" t="s">
        <v>17</v>
      </c>
      <c r="C1133" s="27" t="s">
        <v>1</v>
      </c>
      <c r="D1133" s="27" t="s">
        <v>12</v>
      </c>
      <c r="E1133" s="28">
        <v>466</v>
      </c>
      <c r="F1133" s="22">
        <f>VLOOKUP(B1133,cennik!$A$2:$B$17,2,FALSE)</f>
        <v>3.4</v>
      </c>
      <c r="G1133" s="22">
        <f t="shared" si="102"/>
        <v>1584.3999999999999</v>
      </c>
      <c r="H1133" s="22">
        <f t="shared" si="103"/>
        <v>3</v>
      </c>
      <c r="I1133">
        <f t="shared" si="107"/>
        <v>2765</v>
      </c>
      <c r="J1133" s="22" t="b">
        <f t="shared" si="104"/>
        <v>0</v>
      </c>
      <c r="K1133" t="b">
        <f t="shared" si="105"/>
        <v>0</v>
      </c>
      <c r="L1133">
        <f t="shared" si="106"/>
        <v>0</v>
      </c>
    </row>
    <row r="1134" spans="1:12" x14ac:dyDescent="0.25">
      <c r="A1134" s="23">
        <v>44645</v>
      </c>
      <c r="B1134" s="24" t="s">
        <v>11</v>
      </c>
      <c r="C1134" s="24" t="s">
        <v>1</v>
      </c>
      <c r="D1134" s="24" t="s">
        <v>12</v>
      </c>
      <c r="E1134" s="25">
        <v>32</v>
      </c>
      <c r="F1134" s="22">
        <f>VLOOKUP(B1134,cennik!$A$2:$B$17,2,FALSE)</f>
        <v>3.4</v>
      </c>
      <c r="G1134" s="22">
        <f t="shared" si="102"/>
        <v>108.8</v>
      </c>
      <c r="H1134" s="22">
        <f t="shared" si="103"/>
        <v>3</v>
      </c>
      <c r="I1134">
        <f t="shared" si="107"/>
        <v>2797</v>
      </c>
      <c r="J1134" s="22" t="b">
        <f t="shared" si="104"/>
        <v>0</v>
      </c>
      <c r="K1134" t="b">
        <f t="shared" si="105"/>
        <v>0</v>
      </c>
      <c r="L1134">
        <f t="shared" si="106"/>
        <v>0</v>
      </c>
    </row>
    <row r="1135" spans="1:12" x14ac:dyDescent="0.25">
      <c r="A1135" s="26">
        <v>44649</v>
      </c>
      <c r="B1135" s="27" t="s">
        <v>8</v>
      </c>
      <c r="C1135" s="27" t="s">
        <v>1</v>
      </c>
      <c r="D1135" s="27" t="s">
        <v>12</v>
      </c>
      <c r="E1135" s="28">
        <v>18</v>
      </c>
      <c r="F1135" s="22">
        <f>VLOOKUP(B1135,cennik!$A$2:$B$17,2,FALSE)</f>
        <v>2.9</v>
      </c>
      <c r="G1135" s="22">
        <f t="shared" si="102"/>
        <v>52.199999999999996</v>
      </c>
      <c r="H1135" s="22">
        <f t="shared" si="103"/>
        <v>3</v>
      </c>
      <c r="I1135">
        <f t="shared" si="107"/>
        <v>2815</v>
      </c>
      <c r="J1135" s="22" t="b">
        <f t="shared" si="104"/>
        <v>0</v>
      </c>
      <c r="K1135" t="b">
        <f t="shared" si="105"/>
        <v>0</v>
      </c>
      <c r="L1135">
        <f t="shared" si="106"/>
        <v>0</v>
      </c>
    </row>
    <row r="1136" spans="1:12" x14ac:dyDescent="0.25">
      <c r="A1136" s="23">
        <v>44655</v>
      </c>
      <c r="B1136" s="24" t="s">
        <v>9</v>
      </c>
      <c r="C1136" s="24" t="s">
        <v>1</v>
      </c>
      <c r="D1136" s="24" t="s">
        <v>12</v>
      </c>
      <c r="E1136" s="25">
        <v>33</v>
      </c>
      <c r="F1136" s="22">
        <f>VLOOKUP(B1136,cennik!$A$2:$B$17,2,FALSE)</f>
        <v>3.4</v>
      </c>
      <c r="G1136" s="22">
        <f t="shared" si="102"/>
        <v>112.2</v>
      </c>
      <c r="H1136" s="22">
        <f t="shared" si="103"/>
        <v>4</v>
      </c>
      <c r="I1136">
        <f t="shared" si="107"/>
        <v>2848</v>
      </c>
      <c r="J1136" s="22" t="b">
        <f t="shared" si="104"/>
        <v>0</v>
      </c>
      <c r="K1136" t="b">
        <f t="shared" si="105"/>
        <v>0</v>
      </c>
      <c r="L1136">
        <f t="shared" si="106"/>
        <v>0</v>
      </c>
    </row>
    <row r="1137" spans="1:12" x14ac:dyDescent="0.25">
      <c r="A1137" s="23">
        <v>44656</v>
      </c>
      <c r="B1137" s="24" t="s">
        <v>0</v>
      </c>
      <c r="C1137" s="24" t="s">
        <v>1</v>
      </c>
      <c r="D1137" s="24" t="s">
        <v>12</v>
      </c>
      <c r="E1137" s="25">
        <v>400</v>
      </c>
      <c r="F1137" s="22">
        <f>VLOOKUP(B1137,cennik!$A$2:$B$17,2,FALSE)</f>
        <v>3.4</v>
      </c>
      <c r="G1137" s="22">
        <f t="shared" si="102"/>
        <v>1360</v>
      </c>
      <c r="H1137" s="22">
        <f t="shared" si="103"/>
        <v>4</v>
      </c>
      <c r="I1137">
        <f t="shared" si="107"/>
        <v>3248</v>
      </c>
      <c r="J1137" s="22" t="b">
        <f t="shared" si="104"/>
        <v>0</v>
      </c>
      <c r="K1137" t="b">
        <f t="shared" si="105"/>
        <v>0</v>
      </c>
      <c r="L1137">
        <f t="shared" si="106"/>
        <v>0</v>
      </c>
    </row>
    <row r="1138" spans="1:12" x14ac:dyDescent="0.25">
      <c r="A1138" s="26">
        <v>44657</v>
      </c>
      <c r="B1138" s="27" t="s">
        <v>4</v>
      </c>
      <c r="C1138" s="27" t="s">
        <v>1</v>
      </c>
      <c r="D1138" s="27" t="s">
        <v>12</v>
      </c>
      <c r="E1138" s="28">
        <v>230</v>
      </c>
      <c r="F1138" s="22">
        <f>VLOOKUP(B1138,cennik!$A$2:$B$17,2,FALSE)</f>
        <v>3.5</v>
      </c>
      <c r="G1138" s="22">
        <f t="shared" si="102"/>
        <v>805</v>
      </c>
      <c r="H1138" s="22">
        <f t="shared" si="103"/>
        <v>4</v>
      </c>
      <c r="I1138">
        <f t="shared" si="107"/>
        <v>3478</v>
      </c>
      <c r="J1138" s="22" t="b">
        <f t="shared" si="104"/>
        <v>0</v>
      </c>
      <c r="K1138" t="b">
        <f t="shared" si="105"/>
        <v>0</v>
      </c>
      <c r="L1138">
        <f t="shared" si="106"/>
        <v>0</v>
      </c>
    </row>
    <row r="1139" spans="1:12" x14ac:dyDescent="0.25">
      <c r="A1139" s="26">
        <v>44659</v>
      </c>
      <c r="B1139" s="27" t="s">
        <v>8</v>
      </c>
      <c r="C1139" s="27" t="s">
        <v>1</v>
      </c>
      <c r="D1139" s="27" t="s">
        <v>12</v>
      </c>
      <c r="E1139" s="28">
        <v>470</v>
      </c>
      <c r="F1139" s="22">
        <f>VLOOKUP(B1139,cennik!$A$2:$B$17,2,FALSE)</f>
        <v>2.9</v>
      </c>
      <c r="G1139" s="22">
        <f t="shared" si="102"/>
        <v>1363</v>
      </c>
      <c r="H1139" s="22">
        <f t="shared" si="103"/>
        <v>4</v>
      </c>
      <c r="I1139">
        <f t="shared" si="107"/>
        <v>3948</v>
      </c>
      <c r="J1139" s="22" t="b">
        <f t="shared" si="104"/>
        <v>0</v>
      </c>
      <c r="K1139" t="b">
        <f t="shared" si="105"/>
        <v>0</v>
      </c>
      <c r="L1139">
        <f t="shared" si="106"/>
        <v>0</v>
      </c>
    </row>
    <row r="1140" spans="1:12" x14ac:dyDescent="0.25">
      <c r="A1140" s="23">
        <v>44665</v>
      </c>
      <c r="B1140" s="24" t="s">
        <v>17</v>
      </c>
      <c r="C1140" s="24" t="s">
        <v>1</v>
      </c>
      <c r="D1140" s="24" t="s">
        <v>12</v>
      </c>
      <c r="E1140" s="25">
        <v>427</v>
      </c>
      <c r="F1140" s="22">
        <f>VLOOKUP(B1140,cennik!$A$2:$B$17,2,FALSE)</f>
        <v>3.4</v>
      </c>
      <c r="G1140" s="22">
        <f t="shared" si="102"/>
        <v>1451.8</v>
      </c>
      <c r="H1140" s="22">
        <f t="shared" si="103"/>
        <v>4</v>
      </c>
      <c r="I1140">
        <f t="shared" si="107"/>
        <v>4375</v>
      </c>
      <c r="J1140" s="22" t="b">
        <f t="shared" si="104"/>
        <v>0</v>
      </c>
      <c r="K1140" t="b">
        <f t="shared" si="105"/>
        <v>0</v>
      </c>
      <c r="L1140">
        <f t="shared" si="106"/>
        <v>0</v>
      </c>
    </row>
    <row r="1141" spans="1:12" x14ac:dyDescent="0.25">
      <c r="A1141" s="26">
        <v>44665</v>
      </c>
      <c r="B1141" s="27" t="s">
        <v>11</v>
      </c>
      <c r="C1141" s="27" t="s">
        <v>1</v>
      </c>
      <c r="D1141" s="27" t="s">
        <v>12</v>
      </c>
      <c r="E1141" s="28">
        <v>155</v>
      </c>
      <c r="F1141" s="22">
        <f>VLOOKUP(B1141,cennik!$A$2:$B$17,2,FALSE)</f>
        <v>3.4</v>
      </c>
      <c r="G1141" s="22">
        <f t="shared" si="102"/>
        <v>527</v>
      </c>
      <c r="H1141" s="22">
        <f t="shared" si="103"/>
        <v>4</v>
      </c>
      <c r="I1141">
        <f t="shared" si="107"/>
        <v>4530</v>
      </c>
      <c r="J1141" s="22" t="b">
        <f t="shared" si="104"/>
        <v>0</v>
      </c>
      <c r="K1141" t="b">
        <f t="shared" si="105"/>
        <v>0</v>
      </c>
      <c r="L1141">
        <f t="shared" si="106"/>
        <v>0</v>
      </c>
    </row>
    <row r="1142" spans="1:12" x14ac:dyDescent="0.25">
      <c r="A1142" s="26">
        <v>44669</v>
      </c>
      <c r="B1142" s="27" t="s">
        <v>13</v>
      </c>
      <c r="C1142" s="27" t="s">
        <v>1</v>
      </c>
      <c r="D1142" s="27" t="s">
        <v>12</v>
      </c>
      <c r="E1142" s="28">
        <v>359</v>
      </c>
      <c r="F1142" s="22">
        <f>VLOOKUP(B1142,cennik!$A$2:$B$17,2,FALSE)</f>
        <v>3.4</v>
      </c>
      <c r="G1142" s="22">
        <f t="shared" si="102"/>
        <v>1220.5999999999999</v>
      </c>
      <c r="H1142" s="22">
        <f t="shared" si="103"/>
        <v>4</v>
      </c>
      <c r="I1142">
        <f t="shared" si="107"/>
        <v>4889</v>
      </c>
      <c r="J1142" s="22" t="b">
        <f t="shared" si="104"/>
        <v>0</v>
      </c>
      <c r="K1142" t="b">
        <f t="shared" si="105"/>
        <v>0</v>
      </c>
      <c r="L1142">
        <f t="shared" si="106"/>
        <v>0</v>
      </c>
    </row>
    <row r="1143" spans="1:12" x14ac:dyDescent="0.25">
      <c r="A1143" s="26">
        <v>44672</v>
      </c>
      <c r="B1143" s="27" t="s">
        <v>15</v>
      </c>
      <c r="C1143" s="27" t="s">
        <v>1</v>
      </c>
      <c r="D1143" s="27" t="s">
        <v>12</v>
      </c>
      <c r="E1143" s="28">
        <v>422</v>
      </c>
      <c r="F1143" s="22">
        <f>VLOOKUP(B1143,cennik!$A$2:$B$17,2,FALSE)</f>
        <v>2.4</v>
      </c>
      <c r="G1143" s="22">
        <f t="shared" si="102"/>
        <v>1012.8</v>
      </c>
      <c r="H1143" s="22">
        <f t="shared" si="103"/>
        <v>4</v>
      </c>
      <c r="I1143">
        <f t="shared" si="107"/>
        <v>5311</v>
      </c>
      <c r="J1143" s="22" t="b">
        <f t="shared" si="104"/>
        <v>0</v>
      </c>
      <c r="K1143" t="b">
        <f t="shared" si="105"/>
        <v>0</v>
      </c>
      <c r="L1143">
        <f t="shared" si="106"/>
        <v>0</v>
      </c>
    </row>
    <row r="1144" spans="1:12" x14ac:dyDescent="0.25">
      <c r="A1144" s="26">
        <v>44674</v>
      </c>
      <c r="B1144" s="27" t="s">
        <v>4</v>
      </c>
      <c r="C1144" s="27" t="s">
        <v>1</v>
      </c>
      <c r="D1144" s="27" t="s">
        <v>12</v>
      </c>
      <c r="E1144" s="28">
        <v>580</v>
      </c>
      <c r="F1144" s="22">
        <f>VLOOKUP(B1144,cennik!$A$2:$B$17,2,FALSE)</f>
        <v>3.5</v>
      </c>
      <c r="G1144" s="22">
        <f t="shared" si="102"/>
        <v>2030</v>
      </c>
      <c r="H1144" s="22">
        <f t="shared" si="103"/>
        <v>4</v>
      </c>
      <c r="I1144">
        <f t="shared" si="107"/>
        <v>5891</v>
      </c>
      <c r="J1144" s="22" t="b">
        <f t="shared" si="104"/>
        <v>0</v>
      </c>
      <c r="K1144" t="b">
        <f t="shared" si="105"/>
        <v>0</v>
      </c>
      <c r="L1144">
        <f t="shared" si="106"/>
        <v>0</v>
      </c>
    </row>
    <row r="1145" spans="1:12" x14ac:dyDescent="0.25">
      <c r="A1145" s="23">
        <v>44678</v>
      </c>
      <c r="B1145" s="24" t="s">
        <v>9</v>
      </c>
      <c r="C1145" s="24" t="s">
        <v>1</v>
      </c>
      <c r="D1145" s="24" t="s">
        <v>12</v>
      </c>
      <c r="E1145" s="25">
        <v>177</v>
      </c>
      <c r="F1145" s="22">
        <f>VLOOKUP(B1145,cennik!$A$2:$B$17,2,FALSE)</f>
        <v>3.4</v>
      </c>
      <c r="G1145" s="22">
        <f t="shared" si="102"/>
        <v>601.79999999999995</v>
      </c>
      <c r="H1145" s="22">
        <f t="shared" si="103"/>
        <v>4</v>
      </c>
      <c r="I1145">
        <f t="shared" si="107"/>
        <v>6068</v>
      </c>
      <c r="J1145" s="22" t="b">
        <f t="shared" si="104"/>
        <v>0</v>
      </c>
      <c r="K1145" t="b">
        <f t="shared" si="105"/>
        <v>0</v>
      </c>
      <c r="L1145">
        <f t="shared" si="106"/>
        <v>0</v>
      </c>
    </row>
    <row r="1146" spans="1:12" x14ac:dyDescent="0.25">
      <c r="A1146" s="26">
        <v>44690</v>
      </c>
      <c r="B1146" s="27" t="s">
        <v>9</v>
      </c>
      <c r="C1146" s="27" t="s">
        <v>1</v>
      </c>
      <c r="D1146" s="27" t="s">
        <v>12</v>
      </c>
      <c r="E1146" s="28">
        <v>47</v>
      </c>
      <c r="F1146" s="22">
        <f>VLOOKUP(B1146,cennik!$A$2:$B$17,2,FALSE)</f>
        <v>3.4</v>
      </c>
      <c r="G1146" s="22">
        <f t="shared" si="102"/>
        <v>159.79999999999998</v>
      </c>
      <c r="H1146" s="22">
        <f t="shared" si="103"/>
        <v>5</v>
      </c>
      <c r="I1146">
        <f t="shared" si="107"/>
        <v>6115</v>
      </c>
      <c r="J1146" s="22" t="b">
        <f t="shared" si="104"/>
        <v>0</v>
      </c>
      <c r="K1146" t="b">
        <f t="shared" si="105"/>
        <v>0</v>
      </c>
      <c r="L1146">
        <f t="shared" si="106"/>
        <v>0</v>
      </c>
    </row>
    <row r="1147" spans="1:12" x14ac:dyDescent="0.25">
      <c r="A1147" s="26">
        <v>44691</v>
      </c>
      <c r="B1147" s="27" t="s">
        <v>15</v>
      </c>
      <c r="C1147" s="27" t="s">
        <v>1</v>
      </c>
      <c r="D1147" s="27" t="s">
        <v>12</v>
      </c>
      <c r="E1147" s="28">
        <v>172</v>
      </c>
      <c r="F1147" s="22">
        <f>VLOOKUP(B1147,cennik!$A$2:$B$17,2,FALSE)</f>
        <v>2.4</v>
      </c>
      <c r="G1147" s="22">
        <f t="shared" si="102"/>
        <v>412.8</v>
      </c>
      <c r="H1147" s="22">
        <f t="shared" si="103"/>
        <v>5</v>
      </c>
      <c r="I1147">
        <f t="shared" si="107"/>
        <v>6287</v>
      </c>
      <c r="J1147" s="22" t="b">
        <f t="shared" si="104"/>
        <v>0</v>
      </c>
      <c r="K1147" t="b">
        <f t="shared" si="105"/>
        <v>0</v>
      </c>
      <c r="L1147">
        <f t="shared" si="106"/>
        <v>0</v>
      </c>
    </row>
    <row r="1148" spans="1:12" x14ac:dyDescent="0.25">
      <c r="A1148" s="23">
        <v>44697</v>
      </c>
      <c r="B1148" s="24" t="s">
        <v>17</v>
      </c>
      <c r="C1148" s="24" t="s">
        <v>1</v>
      </c>
      <c r="D1148" s="24" t="s">
        <v>12</v>
      </c>
      <c r="E1148" s="25">
        <v>458</v>
      </c>
      <c r="F1148" s="22">
        <f>VLOOKUP(B1148,cennik!$A$2:$B$17,2,FALSE)</f>
        <v>3.4</v>
      </c>
      <c r="G1148" s="22">
        <f t="shared" si="102"/>
        <v>1557.2</v>
      </c>
      <c r="H1148" s="22">
        <f t="shared" si="103"/>
        <v>5</v>
      </c>
      <c r="I1148">
        <f t="shared" si="107"/>
        <v>6745</v>
      </c>
      <c r="J1148" s="22" t="b">
        <f t="shared" si="104"/>
        <v>0</v>
      </c>
      <c r="K1148" t="b">
        <f t="shared" si="105"/>
        <v>0</v>
      </c>
      <c r="L1148">
        <f t="shared" si="106"/>
        <v>0</v>
      </c>
    </row>
    <row r="1149" spans="1:12" x14ac:dyDescent="0.25">
      <c r="A1149" s="23">
        <v>44702</v>
      </c>
      <c r="B1149" s="24" t="s">
        <v>15</v>
      </c>
      <c r="C1149" s="24" t="s">
        <v>1</v>
      </c>
      <c r="D1149" s="24" t="s">
        <v>12</v>
      </c>
      <c r="E1149" s="25">
        <v>381</v>
      </c>
      <c r="F1149" s="22">
        <f>VLOOKUP(B1149,cennik!$A$2:$B$17,2,FALSE)</f>
        <v>2.4</v>
      </c>
      <c r="G1149" s="22">
        <f t="shared" si="102"/>
        <v>914.4</v>
      </c>
      <c r="H1149" s="22">
        <f t="shared" si="103"/>
        <v>5</v>
      </c>
      <c r="I1149">
        <f t="shared" si="107"/>
        <v>7126</v>
      </c>
      <c r="J1149" s="22" t="b">
        <f t="shared" si="104"/>
        <v>0</v>
      </c>
      <c r="K1149" t="b">
        <f t="shared" si="105"/>
        <v>0</v>
      </c>
      <c r="L1149">
        <f t="shared" si="106"/>
        <v>0</v>
      </c>
    </row>
    <row r="1150" spans="1:12" x14ac:dyDescent="0.25">
      <c r="A1150" s="23">
        <v>44716</v>
      </c>
      <c r="B1150" s="24" t="s">
        <v>62</v>
      </c>
      <c r="C1150" s="24" t="s">
        <v>63</v>
      </c>
      <c r="D1150" s="24" t="s">
        <v>12</v>
      </c>
      <c r="E1150" s="25">
        <v>300</v>
      </c>
      <c r="F1150" s="22">
        <f>VLOOKUP(B1150,cennik!$A$2:$B$17,2,FALSE)</f>
        <v>2.7</v>
      </c>
      <c r="G1150" s="22">
        <f t="shared" si="102"/>
        <v>810</v>
      </c>
      <c r="H1150" s="22">
        <f t="shared" si="103"/>
        <v>6</v>
      </c>
      <c r="I1150">
        <f t="shared" si="107"/>
        <v>7426</v>
      </c>
      <c r="J1150" s="22" t="b">
        <f t="shared" si="104"/>
        <v>0</v>
      </c>
      <c r="K1150" t="b">
        <f t="shared" si="105"/>
        <v>0</v>
      </c>
      <c r="L1150">
        <f t="shared" si="106"/>
        <v>0</v>
      </c>
    </row>
    <row r="1151" spans="1:12" x14ac:dyDescent="0.25">
      <c r="A1151" s="26">
        <v>44735</v>
      </c>
      <c r="B1151" s="27" t="s">
        <v>62</v>
      </c>
      <c r="C1151" s="27" t="s">
        <v>63</v>
      </c>
      <c r="D1151" s="27" t="s">
        <v>12</v>
      </c>
      <c r="E1151" s="28">
        <v>345</v>
      </c>
      <c r="F1151" s="22">
        <f>VLOOKUP(B1151,cennik!$A$2:$B$17,2,FALSE)</f>
        <v>2.7</v>
      </c>
      <c r="G1151" s="22">
        <f t="shared" si="102"/>
        <v>931.50000000000011</v>
      </c>
      <c r="H1151" s="22">
        <f t="shared" si="103"/>
        <v>6</v>
      </c>
      <c r="I1151">
        <f t="shared" si="107"/>
        <v>7771</v>
      </c>
      <c r="J1151" s="22" t="b">
        <f t="shared" si="104"/>
        <v>0</v>
      </c>
      <c r="K1151" t="b">
        <f t="shared" si="105"/>
        <v>0</v>
      </c>
      <c r="L1151">
        <f t="shared" si="106"/>
        <v>0</v>
      </c>
    </row>
    <row r="1152" spans="1:12" x14ac:dyDescent="0.25">
      <c r="A1152" s="23">
        <v>44749</v>
      </c>
      <c r="B1152" s="24" t="s">
        <v>60</v>
      </c>
      <c r="C1152" s="24" t="s">
        <v>61</v>
      </c>
      <c r="D1152" s="24" t="s">
        <v>12</v>
      </c>
      <c r="E1152" s="25">
        <v>182</v>
      </c>
      <c r="F1152" s="22">
        <f>VLOOKUP(B1152,cennik!$A$2:$B$17,2,FALSE)</f>
        <v>3.5</v>
      </c>
      <c r="G1152" s="22">
        <f t="shared" si="102"/>
        <v>637</v>
      </c>
      <c r="H1152" s="22">
        <f t="shared" si="103"/>
        <v>7</v>
      </c>
      <c r="I1152">
        <f t="shared" si="107"/>
        <v>7953</v>
      </c>
      <c r="J1152" s="22" t="b">
        <f t="shared" si="104"/>
        <v>0</v>
      </c>
      <c r="K1152" t="b">
        <f t="shared" si="105"/>
        <v>0</v>
      </c>
      <c r="L1152">
        <f t="shared" si="106"/>
        <v>0</v>
      </c>
    </row>
    <row r="1153" spans="1:12" x14ac:dyDescent="0.25">
      <c r="A1153" s="26">
        <v>44771</v>
      </c>
      <c r="B1153" s="27" t="s">
        <v>62</v>
      </c>
      <c r="C1153" s="27" t="s">
        <v>63</v>
      </c>
      <c r="D1153" s="27" t="s">
        <v>12</v>
      </c>
      <c r="E1153" s="28">
        <v>18</v>
      </c>
      <c r="F1153" s="22">
        <f>VLOOKUP(B1153,cennik!$A$2:$B$17,2,FALSE)</f>
        <v>2.7</v>
      </c>
      <c r="G1153" s="22">
        <f t="shared" si="102"/>
        <v>48.6</v>
      </c>
      <c r="H1153" s="22">
        <f t="shared" si="103"/>
        <v>7</v>
      </c>
      <c r="I1153">
        <f t="shared" si="107"/>
        <v>7971</v>
      </c>
      <c r="J1153" s="22" t="b">
        <f t="shared" si="104"/>
        <v>0</v>
      </c>
      <c r="K1153" t="b">
        <f t="shared" si="105"/>
        <v>0</v>
      </c>
      <c r="L1153">
        <f t="shared" si="106"/>
        <v>0</v>
      </c>
    </row>
    <row r="1154" spans="1:12" x14ac:dyDescent="0.25">
      <c r="A1154" s="26">
        <v>44781</v>
      </c>
      <c r="B1154" s="27" t="s">
        <v>64</v>
      </c>
      <c r="C1154" s="27" t="s">
        <v>63</v>
      </c>
      <c r="D1154" s="27" t="s">
        <v>12</v>
      </c>
      <c r="E1154" s="28">
        <v>173</v>
      </c>
      <c r="F1154" s="22">
        <f>VLOOKUP(B1154,cennik!$A$2:$B$17,2,FALSE)</f>
        <v>3.2</v>
      </c>
      <c r="G1154" s="22">
        <f t="shared" ref="G1154:G1217" si="108">E1154*F1154</f>
        <v>553.6</v>
      </c>
      <c r="H1154" s="22">
        <f t="shared" ref="H1154:H1217" si="109">MONTH(A1154)</f>
        <v>8</v>
      </c>
      <c r="I1154">
        <f t="shared" si="107"/>
        <v>8144</v>
      </c>
      <c r="J1154" s="22" t="b">
        <f t="shared" si="104"/>
        <v>0</v>
      </c>
      <c r="K1154" t="b">
        <f t="shared" si="105"/>
        <v>0</v>
      </c>
      <c r="L1154">
        <f t="shared" si="106"/>
        <v>0</v>
      </c>
    </row>
    <row r="1155" spans="1:12" x14ac:dyDescent="0.25">
      <c r="A1155" s="26">
        <v>44799</v>
      </c>
      <c r="B1155" s="27" t="s">
        <v>64</v>
      </c>
      <c r="C1155" s="27" t="s">
        <v>63</v>
      </c>
      <c r="D1155" s="27" t="s">
        <v>12</v>
      </c>
      <c r="E1155" s="28">
        <v>335</v>
      </c>
      <c r="F1155" s="22">
        <f>VLOOKUP(B1155,cennik!$A$2:$B$17,2,FALSE)</f>
        <v>3.2</v>
      </c>
      <c r="G1155" s="22">
        <f t="shared" si="108"/>
        <v>1072</v>
      </c>
      <c r="H1155" s="22">
        <f t="shared" si="109"/>
        <v>8</v>
      </c>
      <c r="I1155">
        <f t="shared" si="107"/>
        <v>8479</v>
      </c>
      <c r="J1155" s="22" t="b">
        <f t="shared" ref="J1155:J1218" si="110">AND(I1155&gt;=15000,I1155&lt;20000)</f>
        <v>0</v>
      </c>
      <c r="K1155" t="b">
        <f t="shared" ref="K1155:K1218" si="111">I1155&gt;=20000</f>
        <v>0</v>
      </c>
      <c r="L1155">
        <f t="shared" ref="L1155:L1218" si="112">IF(J1155,0.05*E1155,IF(K1155,0.1*E1155,0))</f>
        <v>0</v>
      </c>
    </row>
    <row r="1156" spans="1:12" x14ac:dyDescent="0.25">
      <c r="A1156" s="23">
        <v>44809</v>
      </c>
      <c r="B1156" s="24" t="s">
        <v>65</v>
      </c>
      <c r="C1156" s="24" t="s">
        <v>61</v>
      </c>
      <c r="D1156" s="24" t="s">
        <v>12</v>
      </c>
      <c r="E1156" s="25">
        <v>461</v>
      </c>
      <c r="F1156" s="22">
        <f>VLOOKUP(B1156,cennik!$A$2:$B$17,2,FALSE)</f>
        <v>3.2</v>
      </c>
      <c r="G1156" s="22">
        <f t="shared" si="108"/>
        <v>1475.2</v>
      </c>
      <c r="H1156" s="22">
        <f t="shared" si="109"/>
        <v>9</v>
      </c>
      <c r="I1156">
        <f t="shared" ref="I1156:I1219" si="113">IF(D1156=D1155,E1156+I1155,E1156)</f>
        <v>8940</v>
      </c>
      <c r="J1156" s="22" t="b">
        <f t="shared" si="110"/>
        <v>0</v>
      </c>
      <c r="K1156" t="b">
        <f t="shared" si="111"/>
        <v>0</v>
      </c>
      <c r="L1156">
        <f t="shared" si="112"/>
        <v>0</v>
      </c>
    </row>
    <row r="1157" spans="1:12" x14ac:dyDescent="0.25">
      <c r="A1157" s="26">
        <v>44809</v>
      </c>
      <c r="B1157" s="27" t="s">
        <v>68</v>
      </c>
      <c r="C1157" s="27" t="s">
        <v>61</v>
      </c>
      <c r="D1157" s="27" t="s">
        <v>12</v>
      </c>
      <c r="E1157" s="28">
        <v>437</v>
      </c>
      <c r="F1157" s="22">
        <f>VLOOKUP(B1157,cennik!$A$2:$B$17,2,FALSE)</f>
        <v>2.5</v>
      </c>
      <c r="G1157" s="22">
        <f t="shared" si="108"/>
        <v>1092.5</v>
      </c>
      <c r="H1157" s="22">
        <f t="shared" si="109"/>
        <v>9</v>
      </c>
      <c r="I1157">
        <f t="shared" si="113"/>
        <v>9377</v>
      </c>
      <c r="J1157" s="22" t="b">
        <f t="shared" si="110"/>
        <v>0</v>
      </c>
      <c r="K1157" t="b">
        <f t="shared" si="111"/>
        <v>0</v>
      </c>
      <c r="L1157">
        <f t="shared" si="112"/>
        <v>0</v>
      </c>
    </row>
    <row r="1158" spans="1:12" x14ac:dyDescent="0.25">
      <c r="A1158" s="23">
        <v>44809</v>
      </c>
      <c r="B1158" s="24" t="s">
        <v>67</v>
      </c>
      <c r="C1158" s="24" t="s">
        <v>61</v>
      </c>
      <c r="D1158" s="24" t="s">
        <v>12</v>
      </c>
      <c r="E1158" s="25">
        <v>211</v>
      </c>
      <c r="F1158" s="22">
        <f>VLOOKUP(B1158,cennik!$A$2:$B$17,2,FALSE)</f>
        <v>3.2</v>
      </c>
      <c r="G1158" s="22">
        <f t="shared" si="108"/>
        <v>675.2</v>
      </c>
      <c r="H1158" s="22">
        <f t="shared" si="109"/>
        <v>9</v>
      </c>
      <c r="I1158">
        <f t="shared" si="113"/>
        <v>9588</v>
      </c>
      <c r="J1158" s="22" t="b">
        <f t="shared" si="110"/>
        <v>0</v>
      </c>
      <c r="K1158" t="b">
        <f t="shared" si="111"/>
        <v>0</v>
      </c>
      <c r="L1158">
        <f t="shared" si="112"/>
        <v>0</v>
      </c>
    </row>
    <row r="1159" spans="1:12" x14ac:dyDescent="0.25">
      <c r="A1159" s="26">
        <v>44819</v>
      </c>
      <c r="B1159" s="27" t="s">
        <v>66</v>
      </c>
      <c r="C1159" s="27" t="s">
        <v>61</v>
      </c>
      <c r="D1159" s="27" t="s">
        <v>12</v>
      </c>
      <c r="E1159" s="28">
        <v>345</v>
      </c>
      <c r="F1159" s="22">
        <f>VLOOKUP(B1159,cennik!$A$2:$B$17,2,FALSE)</f>
        <v>2.5</v>
      </c>
      <c r="G1159" s="22">
        <f t="shared" si="108"/>
        <v>862.5</v>
      </c>
      <c r="H1159" s="22">
        <f t="shared" si="109"/>
        <v>9</v>
      </c>
      <c r="I1159">
        <f t="shared" si="113"/>
        <v>9933</v>
      </c>
      <c r="J1159" s="22" t="b">
        <f t="shared" si="110"/>
        <v>0</v>
      </c>
      <c r="K1159" t="b">
        <f t="shared" si="111"/>
        <v>0</v>
      </c>
      <c r="L1159">
        <f t="shared" si="112"/>
        <v>0</v>
      </c>
    </row>
    <row r="1160" spans="1:12" x14ac:dyDescent="0.25">
      <c r="A1160" s="23">
        <v>44821</v>
      </c>
      <c r="B1160" s="24" t="s">
        <v>60</v>
      </c>
      <c r="C1160" s="24" t="s">
        <v>61</v>
      </c>
      <c r="D1160" s="24" t="s">
        <v>12</v>
      </c>
      <c r="E1160" s="25">
        <v>299</v>
      </c>
      <c r="F1160" s="22">
        <f>VLOOKUP(B1160,cennik!$A$2:$B$17,2,FALSE)</f>
        <v>3.5</v>
      </c>
      <c r="G1160" s="22">
        <f t="shared" si="108"/>
        <v>1046.5</v>
      </c>
      <c r="H1160" s="22">
        <f t="shared" si="109"/>
        <v>9</v>
      </c>
      <c r="I1160">
        <f t="shared" si="113"/>
        <v>10232</v>
      </c>
      <c r="J1160" s="22" t="b">
        <f t="shared" si="110"/>
        <v>0</v>
      </c>
      <c r="K1160" t="b">
        <f t="shared" si="111"/>
        <v>0</v>
      </c>
      <c r="L1160">
        <f t="shared" si="112"/>
        <v>0</v>
      </c>
    </row>
    <row r="1161" spans="1:12" x14ac:dyDescent="0.25">
      <c r="A1161" s="26">
        <v>44821</v>
      </c>
      <c r="B1161" s="27" t="s">
        <v>60</v>
      </c>
      <c r="C1161" s="27" t="s">
        <v>61</v>
      </c>
      <c r="D1161" s="27" t="s">
        <v>12</v>
      </c>
      <c r="E1161" s="28">
        <v>126</v>
      </c>
      <c r="F1161" s="22">
        <f>VLOOKUP(B1161,cennik!$A$2:$B$17,2,FALSE)</f>
        <v>3.5</v>
      </c>
      <c r="G1161" s="22">
        <f t="shared" si="108"/>
        <v>441</v>
      </c>
      <c r="H1161" s="22">
        <f t="shared" si="109"/>
        <v>9</v>
      </c>
      <c r="I1161">
        <f t="shared" si="113"/>
        <v>10358</v>
      </c>
      <c r="J1161" s="22" t="b">
        <f t="shared" si="110"/>
        <v>0</v>
      </c>
      <c r="K1161" t="b">
        <f t="shared" si="111"/>
        <v>0</v>
      </c>
      <c r="L1161">
        <f t="shared" si="112"/>
        <v>0</v>
      </c>
    </row>
    <row r="1162" spans="1:12" x14ac:dyDescent="0.25">
      <c r="A1162" s="23">
        <v>44823</v>
      </c>
      <c r="B1162" s="24" t="s">
        <v>60</v>
      </c>
      <c r="C1162" s="24" t="s">
        <v>61</v>
      </c>
      <c r="D1162" s="24" t="s">
        <v>12</v>
      </c>
      <c r="E1162" s="25">
        <v>303</v>
      </c>
      <c r="F1162" s="22">
        <f>VLOOKUP(B1162,cennik!$A$2:$B$17,2,FALSE)</f>
        <v>3.5</v>
      </c>
      <c r="G1162" s="22">
        <f t="shared" si="108"/>
        <v>1060.5</v>
      </c>
      <c r="H1162" s="22">
        <f t="shared" si="109"/>
        <v>9</v>
      </c>
      <c r="I1162">
        <f t="shared" si="113"/>
        <v>10661</v>
      </c>
      <c r="J1162" s="22" t="b">
        <f t="shared" si="110"/>
        <v>0</v>
      </c>
      <c r="K1162" t="b">
        <f t="shared" si="111"/>
        <v>0</v>
      </c>
      <c r="L1162">
        <f t="shared" si="112"/>
        <v>0</v>
      </c>
    </row>
    <row r="1163" spans="1:12" x14ac:dyDescent="0.25">
      <c r="A1163" s="26">
        <v>44828</v>
      </c>
      <c r="B1163" s="27" t="s">
        <v>65</v>
      </c>
      <c r="C1163" s="27" t="s">
        <v>61</v>
      </c>
      <c r="D1163" s="27" t="s">
        <v>12</v>
      </c>
      <c r="E1163" s="28">
        <v>485</v>
      </c>
      <c r="F1163" s="22">
        <f>VLOOKUP(B1163,cennik!$A$2:$B$17,2,FALSE)</f>
        <v>3.2</v>
      </c>
      <c r="G1163" s="22">
        <f t="shared" si="108"/>
        <v>1552</v>
      </c>
      <c r="H1163" s="22">
        <f t="shared" si="109"/>
        <v>9</v>
      </c>
      <c r="I1163">
        <f t="shared" si="113"/>
        <v>11146</v>
      </c>
      <c r="J1163" s="22" t="b">
        <f t="shared" si="110"/>
        <v>0</v>
      </c>
      <c r="K1163" t="b">
        <f t="shared" si="111"/>
        <v>0</v>
      </c>
      <c r="L1163">
        <f t="shared" si="112"/>
        <v>0</v>
      </c>
    </row>
    <row r="1164" spans="1:12" x14ac:dyDescent="0.25">
      <c r="A1164" s="23">
        <v>44837</v>
      </c>
      <c r="B1164" s="24" t="s">
        <v>65</v>
      </c>
      <c r="C1164" s="24" t="s">
        <v>61</v>
      </c>
      <c r="D1164" s="24" t="s">
        <v>12</v>
      </c>
      <c r="E1164" s="25">
        <v>90</v>
      </c>
      <c r="F1164" s="22">
        <f>VLOOKUP(B1164,cennik!$A$2:$B$17,2,FALSE)</f>
        <v>3.2</v>
      </c>
      <c r="G1164" s="22">
        <f t="shared" si="108"/>
        <v>288</v>
      </c>
      <c r="H1164" s="22">
        <f t="shared" si="109"/>
        <v>10</v>
      </c>
      <c r="I1164">
        <f t="shared" si="113"/>
        <v>11236</v>
      </c>
      <c r="J1164" s="22" t="b">
        <f t="shared" si="110"/>
        <v>0</v>
      </c>
      <c r="K1164" t="b">
        <f t="shared" si="111"/>
        <v>0</v>
      </c>
      <c r="L1164">
        <f t="shared" si="112"/>
        <v>0</v>
      </c>
    </row>
    <row r="1165" spans="1:12" x14ac:dyDescent="0.25">
      <c r="A1165" s="23">
        <v>44839</v>
      </c>
      <c r="B1165" s="24" t="s">
        <v>66</v>
      </c>
      <c r="C1165" s="24" t="s">
        <v>61</v>
      </c>
      <c r="D1165" s="24" t="s">
        <v>12</v>
      </c>
      <c r="E1165" s="25">
        <v>170</v>
      </c>
      <c r="F1165" s="22">
        <f>VLOOKUP(B1165,cennik!$A$2:$B$17,2,FALSE)</f>
        <v>2.5</v>
      </c>
      <c r="G1165" s="22">
        <f t="shared" si="108"/>
        <v>425</v>
      </c>
      <c r="H1165" s="22">
        <f t="shared" si="109"/>
        <v>10</v>
      </c>
      <c r="I1165">
        <f t="shared" si="113"/>
        <v>11406</v>
      </c>
      <c r="J1165" s="22" t="b">
        <f t="shared" si="110"/>
        <v>0</v>
      </c>
      <c r="K1165" t="b">
        <f t="shared" si="111"/>
        <v>0</v>
      </c>
      <c r="L1165">
        <f t="shared" si="112"/>
        <v>0</v>
      </c>
    </row>
    <row r="1166" spans="1:12" x14ac:dyDescent="0.25">
      <c r="A1166" s="26">
        <v>44842</v>
      </c>
      <c r="B1166" s="27" t="s">
        <v>66</v>
      </c>
      <c r="C1166" s="27" t="s">
        <v>61</v>
      </c>
      <c r="D1166" s="27" t="s">
        <v>12</v>
      </c>
      <c r="E1166" s="28">
        <v>466</v>
      </c>
      <c r="F1166" s="22">
        <f>VLOOKUP(B1166,cennik!$A$2:$B$17,2,FALSE)</f>
        <v>2.5</v>
      </c>
      <c r="G1166" s="22">
        <f t="shared" si="108"/>
        <v>1165</v>
      </c>
      <c r="H1166" s="22">
        <f t="shared" si="109"/>
        <v>10</v>
      </c>
      <c r="I1166">
        <f t="shared" si="113"/>
        <v>11872</v>
      </c>
      <c r="J1166" s="22" t="b">
        <f t="shared" si="110"/>
        <v>0</v>
      </c>
      <c r="K1166" t="b">
        <f t="shared" si="111"/>
        <v>0</v>
      </c>
      <c r="L1166">
        <f t="shared" si="112"/>
        <v>0</v>
      </c>
    </row>
    <row r="1167" spans="1:12" x14ac:dyDescent="0.25">
      <c r="A1167" s="26">
        <v>44844</v>
      </c>
      <c r="B1167" s="27" t="s">
        <v>60</v>
      </c>
      <c r="C1167" s="27" t="s">
        <v>61</v>
      </c>
      <c r="D1167" s="27" t="s">
        <v>12</v>
      </c>
      <c r="E1167" s="28">
        <v>492</v>
      </c>
      <c r="F1167" s="22">
        <f>VLOOKUP(B1167,cennik!$A$2:$B$17,2,FALSE)</f>
        <v>3.5</v>
      </c>
      <c r="G1167" s="22">
        <f t="shared" si="108"/>
        <v>1722</v>
      </c>
      <c r="H1167" s="22">
        <f t="shared" si="109"/>
        <v>10</v>
      </c>
      <c r="I1167">
        <f t="shared" si="113"/>
        <v>12364</v>
      </c>
      <c r="J1167" s="22" t="b">
        <f t="shared" si="110"/>
        <v>0</v>
      </c>
      <c r="K1167" t="b">
        <f t="shared" si="111"/>
        <v>0</v>
      </c>
      <c r="L1167">
        <f t="shared" si="112"/>
        <v>0</v>
      </c>
    </row>
    <row r="1168" spans="1:12" x14ac:dyDescent="0.25">
      <c r="A1168" s="23">
        <v>44849</v>
      </c>
      <c r="B1168" s="24" t="s">
        <v>66</v>
      </c>
      <c r="C1168" s="24" t="s">
        <v>61</v>
      </c>
      <c r="D1168" s="24" t="s">
        <v>12</v>
      </c>
      <c r="E1168" s="25">
        <v>346</v>
      </c>
      <c r="F1168" s="22">
        <f>VLOOKUP(B1168,cennik!$A$2:$B$17,2,FALSE)</f>
        <v>2.5</v>
      </c>
      <c r="G1168" s="22">
        <f t="shared" si="108"/>
        <v>865</v>
      </c>
      <c r="H1168" s="22">
        <f t="shared" si="109"/>
        <v>10</v>
      </c>
      <c r="I1168">
        <f t="shared" si="113"/>
        <v>12710</v>
      </c>
      <c r="J1168" s="22" t="b">
        <f t="shared" si="110"/>
        <v>0</v>
      </c>
      <c r="K1168" t="b">
        <f t="shared" si="111"/>
        <v>0</v>
      </c>
      <c r="L1168">
        <f t="shared" si="112"/>
        <v>0</v>
      </c>
    </row>
    <row r="1169" spans="1:12" x14ac:dyDescent="0.25">
      <c r="A1169" s="23">
        <v>44851</v>
      </c>
      <c r="B1169" s="24" t="s">
        <v>68</v>
      </c>
      <c r="C1169" s="24" t="s">
        <v>61</v>
      </c>
      <c r="D1169" s="24" t="s">
        <v>12</v>
      </c>
      <c r="E1169" s="25">
        <v>57</v>
      </c>
      <c r="F1169" s="22">
        <f>VLOOKUP(B1169,cennik!$A$2:$B$17,2,FALSE)</f>
        <v>2.5</v>
      </c>
      <c r="G1169" s="22">
        <f t="shared" si="108"/>
        <v>142.5</v>
      </c>
      <c r="H1169" s="22">
        <f t="shared" si="109"/>
        <v>10</v>
      </c>
      <c r="I1169">
        <f t="shared" si="113"/>
        <v>12767</v>
      </c>
      <c r="J1169" s="22" t="b">
        <f t="shared" si="110"/>
        <v>0</v>
      </c>
      <c r="K1169" t="b">
        <f t="shared" si="111"/>
        <v>0</v>
      </c>
      <c r="L1169">
        <f t="shared" si="112"/>
        <v>0</v>
      </c>
    </row>
    <row r="1170" spans="1:12" x14ac:dyDescent="0.25">
      <c r="A1170" s="23">
        <v>44858</v>
      </c>
      <c r="B1170" s="24" t="s">
        <v>60</v>
      </c>
      <c r="C1170" s="24" t="s">
        <v>61</v>
      </c>
      <c r="D1170" s="24" t="s">
        <v>12</v>
      </c>
      <c r="E1170" s="25">
        <v>478</v>
      </c>
      <c r="F1170" s="22">
        <f>VLOOKUP(B1170,cennik!$A$2:$B$17,2,FALSE)</f>
        <v>3.5</v>
      </c>
      <c r="G1170" s="22">
        <f t="shared" si="108"/>
        <v>1673</v>
      </c>
      <c r="H1170" s="22">
        <f t="shared" si="109"/>
        <v>10</v>
      </c>
      <c r="I1170">
        <f t="shared" si="113"/>
        <v>13245</v>
      </c>
      <c r="J1170" s="22" t="b">
        <f t="shared" si="110"/>
        <v>0</v>
      </c>
      <c r="K1170" t="b">
        <f t="shared" si="111"/>
        <v>0</v>
      </c>
      <c r="L1170">
        <f t="shared" si="112"/>
        <v>0</v>
      </c>
    </row>
    <row r="1171" spans="1:12" x14ac:dyDescent="0.25">
      <c r="A1171" s="23">
        <v>44861</v>
      </c>
      <c r="B1171" s="24" t="s">
        <v>66</v>
      </c>
      <c r="C1171" s="24" t="s">
        <v>61</v>
      </c>
      <c r="D1171" s="24" t="s">
        <v>12</v>
      </c>
      <c r="E1171" s="25">
        <v>101</v>
      </c>
      <c r="F1171" s="22">
        <f>VLOOKUP(B1171,cennik!$A$2:$B$17,2,FALSE)</f>
        <v>2.5</v>
      </c>
      <c r="G1171" s="22">
        <f t="shared" si="108"/>
        <v>252.5</v>
      </c>
      <c r="H1171" s="22">
        <f t="shared" si="109"/>
        <v>10</v>
      </c>
      <c r="I1171">
        <f t="shared" si="113"/>
        <v>13346</v>
      </c>
      <c r="J1171" s="22" t="b">
        <f t="shared" si="110"/>
        <v>0</v>
      </c>
      <c r="K1171" t="b">
        <f t="shared" si="111"/>
        <v>0</v>
      </c>
      <c r="L1171">
        <f t="shared" si="112"/>
        <v>0</v>
      </c>
    </row>
    <row r="1172" spans="1:12" x14ac:dyDescent="0.25">
      <c r="A1172" s="26">
        <v>44863</v>
      </c>
      <c r="B1172" s="27" t="s">
        <v>60</v>
      </c>
      <c r="C1172" s="27" t="s">
        <v>61</v>
      </c>
      <c r="D1172" s="27" t="s">
        <v>12</v>
      </c>
      <c r="E1172" s="28">
        <v>228</v>
      </c>
      <c r="F1172" s="22">
        <f>VLOOKUP(B1172,cennik!$A$2:$B$17,2,FALSE)</f>
        <v>3.5</v>
      </c>
      <c r="G1172" s="22">
        <f t="shared" si="108"/>
        <v>798</v>
      </c>
      <c r="H1172" s="22">
        <f t="shared" si="109"/>
        <v>10</v>
      </c>
      <c r="I1172">
        <f t="shared" si="113"/>
        <v>13574</v>
      </c>
      <c r="J1172" s="22" t="b">
        <f t="shared" si="110"/>
        <v>0</v>
      </c>
      <c r="K1172" t="b">
        <f t="shared" si="111"/>
        <v>0</v>
      </c>
      <c r="L1172">
        <f t="shared" si="112"/>
        <v>0</v>
      </c>
    </row>
    <row r="1173" spans="1:12" x14ac:dyDescent="0.25">
      <c r="A1173" s="26">
        <v>44865</v>
      </c>
      <c r="B1173" s="27" t="s">
        <v>60</v>
      </c>
      <c r="C1173" s="27" t="s">
        <v>61</v>
      </c>
      <c r="D1173" s="27" t="s">
        <v>12</v>
      </c>
      <c r="E1173" s="28">
        <v>500</v>
      </c>
      <c r="F1173" s="22">
        <f>VLOOKUP(B1173,cennik!$A$2:$B$17,2,FALSE)</f>
        <v>3.5</v>
      </c>
      <c r="G1173" s="22">
        <f t="shared" si="108"/>
        <v>1750</v>
      </c>
      <c r="H1173" s="22">
        <f t="shared" si="109"/>
        <v>10</v>
      </c>
      <c r="I1173">
        <f t="shared" si="113"/>
        <v>14074</v>
      </c>
      <c r="J1173" s="22" t="b">
        <f t="shared" si="110"/>
        <v>0</v>
      </c>
      <c r="K1173" t="b">
        <f t="shared" si="111"/>
        <v>0</v>
      </c>
      <c r="L1173">
        <f t="shared" si="112"/>
        <v>0</v>
      </c>
    </row>
    <row r="1174" spans="1:12" x14ac:dyDescent="0.25">
      <c r="A1174" s="26">
        <v>44869</v>
      </c>
      <c r="B1174" s="27" t="s">
        <v>66</v>
      </c>
      <c r="C1174" s="27" t="s">
        <v>61</v>
      </c>
      <c r="D1174" s="27" t="s">
        <v>12</v>
      </c>
      <c r="E1174" s="28">
        <v>393</v>
      </c>
      <c r="F1174" s="22">
        <f>VLOOKUP(B1174,cennik!$A$2:$B$17,2,FALSE)</f>
        <v>2.5</v>
      </c>
      <c r="G1174" s="22">
        <f t="shared" si="108"/>
        <v>982.5</v>
      </c>
      <c r="H1174" s="22">
        <f t="shared" si="109"/>
        <v>11</v>
      </c>
      <c r="I1174">
        <f t="shared" si="113"/>
        <v>14467</v>
      </c>
      <c r="J1174" s="22" t="b">
        <f t="shared" si="110"/>
        <v>0</v>
      </c>
      <c r="K1174" t="b">
        <f t="shared" si="111"/>
        <v>0</v>
      </c>
      <c r="L1174">
        <f t="shared" si="112"/>
        <v>0</v>
      </c>
    </row>
    <row r="1175" spans="1:12" x14ac:dyDescent="0.25">
      <c r="A1175" s="26">
        <v>44879</v>
      </c>
      <c r="B1175" s="27" t="s">
        <v>66</v>
      </c>
      <c r="C1175" s="27" t="s">
        <v>61</v>
      </c>
      <c r="D1175" s="27" t="s">
        <v>12</v>
      </c>
      <c r="E1175" s="28">
        <v>416</v>
      </c>
      <c r="F1175" s="22">
        <f>VLOOKUP(B1175,cennik!$A$2:$B$17,2,FALSE)</f>
        <v>2.5</v>
      </c>
      <c r="G1175" s="22">
        <f t="shared" si="108"/>
        <v>1040</v>
      </c>
      <c r="H1175" s="22">
        <f t="shared" si="109"/>
        <v>11</v>
      </c>
      <c r="I1175">
        <f t="shared" si="113"/>
        <v>14883</v>
      </c>
      <c r="J1175" s="22" t="b">
        <f t="shared" si="110"/>
        <v>0</v>
      </c>
      <c r="K1175" t="b">
        <f t="shared" si="111"/>
        <v>0</v>
      </c>
      <c r="L1175">
        <f t="shared" si="112"/>
        <v>0</v>
      </c>
    </row>
    <row r="1176" spans="1:12" x14ac:dyDescent="0.25">
      <c r="A1176" s="26">
        <v>44884</v>
      </c>
      <c r="B1176" s="27" t="s">
        <v>65</v>
      </c>
      <c r="C1176" s="27" t="s">
        <v>61</v>
      </c>
      <c r="D1176" s="27" t="s">
        <v>12</v>
      </c>
      <c r="E1176" s="28">
        <v>272</v>
      </c>
      <c r="F1176" s="22">
        <f>VLOOKUP(B1176,cennik!$A$2:$B$17,2,FALSE)</f>
        <v>3.2</v>
      </c>
      <c r="G1176" s="22">
        <f t="shared" si="108"/>
        <v>870.40000000000009</v>
      </c>
      <c r="H1176" s="22">
        <f t="shared" si="109"/>
        <v>11</v>
      </c>
      <c r="I1176">
        <f t="shared" si="113"/>
        <v>15155</v>
      </c>
      <c r="J1176" s="22" t="b">
        <f t="shared" si="110"/>
        <v>1</v>
      </c>
      <c r="K1176" t="b">
        <f t="shared" si="111"/>
        <v>0</v>
      </c>
      <c r="L1176">
        <f t="shared" si="112"/>
        <v>13.600000000000001</v>
      </c>
    </row>
    <row r="1177" spans="1:12" x14ac:dyDescent="0.25">
      <c r="A1177" s="23">
        <v>44893</v>
      </c>
      <c r="B1177" s="24" t="s">
        <v>60</v>
      </c>
      <c r="C1177" s="24" t="s">
        <v>61</v>
      </c>
      <c r="D1177" s="24" t="s">
        <v>12</v>
      </c>
      <c r="E1177" s="25">
        <v>497</v>
      </c>
      <c r="F1177" s="22">
        <f>VLOOKUP(B1177,cennik!$A$2:$B$17,2,FALSE)</f>
        <v>3.5</v>
      </c>
      <c r="G1177" s="22">
        <f t="shared" si="108"/>
        <v>1739.5</v>
      </c>
      <c r="H1177" s="22">
        <f t="shared" si="109"/>
        <v>11</v>
      </c>
      <c r="I1177">
        <f t="shared" si="113"/>
        <v>15652</v>
      </c>
      <c r="J1177" s="22" t="b">
        <f t="shared" si="110"/>
        <v>1</v>
      </c>
      <c r="K1177" t="b">
        <f t="shared" si="111"/>
        <v>0</v>
      </c>
      <c r="L1177">
        <f t="shared" si="112"/>
        <v>24.85</v>
      </c>
    </row>
    <row r="1178" spans="1:12" x14ac:dyDescent="0.25">
      <c r="A1178" s="23">
        <v>44893</v>
      </c>
      <c r="B1178" s="24" t="s">
        <v>60</v>
      </c>
      <c r="C1178" s="24" t="s">
        <v>61</v>
      </c>
      <c r="D1178" s="24" t="s">
        <v>12</v>
      </c>
      <c r="E1178" s="25">
        <v>393</v>
      </c>
      <c r="F1178" s="22">
        <f>VLOOKUP(B1178,cennik!$A$2:$B$17,2,FALSE)</f>
        <v>3.5</v>
      </c>
      <c r="G1178" s="22">
        <f t="shared" si="108"/>
        <v>1375.5</v>
      </c>
      <c r="H1178" s="22">
        <f t="shared" si="109"/>
        <v>11</v>
      </c>
      <c r="I1178">
        <f t="shared" si="113"/>
        <v>16045</v>
      </c>
      <c r="J1178" s="22" t="b">
        <f t="shared" si="110"/>
        <v>1</v>
      </c>
      <c r="K1178" t="b">
        <f t="shared" si="111"/>
        <v>0</v>
      </c>
      <c r="L1178">
        <f t="shared" si="112"/>
        <v>19.650000000000002</v>
      </c>
    </row>
    <row r="1179" spans="1:12" x14ac:dyDescent="0.25">
      <c r="A1179" s="23">
        <v>44897</v>
      </c>
      <c r="B1179" s="24" t="s">
        <v>22</v>
      </c>
      <c r="C1179" s="24" t="s">
        <v>1</v>
      </c>
      <c r="D1179" s="24" t="s">
        <v>12</v>
      </c>
      <c r="E1179" s="25">
        <v>277</v>
      </c>
      <c r="F1179" s="22">
        <f>VLOOKUP(B1179,cennik!$A$2:$B$17,2,FALSE)</f>
        <v>3.2</v>
      </c>
      <c r="G1179" s="22">
        <f t="shared" si="108"/>
        <v>886.40000000000009</v>
      </c>
      <c r="H1179" s="22">
        <f t="shared" si="109"/>
        <v>12</v>
      </c>
      <c r="I1179">
        <f t="shared" si="113"/>
        <v>16322</v>
      </c>
      <c r="J1179" s="22" t="b">
        <f t="shared" si="110"/>
        <v>1</v>
      </c>
      <c r="K1179" t="b">
        <f t="shared" si="111"/>
        <v>0</v>
      </c>
      <c r="L1179">
        <f t="shared" si="112"/>
        <v>13.850000000000001</v>
      </c>
    </row>
    <row r="1180" spans="1:12" x14ac:dyDescent="0.25">
      <c r="A1180" s="23">
        <v>44901</v>
      </c>
      <c r="B1180" s="24" t="s">
        <v>8</v>
      </c>
      <c r="C1180" s="24" t="s">
        <v>1</v>
      </c>
      <c r="D1180" s="24" t="s">
        <v>12</v>
      </c>
      <c r="E1180" s="25">
        <v>263</v>
      </c>
      <c r="F1180" s="22">
        <f>VLOOKUP(B1180,cennik!$A$2:$B$17,2,FALSE)</f>
        <v>2.9</v>
      </c>
      <c r="G1180" s="22">
        <f t="shared" si="108"/>
        <v>762.69999999999993</v>
      </c>
      <c r="H1180" s="22">
        <f t="shared" si="109"/>
        <v>12</v>
      </c>
      <c r="I1180">
        <f t="shared" si="113"/>
        <v>16585</v>
      </c>
      <c r="J1180" s="22" t="b">
        <f t="shared" si="110"/>
        <v>1</v>
      </c>
      <c r="K1180" t="b">
        <f t="shared" si="111"/>
        <v>0</v>
      </c>
      <c r="L1180">
        <f t="shared" si="112"/>
        <v>13.15</v>
      </c>
    </row>
    <row r="1181" spans="1:12" x14ac:dyDescent="0.25">
      <c r="A1181" s="26">
        <v>44907</v>
      </c>
      <c r="B1181" s="27" t="s">
        <v>15</v>
      </c>
      <c r="C1181" s="27" t="s">
        <v>1</v>
      </c>
      <c r="D1181" s="27" t="s">
        <v>12</v>
      </c>
      <c r="E1181" s="28">
        <v>464</v>
      </c>
      <c r="F1181" s="22">
        <f>VLOOKUP(B1181,cennik!$A$2:$B$17,2,FALSE)</f>
        <v>2.4</v>
      </c>
      <c r="G1181" s="22">
        <f t="shared" si="108"/>
        <v>1113.5999999999999</v>
      </c>
      <c r="H1181" s="22">
        <f t="shared" si="109"/>
        <v>12</v>
      </c>
      <c r="I1181">
        <f t="shared" si="113"/>
        <v>17049</v>
      </c>
      <c r="J1181" s="22" t="b">
        <f t="shared" si="110"/>
        <v>1</v>
      </c>
      <c r="K1181" t="b">
        <f t="shared" si="111"/>
        <v>0</v>
      </c>
      <c r="L1181">
        <f t="shared" si="112"/>
        <v>23.200000000000003</v>
      </c>
    </row>
    <row r="1182" spans="1:12" x14ac:dyDescent="0.25">
      <c r="A1182" s="26">
        <v>44910</v>
      </c>
      <c r="B1182" s="27" t="s">
        <v>15</v>
      </c>
      <c r="C1182" s="27" t="s">
        <v>1</v>
      </c>
      <c r="D1182" s="27" t="s">
        <v>12</v>
      </c>
      <c r="E1182" s="28">
        <v>578</v>
      </c>
      <c r="F1182" s="22">
        <f>VLOOKUP(B1182,cennik!$A$2:$B$17,2,FALSE)</f>
        <v>2.4</v>
      </c>
      <c r="G1182" s="22">
        <f t="shared" si="108"/>
        <v>1387.2</v>
      </c>
      <c r="H1182" s="22">
        <f t="shared" si="109"/>
        <v>12</v>
      </c>
      <c r="I1182">
        <f t="shared" si="113"/>
        <v>17627</v>
      </c>
      <c r="J1182" s="22" t="b">
        <f t="shared" si="110"/>
        <v>1</v>
      </c>
      <c r="K1182" t="b">
        <f t="shared" si="111"/>
        <v>0</v>
      </c>
      <c r="L1182">
        <f t="shared" si="112"/>
        <v>28.900000000000002</v>
      </c>
    </row>
    <row r="1183" spans="1:12" x14ac:dyDescent="0.25">
      <c r="A1183" s="23">
        <v>44911</v>
      </c>
      <c r="B1183" s="24" t="s">
        <v>15</v>
      </c>
      <c r="C1183" s="24" t="s">
        <v>1</v>
      </c>
      <c r="D1183" s="24" t="s">
        <v>12</v>
      </c>
      <c r="E1183" s="25">
        <v>417</v>
      </c>
      <c r="F1183" s="22">
        <f>VLOOKUP(B1183,cennik!$A$2:$B$17,2,FALSE)</f>
        <v>2.4</v>
      </c>
      <c r="G1183" s="22">
        <f t="shared" si="108"/>
        <v>1000.8</v>
      </c>
      <c r="H1183" s="22">
        <f t="shared" si="109"/>
        <v>12</v>
      </c>
      <c r="I1183">
        <f t="shared" si="113"/>
        <v>18044</v>
      </c>
      <c r="J1183" s="22" t="b">
        <f t="shared" si="110"/>
        <v>1</v>
      </c>
      <c r="K1183" t="b">
        <f t="shared" si="111"/>
        <v>0</v>
      </c>
      <c r="L1183">
        <f t="shared" si="112"/>
        <v>20.85</v>
      </c>
    </row>
    <row r="1184" spans="1:12" x14ac:dyDescent="0.25">
      <c r="A1184" s="23">
        <v>44914</v>
      </c>
      <c r="B1184" s="24" t="s">
        <v>8</v>
      </c>
      <c r="C1184" s="24" t="s">
        <v>1</v>
      </c>
      <c r="D1184" s="24" t="s">
        <v>12</v>
      </c>
      <c r="E1184" s="25">
        <v>170</v>
      </c>
      <c r="F1184" s="22">
        <f>VLOOKUP(B1184,cennik!$A$2:$B$17,2,FALSE)</f>
        <v>2.9</v>
      </c>
      <c r="G1184" s="22">
        <f t="shared" si="108"/>
        <v>493</v>
      </c>
      <c r="H1184" s="22">
        <f t="shared" si="109"/>
        <v>12</v>
      </c>
      <c r="I1184">
        <f t="shared" si="113"/>
        <v>18214</v>
      </c>
      <c r="J1184" s="22" t="b">
        <f t="shared" si="110"/>
        <v>1</v>
      </c>
      <c r="K1184" t="b">
        <f t="shared" si="111"/>
        <v>0</v>
      </c>
      <c r="L1184">
        <f t="shared" si="112"/>
        <v>8.5</v>
      </c>
    </row>
    <row r="1185" spans="1:12" x14ac:dyDescent="0.25">
      <c r="A1185" s="23">
        <v>44926</v>
      </c>
      <c r="B1185" s="24" t="s">
        <v>22</v>
      </c>
      <c r="C1185" s="24" t="s">
        <v>1</v>
      </c>
      <c r="D1185" s="24" t="s">
        <v>12</v>
      </c>
      <c r="E1185" s="25">
        <v>79</v>
      </c>
      <c r="F1185" s="22">
        <f>VLOOKUP(B1185,cennik!$A$2:$B$17,2,FALSE)</f>
        <v>3.2</v>
      </c>
      <c r="G1185" s="22">
        <f t="shared" si="108"/>
        <v>252.8</v>
      </c>
      <c r="H1185" s="22">
        <f t="shared" si="109"/>
        <v>12</v>
      </c>
      <c r="I1185">
        <f t="shared" si="113"/>
        <v>18293</v>
      </c>
      <c r="J1185" s="22" t="b">
        <f t="shared" si="110"/>
        <v>1</v>
      </c>
      <c r="K1185" t="b">
        <f t="shared" si="111"/>
        <v>0</v>
      </c>
      <c r="L1185">
        <f t="shared" si="112"/>
        <v>3.95</v>
      </c>
    </row>
    <row r="1186" spans="1:12" x14ac:dyDescent="0.25">
      <c r="A1186" s="23">
        <v>44569</v>
      </c>
      <c r="B1186" s="24" t="s">
        <v>22</v>
      </c>
      <c r="C1186" s="24" t="s">
        <v>1</v>
      </c>
      <c r="D1186" s="24" t="s">
        <v>40</v>
      </c>
      <c r="E1186" s="25">
        <v>288</v>
      </c>
      <c r="F1186" s="22">
        <f>VLOOKUP(B1186,cennik!$A$2:$B$17,2,FALSE)</f>
        <v>3.2</v>
      </c>
      <c r="G1186" s="22">
        <f t="shared" si="108"/>
        <v>921.6</v>
      </c>
      <c r="H1186" s="22">
        <f t="shared" si="109"/>
        <v>1</v>
      </c>
      <c r="I1186">
        <f t="shared" si="113"/>
        <v>288</v>
      </c>
      <c r="J1186" s="22" t="b">
        <f t="shared" si="110"/>
        <v>0</v>
      </c>
      <c r="K1186" t="b">
        <f t="shared" si="111"/>
        <v>0</v>
      </c>
      <c r="L1186">
        <f t="shared" si="112"/>
        <v>0</v>
      </c>
    </row>
    <row r="1187" spans="1:12" x14ac:dyDescent="0.25">
      <c r="A1187" s="26">
        <v>44575</v>
      </c>
      <c r="B1187" s="27" t="s">
        <v>17</v>
      </c>
      <c r="C1187" s="27" t="s">
        <v>1</v>
      </c>
      <c r="D1187" s="27" t="s">
        <v>40</v>
      </c>
      <c r="E1187" s="28">
        <v>47</v>
      </c>
      <c r="F1187" s="22">
        <f>VLOOKUP(B1187,cennik!$A$2:$B$17,2,FALSE)</f>
        <v>3.4</v>
      </c>
      <c r="G1187" s="22">
        <f t="shared" si="108"/>
        <v>159.79999999999998</v>
      </c>
      <c r="H1187" s="22">
        <f t="shared" si="109"/>
        <v>1</v>
      </c>
      <c r="I1187">
        <f t="shared" si="113"/>
        <v>335</v>
      </c>
      <c r="J1187" s="22" t="b">
        <f t="shared" si="110"/>
        <v>0</v>
      </c>
      <c r="K1187" t="b">
        <f t="shared" si="111"/>
        <v>0</v>
      </c>
      <c r="L1187">
        <f t="shared" si="112"/>
        <v>0</v>
      </c>
    </row>
    <row r="1188" spans="1:12" x14ac:dyDescent="0.25">
      <c r="A1188" s="23">
        <v>44578</v>
      </c>
      <c r="B1188" s="24" t="s">
        <v>13</v>
      </c>
      <c r="C1188" s="24" t="s">
        <v>1</v>
      </c>
      <c r="D1188" s="24" t="s">
        <v>40</v>
      </c>
      <c r="E1188" s="25">
        <v>583</v>
      </c>
      <c r="F1188" s="22">
        <f>VLOOKUP(B1188,cennik!$A$2:$B$17,2,FALSE)</f>
        <v>3.4</v>
      </c>
      <c r="G1188" s="22">
        <f t="shared" si="108"/>
        <v>1982.2</v>
      </c>
      <c r="H1188" s="22">
        <f t="shared" si="109"/>
        <v>1</v>
      </c>
      <c r="I1188">
        <f t="shared" si="113"/>
        <v>918</v>
      </c>
      <c r="J1188" s="22" t="b">
        <f t="shared" si="110"/>
        <v>0</v>
      </c>
      <c r="K1188" t="b">
        <f t="shared" si="111"/>
        <v>0</v>
      </c>
      <c r="L1188">
        <f t="shared" si="112"/>
        <v>0</v>
      </c>
    </row>
    <row r="1189" spans="1:12" x14ac:dyDescent="0.25">
      <c r="A1189" s="26">
        <v>44578</v>
      </c>
      <c r="B1189" s="27" t="s">
        <v>0</v>
      </c>
      <c r="C1189" s="27" t="s">
        <v>1</v>
      </c>
      <c r="D1189" s="27" t="s">
        <v>40</v>
      </c>
      <c r="E1189" s="28">
        <v>520</v>
      </c>
      <c r="F1189" s="22">
        <f>VLOOKUP(B1189,cennik!$A$2:$B$17,2,FALSE)</f>
        <v>3.4</v>
      </c>
      <c r="G1189" s="22">
        <f t="shared" si="108"/>
        <v>1768</v>
      </c>
      <c r="H1189" s="22">
        <f t="shared" si="109"/>
        <v>1</v>
      </c>
      <c r="I1189">
        <f t="shared" si="113"/>
        <v>1438</v>
      </c>
      <c r="J1189" s="22" t="b">
        <f t="shared" si="110"/>
        <v>0</v>
      </c>
      <c r="K1189" t="b">
        <f t="shared" si="111"/>
        <v>0</v>
      </c>
      <c r="L1189">
        <f t="shared" si="112"/>
        <v>0</v>
      </c>
    </row>
    <row r="1190" spans="1:12" x14ac:dyDescent="0.25">
      <c r="A1190" s="26">
        <v>44585</v>
      </c>
      <c r="B1190" s="27" t="s">
        <v>0</v>
      </c>
      <c r="C1190" s="27" t="s">
        <v>1</v>
      </c>
      <c r="D1190" s="27" t="s">
        <v>40</v>
      </c>
      <c r="E1190" s="28">
        <v>461</v>
      </c>
      <c r="F1190" s="22">
        <f>VLOOKUP(B1190,cennik!$A$2:$B$17,2,FALSE)</f>
        <v>3.4</v>
      </c>
      <c r="G1190" s="22">
        <f t="shared" si="108"/>
        <v>1567.3999999999999</v>
      </c>
      <c r="H1190" s="22">
        <f t="shared" si="109"/>
        <v>1</v>
      </c>
      <c r="I1190">
        <f t="shared" si="113"/>
        <v>1899</v>
      </c>
      <c r="J1190" s="22" t="b">
        <f t="shared" si="110"/>
        <v>0</v>
      </c>
      <c r="K1190" t="b">
        <f t="shared" si="111"/>
        <v>0</v>
      </c>
      <c r="L1190">
        <f t="shared" si="112"/>
        <v>0</v>
      </c>
    </row>
    <row r="1191" spans="1:12" x14ac:dyDescent="0.25">
      <c r="A1191" s="23">
        <v>44596</v>
      </c>
      <c r="B1191" s="24" t="s">
        <v>9</v>
      </c>
      <c r="C1191" s="24" t="s">
        <v>1</v>
      </c>
      <c r="D1191" s="24" t="s">
        <v>40</v>
      </c>
      <c r="E1191" s="25">
        <v>366</v>
      </c>
      <c r="F1191" s="22">
        <f>VLOOKUP(B1191,cennik!$A$2:$B$17,2,FALSE)</f>
        <v>3.4</v>
      </c>
      <c r="G1191" s="22">
        <f t="shared" si="108"/>
        <v>1244.3999999999999</v>
      </c>
      <c r="H1191" s="22">
        <f t="shared" si="109"/>
        <v>2</v>
      </c>
      <c r="I1191">
        <f t="shared" si="113"/>
        <v>2265</v>
      </c>
      <c r="J1191" s="22" t="b">
        <f t="shared" si="110"/>
        <v>0</v>
      </c>
      <c r="K1191" t="b">
        <f t="shared" si="111"/>
        <v>0</v>
      </c>
      <c r="L1191">
        <f t="shared" si="112"/>
        <v>0</v>
      </c>
    </row>
    <row r="1192" spans="1:12" x14ac:dyDescent="0.25">
      <c r="A1192" s="23">
        <v>44597</v>
      </c>
      <c r="B1192" s="24" t="s">
        <v>8</v>
      </c>
      <c r="C1192" s="24" t="s">
        <v>1</v>
      </c>
      <c r="D1192" s="24" t="s">
        <v>40</v>
      </c>
      <c r="E1192" s="25">
        <v>96</v>
      </c>
      <c r="F1192" s="22">
        <f>VLOOKUP(B1192,cennik!$A$2:$B$17,2,FALSE)</f>
        <v>2.9</v>
      </c>
      <c r="G1192" s="22">
        <f t="shared" si="108"/>
        <v>278.39999999999998</v>
      </c>
      <c r="H1192" s="22">
        <f t="shared" si="109"/>
        <v>2</v>
      </c>
      <c r="I1192">
        <f t="shared" si="113"/>
        <v>2361</v>
      </c>
      <c r="J1192" s="22" t="b">
        <f t="shared" si="110"/>
        <v>0</v>
      </c>
      <c r="K1192" t="b">
        <f t="shared" si="111"/>
        <v>0</v>
      </c>
      <c r="L1192">
        <f t="shared" si="112"/>
        <v>0</v>
      </c>
    </row>
    <row r="1193" spans="1:12" x14ac:dyDescent="0.25">
      <c r="A1193" s="23">
        <v>44603</v>
      </c>
      <c r="B1193" s="24" t="s">
        <v>0</v>
      </c>
      <c r="C1193" s="24" t="s">
        <v>1</v>
      </c>
      <c r="D1193" s="24" t="s">
        <v>40</v>
      </c>
      <c r="E1193" s="25">
        <v>375</v>
      </c>
      <c r="F1193" s="22">
        <f>VLOOKUP(B1193,cennik!$A$2:$B$17,2,FALSE)</f>
        <v>3.4</v>
      </c>
      <c r="G1193" s="22">
        <f t="shared" si="108"/>
        <v>1275</v>
      </c>
      <c r="H1193" s="22">
        <f t="shared" si="109"/>
        <v>2</v>
      </c>
      <c r="I1193">
        <f t="shared" si="113"/>
        <v>2736</v>
      </c>
      <c r="J1193" s="22" t="b">
        <f t="shared" si="110"/>
        <v>0</v>
      </c>
      <c r="K1193" t="b">
        <f t="shared" si="111"/>
        <v>0</v>
      </c>
      <c r="L1193">
        <f t="shared" si="112"/>
        <v>0</v>
      </c>
    </row>
    <row r="1194" spans="1:12" x14ac:dyDescent="0.25">
      <c r="A1194" s="23">
        <v>44606</v>
      </c>
      <c r="B1194" s="24" t="s">
        <v>4</v>
      </c>
      <c r="C1194" s="24" t="s">
        <v>1</v>
      </c>
      <c r="D1194" s="24" t="s">
        <v>40</v>
      </c>
      <c r="E1194" s="25">
        <v>293</v>
      </c>
      <c r="F1194" s="22">
        <f>VLOOKUP(B1194,cennik!$A$2:$B$17,2,FALSE)</f>
        <v>3.5</v>
      </c>
      <c r="G1194" s="22">
        <f t="shared" si="108"/>
        <v>1025.5</v>
      </c>
      <c r="H1194" s="22">
        <f t="shared" si="109"/>
        <v>2</v>
      </c>
      <c r="I1194">
        <f t="shared" si="113"/>
        <v>3029</v>
      </c>
      <c r="J1194" s="22" t="b">
        <f t="shared" si="110"/>
        <v>0</v>
      </c>
      <c r="K1194" t="b">
        <f t="shared" si="111"/>
        <v>0</v>
      </c>
      <c r="L1194">
        <f t="shared" si="112"/>
        <v>0</v>
      </c>
    </row>
    <row r="1195" spans="1:12" x14ac:dyDescent="0.25">
      <c r="A1195" s="26">
        <v>44616</v>
      </c>
      <c r="B1195" s="27" t="s">
        <v>4</v>
      </c>
      <c r="C1195" s="27" t="s">
        <v>1</v>
      </c>
      <c r="D1195" s="27" t="s">
        <v>40</v>
      </c>
      <c r="E1195" s="28">
        <v>578</v>
      </c>
      <c r="F1195" s="22">
        <f>VLOOKUP(B1195,cennik!$A$2:$B$17,2,FALSE)</f>
        <v>3.5</v>
      </c>
      <c r="G1195" s="22">
        <f t="shared" si="108"/>
        <v>2023</v>
      </c>
      <c r="H1195" s="22">
        <f t="shared" si="109"/>
        <v>2</v>
      </c>
      <c r="I1195">
        <f t="shared" si="113"/>
        <v>3607</v>
      </c>
      <c r="J1195" s="22" t="b">
        <f t="shared" si="110"/>
        <v>0</v>
      </c>
      <c r="K1195" t="b">
        <f t="shared" si="111"/>
        <v>0</v>
      </c>
      <c r="L1195">
        <f t="shared" si="112"/>
        <v>0</v>
      </c>
    </row>
    <row r="1196" spans="1:12" x14ac:dyDescent="0.25">
      <c r="A1196" s="23">
        <v>44632</v>
      </c>
      <c r="B1196" s="24" t="s">
        <v>17</v>
      </c>
      <c r="C1196" s="24" t="s">
        <v>1</v>
      </c>
      <c r="D1196" s="24" t="s">
        <v>40</v>
      </c>
      <c r="E1196" s="25">
        <v>397</v>
      </c>
      <c r="F1196" s="22">
        <f>VLOOKUP(B1196,cennik!$A$2:$B$17,2,FALSE)</f>
        <v>3.4</v>
      </c>
      <c r="G1196" s="22">
        <f t="shared" si="108"/>
        <v>1349.8</v>
      </c>
      <c r="H1196" s="22">
        <f t="shared" si="109"/>
        <v>3</v>
      </c>
      <c r="I1196">
        <f t="shared" si="113"/>
        <v>4004</v>
      </c>
      <c r="J1196" s="22" t="b">
        <f t="shared" si="110"/>
        <v>0</v>
      </c>
      <c r="K1196" t="b">
        <f t="shared" si="111"/>
        <v>0</v>
      </c>
      <c r="L1196">
        <f t="shared" si="112"/>
        <v>0</v>
      </c>
    </row>
    <row r="1197" spans="1:12" x14ac:dyDescent="0.25">
      <c r="A1197" s="23">
        <v>44658</v>
      </c>
      <c r="B1197" s="24" t="s">
        <v>9</v>
      </c>
      <c r="C1197" s="24" t="s">
        <v>1</v>
      </c>
      <c r="D1197" s="24" t="s">
        <v>40</v>
      </c>
      <c r="E1197" s="25">
        <v>395</v>
      </c>
      <c r="F1197" s="22">
        <f>VLOOKUP(B1197,cennik!$A$2:$B$17,2,FALSE)</f>
        <v>3.4</v>
      </c>
      <c r="G1197" s="22">
        <f t="shared" si="108"/>
        <v>1343</v>
      </c>
      <c r="H1197" s="22">
        <f t="shared" si="109"/>
        <v>4</v>
      </c>
      <c r="I1197">
        <f t="shared" si="113"/>
        <v>4399</v>
      </c>
      <c r="J1197" s="22" t="b">
        <f t="shared" si="110"/>
        <v>0</v>
      </c>
      <c r="K1197" t="b">
        <f t="shared" si="111"/>
        <v>0</v>
      </c>
      <c r="L1197">
        <f t="shared" si="112"/>
        <v>0</v>
      </c>
    </row>
    <row r="1198" spans="1:12" x14ac:dyDescent="0.25">
      <c r="A1198" s="23">
        <v>44669</v>
      </c>
      <c r="B1198" s="24" t="s">
        <v>22</v>
      </c>
      <c r="C1198" s="24" t="s">
        <v>1</v>
      </c>
      <c r="D1198" s="24" t="s">
        <v>40</v>
      </c>
      <c r="E1198" s="25">
        <v>271</v>
      </c>
      <c r="F1198" s="22">
        <f>VLOOKUP(B1198,cennik!$A$2:$B$17,2,FALSE)</f>
        <v>3.2</v>
      </c>
      <c r="G1198" s="22">
        <f t="shared" si="108"/>
        <v>867.2</v>
      </c>
      <c r="H1198" s="22">
        <f t="shared" si="109"/>
        <v>4</v>
      </c>
      <c r="I1198">
        <f t="shared" si="113"/>
        <v>4670</v>
      </c>
      <c r="J1198" s="22" t="b">
        <f t="shared" si="110"/>
        <v>0</v>
      </c>
      <c r="K1198" t="b">
        <f t="shared" si="111"/>
        <v>0</v>
      </c>
      <c r="L1198">
        <f t="shared" si="112"/>
        <v>0</v>
      </c>
    </row>
    <row r="1199" spans="1:12" x14ac:dyDescent="0.25">
      <c r="A1199" s="26">
        <v>44670</v>
      </c>
      <c r="B1199" s="27" t="s">
        <v>9</v>
      </c>
      <c r="C1199" s="27" t="s">
        <v>1</v>
      </c>
      <c r="D1199" s="27" t="s">
        <v>40</v>
      </c>
      <c r="E1199" s="28">
        <v>56</v>
      </c>
      <c r="F1199" s="22">
        <f>VLOOKUP(B1199,cennik!$A$2:$B$17,2,FALSE)</f>
        <v>3.4</v>
      </c>
      <c r="G1199" s="22">
        <f t="shared" si="108"/>
        <v>190.4</v>
      </c>
      <c r="H1199" s="22">
        <f t="shared" si="109"/>
        <v>4</v>
      </c>
      <c r="I1199">
        <f t="shared" si="113"/>
        <v>4726</v>
      </c>
      <c r="J1199" s="22" t="b">
        <f t="shared" si="110"/>
        <v>0</v>
      </c>
      <c r="K1199" t="b">
        <f t="shared" si="111"/>
        <v>0</v>
      </c>
      <c r="L1199">
        <f t="shared" si="112"/>
        <v>0</v>
      </c>
    </row>
    <row r="1200" spans="1:12" x14ac:dyDescent="0.25">
      <c r="A1200" s="23">
        <v>44691</v>
      </c>
      <c r="B1200" s="24" t="s">
        <v>13</v>
      </c>
      <c r="C1200" s="24" t="s">
        <v>1</v>
      </c>
      <c r="D1200" s="24" t="s">
        <v>40</v>
      </c>
      <c r="E1200" s="25">
        <v>329</v>
      </c>
      <c r="F1200" s="22">
        <f>VLOOKUP(B1200,cennik!$A$2:$B$17,2,FALSE)</f>
        <v>3.4</v>
      </c>
      <c r="G1200" s="22">
        <f t="shared" si="108"/>
        <v>1118.5999999999999</v>
      </c>
      <c r="H1200" s="22">
        <f t="shared" si="109"/>
        <v>5</v>
      </c>
      <c r="I1200">
        <f t="shared" si="113"/>
        <v>5055</v>
      </c>
      <c r="J1200" s="22" t="b">
        <f t="shared" si="110"/>
        <v>0</v>
      </c>
      <c r="K1200" t="b">
        <f t="shared" si="111"/>
        <v>0</v>
      </c>
      <c r="L1200">
        <f t="shared" si="112"/>
        <v>0</v>
      </c>
    </row>
    <row r="1201" spans="1:12" x14ac:dyDescent="0.25">
      <c r="A1201" s="26">
        <v>44697</v>
      </c>
      <c r="B1201" s="27" t="s">
        <v>13</v>
      </c>
      <c r="C1201" s="27" t="s">
        <v>1</v>
      </c>
      <c r="D1201" s="27" t="s">
        <v>40</v>
      </c>
      <c r="E1201" s="28">
        <v>770</v>
      </c>
      <c r="F1201" s="22">
        <f>VLOOKUP(B1201,cennik!$A$2:$B$17,2,FALSE)</f>
        <v>3.4</v>
      </c>
      <c r="G1201" s="22">
        <f t="shared" si="108"/>
        <v>2618</v>
      </c>
      <c r="H1201" s="22">
        <f t="shared" si="109"/>
        <v>5</v>
      </c>
      <c r="I1201">
        <f t="shared" si="113"/>
        <v>5825</v>
      </c>
      <c r="J1201" s="22" t="b">
        <f t="shared" si="110"/>
        <v>0</v>
      </c>
      <c r="K1201" t="b">
        <f t="shared" si="111"/>
        <v>0</v>
      </c>
      <c r="L1201">
        <f t="shared" si="112"/>
        <v>0</v>
      </c>
    </row>
    <row r="1202" spans="1:12" x14ac:dyDescent="0.25">
      <c r="A1202" s="26">
        <v>44708</v>
      </c>
      <c r="B1202" s="27" t="s">
        <v>8</v>
      </c>
      <c r="C1202" s="27" t="s">
        <v>1</v>
      </c>
      <c r="D1202" s="27" t="s">
        <v>40</v>
      </c>
      <c r="E1202" s="28">
        <v>452</v>
      </c>
      <c r="F1202" s="22">
        <f>VLOOKUP(B1202,cennik!$A$2:$B$17,2,FALSE)</f>
        <v>2.9</v>
      </c>
      <c r="G1202" s="22">
        <f t="shared" si="108"/>
        <v>1310.8</v>
      </c>
      <c r="H1202" s="22">
        <f t="shared" si="109"/>
        <v>5</v>
      </c>
      <c r="I1202">
        <f t="shared" si="113"/>
        <v>6277</v>
      </c>
      <c r="J1202" s="22" t="b">
        <f t="shared" si="110"/>
        <v>0</v>
      </c>
      <c r="K1202" t="b">
        <f t="shared" si="111"/>
        <v>0</v>
      </c>
      <c r="L1202">
        <f t="shared" si="112"/>
        <v>0</v>
      </c>
    </row>
    <row r="1203" spans="1:12" x14ac:dyDescent="0.25">
      <c r="A1203" s="23">
        <v>44709</v>
      </c>
      <c r="B1203" s="24" t="s">
        <v>4</v>
      </c>
      <c r="C1203" s="24" t="s">
        <v>1</v>
      </c>
      <c r="D1203" s="24" t="s">
        <v>40</v>
      </c>
      <c r="E1203" s="25">
        <v>636</v>
      </c>
      <c r="F1203" s="22">
        <f>VLOOKUP(B1203,cennik!$A$2:$B$17,2,FALSE)</f>
        <v>3.5</v>
      </c>
      <c r="G1203" s="22">
        <f t="shared" si="108"/>
        <v>2226</v>
      </c>
      <c r="H1203" s="22">
        <f t="shared" si="109"/>
        <v>5</v>
      </c>
      <c r="I1203">
        <f t="shared" si="113"/>
        <v>6913</v>
      </c>
      <c r="J1203" s="22" t="b">
        <f t="shared" si="110"/>
        <v>0</v>
      </c>
      <c r="K1203" t="b">
        <f t="shared" si="111"/>
        <v>0</v>
      </c>
      <c r="L1203">
        <f t="shared" si="112"/>
        <v>0</v>
      </c>
    </row>
    <row r="1204" spans="1:12" x14ac:dyDescent="0.25">
      <c r="A1204" s="23">
        <v>44709</v>
      </c>
      <c r="B1204" s="24" t="s">
        <v>22</v>
      </c>
      <c r="C1204" s="24" t="s">
        <v>1</v>
      </c>
      <c r="D1204" s="24" t="s">
        <v>40</v>
      </c>
      <c r="E1204" s="25">
        <v>18</v>
      </c>
      <c r="F1204" s="22">
        <f>VLOOKUP(B1204,cennik!$A$2:$B$17,2,FALSE)</f>
        <v>3.2</v>
      </c>
      <c r="G1204" s="22">
        <f t="shared" si="108"/>
        <v>57.6</v>
      </c>
      <c r="H1204" s="22">
        <f t="shared" si="109"/>
        <v>5</v>
      </c>
      <c r="I1204">
        <f t="shared" si="113"/>
        <v>6931</v>
      </c>
      <c r="J1204" s="22" t="b">
        <f t="shared" si="110"/>
        <v>0</v>
      </c>
      <c r="K1204" t="b">
        <f t="shared" si="111"/>
        <v>0</v>
      </c>
      <c r="L1204">
        <f t="shared" si="112"/>
        <v>0</v>
      </c>
    </row>
    <row r="1205" spans="1:12" x14ac:dyDescent="0.25">
      <c r="A1205" s="26">
        <v>44711</v>
      </c>
      <c r="B1205" s="27" t="s">
        <v>17</v>
      </c>
      <c r="C1205" s="27" t="s">
        <v>1</v>
      </c>
      <c r="D1205" s="27" t="s">
        <v>40</v>
      </c>
      <c r="E1205" s="28">
        <v>463</v>
      </c>
      <c r="F1205" s="22">
        <f>VLOOKUP(B1205,cennik!$A$2:$B$17,2,FALSE)</f>
        <v>3.4</v>
      </c>
      <c r="G1205" s="22">
        <f t="shared" si="108"/>
        <v>1574.2</v>
      </c>
      <c r="H1205" s="22">
        <f t="shared" si="109"/>
        <v>5</v>
      </c>
      <c r="I1205">
        <f t="shared" si="113"/>
        <v>7394</v>
      </c>
      <c r="J1205" s="22" t="b">
        <f t="shared" si="110"/>
        <v>0</v>
      </c>
      <c r="K1205" t="b">
        <f t="shared" si="111"/>
        <v>0</v>
      </c>
      <c r="L1205">
        <f t="shared" si="112"/>
        <v>0</v>
      </c>
    </row>
    <row r="1206" spans="1:12" x14ac:dyDescent="0.25">
      <c r="A1206" s="26">
        <v>44711</v>
      </c>
      <c r="B1206" s="27" t="s">
        <v>15</v>
      </c>
      <c r="C1206" s="27" t="s">
        <v>1</v>
      </c>
      <c r="D1206" s="27" t="s">
        <v>40</v>
      </c>
      <c r="E1206" s="28">
        <v>234</v>
      </c>
      <c r="F1206" s="22">
        <f>VLOOKUP(B1206,cennik!$A$2:$B$17,2,FALSE)</f>
        <v>2.4</v>
      </c>
      <c r="G1206" s="22">
        <f t="shared" si="108"/>
        <v>561.6</v>
      </c>
      <c r="H1206" s="22">
        <f t="shared" si="109"/>
        <v>5</v>
      </c>
      <c r="I1206">
        <f t="shared" si="113"/>
        <v>7628</v>
      </c>
      <c r="J1206" s="22" t="b">
        <f t="shared" si="110"/>
        <v>0</v>
      </c>
      <c r="K1206" t="b">
        <f t="shared" si="111"/>
        <v>0</v>
      </c>
      <c r="L1206">
        <f t="shared" si="112"/>
        <v>0</v>
      </c>
    </row>
    <row r="1207" spans="1:12" x14ac:dyDescent="0.25">
      <c r="A1207" s="23">
        <v>44720</v>
      </c>
      <c r="B1207" s="24" t="s">
        <v>60</v>
      </c>
      <c r="C1207" s="24" t="s">
        <v>61</v>
      </c>
      <c r="D1207" s="24" t="s">
        <v>40</v>
      </c>
      <c r="E1207" s="25">
        <v>97</v>
      </c>
      <c r="F1207" s="22">
        <f>VLOOKUP(B1207,cennik!$A$2:$B$17,2,FALSE)</f>
        <v>3.5</v>
      </c>
      <c r="G1207" s="22">
        <f t="shared" si="108"/>
        <v>339.5</v>
      </c>
      <c r="H1207" s="22">
        <f t="shared" si="109"/>
        <v>6</v>
      </c>
      <c r="I1207">
        <f t="shared" si="113"/>
        <v>7725</v>
      </c>
      <c r="J1207" s="22" t="b">
        <f t="shared" si="110"/>
        <v>0</v>
      </c>
      <c r="K1207" t="b">
        <f t="shared" si="111"/>
        <v>0</v>
      </c>
      <c r="L1207">
        <f t="shared" si="112"/>
        <v>0</v>
      </c>
    </row>
    <row r="1208" spans="1:12" x14ac:dyDescent="0.25">
      <c r="A1208" s="26">
        <v>44736</v>
      </c>
      <c r="B1208" s="27" t="s">
        <v>60</v>
      </c>
      <c r="C1208" s="27" t="s">
        <v>61</v>
      </c>
      <c r="D1208" s="27" t="s">
        <v>40</v>
      </c>
      <c r="E1208" s="28">
        <v>485</v>
      </c>
      <c r="F1208" s="22">
        <f>VLOOKUP(B1208,cennik!$A$2:$B$17,2,FALSE)</f>
        <v>3.5</v>
      </c>
      <c r="G1208" s="22">
        <f t="shared" si="108"/>
        <v>1697.5</v>
      </c>
      <c r="H1208" s="22">
        <f t="shared" si="109"/>
        <v>6</v>
      </c>
      <c r="I1208">
        <f t="shared" si="113"/>
        <v>8210</v>
      </c>
      <c r="J1208" s="22" t="b">
        <f t="shared" si="110"/>
        <v>0</v>
      </c>
      <c r="K1208" t="b">
        <f t="shared" si="111"/>
        <v>0</v>
      </c>
      <c r="L1208">
        <f t="shared" si="112"/>
        <v>0</v>
      </c>
    </row>
    <row r="1209" spans="1:12" x14ac:dyDescent="0.25">
      <c r="A1209" s="26">
        <v>44740</v>
      </c>
      <c r="B1209" s="27" t="s">
        <v>60</v>
      </c>
      <c r="C1209" s="27" t="s">
        <v>61</v>
      </c>
      <c r="D1209" s="27" t="s">
        <v>40</v>
      </c>
      <c r="E1209" s="28">
        <v>208</v>
      </c>
      <c r="F1209" s="22">
        <f>VLOOKUP(B1209,cennik!$A$2:$B$17,2,FALSE)</f>
        <v>3.5</v>
      </c>
      <c r="G1209" s="22">
        <f t="shared" si="108"/>
        <v>728</v>
      </c>
      <c r="H1209" s="22">
        <f t="shared" si="109"/>
        <v>6</v>
      </c>
      <c r="I1209">
        <f t="shared" si="113"/>
        <v>8418</v>
      </c>
      <c r="J1209" s="22" t="b">
        <f t="shared" si="110"/>
        <v>0</v>
      </c>
      <c r="K1209" t="b">
        <f t="shared" si="111"/>
        <v>0</v>
      </c>
      <c r="L1209">
        <f t="shared" si="112"/>
        <v>0</v>
      </c>
    </row>
    <row r="1210" spans="1:12" x14ac:dyDescent="0.25">
      <c r="A1210" s="26">
        <v>44744</v>
      </c>
      <c r="B1210" s="27" t="s">
        <v>62</v>
      </c>
      <c r="C1210" s="27" t="s">
        <v>63</v>
      </c>
      <c r="D1210" s="27" t="s">
        <v>40</v>
      </c>
      <c r="E1210" s="28">
        <v>105</v>
      </c>
      <c r="F1210" s="22">
        <f>VLOOKUP(B1210,cennik!$A$2:$B$17,2,FALSE)</f>
        <v>2.7</v>
      </c>
      <c r="G1210" s="22">
        <f t="shared" si="108"/>
        <v>283.5</v>
      </c>
      <c r="H1210" s="22">
        <f t="shared" si="109"/>
        <v>7</v>
      </c>
      <c r="I1210">
        <f t="shared" si="113"/>
        <v>8523</v>
      </c>
      <c r="J1210" s="22" t="b">
        <f t="shared" si="110"/>
        <v>0</v>
      </c>
      <c r="K1210" t="b">
        <f t="shared" si="111"/>
        <v>0</v>
      </c>
      <c r="L1210">
        <f t="shared" si="112"/>
        <v>0</v>
      </c>
    </row>
    <row r="1211" spans="1:12" x14ac:dyDescent="0.25">
      <c r="A1211" s="23">
        <v>44755</v>
      </c>
      <c r="B1211" s="24" t="s">
        <v>60</v>
      </c>
      <c r="C1211" s="24" t="s">
        <v>61</v>
      </c>
      <c r="D1211" s="24" t="s">
        <v>40</v>
      </c>
      <c r="E1211" s="25">
        <v>396</v>
      </c>
      <c r="F1211" s="22">
        <f>VLOOKUP(B1211,cennik!$A$2:$B$17,2,FALSE)</f>
        <v>3.5</v>
      </c>
      <c r="G1211" s="22">
        <f t="shared" si="108"/>
        <v>1386</v>
      </c>
      <c r="H1211" s="22">
        <f t="shared" si="109"/>
        <v>7</v>
      </c>
      <c r="I1211">
        <f t="shared" si="113"/>
        <v>8919</v>
      </c>
      <c r="J1211" s="22" t="b">
        <f t="shared" si="110"/>
        <v>0</v>
      </c>
      <c r="K1211" t="b">
        <f t="shared" si="111"/>
        <v>0</v>
      </c>
      <c r="L1211">
        <f t="shared" si="112"/>
        <v>0</v>
      </c>
    </row>
    <row r="1212" spans="1:12" x14ac:dyDescent="0.25">
      <c r="A1212" s="23">
        <v>44758</v>
      </c>
      <c r="B1212" s="24" t="s">
        <v>64</v>
      </c>
      <c r="C1212" s="24" t="s">
        <v>63</v>
      </c>
      <c r="D1212" s="24" t="s">
        <v>40</v>
      </c>
      <c r="E1212" s="25">
        <v>296</v>
      </c>
      <c r="F1212" s="22">
        <f>VLOOKUP(B1212,cennik!$A$2:$B$17,2,FALSE)</f>
        <v>3.2</v>
      </c>
      <c r="G1212" s="22">
        <f t="shared" si="108"/>
        <v>947.2</v>
      </c>
      <c r="H1212" s="22">
        <f t="shared" si="109"/>
        <v>7</v>
      </c>
      <c r="I1212">
        <f t="shared" si="113"/>
        <v>9215</v>
      </c>
      <c r="J1212" s="22" t="b">
        <f t="shared" si="110"/>
        <v>0</v>
      </c>
      <c r="K1212" t="b">
        <f t="shared" si="111"/>
        <v>0</v>
      </c>
      <c r="L1212">
        <f t="shared" si="112"/>
        <v>0</v>
      </c>
    </row>
    <row r="1213" spans="1:12" x14ac:dyDescent="0.25">
      <c r="A1213" s="26">
        <v>44769</v>
      </c>
      <c r="B1213" s="27" t="s">
        <v>62</v>
      </c>
      <c r="C1213" s="27" t="s">
        <v>63</v>
      </c>
      <c r="D1213" s="27" t="s">
        <v>40</v>
      </c>
      <c r="E1213" s="28">
        <v>435</v>
      </c>
      <c r="F1213" s="22">
        <f>VLOOKUP(B1213,cennik!$A$2:$B$17,2,FALSE)</f>
        <v>2.7</v>
      </c>
      <c r="G1213" s="22">
        <f t="shared" si="108"/>
        <v>1174.5</v>
      </c>
      <c r="H1213" s="22">
        <f t="shared" si="109"/>
        <v>7</v>
      </c>
      <c r="I1213">
        <f t="shared" si="113"/>
        <v>9650</v>
      </c>
      <c r="J1213" s="22" t="b">
        <f t="shared" si="110"/>
        <v>0</v>
      </c>
      <c r="K1213" t="b">
        <f t="shared" si="111"/>
        <v>0</v>
      </c>
      <c r="L1213">
        <f t="shared" si="112"/>
        <v>0</v>
      </c>
    </row>
    <row r="1214" spans="1:12" x14ac:dyDescent="0.25">
      <c r="A1214" s="23">
        <v>44772</v>
      </c>
      <c r="B1214" s="24" t="s">
        <v>62</v>
      </c>
      <c r="C1214" s="24" t="s">
        <v>63</v>
      </c>
      <c r="D1214" s="24" t="s">
        <v>40</v>
      </c>
      <c r="E1214" s="25">
        <v>441</v>
      </c>
      <c r="F1214" s="22">
        <f>VLOOKUP(B1214,cennik!$A$2:$B$17,2,FALSE)</f>
        <v>2.7</v>
      </c>
      <c r="G1214" s="22">
        <f t="shared" si="108"/>
        <v>1190.7</v>
      </c>
      <c r="H1214" s="22">
        <f t="shared" si="109"/>
        <v>7</v>
      </c>
      <c r="I1214">
        <f t="shared" si="113"/>
        <v>10091</v>
      </c>
      <c r="J1214" s="22" t="b">
        <f t="shared" si="110"/>
        <v>0</v>
      </c>
      <c r="K1214" t="b">
        <f t="shared" si="111"/>
        <v>0</v>
      </c>
      <c r="L1214">
        <f t="shared" si="112"/>
        <v>0</v>
      </c>
    </row>
    <row r="1215" spans="1:12" x14ac:dyDescent="0.25">
      <c r="A1215" s="26">
        <v>44772</v>
      </c>
      <c r="B1215" s="27" t="s">
        <v>64</v>
      </c>
      <c r="C1215" s="27" t="s">
        <v>63</v>
      </c>
      <c r="D1215" s="27" t="s">
        <v>40</v>
      </c>
      <c r="E1215" s="28">
        <v>22</v>
      </c>
      <c r="F1215" s="22">
        <f>VLOOKUP(B1215,cennik!$A$2:$B$17,2,FALSE)</f>
        <v>3.2</v>
      </c>
      <c r="G1215" s="22">
        <f t="shared" si="108"/>
        <v>70.400000000000006</v>
      </c>
      <c r="H1215" s="22">
        <f t="shared" si="109"/>
        <v>7</v>
      </c>
      <c r="I1215">
        <f t="shared" si="113"/>
        <v>10113</v>
      </c>
      <c r="J1215" s="22" t="b">
        <f t="shared" si="110"/>
        <v>0</v>
      </c>
      <c r="K1215" t="b">
        <f t="shared" si="111"/>
        <v>0</v>
      </c>
      <c r="L1215">
        <f t="shared" si="112"/>
        <v>0</v>
      </c>
    </row>
    <row r="1216" spans="1:12" x14ac:dyDescent="0.25">
      <c r="A1216" s="23">
        <v>44779</v>
      </c>
      <c r="B1216" s="24" t="s">
        <v>60</v>
      </c>
      <c r="C1216" s="24" t="s">
        <v>61</v>
      </c>
      <c r="D1216" s="24" t="s">
        <v>40</v>
      </c>
      <c r="E1216" s="25">
        <v>259</v>
      </c>
      <c r="F1216" s="22">
        <f>VLOOKUP(B1216,cennik!$A$2:$B$17,2,FALSE)</f>
        <v>3.5</v>
      </c>
      <c r="G1216" s="22">
        <f t="shared" si="108"/>
        <v>906.5</v>
      </c>
      <c r="H1216" s="22">
        <f t="shared" si="109"/>
        <v>8</v>
      </c>
      <c r="I1216">
        <f t="shared" si="113"/>
        <v>10372</v>
      </c>
      <c r="J1216" s="22" t="b">
        <f t="shared" si="110"/>
        <v>0</v>
      </c>
      <c r="K1216" t="b">
        <f t="shared" si="111"/>
        <v>0</v>
      </c>
      <c r="L1216">
        <f t="shared" si="112"/>
        <v>0</v>
      </c>
    </row>
    <row r="1217" spans="1:12" x14ac:dyDescent="0.25">
      <c r="A1217" s="23">
        <v>44783</v>
      </c>
      <c r="B1217" s="24" t="s">
        <v>60</v>
      </c>
      <c r="C1217" s="24" t="s">
        <v>61</v>
      </c>
      <c r="D1217" s="24" t="s">
        <v>40</v>
      </c>
      <c r="E1217" s="25">
        <v>291</v>
      </c>
      <c r="F1217" s="22">
        <f>VLOOKUP(B1217,cennik!$A$2:$B$17,2,FALSE)</f>
        <v>3.5</v>
      </c>
      <c r="G1217" s="22">
        <f t="shared" si="108"/>
        <v>1018.5</v>
      </c>
      <c r="H1217" s="22">
        <f t="shared" si="109"/>
        <v>8</v>
      </c>
      <c r="I1217">
        <f t="shared" si="113"/>
        <v>10663</v>
      </c>
      <c r="J1217" s="22" t="b">
        <f t="shared" si="110"/>
        <v>0</v>
      </c>
      <c r="K1217" t="b">
        <f t="shared" si="111"/>
        <v>0</v>
      </c>
      <c r="L1217">
        <f t="shared" si="112"/>
        <v>0</v>
      </c>
    </row>
    <row r="1218" spans="1:12" x14ac:dyDescent="0.25">
      <c r="A1218" s="23">
        <v>44795</v>
      </c>
      <c r="B1218" s="24" t="s">
        <v>64</v>
      </c>
      <c r="C1218" s="24" t="s">
        <v>63</v>
      </c>
      <c r="D1218" s="24" t="s">
        <v>40</v>
      </c>
      <c r="E1218" s="25">
        <v>330</v>
      </c>
      <c r="F1218" s="22">
        <f>VLOOKUP(B1218,cennik!$A$2:$B$17,2,FALSE)</f>
        <v>3.2</v>
      </c>
      <c r="G1218" s="22">
        <f t="shared" ref="G1218:G1281" si="114">E1218*F1218</f>
        <v>1056</v>
      </c>
      <c r="H1218" s="22">
        <f t="shared" ref="H1218:H1281" si="115">MONTH(A1218)</f>
        <v>8</v>
      </c>
      <c r="I1218">
        <f t="shared" si="113"/>
        <v>10993</v>
      </c>
      <c r="J1218" s="22" t="b">
        <f t="shared" si="110"/>
        <v>0</v>
      </c>
      <c r="K1218" t="b">
        <f t="shared" si="111"/>
        <v>0</v>
      </c>
      <c r="L1218">
        <f t="shared" si="112"/>
        <v>0</v>
      </c>
    </row>
    <row r="1219" spans="1:12" x14ac:dyDescent="0.25">
      <c r="A1219" s="23">
        <v>44797</v>
      </c>
      <c r="B1219" s="24" t="s">
        <v>62</v>
      </c>
      <c r="C1219" s="24" t="s">
        <v>63</v>
      </c>
      <c r="D1219" s="24" t="s">
        <v>40</v>
      </c>
      <c r="E1219" s="25">
        <v>445</v>
      </c>
      <c r="F1219" s="22">
        <f>VLOOKUP(B1219,cennik!$A$2:$B$17,2,FALSE)</f>
        <v>2.7</v>
      </c>
      <c r="G1219" s="22">
        <f t="shared" si="114"/>
        <v>1201.5</v>
      </c>
      <c r="H1219" s="22">
        <f t="shared" si="115"/>
        <v>8</v>
      </c>
      <c r="I1219">
        <f t="shared" si="113"/>
        <v>11438</v>
      </c>
      <c r="J1219" s="22" t="b">
        <f t="shared" ref="J1219:J1282" si="116">AND(I1219&gt;=15000,I1219&lt;20000)</f>
        <v>0</v>
      </c>
      <c r="K1219" t="b">
        <f t="shared" ref="K1219:K1282" si="117">I1219&gt;=20000</f>
        <v>0</v>
      </c>
      <c r="L1219">
        <f t="shared" ref="L1219:L1282" si="118">IF(J1219,0.05*E1219,IF(K1219,0.1*E1219,0))</f>
        <v>0</v>
      </c>
    </row>
    <row r="1220" spans="1:12" x14ac:dyDescent="0.25">
      <c r="A1220" s="26">
        <v>44804</v>
      </c>
      <c r="B1220" s="27" t="s">
        <v>62</v>
      </c>
      <c r="C1220" s="27" t="s">
        <v>63</v>
      </c>
      <c r="D1220" s="27" t="s">
        <v>40</v>
      </c>
      <c r="E1220" s="28">
        <v>210</v>
      </c>
      <c r="F1220" s="22">
        <f>VLOOKUP(B1220,cennik!$A$2:$B$17,2,FALSE)</f>
        <v>2.7</v>
      </c>
      <c r="G1220" s="22">
        <f t="shared" si="114"/>
        <v>567</v>
      </c>
      <c r="H1220" s="22">
        <f t="shared" si="115"/>
        <v>8</v>
      </c>
      <c r="I1220">
        <f t="shared" ref="I1220:I1283" si="119">IF(D1220=D1219,E1220+I1219,E1220)</f>
        <v>11648</v>
      </c>
      <c r="J1220" s="22" t="b">
        <f t="shared" si="116"/>
        <v>0</v>
      </c>
      <c r="K1220" t="b">
        <f t="shared" si="117"/>
        <v>0</v>
      </c>
      <c r="L1220">
        <f t="shared" si="118"/>
        <v>0</v>
      </c>
    </row>
    <row r="1221" spans="1:12" x14ac:dyDescent="0.25">
      <c r="A1221" s="26">
        <v>44825</v>
      </c>
      <c r="B1221" s="27" t="s">
        <v>65</v>
      </c>
      <c r="C1221" s="27" t="s">
        <v>61</v>
      </c>
      <c r="D1221" s="27" t="s">
        <v>40</v>
      </c>
      <c r="E1221" s="28">
        <v>215</v>
      </c>
      <c r="F1221" s="22">
        <f>VLOOKUP(B1221,cennik!$A$2:$B$17,2,FALSE)</f>
        <v>3.2</v>
      </c>
      <c r="G1221" s="22">
        <f t="shared" si="114"/>
        <v>688</v>
      </c>
      <c r="H1221" s="22">
        <f t="shared" si="115"/>
        <v>9</v>
      </c>
      <c r="I1221">
        <f t="shared" si="119"/>
        <v>11863</v>
      </c>
      <c r="J1221" s="22" t="b">
        <f t="shared" si="116"/>
        <v>0</v>
      </c>
      <c r="K1221" t="b">
        <f t="shared" si="117"/>
        <v>0</v>
      </c>
      <c r="L1221">
        <f t="shared" si="118"/>
        <v>0</v>
      </c>
    </row>
    <row r="1222" spans="1:12" x14ac:dyDescent="0.25">
      <c r="A1222" s="23">
        <v>44826</v>
      </c>
      <c r="B1222" s="24" t="s">
        <v>68</v>
      </c>
      <c r="C1222" s="24" t="s">
        <v>61</v>
      </c>
      <c r="D1222" s="24" t="s">
        <v>40</v>
      </c>
      <c r="E1222" s="25">
        <v>449</v>
      </c>
      <c r="F1222" s="22">
        <f>VLOOKUP(B1222,cennik!$A$2:$B$17,2,FALSE)</f>
        <v>2.5</v>
      </c>
      <c r="G1222" s="22">
        <f t="shared" si="114"/>
        <v>1122.5</v>
      </c>
      <c r="H1222" s="22">
        <f t="shared" si="115"/>
        <v>9</v>
      </c>
      <c r="I1222">
        <f t="shared" si="119"/>
        <v>12312</v>
      </c>
      <c r="J1222" s="22" t="b">
        <f t="shared" si="116"/>
        <v>0</v>
      </c>
      <c r="K1222" t="b">
        <f t="shared" si="117"/>
        <v>0</v>
      </c>
      <c r="L1222">
        <f t="shared" si="118"/>
        <v>0</v>
      </c>
    </row>
    <row r="1223" spans="1:12" x14ac:dyDescent="0.25">
      <c r="A1223" s="26">
        <v>44837</v>
      </c>
      <c r="B1223" s="27" t="s">
        <v>60</v>
      </c>
      <c r="C1223" s="27" t="s">
        <v>61</v>
      </c>
      <c r="D1223" s="27" t="s">
        <v>40</v>
      </c>
      <c r="E1223" s="28">
        <v>423</v>
      </c>
      <c r="F1223" s="22">
        <f>VLOOKUP(B1223,cennik!$A$2:$B$17,2,FALSE)</f>
        <v>3.5</v>
      </c>
      <c r="G1223" s="22">
        <f t="shared" si="114"/>
        <v>1480.5</v>
      </c>
      <c r="H1223" s="22">
        <f t="shared" si="115"/>
        <v>10</v>
      </c>
      <c r="I1223">
        <f t="shared" si="119"/>
        <v>12735</v>
      </c>
      <c r="J1223" s="22" t="b">
        <f t="shared" si="116"/>
        <v>0</v>
      </c>
      <c r="K1223" t="b">
        <f t="shared" si="117"/>
        <v>0</v>
      </c>
      <c r="L1223">
        <f t="shared" si="118"/>
        <v>0</v>
      </c>
    </row>
    <row r="1224" spans="1:12" x14ac:dyDescent="0.25">
      <c r="A1224" s="26">
        <v>44851</v>
      </c>
      <c r="B1224" s="27" t="s">
        <v>68</v>
      </c>
      <c r="C1224" s="27" t="s">
        <v>61</v>
      </c>
      <c r="D1224" s="27" t="s">
        <v>40</v>
      </c>
      <c r="E1224" s="28">
        <v>373</v>
      </c>
      <c r="F1224" s="22">
        <f>VLOOKUP(B1224,cennik!$A$2:$B$17,2,FALSE)</f>
        <v>2.5</v>
      </c>
      <c r="G1224" s="22">
        <f t="shared" si="114"/>
        <v>932.5</v>
      </c>
      <c r="H1224" s="22">
        <f t="shared" si="115"/>
        <v>10</v>
      </c>
      <c r="I1224">
        <f t="shared" si="119"/>
        <v>13108</v>
      </c>
      <c r="J1224" s="22" t="b">
        <f t="shared" si="116"/>
        <v>0</v>
      </c>
      <c r="K1224" t="b">
        <f t="shared" si="117"/>
        <v>0</v>
      </c>
      <c r="L1224">
        <f t="shared" si="118"/>
        <v>0</v>
      </c>
    </row>
    <row r="1225" spans="1:12" x14ac:dyDescent="0.25">
      <c r="A1225" s="23">
        <v>44853</v>
      </c>
      <c r="B1225" s="24" t="s">
        <v>65</v>
      </c>
      <c r="C1225" s="24" t="s">
        <v>61</v>
      </c>
      <c r="D1225" s="24" t="s">
        <v>40</v>
      </c>
      <c r="E1225" s="25">
        <v>26</v>
      </c>
      <c r="F1225" s="22">
        <f>VLOOKUP(B1225,cennik!$A$2:$B$17,2,FALSE)</f>
        <v>3.2</v>
      </c>
      <c r="G1225" s="22">
        <f t="shared" si="114"/>
        <v>83.2</v>
      </c>
      <c r="H1225" s="22">
        <f t="shared" si="115"/>
        <v>10</v>
      </c>
      <c r="I1225">
        <f t="shared" si="119"/>
        <v>13134</v>
      </c>
      <c r="J1225" s="22" t="b">
        <f t="shared" si="116"/>
        <v>0</v>
      </c>
      <c r="K1225" t="b">
        <f t="shared" si="117"/>
        <v>0</v>
      </c>
      <c r="L1225">
        <f t="shared" si="118"/>
        <v>0</v>
      </c>
    </row>
    <row r="1226" spans="1:12" x14ac:dyDescent="0.25">
      <c r="A1226" s="23">
        <v>44853</v>
      </c>
      <c r="B1226" s="24" t="s">
        <v>65</v>
      </c>
      <c r="C1226" s="24" t="s">
        <v>61</v>
      </c>
      <c r="D1226" s="24" t="s">
        <v>40</v>
      </c>
      <c r="E1226" s="25">
        <v>347</v>
      </c>
      <c r="F1226" s="22">
        <f>VLOOKUP(B1226,cennik!$A$2:$B$17,2,FALSE)</f>
        <v>3.2</v>
      </c>
      <c r="G1226" s="22">
        <f t="shared" si="114"/>
        <v>1110.4000000000001</v>
      </c>
      <c r="H1226" s="22">
        <f t="shared" si="115"/>
        <v>10</v>
      </c>
      <c r="I1226">
        <f t="shared" si="119"/>
        <v>13481</v>
      </c>
      <c r="J1226" s="22" t="b">
        <f t="shared" si="116"/>
        <v>0</v>
      </c>
      <c r="K1226" t="b">
        <f t="shared" si="117"/>
        <v>0</v>
      </c>
      <c r="L1226">
        <f t="shared" si="118"/>
        <v>0</v>
      </c>
    </row>
    <row r="1227" spans="1:12" x14ac:dyDescent="0.25">
      <c r="A1227" s="26">
        <v>44860</v>
      </c>
      <c r="B1227" s="27" t="s">
        <v>66</v>
      </c>
      <c r="C1227" s="27" t="s">
        <v>61</v>
      </c>
      <c r="D1227" s="27" t="s">
        <v>40</v>
      </c>
      <c r="E1227" s="28">
        <v>192</v>
      </c>
      <c r="F1227" s="22">
        <f>VLOOKUP(B1227,cennik!$A$2:$B$17,2,FALSE)</f>
        <v>2.5</v>
      </c>
      <c r="G1227" s="22">
        <f t="shared" si="114"/>
        <v>480</v>
      </c>
      <c r="H1227" s="22">
        <f t="shared" si="115"/>
        <v>10</v>
      </c>
      <c r="I1227">
        <f t="shared" si="119"/>
        <v>13673</v>
      </c>
      <c r="J1227" s="22" t="b">
        <f t="shared" si="116"/>
        <v>0</v>
      </c>
      <c r="K1227" t="b">
        <f t="shared" si="117"/>
        <v>0</v>
      </c>
      <c r="L1227">
        <f t="shared" si="118"/>
        <v>0</v>
      </c>
    </row>
    <row r="1228" spans="1:12" x14ac:dyDescent="0.25">
      <c r="A1228" s="23">
        <v>44869</v>
      </c>
      <c r="B1228" s="24" t="s">
        <v>68</v>
      </c>
      <c r="C1228" s="24" t="s">
        <v>61</v>
      </c>
      <c r="D1228" s="24" t="s">
        <v>40</v>
      </c>
      <c r="E1228" s="25">
        <v>426</v>
      </c>
      <c r="F1228" s="22">
        <f>VLOOKUP(B1228,cennik!$A$2:$B$17,2,FALSE)</f>
        <v>2.5</v>
      </c>
      <c r="G1228" s="22">
        <f t="shared" si="114"/>
        <v>1065</v>
      </c>
      <c r="H1228" s="22">
        <f t="shared" si="115"/>
        <v>11</v>
      </c>
      <c r="I1228">
        <f t="shared" si="119"/>
        <v>14099</v>
      </c>
      <c r="J1228" s="22" t="b">
        <f t="shared" si="116"/>
        <v>0</v>
      </c>
      <c r="K1228" t="b">
        <f t="shared" si="117"/>
        <v>0</v>
      </c>
      <c r="L1228">
        <f t="shared" si="118"/>
        <v>0</v>
      </c>
    </row>
    <row r="1229" spans="1:12" x14ac:dyDescent="0.25">
      <c r="A1229" s="26">
        <v>44884</v>
      </c>
      <c r="B1229" s="27" t="s">
        <v>68</v>
      </c>
      <c r="C1229" s="27" t="s">
        <v>61</v>
      </c>
      <c r="D1229" s="27" t="s">
        <v>40</v>
      </c>
      <c r="E1229" s="28">
        <v>340</v>
      </c>
      <c r="F1229" s="22">
        <f>VLOOKUP(B1229,cennik!$A$2:$B$17,2,FALSE)</f>
        <v>2.5</v>
      </c>
      <c r="G1229" s="22">
        <f t="shared" si="114"/>
        <v>850</v>
      </c>
      <c r="H1229" s="22">
        <f t="shared" si="115"/>
        <v>11</v>
      </c>
      <c r="I1229">
        <f t="shared" si="119"/>
        <v>14439</v>
      </c>
      <c r="J1229" s="22" t="b">
        <f t="shared" si="116"/>
        <v>0</v>
      </c>
      <c r="K1229" t="b">
        <f t="shared" si="117"/>
        <v>0</v>
      </c>
      <c r="L1229">
        <f t="shared" si="118"/>
        <v>0</v>
      </c>
    </row>
    <row r="1230" spans="1:12" x14ac:dyDescent="0.25">
      <c r="A1230" s="23">
        <v>44893</v>
      </c>
      <c r="B1230" s="24" t="s">
        <v>67</v>
      </c>
      <c r="C1230" s="24" t="s">
        <v>61</v>
      </c>
      <c r="D1230" s="24" t="s">
        <v>40</v>
      </c>
      <c r="E1230" s="25">
        <v>362</v>
      </c>
      <c r="F1230" s="22">
        <f>VLOOKUP(B1230,cennik!$A$2:$B$17,2,FALSE)</f>
        <v>3.2</v>
      </c>
      <c r="G1230" s="22">
        <f t="shared" si="114"/>
        <v>1158.4000000000001</v>
      </c>
      <c r="H1230" s="22">
        <f t="shared" si="115"/>
        <v>11</v>
      </c>
      <c r="I1230">
        <f t="shared" si="119"/>
        <v>14801</v>
      </c>
      <c r="J1230" s="22" t="b">
        <f t="shared" si="116"/>
        <v>0</v>
      </c>
      <c r="K1230" t="b">
        <f t="shared" si="117"/>
        <v>0</v>
      </c>
      <c r="L1230">
        <f t="shared" si="118"/>
        <v>0</v>
      </c>
    </row>
    <row r="1231" spans="1:12" x14ac:dyDescent="0.25">
      <c r="A1231" s="23">
        <v>44897</v>
      </c>
      <c r="B1231" s="24" t="s">
        <v>4</v>
      </c>
      <c r="C1231" s="24" t="s">
        <v>1</v>
      </c>
      <c r="D1231" s="24" t="s">
        <v>40</v>
      </c>
      <c r="E1231" s="25">
        <v>418</v>
      </c>
      <c r="F1231" s="22">
        <f>VLOOKUP(B1231,cennik!$A$2:$B$17,2,FALSE)</f>
        <v>3.5</v>
      </c>
      <c r="G1231" s="22">
        <f t="shared" si="114"/>
        <v>1463</v>
      </c>
      <c r="H1231" s="22">
        <f t="shared" si="115"/>
        <v>12</v>
      </c>
      <c r="I1231">
        <f t="shared" si="119"/>
        <v>15219</v>
      </c>
      <c r="J1231" s="22" t="b">
        <f t="shared" si="116"/>
        <v>1</v>
      </c>
      <c r="K1231" t="b">
        <f t="shared" si="117"/>
        <v>0</v>
      </c>
      <c r="L1231">
        <f t="shared" si="118"/>
        <v>20.900000000000002</v>
      </c>
    </row>
    <row r="1232" spans="1:12" x14ac:dyDescent="0.25">
      <c r="A1232" s="26">
        <v>44904</v>
      </c>
      <c r="B1232" s="27" t="s">
        <v>8</v>
      </c>
      <c r="C1232" s="27" t="s">
        <v>1</v>
      </c>
      <c r="D1232" s="27" t="s">
        <v>40</v>
      </c>
      <c r="E1232" s="28">
        <v>462</v>
      </c>
      <c r="F1232" s="22">
        <f>VLOOKUP(B1232,cennik!$A$2:$B$17,2,FALSE)</f>
        <v>2.9</v>
      </c>
      <c r="G1232" s="22">
        <f t="shared" si="114"/>
        <v>1339.8</v>
      </c>
      <c r="H1232" s="22">
        <f t="shared" si="115"/>
        <v>12</v>
      </c>
      <c r="I1232">
        <f t="shared" si="119"/>
        <v>15681</v>
      </c>
      <c r="J1232" s="22" t="b">
        <f t="shared" si="116"/>
        <v>1</v>
      </c>
      <c r="K1232" t="b">
        <f t="shared" si="117"/>
        <v>0</v>
      </c>
      <c r="L1232">
        <f t="shared" si="118"/>
        <v>23.1</v>
      </c>
    </row>
    <row r="1233" spans="1:12" x14ac:dyDescent="0.25">
      <c r="A1233" s="26">
        <v>44908</v>
      </c>
      <c r="B1233" s="27" t="s">
        <v>4</v>
      </c>
      <c r="C1233" s="27" t="s">
        <v>1</v>
      </c>
      <c r="D1233" s="27" t="s">
        <v>40</v>
      </c>
      <c r="E1233" s="28">
        <v>389</v>
      </c>
      <c r="F1233" s="22">
        <f>VLOOKUP(B1233,cennik!$A$2:$B$17,2,FALSE)</f>
        <v>3.5</v>
      </c>
      <c r="G1233" s="22">
        <f t="shared" si="114"/>
        <v>1361.5</v>
      </c>
      <c r="H1233" s="22">
        <f t="shared" si="115"/>
        <v>12</v>
      </c>
      <c r="I1233">
        <f t="shared" si="119"/>
        <v>16070</v>
      </c>
      <c r="J1233" s="22" t="b">
        <f t="shared" si="116"/>
        <v>1</v>
      </c>
      <c r="K1233" t="b">
        <f t="shared" si="117"/>
        <v>0</v>
      </c>
      <c r="L1233">
        <f t="shared" si="118"/>
        <v>19.450000000000003</v>
      </c>
    </row>
    <row r="1234" spans="1:12" x14ac:dyDescent="0.25">
      <c r="A1234" s="23">
        <v>44908</v>
      </c>
      <c r="B1234" s="24" t="s">
        <v>13</v>
      </c>
      <c r="C1234" s="24" t="s">
        <v>1</v>
      </c>
      <c r="D1234" s="24" t="s">
        <v>40</v>
      </c>
      <c r="E1234" s="25">
        <v>477</v>
      </c>
      <c r="F1234" s="22">
        <f>VLOOKUP(B1234,cennik!$A$2:$B$17,2,FALSE)</f>
        <v>3.4</v>
      </c>
      <c r="G1234" s="22">
        <f t="shared" si="114"/>
        <v>1621.8</v>
      </c>
      <c r="H1234" s="22">
        <f t="shared" si="115"/>
        <v>12</v>
      </c>
      <c r="I1234">
        <f t="shared" si="119"/>
        <v>16547</v>
      </c>
      <c r="J1234" s="22" t="b">
        <f t="shared" si="116"/>
        <v>1</v>
      </c>
      <c r="K1234" t="b">
        <f t="shared" si="117"/>
        <v>0</v>
      </c>
      <c r="L1234">
        <f t="shared" si="118"/>
        <v>23.85</v>
      </c>
    </row>
    <row r="1235" spans="1:12" x14ac:dyDescent="0.25">
      <c r="A1235" s="23">
        <v>44911</v>
      </c>
      <c r="B1235" s="24" t="s">
        <v>22</v>
      </c>
      <c r="C1235" s="24" t="s">
        <v>1</v>
      </c>
      <c r="D1235" s="24" t="s">
        <v>40</v>
      </c>
      <c r="E1235" s="25">
        <v>25</v>
      </c>
      <c r="F1235" s="22">
        <f>VLOOKUP(B1235,cennik!$A$2:$B$17,2,FALSE)</f>
        <v>3.2</v>
      </c>
      <c r="G1235" s="22">
        <f t="shared" si="114"/>
        <v>80</v>
      </c>
      <c r="H1235" s="22">
        <f t="shared" si="115"/>
        <v>12</v>
      </c>
      <c r="I1235">
        <f t="shared" si="119"/>
        <v>16572</v>
      </c>
      <c r="J1235" s="22" t="b">
        <f t="shared" si="116"/>
        <v>1</v>
      </c>
      <c r="K1235" t="b">
        <f t="shared" si="117"/>
        <v>0</v>
      </c>
      <c r="L1235">
        <f t="shared" si="118"/>
        <v>1.25</v>
      </c>
    </row>
    <row r="1236" spans="1:12" x14ac:dyDescent="0.25">
      <c r="A1236" s="23">
        <v>44916</v>
      </c>
      <c r="B1236" s="24" t="s">
        <v>4</v>
      </c>
      <c r="C1236" s="24" t="s">
        <v>1</v>
      </c>
      <c r="D1236" s="24" t="s">
        <v>40</v>
      </c>
      <c r="E1236" s="25">
        <v>320</v>
      </c>
      <c r="F1236" s="22">
        <f>VLOOKUP(B1236,cennik!$A$2:$B$17,2,FALSE)</f>
        <v>3.5</v>
      </c>
      <c r="G1236" s="22">
        <f t="shared" si="114"/>
        <v>1120</v>
      </c>
      <c r="H1236" s="22">
        <f t="shared" si="115"/>
        <v>12</v>
      </c>
      <c r="I1236">
        <f t="shared" si="119"/>
        <v>16892</v>
      </c>
      <c r="J1236" s="22" t="b">
        <f t="shared" si="116"/>
        <v>1</v>
      </c>
      <c r="K1236" t="b">
        <f t="shared" si="117"/>
        <v>0</v>
      </c>
      <c r="L1236">
        <f t="shared" si="118"/>
        <v>16</v>
      </c>
    </row>
    <row r="1237" spans="1:12" x14ac:dyDescent="0.25">
      <c r="A1237" s="23">
        <v>44924</v>
      </c>
      <c r="B1237" s="24" t="s">
        <v>4</v>
      </c>
      <c r="C1237" s="24" t="s">
        <v>1</v>
      </c>
      <c r="D1237" s="24" t="s">
        <v>40</v>
      </c>
      <c r="E1237" s="25">
        <v>509</v>
      </c>
      <c r="F1237" s="22">
        <f>VLOOKUP(B1237,cennik!$A$2:$B$17,2,FALSE)</f>
        <v>3.5</v>
      </c>
      <c r="G1237" s="22">
        <f t="shared" si="114"/>
        <v>1781.5</v>
      </c>
      <c r="H1237" s="22">
        <f t="shared" si="115"/>
        <v>12</v>
      </c>
      <c r="I1237">
        <f t="shared" si="119"/>
        <v>17401</v>
      </c>
      <c r="J1237" s="22" t="b">
        <f t="shared" si="116"/>
        <v>1</v>
      </c>
      <c r="K1237" t="b">
        <f t="shared" si="117"/>
        <v>0</v>
      </c>
      <c r="L1237">
        <f t="shared" si="118"/>
        <v>25.450000000000003</v>
      </c>
    </row>
    <row r="1238" spans="1:12" x14ac:dyDescent="0.25">
      <c r="A1238" s="23">
        <v>44575</v>
      </c>
      <c r="B1238" s="24" t="s">
        <v>8</v>
      </c>
      <c r="C1238" s="24" t="s">
        <v>1</v>
      </c>
      <c r="D1238" s="24" t="s">
        <v>53</v>
      </c>
      <c r="E1238" s="25">
        <v>368</v>
      </c>
      <c r="F1238" s="22">
        <f>VLOOKUP(B1238,cennik!$A$2:$B$17,2,FALSE)</f>
        <v>2.9</v>
      </c>
      <c r="G1238" s="22">
        <f t="shared" si="114"/>
        <v>1067.2</v>
      </c>
      <c r="H1238" s="22">
        <f t="shared" si="115"/>
        <v>1</v>
      </c>
      <c r="I1238">
        <f t="shared" si="119"/>
        <v>368</v>
      </c>
      <c r="J1238" s="22" t="b">
        <f t="shared" si="116"/>
        <v>0</v>
      </c>
      <c r="K1238" t="b">
        <f t="shared" si="117"/>
        <v>0</v>
      </c>
      <c r="L1238">
        <f t="shared" si="118"/>
        <v>0</v>
      </c>
    </row>
    <row r="1239" spans="1:12" x14ac:dyDescent="0.25">
      <c r="A1239" s="26">
        <v>44590</v>
      </c>
      <c r="B1239" s="27" t="s">
        <v>8</v>
      </c>
      <c r="C1239" s="27" t="s">
        <v>1</v>
      </c>
      <c r="D1239" s="27" t="s">
        <v>53</v>
      </c>
      <c r="E1239" s="28">
        <v>299</v>
      </c>
      <c r="F1239" s="22">
        <f>VLOOKUP(B1239,cennik!$A$2:$B$17,2,FALSE)</f>
        <v>2.9</v>
      </c>
      <c r="G1239" s="22">
        <f t="shared" si="114"/>
        <v>867.1</v>
      </c>
      <c r="H1239" s="22">
        <f t="shared" si="115"/>
        <v>1</v>
      </c>
      <c r="I1239">
        <f t="shared" si="119"/>
        <v>667</v>
      </c>
      <c r="J1239" s="22" t="b">
        <f t="shared" si="116"/>
        <v>0</v>
      </c>
      <c r="K1239" t="b">
        <f t="shared" si="117"/>
        <v>0</v>
      </c>
      <c r="L1239">
        <f t="shared" si="118"/>
        <v>0</v>
      </c>
    </row>
    <row r="1240" spans="1:12" x14ac:dyDescent="0.25">
      <c r="A1240" s="26">
        <v>44592</v>
      </c>
      <c r="B1240" s="27" t="s">
        <v>15</v>
      </c>
      <c r="C1240" s="27" t="s">
        <v>1</v>
      </c>
      <c r="D1240" s="27" t="s">
        <v>53</v>
      </c>
      <c r="E1240" s="28">
        <v>197</v>
      </c>
      <c r="F1240" s="22">
        <f>VLOOKUP(B1240,cennik!$A$2:$B$17,2,FALSE)</f>
        <v>2.4</v>
      </c>
      <c r="G1240" s="22">
        <f t="shared" si="114"/>
        <v>472.79999999999995</v>
      </c>
      <c r="H1240" s="22">
        <f t="shared" si="115"/>
        <v>1</v>
      </c>
      <c r="I1240">
        <f t="shared" si="119"/>
        <v>864</v>
      </c>
      <c r="J1240" s="22" t="b">
        <f t="shared" si="116"/>
        <v>0</v>
      </c>
      <c r="K1240" t="b">
        <f t="shared" si="117"/>
        <v>0</v>
      </c>
      <c r="L1240">
        <f t="shared" si="118"/>
        <v>0</v>
      </c>
    </row>
    <row r="1241" spans="1:12" x14ac:dyDescent="0.25">
      <c r="A1241" s="26">
        <v>44607</v>
      </c>
      <c r="B1241" s="27" t="s">
        <v>22</v>
      </c>
      <c r="C1241" s="27" t="s">
        <v>1</v>
      </c>
      <c r="D1241" s="27" t="s">
        <v>53</v>
      </c>
      <c r="E1241" s="28">
        <v>294</v>
      </c>
      <c r="F1241" s="22">
        <f>VLOOKUP(B1241,cennik!$A$2:$B$17,2,FALSE)</f>
        <v>3.2</v>
      </c>
      <c r="G1241" s="22">
        <f t="shared" si="114"/>
        <v>940.80000000000007</v>
      </c>
      <c r="H1241" s="22">
        <f t="shared" si="115"/>
        <v>2</v>
      </c>
      <c r="I1241">
        <f t="shared" si="119"/>
        <v>1158</v>
      </c>
      <c r="J1241" s="22" t="b">
        <f t="shared" si="116"/>
        <v>0</v>
      </c>
      <c r="K1241" t="b">
        <f t="shared" si="117"/>
        <v>0</v>
      </c>
      <c r="L1241">
        <f t="shared" si="118"/>
        <v>0</v>
      </c>
    </row>
    <row r="1242" spans="1:12" x14ac:dyDescent="0.25">
      <c r="A1242" s="26">
        <v>44608</v>
      </c>
      <c r="B1242" s="27" t="s">
        <v>8</v>
      </c>
      <c r="C1242" s="27" t="s">
        <v>1</v>
      </c>
      <c r="D1242" s="27" t="s">
        <v>53</v>
      </c>
      <c r="E1242" s="28">
        <v>25</v>
      </c>
      <c r="F1242" s="22">
        <f>VLOOKUP(B1242,cennik!$A$2:$B$17,2,FALSE)</f>
        <v>2.9</v>
      </c>
      <c r="G1242" s="22">
        <f t="shared" si="114"/>
        <v>72.5</v>
      </c>
      <c r="H1242" s="22">
        <f t="shared" si="115"/>
        <v>2</v>
      </c>
      <c r="I1242">
        <f t="shared" si="119"/>
        <v>1183</v>
      </c>
      <c r="J1242" s="22" t="b">
        <f t="shared" si="116"/>
        <v>0</v>
      </c>
      <c r="K1242" t="b">
        <f t="shared" si="117"/>
        <v>0</v>
      </c>
      <c r="L1242">
        <f t="shared" si="118"/>
        <v>0</v>
      </c>
    </row>
    <row r="1243" spans="1:12" x14ac:dyDescent="0.25">
      <c r="A1243" s="26">
        <v>44611</v>
      </c>
      <c r="B1243" s="27" t="s">
        <v>22</v>
      </c>
      <c r="C1243" s="27" t="s">
        <v>1</v>
      </c>
      <c r="D1243" s="27" t="s">
        <v>53</v>
      </c>
      <c r="E1243" s="28">
        <v>398</v>
      </c>
      <c r="F1243" s="22">
        <f>VLOOKUP(B1243,cennik!$A$2:$B$17,2,FALSE)</f>
        <v>3.2</v>
      </c>
      <c r="G1243" s="22">
        <f t="shared" si="114"/>
        <v>1273.6000000000001</v>
      </c>
      <c r="H1243" s="22">
        <f t="shared" si="115"/>
        <v>2</v>
      </c>
      <c r="I1243">
        <f t="shared" si="119"/>
        <v>1581</v>
      </c>
      <c r="J1243" s="22" t="b">
        <f t="shared" si="116"/>
        <v>0</v>
      </c>
      <c r="K1243" t="b">
        <f t="shared" si="117"/>
        <v>0</v>
      </c>
      <c r="L1243">
        <f t="shared" si="118"/>
        <v>0</v>
      </c>
    </row>
    <row r="1244" spans="1:12" x14ac:dyDescent="0.25">
      <c r="A1244" s="23">
        <v>44621</v>
      </c>
      <c r="B1244" s="24" t="s">
        <v>15</v>
      </c>
      <c r="C1244" s="24" t="s">
        <v>1</v>
      </c>
      <c r="D1244" s="24" t="s">
        <v>53</v>
      </c>
      <c r="E1244" s="25">
        <v>321</v>
      </c>
      <c r="F1244" s="22">
        <f>VLOOKUP(B1244,cennik!$A$2:$B$17,2,FALSE)</f>
        <v>2.4</v>
      </c>
      <c r="G1244" s="22">
        <f t="shared" si="114"/>
        <v>770.4</v>
      </c>
      <c r="H1244" s="22">
        <f t="shared" si="115"/>
        <v>3</v>
      </c>
      <c r="I1244">
        <f t="shared" si="119"/>
        <v>1902</v>
      </c>
      <c r="J1244" s="22" t="b">
        <f t="shared" si="116"/>
        <v>0</v>
      </c>
      <c r="K1244" t="b">
        <f t="shared" si="117"/>
        <v>0</v>
      </c>
      <c r="L1244">
        <f t="shared" si="118"/>
        <v>0</v>
      </c>
    </row>
    <row r="1245" spans="1:12" x14ac:dyDescent="0.25">
      <c r="A1245" s="23">
        <v>44624</v>
      </c>
      <c r="B1245" s="24" t="s">
        <v>15</v>
      </c>
      <c r="C1245" s="24" t="s">
        <v>1</v>
      </c>
      <c r="D1245" s="24" t="s">
        <v>53</v>
      </c>
      <c r="E1245" s="25">
        <v>563</v>
      </c>
      <c r="F1245" s="22">
        <f>VLOOKUP(B1245,cennik!$A$2:$B$17,2,FALSE)</f>
        <v>2.4</v>
      </c>
      <c r="G1245" s="22">
        <f t="shared" si="114"/>
        <v>1351.2</v>
      </c>
      <c r="H1245" s="22">
        <f t="shared" si="115"/>
        <v>3</v>
      </c>
      <c r="I1245">
        <f t="shared" si="119"/>
        <v>2465</v>
      </c>
      <c r="J1245" s="22" t="b">
        <f t="shared" si="116"/>
        <v>0</v>
      </c>
      <c r="K1245" t="b">
        <f t="shared" si="117"/>
        <v>0</v>
      </c>
      <c r="L1245">
        <f t="shared" si="118"/>
        <v>0</v>
      </c>
    </row>
    <row r="1246" spans="1:12" x14ac:dyDescent="0.25">
      <c r="A1246" s="23">
        <v>44632</v>
      </c>
      <c r="B1246" s="24" t="s">
        <v>4</v>
      </c>
      <c r="C1246" s="24" t="s">
        <v>1</v>
      </c>
      <c r="D1246" s="24" t="s">
        <v>53</v>
      </c>
      <c r="E1246" s="25">
        <v>324</v>
      </c>
      <c r="F1246" s="22">
        <f>VLOOKUP(B1246,cennik!$A$2:$B$17,2,FALSE)</f>
        <v>3.5</v>
      </c>
      <c r="G1246" s="22">
        <f t="shared" si="114"/>
        <v>1134</v>
      </c>
      <c r="H1246" s="22">
        <f t="shared" si="115"/>
        <v>3</v>
      </c>
      <c r="I1246">
        <f t="shared" si="119"/>
        <v>2789</v>
      </c>
      <c r="J1246" s="22" t="b">
        <f t="shared" si="116"/>
        <v>0</v>
      </c>
      <c r="K1246" t="b">
        <f t="shared" si="117"/>
        <v>0</v>
      </c>
      <c r="L1246">
        <f t="shared" si="118"/>
        <v>0</v>
      </c>
    </row>
    <row r="1247" spans="1:12" x14ac:dyDescent="0.25">
      <c r="A1247" s="26">
        <v>44635</v>
      </c>
      <c r="B1247" s="27" t="s">
        <v>0</v>
      </c>
      <c r="C1247" s="27" t="s">
        <v>1</v>
      </c>
      <c r="D1247" s="27" t="s">
        <v>53</v>
      </c>
      <c r="E1247" s="28">
        <v>408</v>
      </c>
      <c r="F1247" s="22">
        <f>VLOOKUP(B1247,cennik!$A$2:$B$17,2,FALSE)</f>
        <v>3.4</v>
      </c>
      <c r="G1247" s="22">
        <f t="shared" si="114"/>
        <v>1387.2</v>
      </c>
      <c r="H1247" s="22">
        <f t="shared" si="115"/>
        <v>3</v>
      </c>
      <c r="I1247">
        <f t="shared" si="119"/>
        <v>3197</v>
      </c>
      <c r="J1247" s="22" t="b">
        <f t="shared" si="116"/>
        <v>0</v>
      </c>
      <c r="K1247" t="b">
        <f t="shared" si="117"/>
        <v>0</v>
      </c>
      <c r="L1247">
        <f t="shared" si="118"/>
        <v>0</v>
      </c>
    </row>
    <row r="1248" spans="1:12" x14ac:dyDescent="0.25">
      <c r="A1248" s="26">
        <v>44637</v>
      </c>
      <c r="B1248" s="27" t="s">
        <v>13</v>
      </c>
      <c r="C1248" s="27" t="s">
        <v>1</v>
      </c>
      <c r="D1248" s="27" t="s">
        <v>53</v>
      </c>
      <c r="E1248" s="28">
        <v>709</v>
      </c>
      <c r="F1248" s="22">
        <f>VLOOKUP(B1248,cennik!$A$2:$B$17,2,FALSE)</f>
        <v>3.4</v>
      </c>
      <c r="G1248" s="22">
        <f t="shared" si="114"/>
        <v>2410.6</v>
      </c>
      <c r="H1248" s="22">
        <f t="shared" si="115"/>
        <v>3</v>
      </c>
      <c r="I1248">
        <f t="shared" si="119"/>
        <v>3906</v>
      </c>
      <c r="J1248" s="22" t="b">
        <f t="shared" si="116"/>
        <v>0</v>
      </c>
      <c r="K1248" t="b">
        <f t="shared" si="117"/>
        <v>0</v>
      </c>
      <c r="L1248">
        <f t="shared" si="118"/>
        <v>0</v>
      </c>
    </row>
    <row r="1249" spans="1:12" x14ac:dyDescent="0.25">
      <c r="A1249" s="26">
        <v>44646</v>
      </c>
      <c r="B1249" s="27" t="s">
        <v>17</v>
      </c>
      <c r="C1249" s="27" t="s">
        <v>1</v>
      </c>
      <c r="D1249" s="27" t="s">
        <v>53</v>
      </c>
      <c r="E1249" s="28">
        <v>106</v>
      </c>
      <c r="F1249" s="22">
        <f>VLOOKUP(B1249,cennik!$A$2:$B$17,2,FALSE)</f>
        <v>3.4</v>
      </c>
      <c r="G1249" s="22">
        <f t="shared" si="114"/>
        <v>360.4</v>
      </c>
      <c r="H1249" s="22">
        <f t="shared" si="115"/>
        <v>3</v>
      </c>
      <c r="I1249">
        <f t="shared" si="119"/>
        <v>4012</v>
      </c>
      <c r="J1249" s="22" t="b">
        <f t="shared" si="116"/>
        <v>0</v>
      </c>
      <c r="K1249" t="b">
        <f t="shared" si="117"/>
        <v>0</v>
      </c>
      <c r="L1249">
        <f t="shared" si="118"/>
        <v>0</v>
      </c>
    </row>
    <row r="1250" spans="1:12" x14ac:dyDescent="0.25">
      <c r="A1250" s="26">
        <v>44649</v>
      </c>
      <c r="B1250" s="27" t="s">
        <v>13</v>
      </c>
      <c r="C1250" s="27" t="s">
        <v>1</v>
      </c>
      <c r="D1250" s="27" t="s">
        <v>53</v>
      </c>
      <c r="E1250" s="28">
        <v>722</v>
      </c>
      <c r="F1250" s="22">
        <f>VLOOKUP(B1250,cennik!$A$2:$B$17,2,FALSE)</f>
        <v>3.4</v>
      </c>
      <c r="G1250" s="22">
        <f t="shared" si="114"/>
        <v>2454.7999999999997</v>
      </c>
      <c r="H1250" s="22">
        <f t="shared" si="115"/>
        <v>3</v>
      </c>
      <c r="I1250">
        <f t="shared" si="119"/>
        <v>4734</v>
      </c>
      <c r="J1250" s="22" t="b">
        <f t="shared" si="116"/>
        <v>0</v>
      </c>
      <c r="K1250" t="b">
        <f t="shared" si="117"/>
        <v>0</v>
      </c>
      <c r="L1250">
        <f t="shared" si="118"/>
        <v>0</v>
      </c>
    </row>
    <row r="1251" spans="1:12" x14ac:dyDescent="0.25">
      <c r="A1251" s="23">
        <v>44652</v>
      </c>
      <c r="B1251" s="24" t="s">
        <v>17</v>
      </c>
      <c r="C1251" s="24" t="s">
        <v>1</v>
      </c>
      <c r="D1251" s="24" t="s">
        <v>53</v>
      </c>
      <c r="E1251" s="25">
        <v>129</v>
      </c>
      <c r="F1251" s="22">
        <f>VLOOKUP(B1251,cennik!$A$2:$B$17,2,FALSE)</f>
        <v>3.4</v>
      </c>
      <c r="G1251" s="22">
        <f t="shared" si="114"/>
        <v>438.59999999999997</v>
      </c>
      <c r="H1251" s="22">
        <f t="shared" si="115"/>
        <v>4</v>
      </c>
      <c r="I1251">
        <f t="shared" si="119"/>
        <v>4863</v>
      </c>
      <c r="J1251" s="22" t="b">
        <f t="shared" si="116"/>
        <v>0</v>
      </c>
      <c r="K1251" t="b">
        <f t="shared" si="117"/>
        <v>0</v>
      </c>
      <c r="L1251">
        <f t="shared" si="118"/>
        <v>0</v>
      </c>
    </row>
    <row r="1252" spans="1:12" x14ac:dyDescent="0.25">
      <c r="A1252" s="23">
        <v>44655</v>
      </c>
      <c r="B1252" s="24" t="s">
        <v>17</v>
      </c>
      <c r="C1252" s="24" t="s">
        <v>1</v>
      </c>
      <c r="D1252" s="24" t="s">
        <v>53</v>
      </c>
      <c r="E1252" s="25">
        <v>60</v>
      </c>
      <c r="F1252" s="22">
        <f>VLOOKUP(B1252,cennik!$A$2:$B$17,2,FALSE)</f>
        <v>3.4</v>
      </c>
      <c r="G1252" s="22">
        <f t="shared" si="114"/>
        <v>204</v>
      </c>
      <c r="H1252" s="22">
        <f t="shared" si="115"/>
        <v>4</v>
      </c>
      <c r="I1252">
        <f t="shared" si="119"/>
        <v>4923</v>
      </c>
      <c r="J1252" s="22" t="b">
        <f t="shared" si="116"/>
        <v>0</v>
      </c>
      <c r="K1252" t="b">
        <f t="shared" si="117"/>
        <v>0</v>
      </c>
      <c r="L1252">
        <f t="shared" si="118"/>
        <v>0</v>
      </c>
    </row>
    <row r="1253" spans="1:12" x14ac:dyDescent="0.25">
      <c r="A1253" s="26">
        <v>44658</v>
      </c>
      <c r="B1253" s="27" t="s">
        <v>0</v>
      </c>
      <c r="C1253" s="27" t="s">
        <v>1</v>
      </c>
      <c r="D1253" s="27" t="s">
        <v>53</v>
      </c>
      <c r="E1253" s="28">
        <v>688</v>
      </c>
      <c r="F1253" s="22">
        <f>VLOOKUP(B1253,cennik!$A$2:$B$17,2,FALSE)</f>
        <v>3.4</v>
      </c>
      <c r="G1253" s="22">
        <f t="shared" si="114"/>
        <v>2339.1999999999998</v>
      </c>
      <c r="H1253" s="22">
        <f t="shared" si="115"/>
        <v>4</v>
      </c>
      <c r="I1253">
        <f t="shared" si="119"/>
        <v>5611</v>
      </c>
      <c r="J1253" s="22" t="b">
        <f t="shared" si="116"/>
        <v>0</v>
      </c>
      <c r="K1253" t="b">
        <f t="shared" si="117"/>
        <v>0</v>
      </c>
      <c r="L1253">
        <f t="shared" si="118"/>
        <v>0</v>
      </c>
    </row>
    <row r="1254" spans="1:12" x14ac:dyDescent="0.25">
      <c r="A1254" s="23">
        <v>44667</v>
      </c>
      <c r="B1254" s="24" t="s">
        <v>22</v>
      </c>
      <c r="C1254" s="24" t="s">
        <v>1</v>
      </c>
      <c r="D1254" s="24" t="s">
        <v>53</v>
      </c>
      <c r="E1254" s="25">
        <v>79</v>
      </c>
      <c r="F1254" s="22">
        <f>VLOOKUP(B1254,cennik!$A$2:$B$17,2,FALSE)</f>
        <v>3.2</v>
      </c>
      <c r="G1254" s="22">
        <f t="shared" si="114"/>
        <v>252.8</v>
      </c>
      <c r="H1254" s="22">
        <f t="shared" si="115"/>
        <v>4</v>
      </c>
      <c r="I1254">
        <f t="shared" si="119"/>
        <v>5690</v>
      </c>
      <c r="J1254" s="22" t="b">
        <f t="shared" si="116"/>
        <v>0</v>
      </c>
      <c r="K1254" t="b">
        <f t="shared" si="117"/>
        <v>0</v>
      </c>
      <c r="L1254">
        <f t="shared" si="118"/>
        <v>0</v>
      </c>
    </row>
    <row r="1255" spans="1:12" x14ac:dyDescent="0.25">
      <c r="A1255" s="26">
        <v>44667</v>
      </c>
      <c r="B1255" s="27" t="s">
        <v>17</v>
      </c>
      <c r="C1255" s="27" t="s">
        <v>1</v>
      </c>
      <c r="D1255" s="27" t="s">
        <v>53</v>
      </c>
      <c r="E1255" s="28">
        <v>77</v>
      </c>
      <c r="F1255" s="22">
        <f>VLOOKUP(B1255,cennik!$A$2:$B$17,2,FALSE)</f>
        <v>3.4</v>
      </c>
      <c r="G1255" s="22">
        <f t="shared" si="114"/>
        <v>261.8</v>
      </c>
      <c r="H1255" s="22">
        <f t="shared" si="115"/>
        <v>4</v>
      </c>
      <c r="I1255">
        <f t="shared" si="119"/>
        <v>5767</v>
      </c>
      <c r="J1255" s="22" t="b">
        <f t="shared" si="116"/>
        <v>0</v>
      </c>
      <c r="K1255" t="b">
        <f t="shared" si="117"/>
        <v>0</v>
      </c>
      <c r="L1255">
        <f t="shared" si="118"/>
        <v>0</v>
      </c>
    </row>
    <row r="1256" spans="1:12" x14ac:dyDescent="0.25">
      <c r="A1256" s="26">
        <v>44670</v>
      </c>
      <c r="B1256" s="27" t="s">
        <v>8</v>
      </c>
      <c r="C1256" s="27" t="s">
        <v>1</v>
      </c>
      <c r="D1256" s="27" t="s">
        <v>53</v>
      </c>
      <c r="E1256" s="28">
        <v>288</v>
      </c>
      <c r="F1256" s="22">
        <f>VLOOKUP(B1256,cennik!$A$2:$B$17,2,FALSE)</f>
        <v>2.9</v>
      </c>
      <c r="G1256" s="22">
        <f t="shared" si="114"/>
        <v>835.19999999999993</v>
      </c>
      <c r="H1256" s="22">
        <f t="shared" si="115"/>
        <v>4</v>
      </c>
      <c r="I1256">
        <f t="shared" si="119"/>
        <v>6055</v>
      </c>
      <c r="J1256" s="22" t="b">
        <f t="shared" si="116"/>
        <v>0</v>
      </c>
      <c r="K1256" t="b">
        <f t="shared" si="117"/>
        <v>0</v>
      </c>
      <c r="L1256">
        <f t="shared" si="118"/>
        <v>0</v>
      </c>
    </row>
    <row r="1257" spans="1:12" x14ac:dyDescent="0.25">
      <c r="A1257" s="23">
        <v>44679</v>
      </c>
      <c r="B1257" s="24" t="s">
        <v>11</v>
      </c>
      <c r="C1257" s="24" t="s">
        <v>1</v>
      </c>
      <c r="D1257" s="24" t="s">
        <v>53</v>
      </c>
      <c r="E1257" s="25">
        <v>411</v>
      </c>
      <c r="F1257" s="22">
        <f>VLOOKUP(B1257,cennik!$A$2:$B$17,2,FALSE)</f>
        <v>3.4</v>
      </c>
      <c r="G1257" s="22">
        <f t="shared" si="114"/>
        <v>1397.3999999999999</v>
      </c>
      <c r="H1257" s="22">
        <f t="shared" si="115"/>
        <v>4</v>
      </c>
      <c r="I1257">
        <f t="shared" si="119"/>
        <v>6466</v>
      </c>
      <c r="J1257" s="22" t="b">
        <f t="shared" si="116"/>
        <v>0</v>
      </c>
      <c r="K1257" t="b">
        <f t="shared" si="117"/>
        <v>0</v>
      </c>
      <c r="L1257">
        <f t="shared" si="118"/>
        <v>0</v>
      </c>
    </row>
    <row r="1258" spans="1:12" x14ac:dyDescent="0.25">
      <c r="A1258" s="26">
        <v>44683</v>
      </c>
      <c r="B1258" s="27" t="s">
        <v>13</v>
      </c>
      <c r="C1258" s="27" t="s">
        <v>1</v>
      </c>
      <c r="D1258" s="27" t="s">
        <v>53</v>
      </c>
      <c r="E1258" s="28">
        <v>797</v>
      </c>
      <c r="F1258" s="22">
        <f>VLOOKUP(B1258,cennik!$A$2:$B$17,2,FALSE)</f>
        <v>3.4</v>
      </c>
      <c r="G1258" s="22">
        <f t="shared" si="114"/>
        <v>2709.7999999999997</v>
      </c>
      <c r="H1258" s="22">
        <f t="shared" si="115"/>
        <v>5</v>
      </c>
      <c r="I1258">
        <f t="shared" si="119"/>
        <v>7263</v>
      </c>
      <c r="J1258" s="22" t="b">
        <f t="shared" si="116"/>
        <v>0</v>
      </c>
      <c r="K1258" t="b">
        <f t="shared" si="117"/>
        <v>0</v>
      </c>
      <c r="L1258">
        <f t="shared" si="118"/>
        <v>0</v>
      </c>
    </row>
    <row r="1259" spans="1:12" x14ac:dyDescent="0.25">
      <c r="A1259" s="23">
        <v>44684</v>
      </c>
      <c r="B1259" s="24" t="s">
        <v>13</v>
      </c>
      <c r="C1259" s="24" t="s">
        <v>1</v>
      </c>
      <c r="D1259" s="24" t="s">
        <v>53</v>
      </c>
      <c r="E1259" s="25">
        <v>513</v>
      </c>
      <c r="F1259" s="22">
        <f>VLOOKUP(B1259,cennik!$A$2:$B$17,2,FALSE)</f>
        <v>3.4</v>
      </c>
      <c r="G1259" s="22">
        <f t="shared" si="114"/>
        <v>1744.2</v>
      </c>
      <c r="H1259" s="22">
        <f t="shared" si="115"/>
        <v>5</v>
      </c>
      <c r="I1259">
        <f t="shared" si="119"/>
        <v>7776</v>
      </c>
      <c r="J1259" s="22" t="b">
        <f t="shared" si="116"/>
        <v>0</v>
      </c>
      <c r="K1259" t="b">
        <f t="shared" si="117"/>
        <v>0</v>
      </c>
      <c r="L1259">
        <f t="shared" si="118"/>
        <v>0</v>
      </c>
    </row>
    <row r="1260" spans="1:12" x14ac:dyDescent="0.25">
      <c r="A1260" s="23">
        <v>44699</v>
      </c>
      <c r="B1260" s="24" t="s">
        <v>13</v>
      </c>
      <c r="C1260" s="24" t="s">
        <v>1</v>
      </c>
      <c r="D1260" s="24" t="s">
        <v>53</v>
      </c>
      <c r="E1260" s="25">
        <v>697</v>
      </c>
      <c r="F1260" s="22">
        <f>VLOOKUP(B1260,cennik!$A$2:$B$17,2,FALSE)</f>
        <v>3.4</v>
      </c>
      <c r="G1260" s="22">
        <f t="shared" si="114"/>
        <v>2369.7999999999997</v>
      </c>
      <c r="H1260" s="22">
        <f t="shared" si="115"/>
        <v>5</v>
      </c>
      <c r="I1260">
        <f t="shared" si="119"/>
        <v>8473</v>
      </c>
      <c r="J1260" s="22" t="b">
        <f t="shared" si="116"/>
        <v>0</v>
      </c>
      <c r="K1260" t="b">
        <f t="shared" si="117"/>
        <v>0</v>
      </c>
      <c r="L1260">
        <f t="shared" si="118"/>
        <v>0</v>
      </c>
    </row>
    <row r="1261" spans="1:12" x14ac:dyDescent="0.25">
      <c r="A1261" s="23">
        <v>44716</v>
      </c>
      <c r="B1261" s="24" t="s">
        <v>62</v>
      </c>
      <c r="C1261" s="24" t="s">
        <v>63</v>
      </c>
      <c r="D1261" s="24" t="s">
        <v>53</v>
      </c>
      <c r="E1261" s="25">
        <v>235</v>
      </c>
      <c r="F1261" s="22">
        <f>VLOOKUP(B1261,cennik!$A$2:$B$17,2,FALSE)</f>
        <v>2.7</v>
      </c>
      <c r="G1261" s="22">
        <f t="shared" si="114"/>
        <v>634.5</v>
      </c>
      <c r="H1261" s="22">
        <f t="shared" si="115"/>
        <v>6</v>
      </c>
      <c r="I1261">
        <f t="shared" si="119"/>
        <v>8708</v>
      </c>
      <c r="J1261" s="22" t="b">
        <f t="shared" si="116"/>
        <v>0</v>
      </c>
      <c r="K1261" t="b">
        <f t="shared" si="117"/>
        <v>0</v>
      </c>
      <c r="L1261">
        <f t="shared" si="118"/>
        <v>0</v>
      </c>
    </row>
    <row r="1262" spans="1:12" x14ac:dyDescent="0.25">
      <c r="A1262" s="26">
        <v>44722</v>
      </c>
      <c r="B1262" s="27" t="s">
        <v>62</v>
      </c>
      <c r="C1262" s="27" t="s">
        <v>63</v>
      </c>
      <c r="D1262" s="27" t="s">
        <v>53</v>
      </c>
      <c r="E1262" s="28">
        <v>321</v>
      </c>
      <c r="F1262" s="22">
        <f>VLOOKUP(B1262,cennik!$A$2:$B$17,2,FALSE)</f>
        <v>2.7</v>
      </c>
      <c r="G1262" s="22">
        <f t="shared" si="114"/>
        <v>866.7</v>
      </c>
      <c r="H1262" s="22">
        <f t="shared" si="115"/>
        <v>6</v>
      </c>
      <c r="I1262">
        <f t="shared" si="119"/>
        <v>9029</v>
      </c>
      <c r="J1262" s="22" t="b">
        <f t="shared" si="116"/>
        <v>0</v>
      </c>
      <c r="K1262" t="b">
        <f t="shared" si="117"/>
        <v>0</v>
      </c>
      <c r="L1262">
        <f t="shared" si="118"/>
        <v>0</v>
      </c>
    </row>
    <row r="1263" spans="1:12" x14ac:dyDescent="0.25">
      <c r="A1263" s="23">
        <v>44722</v>
      </c>
      <c r="B1263" s="24" t="s">
        <v>64</v>
      </c>
      <c r="C1263" s="24" t="s">
        <v>63</v>
      </c>
      <c r="D1263" s="24" t="s">
        <v>53</v>
      </c>
      <c r="E1263" s="25">
        <v>437</v>
      </c>
      <c r="F1263" s="22">
        <f>VLOOKUP(B1263,cennik!$A$2:$B$17,2,FALSE)</f>
        <v>3.2</v>
      </c>
      <c r="G1263" s="22">
        <f t="shared" si="114"/>
        <v>1398.4</v>
      </c>
      <c r="H1263" s="22">
        <f t="shared" si="115"/>
        <v>6</v>
      </c>
      <c r="I1263">
        <f t="shared" si="119"/>
        <v>9466</v>
      </c>
      <c r="J1263" s="22" t="b">
        <f t="shared" si="116"/>
        <v>0</v>
      </c>
      <c r="K1263" t="b">
        <f t="shared" si="117"/>
        <v>0</v>
      </c>
      <c r="L1263">
        <f t="shared" si="118"/>
        <v>0</v>
      </c>
    </row>
    <row r="1264" spans="1:12" x14ac:dyDescent="0.25">
      <c r="A1264" s="23">
        <v>44725</v>
      </c>
      <c r="B1264" s="24" t="s">
        <v>62</v>
      </c>
      <c r="C1264" s="24" t="s">
        <v>63</v>
      </c>
      <c r="D1264" s="24" t="s">
        <v>53</v>
      </c>
      <c r="E1264" s="25">
        <v>140</v>
      </c>
      <c r="F1264" s="22">
        <f>VLOOKUP(B1264,cennik!$A$2:$B$17,2,FALSE)</f>
        <v>2.7</v>
      </c>
      <c r="G1264" s="22">
        <f t="shared" si="114"/>
        <v>378</v>
      </c>
      <c r="H1264" s="22">
        <f t="shared" si="115"/>
        <v>6</v>
      </c>
      <c r="I1264">
        <f t="shared" si="119"/>
        <v>9606</v>
      </c>
      <c r="J1264" s="22" t="b">
        <f t="shared" si="116"/>
        <v>0</v>
      </c>
      <c r="K1264" t="b">
        <f t="shared" si="117"/>
        <v>0</v>
      </c>
      <c r="L1264">
        <f t="shared" si="118"/>
        <v>0</v>
      </c>
    </row>
    <row r="1265" spans="1:12" x14ac:dyDescent="0.25">
      <c r="A1265" s="23">
        <v>44730</v>
      </c>
      <c r="B1265" s="24" t="s">
        <v>64</v>
      </c>
      <c r="C1265" s="24" t="s">
        <v>63</v>
      </c>
      <c r="D1265" s="24" t="s">
        <v>53</v>
      </c>
      <c r="E1265" s="25">
        <v>256</v>
      </c>
      <c r="F1265" s="22">
        <f>VLOOKUP(B1265,cennik!$A$2:$B$17,2,FALSE)</f>
        <v>3.2</v>
      </c>
      <c r="G1265" s="22">
        <f t="shared" si="114"/>
        <v>819.2</v>
      </c>
      <c r="H1265" s="22">
        <f t="shared" si="115"/>
        <v>6</v>
      </c>
      <c r="I1265">
        <f t="shared" si="119"/>
        <v>9862</v>
      </c>
      <c r="J1265" s="22" t="b">
        <f t="shared" si="116"/>
        <v>0</v>
      </c>
      <c r="K1265" t="b">
        <f t="shared" si="117"/>
        <v>0</v>
      </c>
      <c r="L1265">
        <f t="shared" si="118"/>
        <v>0</v>
      </c>
    </row>
    <row r="1266" spans="1:12" x14ac:dyDescent="0.25">
      <c r="A1266" s="23">
        <v>44737</v>
      </c>
      <c r="B1266" s="24" t="s">
        <v>60</v>
      </c>
      <c r="C1266" s="24" t="s">
        <v>61</v>
      </c>
      <c r="D1266" s="24" t="s">
        <v>53</v>
      </c>
      <c r="E1266" s="25">
        <v>52</v>
      </c>
      <c r="F1266" s="22">
        <f>VLOOKUP(B1266,cennik!$A$2:$B$17,2,FALSE)</f>
        <v>3.5</v>
      </c>
      <c r="G1266" s="22">
        <f t="shared" si="114"/>
        <v>182</v>
      </c>
      <c r="H1266" s="22">
        <f t="shared" si="115"/>
        <v>6</v>
      </c>
      <c r="I1266">
        <f t="shared" si="119"/>
        <v>9914</v>
      </c>
      <c r="J1266" s="22" t="b">
        <f t="shared" si="116"/>
        <v>0</v>
      </c>
      <c r="K1266" t="b">
        <f t="shared" si="117"/>
        <v>0</v>
      </c>
      <c r="L1266">
        <f t="shared" si="118"/>
        <v>0</v>
      </c>
    </row>
    <row r="1267" spans="1:12" x14ac:dyDescent="0.25">
      <c r="A1267" s="23">
        <v>44753</v>
      </c>
      <c r="B1267" s="24" t="s">
        <v>64</v>
      </c>
      <c r="C1267" s="24" t="s">
        <v>63</v>
      </c>
      <c r="D1267" s="24" t="s">
        <v>53</v>
      </c>
      <c r="E1267" s="25">
        <v>353</v>
      </c>
      <c r="F1267" s="22">
        <f>VLOOKUP(B1267,cennik!$A$2:$B$17,2,FALSE)</f>
        <v>3.2</v>
      </c>
      <c r="G1267" s="22">
        <f t="shared" si="114"/>
        <v>1129.6000000000001</v>
      </c>
      <c r="H1267" s="22">
        <f t="shared" si="115"/>
        <v>7</v>
      </c>
      <c r="I1267">
        <f t="shared" si="119"/>
        <v>10267</v>
      </c>
      <c r="J1267" s="22" t="b">
        <f t="shared" si="116"/>
        <v>0</v>
      </c>
      <c r="K1267" t="b">
        <f t="shared" si="117"/>
        <v>0</v>
      </c>
      <c r="L1267">
        <f t="shared" si="118"/>
        <v>0</v>
      </c>
    </row>
    <row r="1268" spans="1:12" x14ac:dyDescent="0.25">
      <c r="A1268" s="26">
        <v>44758</v>
      </c>
      <c r="B1268" s="27" t="s">
        <v>64</v>
      </c>
      <c r="C1268" s="27" t="s">
        <v>63</v>
      </c>
      <c r="D1268" s="27" t="s">
        <v>53</v>
      </c>
      <c r="E1268" s="28">
        <v>30</v>
      </c>
      <c r="F1268" s="22">
        <f>VLOOKUP(B1268,cennik!$A$2:$B$17,2,FALSE)</f>
        <v>3.2</v>
      </c>
      <c r="G1268" s="22">
        <f t="shared" si="114"/>
        <v>96</v>
      </c>
      <c r="H1268" s="22">
        <f t="shared" si="115"/>
        <v>7</v>
      </c>
      <c r="I1268">
        <f t="shared" si="119"/>
        <v>10297</v>
      </c>
      <c r="J1268" s="22" t="b">
        <f t="shared" si="116"/>
        <v>0</v>
      </c>
      <c r="K1268" t="b">
        <f t="shared" si="117"/>
        <v>0</v>
      </c>
      <c r="L1268">
        <f t="shared" si="118"/>
        <v>0</v>
      </c>
    </row>
    <row r="1269" spans="1:12" x14ac:dyDescent="0.25">
      <c r="A1269" s="23">
        <v>44762</v>
      </c>
      <c r="B1269" s="24" t="s">
        <v>64</v>
      </c>
      <c r="C1269" s="24" t="s">
        <v>63</v>
      </c>
      <c r="D1269" s="24" t="s">
        <v>53</v>
      </c>
      <c r="E1269" s="25">
        <v>498</v>
      </c>
      <c r="F1269" s="22">
        <f>VLOOKUP(B1269,cennik!$A$2:$B$17,2,FALSE)</f>
        <v>3.2</v>
      </c>
      <c r="G1269" s="22">
        <f t="shared" si="114"/>
        <v>1593.6000000000001</v>
      </c>
      <c r="H1269" s="22">
        <f t="shared" si="115"/>
        <v>7</v>
      </c>
      <c r="I1269">
        <f t="shared" si="119"/>
        <v>10795</v>
      </c>
      <c r="J1269" s="22" t="b">
        <f t="shared" si="116"/>
        <v>0</v>
      </c>
      <c r="K1269" t="b">
        <f t="shared" si="117"/>
        <v>0</v>
      </c>
      <c r="L1269">
        <f t="shared" si="118"/>
        <v>0</v>
      </c>
    </row>
    <row r="1270" spans="1:12" x14ac:dyDescent="0.25">
      <c r="A1270" s="26">
        <v>44769</v>
      </c>
      <c r="B1270" s="27" t="s">
        <v>62</v>
      </c>
      <c r="C1270" s="27" t="s">
        <v>63</v>
      </c>
      <c r="D1270" s="27" t="s">
        <v>53</v>
      </c>
      <c r="E1270" s="28">
        <v>97</v>
      </c>
      <c r="F1270" s="22">
        <f>VLOOKUP(B1270,cennik!$A$2:$B$17,2,FALSE)</f>
        <v>2.7</v>
      </c>
      <c r="G1270" s="22">
        <f t="shared" si="114"/>
        <v>261.90000000000003</v>
      </c>
      <c r="H1270" s="22">
        <f t="shared" si="115"/>
        <v>7</v>
      </c>
      <c r="I1270">
        <f t="shared" si="119"/>
        <v>10892</v>
      </c>
      <c r="J1270" s="22" t="b">
        <f t="shared" si="116"/>
        <v>0</v>
      </c>
      <c r="K1270" t="b">
        <f t="shared" si="117"/>
        <v>0</v>
      </c>
      <c r="L1270">
        <f t="shared" si="118"/>
        <v>0</v>
      </c>
    </row>
    <row r="1271" spans="1:12" x14ac:dyDescent="0.25">
      <c r="A1271" s="26">
        <v>44791</v>
      </c>
      <c r="B1271" s="27" t="s">
        <v>64</v>
      </c>
      <c r="C1271" s="27" t="s">
        <v>63</v>
      </c>
      <c r="D1271" s="27" t="s">
        <v>53</v>
      </c>
      <c r="E1271" s="28">
        <v>335</v>
      </c>
      <c r="F1271" s="22">
        <f>VLOOKUP(B1271,cennik!$A$2:$B$17,2,FALSE)</f>
        <v>3.2</v>
      </c>
      <c r="G1271" s="22">
        <f t="shared" si="114"/>
        <v>1072</v>
      </c>
      <c r="H1271" s="22">
        <f t="shared" si="115"/>
        <v>8</v>
      </c>
      <c r="I1271">
        <f t="shared" si="119"/>
        <v>11227</v>
      </c>
      <c r="J1271" s="22" t="b">
        <f t="shared" si="116"/>
        <v>0</v>
      </c>
      <c r="K1271" t="b">
        <f t="shared" si="117"/>
        <v>0</v>
      </c>
      <c r="L1271">
        <f t="shared" si="118"/>
        <v>0</v>
      </c>
    </row>
    <row r="1272" spans="1:12" x14ac:dyDescent="0.25">
      <c r="A1272" s="26">
        <v>44802</v>
      </c>
      <c r="B1272" s="27" t="s">
        <v>64</v>
      </c>
      <c r="C1272" s="27" t="s">
        <v>63</v>
      </c>
      <c r="D1272" s="27" t="s">
        <v>53</v>
      </c>
      <c r="E1272" s="28">
        <v>350</v>
      </c>
      <c r="F1272" s="22">
        <f>VLOOKUP(B1272,cennik!$A$2:$B$17,2,FALSE)</f>
        <v>3.2</v>
      </c>
      <c r="G1272" s="22">
        <f t="shared" si="114"/>
        <v>1120</v>
      </c>
      <c r="H1272" s="22">
        <f t="shared" si="115"/>
        <v>8</v>
      </c>
      <c r="I1272">
        <f t="shared" si="119"/>
        <v>11577</v>
      </c>
      <c r="J1272" s="22" t="b">
        <f t="shared" si="116"/>
        <v>0</v>
      </c>
      <c r="K1272" t="b">
        <f t="shared" si="117"/>
        <v>0</v>
      </c>
      <c r="L1272">
        <f t="shared" si="118"/>
        <v>0</v>
      </c>
    </row>
    <row r="1273" spans="1:12" x14ac:dyDescent="0.25">
      <c r="A1273" s="23">
        <v>44803</v>
      </c>
      <c r="B1273" s="24" t="s">
        <v>60</v>
      </c>
      <c r="C1273" s="24" t="s">
        <v>61</v>
      </c>
      <c r="D1273" s="24" t="s">
        <v>53</v>
      </c>
      <c r="E1273" s="25">
        <v>180</v>
      </c>
      <c r="F1273" s="22">
        <f>VLOOKUP(B1273,cennik!$A$2:$B$17,2,FALSE)</f>
        <v>3.5</v>
      </c>
      <c r="G1273" s="22">
        <f t="shared" si="114"/>
        <v>630</v>
      </c>
      <c r="H1273" s="22">
        <f t="shared" si="115"/>
        <v>8</v>
      </c>
      <c r="I1273">
        <f t="shared" si="119"/>
        <v>11757</v>
      </c>
      <c r="J1273" s="22" t="b">
        <f t="shared" si="116"/>
        <v>0</v>
      </c>
      <c r="K1273" t="b">
        <f t="shared" si="117"/>
        <v>0</v>
      </c>
      <c r="L1273">
        <f t="shared" si="118"/>
        <v>0</v>
      </c>
    </row>
    <row r="1274" spans="1:12" x14ac:dyDescent="0.25">
      <c r="A1274" s="26">
        <v>44805</v>
      </c>
      <c r="B1274" s="27" t="s">
        <v>67</v>
      </c>
      <c r="C1274" s="27" t="s">
        <v>61</v>
      </c>
      <c r="D1274" s="27" t="s">
        <v>53</v>
      </c>
      <c r="E1274" s="28">
        <v>301</v>
      </c>
      <c r="F1274" s="22">
        <f>VLOOKUP(B1274,cennik!$A$2:$B$17,2,FALSE)</f>
        <v>3.2</v>
      </c>
      <c r="G1274" s="22">
        <f t="shared" si="114"/>
        <v>963.2</v>
      </c>
      <c r="H1274" s="22">
        <f t="shared" si="115"/>
        <v>9</v>
      </c>
      <c r="I1274">
        <f t="shared" si="119"/>
        <v>12058</v>
      </c>
      <c r="J1274" s="22" t="b">
        <f t="shared" si="116"/>
        <v>0</v>
      </c>
      <c r="K1274" t="b">
        <f t="shared" si="117"/>
        <v>0</v>
      </c>
      <c r="L1274">
        <f t="shared" si="118"/>
        <v>0</v>
      </c>
    </row>
    <row r="1275" spans="1:12" x14ac:dyDescent="0.25">
      <c r="A1275" s="26">
        <v>44805</v>
      </c>
      <c r="B1275" s="27" t="s">
        <v>60</v>
      </c>
      <c r="C1275" s="27" t="s">
        <v>61</v>
      </c>
      <c r="D1275" s="27" t="s">
        <v>53</v>
      </c>
      <c r="E1275" s="28">
        <v>328</v>
      </c>
      <c r="F1275" s="22">
        <f>VLOOKUP(B1275,cennik!$A$2:$B$17,2,FALSE)</f>
        <v>3.5</v>
      </c>
      <c r="G1275" s="22">
        <f t="shared" si="114"/>
        <v>1148</v>
      </c>
      <c r="H1275" s="22">
        <f t="shared" si="115"/>
        <v>9</v>
      </c>
      <c r="I1275">
        <f t="shared" si="119"/>
        <v>12386</v>
      </c>
      <c r="J1275" s="22" t="b">
        <f t="shared" si="116"/>
        <v>0</v>
      </c>
      <c r="K1275" t="b">
        <f t="shared" si="117"/>
        <v>0</v>
      </c>
      <c r="L1275">
        <f t="shared" si="118"/>
        <v>0</v>
      </c>
    </row>
    <row r="1276" spans="1:12" x14ac:dyDescent="0.25">
      <c r="A1276" s="23">
        <v>44816</v>
      </c>
      <c r="B1276" s="24" t="s">
        <v>67</v>
      </c>
      <c r="C1276" s="24" t="s">
        <v>61</v>
      </c>
      <c r="D1276" s="24" t="s">
        <v>53</v>
      </c>
      <c r="E1276" s="25">
        <v>80</v>
      </c>
      <c r="F1276" s="22">
        <f>VLOOKUP(B1276,cennik!$A$2:$B$17,2,FALSE)</f>
        <v>3.2</v>
      </c>
      <c r="G1276" s="22">
        <f t="shared" si="114"/>
        <v>256</v>
      </c>
      <c r="H1276" s="22">
        <f t="shared" si="115"/>
        <v>9</v>
      </c>
      <c r="I1276">
        <f t="shared" si="119"/>
        <v>12466</v>
      </c>
      <c r="J1276" s="22" t="b">
        <f t="shared" si="116"/>
        <v>0</v>
      </c>
      <c r="K1276" t="b">
        <f t="shared" si="117"/>
        <v>0</v>
      </c>
      <c r="L1276">
        <f t="shared" si="118"/>
        <v>0</v>
      </c>
    </row>
    <row r="1277" spans="1:12" x14ac:dyDescent="0.25">
      <c r="A1277" s="26">
        <v>44823</v>
      </c>
      <c r="B1277" s="27" t="s">
        <v>67</v>
      </c>
      <c r="C1277" s="27" t="s">
        <v>61</v>
      </c>
      <c r="D1277" s="27" t="s">
        <v>53</v>
      </c>
      <c r="E1277" s="28">
        <v>62</v>
      </c>
      <c r="F1277" s="22">
        <f>VLOOKUP(B1277,cennik!$A$2:$B$17,2,FALSE)</f>
        <v>3.2</v>
      </c>
      <c r="G1277" s="22">
        <f t="shared" si="114"/>
        <v>198.4</v>
      </c>
      <c r="H1277" s="22">
        <f t="shared" si="115"/>
        <v>9</v>
      </c>
      <c r="I1277">
        <f t="shared" si="119"/>
        <v>12528</v>
      </c>
      <c r="J1277" s="22" t="b">
        <f t="shared" si="116"/>
        <v>0</v>
      </c>
      <c r="K1277" t="b">
        <f t="shared" si="117"/>
        <v>0</v>
      </c>
      <c r="L1277">
        <f t="shared" si="118"/>
        <v>0</v>
      </c>
    </row>
    <row r="1278" spans="1:12" x14ac:dyDescent="0.25">
      <c r="A1278" s="26">
        <v>44825</v>
      </c>
      <c r="B1278" s="27" t="s">
        <v>60</v>
      </c>
      <c r="C1278" s="27" t="s">
        <v>61</v>
      </c>
      <c r="D1278" s="27" t="s">
        <v>53</v>
      </c>
      <c r="E1278" s="28">
        <v>236</v>
      </c>
      <c r="F1278" s="22">
        <f>VLOOKUP(B1278,cennik!$A$2:$B$17,2,FALSE)</f>
        <v>3.5</v>
      </c>
      <c r="G1278" s="22">
        <f t="shared" si="114"/>
        <v>826</v>
      </c>
      <c r="H1278" s="22">
        <f t="shared" si="115"/>
        <v>9</v>
      </c>
      <c r="I1278">
        <f t="shared" si="119"/>
        <v>12764</v>
      </c>
      <c r="J1278" s="22" t="b">
        <f t="shared" si="116"/>
        <v>0</v>
      </c>
      <c r="K1278" t="b">
        <f t="shared" si="117"/>
        <v>0</v>
      </c>
      <c r="L1278">
        <f t="shared" si="118"/>
        <v>0</v>
      </c>
    </row>
    <row r="1279" spans="1:12" x14ac:dyDescent="0.25">
      <c r="A1279" s="23">
        <v>44826</v>
      </c>
      <c r="B1279" s="24" t="s">
        <v>67</v>
      </c>
      <c r="C1279" s="24" t="s">
        <v>61</v>
      </c>
      <c r="D1279" s="24" t="s">
        <v>53</v>
      </c>
      <c r="E1279" s="25">
        <v>24</v>
      </c>
      <c r="F1279" s="22">
        <f>VLOOKUP(B1279,cennik!$A$2:$B$17,2,FALSE)</f>
        <v>3.2</v>
      </c>
      <c r="G1279" s="22">
        <f t="shared" si="114"/>
        <v>76.800000000000011</v>
      </c>
      <c r="H1279" s="22">
        <f t="shared" si="115"/>
        <v>9</v>
      </c>
      <c r="I1279">
        <f t="shared" si="119"/>
        <v>12788</v>
      </c>
      <c r="J1279" s="22" t="b">
        <f t="shared" si="116"/>
        <v>0</v>
      </c>
      <c r="K1279" t="b">
        <f t="shared" si="117"/>
        <v>0</v>
      </c>
      <c r="L1279">
        <f t="shared" si="118"/>
        <v>0</v>
      </c>
    </row>
    <row r="1280" spans="1:12" x14ac:dyDescent="0.25">
      <c r="A1280" s="26">
        <v>44827</v>
      </c>
      <c r="B1280" s="27" t="s">
        <v>66</v>
      </c>
      <c r="C1280" s="27" t="s">
        <v>61</v>
      </c>
      <c r="D1280" s="27" t="s">
        <v>53</v>
      </c>
      <c r="E1280" s="28">
        <v>294</v>
      </c>
      <c r="F1280" s="22">
        <f>VLOOKUP(B1280,cennik!$A$2:$B$17,2,FALSE)</f>
        <v>2.5</v>
      </c>
      <c r="G1280" s="22">
        <f t="shared" si="114"/>
        <v>735</v>
      </c>
      <c r="H1280" s="22">
        <f t="shared" si="115"/>
        <v>9</v>
      </c>
      <c r="I1280">
        <f t="shared" si="119"/>
        <v>13082</v>
      </c>
      <c r="J1280" s="22" t="b">
        <f t="shared" si="116"/>
        <v>0</v>
      </c>
      <c r="K1280" t="b">
        <f t="shared" si="117"/>
        <v>0</v>
      </c>
      <c r="L1280">
        <f t="shared" si="118"/>
        <v>0</v>
      </c>
    </row>
    <row r="1281" spans="1:12" x14ac:dyDescent="0.25">
      <c r="A1281" s="23">
        <v>44865</v>
      </c>
      <c r="B1281" s="24" t="s">
        <v>65</v>
      </c>
      <c r="C1281" s="24" t="s">
        <v>61</v>
      </c>
      <c r="D1281" s="24" t="s">
        <v>53</v>
      </c>
      <c r="E1281" s="25">
        <v>370</v>
      </c>
      <c r="F1281" s="22">
        <f>VLOOKUP(B1281,cennik!$A$2:$B$17,2,FALSE)</f>
        <v>3.2</v>
      </c>
      <c r="G1281" s="22">
        <f t="shared" si="114"/>
        <v>1184</v>
      </c>
      <c r="H1281" s="22">
        <f t="shared" si="115"/>
        <v>10</v>
      </c>
      <c r="I1281">
        <f t="shared" si="119"/>
        <v>13452</v>
      </c>
      <c r="J1281" s="22" t="b">
        <f t="shared" si="116"/>
        <v>0</v>
      </c>
      <c r="K1281" t="b">
        <f t="shared" si="117"/>
        <v>0</v>
      </c>
      <c r="L1281">
        <f t="shared" si="118"/>
        <v>0</v>
      </c>
    </row>
    <row r="1282" spans="1:12" x14ac:dyDescent="0.25">
      <c r="A1282" s="23">
        <v>44890</v>
      </c>
      <c r="B1282" s="24" t="s">
        <v>67</v>
      </c>
      <c r="C1282" s="24" t="s">
        <v>61</v>
      </c>
      <c r="D1282" s="24" t="s">
        <v>53</v>
      </c>
      <c r="E1282" s="25">
        <v>369</v>
      </c>
      <c r="F1282" s="22">
        <f>VLOOKUP(B1282,cennik!$A$2:$B$17,2,FALSE)</f>
        <v>3.2</v>
      </c>
      <c r="G1282" s="22">
        <f t="shared" ref="G1282:G1345" si="120">E1282*F1282</f>
        <v>1180.8</v>
      </c>
      <c r="H1282" s="22">
        <f t="shared" ref="H1282:H1345" si="121">MONTH(A1282)</f>
        <v>11</v>
      </c>
      <c r="I1282">
        <f t="shared" si="119"/>
        <v>13821</v>
      </c>
      <c r="J1282" s="22" t="b">
        <f t="shared" si="116"/>
        <v>0</v>
      </c>
      <c r="K1282" t="b">
        <f t="shared" si="117"/>
        <v>0</v>
      </c>
      <c r="L1282">
        <f t="shared" si="118"/>
        <v>0</v>
      </c>
    </row>
    <row r="1283" spans="1:12" x14ac:dyDescent="0.25">
      <c r="A1283" s="26">
        <v>44902</v>
      </c>
      <c r="B1283" s="27" t="s">
        <v>17</v>
      </c>
      <c r="C1283" s="27" t="s">
        <v>1</v>
      </c>
      <c r="D1283" s="27" t="s">
        <v>53</v>
      </c>
      <c r="E1283" s="28">
        <v>402</v>
      </c>
      <c r="F1283" s="22">
        <f>VLOOKUP(B1283,cennik!$A$2:$B$17,2,FALSE)</f>
        <v>3.4</v>
      </c>
      <c r="G1283" s="22">
        <f t="shared" si="120"/>
        <v>1366.8</v>
      </c>
      <c r="H1283" s="22">
        <f t="shared" si="121"/>
        <v>12</v>
      </c>
      <c r="I1283">
        <f t="shared" si="119"/>
        <v>14223</v>
      </c>
      <c r="J1283" s="22" t="b">
        <f t="shared" ref="J1283:J1346" si="122">AND(I1283&gt;=15000,I1283&lt;20000)</f>
        <v>0</v>
      </c>
      <c r="K1283" t="b">
        <f t="shared" ref="K1283:K1346" si="123">I1283&gt;=20000</f>
        <v>0</v>
      </c>
      <c r="L1283">
        <f t="shared" ref="L1283:L1346" si="124">IF(J1283,0.05*E1283,IF(K1283,0.1*E1283,0))</f>
        <v>0</v>
      </c>
    </row>
    <row r="1284" spans="1:12" x14ac:dyDescent="0.25">
      <c r="A1284" s="23">
        <v>44905</v>
      </c>
      <c r="B1284" s="24" t="s">
        <v>13</v>
      </c>
      <c r="C1284" s="24" t="s">
        <v>1</v>
      </c>
      <c r="D1284" s="24" t="s">
        <v>53</v>
      </c>
      <c r="E1284" s="25">
        <v>465</v>
      </c>
      <c r="F1284" s="22">
        <f>VLOOKUP(B1284,cennik!$A$2:$B$17,2,FALSE)</f>
        <v>3.4</v>
      </c>
      <c r="G1284" s="22">
        <f t="shared" si="120"/>
        <v>1581</v>
      </c>
      <c r="H1284" s="22">
        <f t="shared" si="121"/>
        <v>12</v>
      </c>
      <c r="I1284">
        <f t="shared" ref="I1284:I1347" si="125">IF(D1284=D1283,E1284+I1283,E1284)</f>
        <v>14688</v>
      </c>
      <c r="J1284" s="22" t="b">
        <f t="shared" si="122"/>
        <v>0</v>
      </c>
      <c r="K1284" t="b">
        <f t="shared" si="123"/>
        <v>0</v>
      </c>
      <c r="L1284">
        <f t="shared" si="124"/>
        <v>0</v>
      </c>
    </row>
    <row r="1285" spans="1:12" x14ac:dyDescent="0.25">
      <c r="A1285" s="26">
        <v>44905</v>
      </c>
      <c r="B1285" s="27" t="s">
        <v>15</v>
      </c>
      <c r="C1285" s="27" t="s">
        <v>1</v>
      </c>
      <c r="D1285" s="27" t="s">
        <v>53</v>
      </c>
      <c r="E1285" s="28">
        <v>585</v>
      </c>
      <c r="F1285" s="22">
        <f>VLOOKUP(B1285,cennik!$A$2:$B$17,2,FALSE)</f>
        <v>2.4</v>
      </c>
      <c r="G1285" s="22">
        <f t="shared" si="120"/>
        <v>1404</v>
      </c>
      <c r="H1285" s="22">
        <f t="shared" si="121"/>
        <v>12</v>
      </c>
      <c r="I1285">
        <f t="shared" si="125"/>
        <v>15273</v>
      </c>
      <c r="J1285" s="22" t="b">
        <f t="shared" si="122"/>
        <v>1</v>
      </c>
      <c r="K1285" t="b">
        <f t="shared" si="123"/>
        <v>0</v>
      </c>
      <c r="L1285">
        <f t="shared" si="124"/>
        <v>29.25</v>
      </c>
    </row>
    <row r="1286" spans="1:12" x14ac:dyDescent="0.25">
      <c r="A1286" s="26">
        <v>44907</v>
      </c>
      <c r="B1286" s="27" t="s">
        <v>11</v>
      </c>
      <c r="C1286" s="27" t="s">
        <v>1</v>
      </c>
      <c r="D1286" s="27" t="s">
        <v>53</v>
      </c>
      <c r="E1286" s="28">
        <v>70</v>
      </c>
      <c r="F1286" s="22">
        <f>VLOOKUP(B1286,cennik!$A$2:$B$17,2,FALSE)</f>
        <v>3.4</v>
      </c>
      <c r="G1286" s="22">
        <f t="shared" si="120"/>
        <v>238</v>
      </c>
      <c r="H1286" s="22">
        <f t="shared" si="121"/>
        <v>12</v>
      </c>
      <c r="I1286">
        <f t="shared" si="125"/>
        <v>15343</v>
      </c>
      <c r="J1286" s="22" t="b">
        <f t="shared" si="122"/>
        <v>1</v>
      </c>
      <c r="K1286" t="b">
        <f t="shared" si="123"/>
        <v>0</v>
      </c>
      <c r="L1286">
        <f t="shared" si="124"/>
        <v>3.5</v>
      </c>
    </row>
    <row r="1287" spans="1:12" x14ac:dyDescent="0.25">
      <c r="A1287" s="26">
        <v>44910</v>
      </c>
      <c r="B1287" s="27" t="s">
        <v>11</v>
      </c>
      <c r="C1287" s="27" t="s">
        <v>1</v>
      </c>
      <c r="D1287" s="27" t="s">
        <v>53</v>
      </c>
      <c r="E1287" s="28">
        <v>223</v>
      </c>
      <c r="F1287" s="22">
        <f>VLOOKUP(B1287,cennik!$A$2:$B$17,2,FALSE)</f>
        <v>3.4</v>
      </c>
      <c r="G1287" s="22">
        <f t="shared" si="120"/>
        <v>758.19999999999993</v>
      </c>
      <c r="H1287" s="22">
        <f t="shared" si="121"/>
        <v>12</v>
      </c>
      <c r="I1287">
        <f t="shared" si="125"/>
        <v>15566</v>
      </c>
      <c r="J1287" s="22" t="b">
        <f t="shared" si="122"/>
        <v>1</v>
      </c>
      <c r="K1287" t="b">
        <f t="shared" si="123"/>
        <v>0</v>
      </c>
      <c r="L1287">
        <f t="shared" si="124"/>
        <v>11.15</v>
      </c>
    </row>
    <row r="1288" spans="1:12" x14ac:dyDescent="0.25">
      <c r="A1288" s="26">
        <v>44572</v>
      </c>
      <c r="B1288" s="27" t="s">
        <v>17</v>
      </c>
      <c r="C1288" s="27" t="s">
        <v>1</v>
      </c>
      <c r="D1288" s="27" t="s">
        <v>48</v>
      </c>
      <c r="E1288" s="28">
        <v>13</v>
      </c>
      <c r="F1288" s="22">
        <f>VLOOKUP(B1288,cennik!$A$2:$B$17,2,FALSE)</f>
        <v>3.4</v>
      </c>
      <c r="G1288" s="22">
        <f t="shared" si="120"/>
        <v>44.199999999999996</v>
      </c>
      <c r="H1288" s="22">
        <f t="shared" si="121"/>
        <v>1</v>
      </c>
      <c r="I1288">
        <f t="shared" si="125"/>
        <v>13</v>
      </c>
      <c r="J1288" s="22" t="b">
        <f t="shared" si="122"/>
        <v>0</v>
      </c>
      <c r="K1288" t="b">
        <f t="shared" si="123"/>
        <v>0</v>
      </c>
      <c r="L1288">
        <f t="shared" si="124"/>
        <v>0</v>
      </c>
    </row>
    <row r="1289" spans="1:12" x14ac:dyDescent="0.25">
      <c r="A1289" s="26">
        <v>44580</v>
      </c>
      <c r="B1289" s="27" t="s">
        <v>0</v>
      </c>
      <c r="C1289" s="27" t="s">
        <v>1</v>
      </c>
      <c r="D1289" s="27" t="s">
        <v>48</v>
      </c>
      <c r="E1289" s="28">
        <v>241</v>
      </c>
      <c r="F1289" s="22">
        <f>VLOOKUP(B1289,cennik!$A$2:$B$17,2,FALSE)</f>
        <v>3.4</v>
      </c>
      <c r="G1289" s="22">
        <f t="shared" si="120"/>
        <v>819.4</v>
      </c>
      <c r="H1289" s="22">
        <f t="shared" si="121"/>
        <v>1</v>
      </c>
      <c r="I1289">
        <f t="shared" si="125"/>
        <v>254</v>
      </c>
      <c r="J1289" s="22" t="b">
        <f t="shared" si="122"/>
        <v>0</v>
      </c>
      <c r="K1289" t="b">
        <f t="shared" si="123"/>
        <v>0</v>
      </c>
      <c r="L1289">
        <f t="shared" si="124"/>
        <v>0</v>
      </c>
    </row>
    <row r="1290" spans="1:12" x14ac:dyDescent="0.25">
      <c r="A1290" s="26">
        <v>44585</v>
      </c>
      <c r="B1290" s="27" t="s">
        <v>11</v>
      </c>
      <c r="C1290" s="27" t="s">
        <v>1</v>
      </c>
      <c r="D1290" s="27" t="s">
        <v>48</v>
      </c>
      <c r="E1290" s="28">
        <v>113</v>
      </c>
      <c r="F1290" s="22">
        <f>VLOOKUP(B1290,cennik!$A$2:$B$17,2,FALSE)</f>
        <v>3.4</v>
      </c>
      <c r="G1290" s="22">
        <f t="shared" si="120"/>
        <v>384.2</v>
      </c>
      <c r="H1290" s="22">
        <f t="shared" si="121"/>
        <v>1</v>
      </c>
      <c r="I1290">
        <f t="shared" si="125"/>
        <v>367</v>
      </c>
      <c r="J1290" s="22" t="b">
        <f t="shared" si="122"/>
        <v>0</v>
      </c>
      <c r="K1290" t="b">
        <f t="shared" si="123"/>
        <v>0</v>
      </c>
      <c r="L1290">
        <f t="shared" si="124"/>
        <v>0</v>
      </c>
    </row>
    <row r="1291" spans="1:12" x14ac:dyDescent="0.25">
      <c r="A1291" s="26">
        <v>44592</v>
      </c>
      <c r="B1291" s="27" t="s">
        <v>0</v>
      </c>
      <c r="C1291" s="27" t="s">
        <v>1</v>
      </c>
      <c r="D1291" s="27" t="s">
        <v>48</v>
      </c>
      <c r="E1291" s="28">
        <v>317</v>
      </c>
      <c r="F1291" s="22">
        <f>VLOOKUP(B1291,cennik!$A$2:$B$17,2,FALSE)</f>
        <v>3.4</v>
      </c>
      <c r="G1291" s="22">
        <f t="shared" si="120"/>
        <v>1077.8</v>
      </c>
      <c r="H1291" s="22">
        <f t="shared" si="121"/>
        <v>1</v>
      </c>
      <c r="I1291">
        <f t="shared" si="125"/>
        <v>684</v>
      </c>
      <c r="J1291" s="22" t="b">
        <f t="shared" si="122"/>
        <v>0</v>
      </c>
      <c r="K1291" t="b">
        <f t="shared" si="123"/>
        <v>0</v>
      </c>
      <c r="L1291">
        <f t="shared" si="124"/>
        <v>0</v>
      </c>
    </row>
    <row r="1292" spans="1:12" x14ac:dyDescent="0.25">
      <c r="A1292" s="23">
        <v>44594</v>
      </c>
      <c r="B1292" s="24" t="s">
        <v>17</v>
      </c>
      <c r="C1292" s="24" t="s">
        <v>1</v>
      </c>
      <c r="D1292" s="24" t="s">
        <v>48</v>
      </c>
      <c r="E1292" s="25">
        <v>19</v>
      </c>
      <c r="F1292" s="22">
        <f>VLOOKUP(B1292,cennik!$A$2:$B$17,2,FALSE)</f>
        <v>3.4</v>
      </c>
      <c r="G1292" s="22">
        <f t="shared" si="120"/>
        <v>64.599999999999994</v>
      </c>
      <c r="H1292" s="22">
        <f t="shared" si="121"/>
        <v>2</v>
      </c>
      <c r="I1292">
        <f t="shared" si="125"/>
        <v>703</v>
      </c>
      <c r="J1292" s="22" t="b">
        <f t="shared" si="122"/>
        <v>0</v>
      </c>
      <c r="K1292" t="b">
        <f t="shared" si="123"/>
        <v>0</v>
      </c>
      <c r="L1292">
        <f t="shared" si="124"/>
        <v>0</v>
      </c>
    </row>
    <row r="1293" spans="1:12" x14ac:dyDescent="0.25">
      <c r="A1293" s="26">
        <v>44599</v>
      </c>
      <c r="B1293" s="27" t="s">
        <v>0</v>
      </c>
      <c r="C1293" s="27" t="s">
        <v>1</v>
      </c>
      <c r="D1293" s="27" t="s">
        <v>48</v>
      </c>
      <c r="E1293" s="28">
        <v>578</v>
      </c>
      <c r="F1293" s="22">
        <f>VLOOKUP(B1293,cennik!$A$2:$B$17,2,FALSE)</f>
        <v>3.4</v>
      </c>
      <c r="G1293" s="22">
        <f t="shared" si="120"/>
        <v>1965.2</v>
      </c>
      <c r="H1293" s="22">
        <f t="shared" si="121"/>
        <v>2</v>
      </c>
      <c r="I1293">
        <f t="shared" si="125"/>
        <v>1281</v>
      </c>
      <c r="J1293" s="22" t="b">
        <f t="shared" si="122"/>
        <v>0</v>
      </c>
      <c r="K1293" t="b">
        <f t="shared" si="123"/>
        <v>0</v>
      </c>
      <c r="L1293">
        <f t="shared" si="124"/>
        <v>0</v>
      </c>
    </row>
    <row r="1294" spans="1:12" x14ac:dyDescent="0.25">
      <c r="A1294" s="26">
        <v>44610</v>
      </c>
      <c r="B1294" s="27" t="s">
        <v>9</v>
      </c>
      <c r="C1294" s="27" t="s">
        <v>1</v>
      </c>
      <c r="D1294" s="27" t="s">
        <v>48</v>
      </c>
      <c r="E1294" s="28">
        <v>243</v>
      </c>
      <c r="F1294" s="22">
        <f>VLOOKUP(B1294,cennik!$A$2:$B$17,2,FALSE)</f>
        <v>3.4</v>
      </c>
      <c r="G1294" s="22">
        <f t="shared" si="120"/>
        <v>826.19999999999993</v>
      </c>
      <c r="H1294" s="22">
        <f t="shared" si="121"/>
        <v>2</v>
      </c>
      <c r="I1294">
        <f t="shared" si="125"/>
        <v>1524</v>
      </c>
      <c r="J1294" s="22" t="b">
        <f t="shared" si="122"/>
        <v>0</v>
      </c>
      <c r="K1294" t="b">
        <f t="shared" si="123"/>
        <v>0</v>
      </c>
      <c r="L1294">
        <f t="shared" si="124"/>
        <v>0</v>
      </c>
    </row>
    <row r="1295" spans="1:12" x14ac:dyDescent="0.25">
      <c r="A1295" s="26">
        <v>44611</v>
      </c>
      <c r="B1295" s="27" t="s">
        <v>4</v>
      </c>
      <c r="C1295" s="27" t="s">
        <v>1</v>
      </c>
      <c r="D1295" s="27" t="s">
        <v>48</v>
      </c>
      <c r="E1295" s="28">
        <v>682</v>
      </c>
      <c r="F1295" s="22">
        <f>VLOOKUP(B1295,cennik!$A$2:$B$17,2,FALSE)</f>
        <v>3.5</v>
      </c>
      <c r="G1295" s="22">
        <f t="shared" si="120"/>
        <v>2387</v>
      </c>
      <c r="H1295" s="22">
        <f t="shared" si="121"/>
        <v>2</v>
      </c>
      <c r="I1295">
        <f t="shared" si="125"/>
        <v>2206</v>
      </c>
      <c r="J1295" s="22" t="b">
        <f t="shared" si="122"/>
        <v>0</v>
      </c>
      <c r="K1295" t="b">
        <f t="shared" si="123"/>
        <v>0</v>
      </c>
      <c r="L1295">
        <f t="shared" si="124"/>
        <v>0</v>
      </c>
    </row>
    <row r="1296" spans="1:12" x14ac:dyDescent="0.25">
      <c r="A1296" s="26">
        <v>44623</v>
      </c>
      <c r="B1296" s="27" t="s">
        <v>8</v>
      </c>
      <c r="C1296" s="27" t="s">
        <v>1</v>
      </c>
      <c r="D1296" s="27" t="s">
        <v>48</v>
      </c>
      <c r="E1296" s="28">
        <v>426</v>
      </c>
      <c r="F1296" s="22">
        <f>VLOOKUP(B1296,cennik!$A$2:$B$17,2,FALSE)</f>
        <v>2.9</v>
      </c>
      <c r="G1296" s="22">
        <f t="shared" si="120"/>
        <v>1235.3999999999999</v>
      </c>
      <c r="H1296" s="22">
        <f t="shared" si="121"/>
        <v>3</v>
      </c>
      <c r="I1296">
        <f t="shared" si="125"/>
        <v>2632</v>
      </c>
      <c r="J1296" s="22" t="b">
        <f t="shared" si="122"/>
        <v>0</v>
      </c>
      <c r="K1296" t="b">
        <f t="shared" si="123"/>
        <v>0</v>
      </c>
      <c r="L1296">
        <f t="shared" si="124"/>
        <v>0</v>
      </c>
    </row>
    <row r="1297" spans="1:12" x14ac:dyDescent="0.25">
      <c r="A1297" s="23">
        <v>44623</v>
      </c>
      <c r="B1297" s="24" t="s">
        <v>9</v>
      </c>
      <c r="C1297" s="24" t="s">
        <v>1</v>
      </c>
      <c r="D1297" s="24" t="s">
        <v>48</v>
      </c>
      <c r="E1297" s="25">
        <v>80</v>
      </c>
      <c r="F1297" s="22">
        <f>VLOOKUP(B1297,cennik!$A$2:$B$17,2,FALSE)</f>
        <v>3.4</v>
      </c>
      <c r="G1297" s="22">
        <f t="shared" si="120"/>
        <v>272</v>
      </c>
      <c r="H1297" s="22">
        <f t="shared" si="121"/>
        <v>3</v>
      </c>
      <c r="I1297">
        <f t="shared" si="125"/>
        <v>2712</v>
      </c>
      <c r="J1297" s="22" t="b">
        <f t="shared" si="122"/>
        <v>0</v>
      </c>
      <c r="K1297" t="b">
        <f t="shared" si="123"/>
        <v>0</v>
      </c>
      <c r="L1297">
        <f t="shared" si="124"/>
        <v>0</v>
      </c>
    </row>
    <row r="1298" spans="1:12" x14ac:dyDescent="0.25">
      <c r="A1298" s="26">
        <v>44631</v>
      </c>
      <c r="B1298" s="27" t="s">
        <v>0</v>
      </c>
      <c r="C1298" s="27" t="s">
        <v>1</v>
      </c>
      <c r="D1298" s="27" t="s">
        <v>48</v>
      </c>
      <c r="E1298" s="28">
        <v>482</v>
      </c>
      <c r="F1298" s="22">
        <f>VLOOKUP(B1298,cennik!$A$2:$B$17,2,FALSE)</f>
        <v>3.4</v>
      </c>
      <c r="G1298" s="22">
        <f t="shared" si="120"/>
        <v>1638.8</v>
      </c>
      <c r="H1298" s="22">
        <f t="shared" si="121"/>
        <v>3</v>
      </c>
      <c r="I1298">
        <f t="shared" si="125"/>
        <v>3194</v>
      </c>
      <c r="J1298" s="22" t="b">
        <f t="shared" si="122"/>
        <v>0</v>
      </c>
      <c r="K1298" t="b">
        <f t="shared" si="123"/>
        <v>0</v>
      </c>
      <c r="L1298">
        <f t="shared" si="124"/>
        <v>0</v>
      </c>
    </row>
    <row r="1299" spans="1:12" x14ac:dyDescent="0.25">
      <c r="A1299" s="23">
        <v>44634</v>
      </c>
      <c r="B1299" s="24" t="s">
        <v>13</v>
      </c>
      <c r="C1299" s="24" t="s">
        <v>1</v>
      </c>
      <c r="D1299" s="24" t="s">
        <v>48</v>
      </c>
      <c r="E1299" s="25">
        <v>661</v>
      </c>
      <c r="F1299" s="22">
        <f>VLOOKUP(B1299,cennik!$A$2:$B$17,2,FALSE)</f>
        <v>3.4</v>
      </c>
      <c r="G1299" s="22">
        <f t="shared" si="120"/>
        <v>2247.4</v>
      </c>
      <c r="H1299" s="22">
        <f t="shared" si="121"/>
        <v>3</v>
      </c>
      <c r="I1299">
        <f t="shared" si="125"/>
        <v>3855</v>
      </c>
      <c r="J1299" s="22" t="b">
        <f t="shared" si="122"/>
        <v>0</v>
      </c>
      <c r="K1299" t="b">
        <f t="shared" si="123"/>
        <v>0</v>
      </c>
      <c r="L1299">
        <f t="shared" si="124"/>
        <v>0</v>
      </c>
    </row>
    <row r="1300" spans="1:12" x14ac:dyDescent="0.25">
      <c r="A1300" s="23">
        <v>44635</v>
      </c>
      <c r="B1300" s="24" t="s">
        <v>17</v>
      </c>
      <c r="C1300" s="24" t="s">
        <v>1</v>
      </c>
      <c r="D1300" s="24" t="s">
        <v>48</v>
      </c>
      <c r="E1300" s="25">
        <v>393</v>
      </c>
      <c r="F1300" s="22">
        <f>VLOOKUP(B1300,cennik!$A$2:$B$17,2,FALSE)</f>
        <v>3.4</v>
      </c>
      <c r="G1300" s="22">
        <f t="shared" si="120"/>
        <v>1336.2</v>
      </c>
      <c r="H1300" s="22">
        <f t="shared" si="121"/>
        <v>3</v>
      </c>
      <c r="I1300">
        <f t="shared" si="125"/>
        <v>4248</v>
      </c>
      <c r="J1300" s="22" t="b">
        <f t="shared" si="122"/>
        <v>0</v>
      </c>
      <c r="K1300" t="b">
        <f t="shared" si="123"/>
        <v>0</v>
      </c>
      <c r="L1300">
        <f t="shared" si="124"/>
        <v>0</v>
      </c>
    </row>
    <row r="1301" spans="1:12" x14ac:dyDescent="0.25">
      <c r="A1301" s="23">
        <v>44649</v>
      </c>
      <c r="B1301" s="24" t="s">
        <v>13</v>
      </c>
      <c r="C1301" s="24" t="s">
        <v>1</v>
      </c>
      <c r="D1301" s="24" t="s">
        <v>48</v>
      </c>
      <c r="E1301" s="25">
        <v>535</v>
      </c>
      <c r="F1301" s="22">
        <f>VLOOKUP(B1301,cennik!$A$2:$B$17,2,FALSE)</f>
        <v>3.4</v>
      </c>
      <c r="G1301" s="22">
        <f t="shared" si="120"/>
        <v>1819</v>
      </c>
      <c r="H1301" s="22">
        <f t="shared" si="121"/>
        <v>3</v>
      </c>
      <c r="I1301">
        <f t="shared" si="125"/>
        <v>4783</v>
      </c>
      <c r="J1301" s="22" t="b">
        <f t="shared" si="122"/>
        <v>0</v>
      </c>
      <c r="K1301" t="b">
        <f t="shared" si="123"/>
        <v>0</v>
      </c>
      <c r="L1301">
        <f t="shared" si="124"/>
        <v>0</v>
      </c>
    </row>
    <row r="1302" spans="1:12" x14ac:dyDescent="0.25">
      <c r="A1302" s="23">
        <v>44659</v>
      </c>
      <c r="B1302" s="24" t="s">
        <v>11</v>
      </c>
      <c r="C1302" s="24" t="s">
        <v>1</v>
      </c>
      <c r="D1302" s="24" t="s">
        <v>48</v>
      </c>
      <c r="E1302" s="25">
        <v>101</v>
      </c>
      <c r="F1302" s="22">
        <f>VLOOKUP(B1302,cennik!$A$2:$B$17,2,FALSE)</f>
        <v>3.4</v>
      </c>
      <c r="G1302" s="22">
        <f t="shared" si="120"/>
        <v>343.4</v>
      </c>
      <c r="H1302" s="22">
        <f t="shared" si="121"/>
        <v>4</v>
      </c>
      <c r="I1302">
        <f t="shared" si="125"/>
        <v>4884</v>
      </c>
      <c r="J1302" s="22" t="b">
        <f t="shared" si="122"/>
        <v>0</v>
      </c>
      <c r="K1302" t="b">
        <f t="shared" si="123"/>
        <v>0</v>
      </c>
      <c r="L1302">
        <f t="shared" si="124"/>
        <v>0</v>
      </c>
    </row>
    <row r="1303" spans="1:12" x14ac:dyDescent="0.25">
      <c r="A1303" s="23">
        <v>44698</v>
      </c>
      <c r="B1303" s="24" t="s">
        <v>17</v>
      </c>
      <c r="C1303" s="24" t="s">
        <v>1</v>
      </c>
      <c r="D1303" s="24" t="s">
        <v>48</v>
      </c>
      <c r="E1303" s="25">
        <v>43</v>
      </c>
      <c r="F1303" s="22">
        <f>VLOOKUP(B1303,cennik!$A$2:$B$17,2,FALSE)</f>
        <v>3.4</v>
      </c>
      <c r="G1303" s="22">
        <f t="shared" si="120"/>
        <v>146.19999999999999</v>
      </c>
      <c r="H1303" s="22">
        <f t="shared" si="121"/>
        <v>5</v>
      </c>
      <c r="I1303">
        <f t="shared" si="125"/>
        <v>4927</v>
      </c>
      <c r="J1303" s="22" t="b">
        <f t="shared" si="122"/>
        <v>0</v>
      </c>
      <c r="K1303" t="b">
        <f t="shared" si="123"/>
        <v>0</v>
      </c>
      <c r="L1303">
        <f t="shared" si="124"/>
        <v>0</v>
      </c>
    </row>
    <row r="1304" spans="1:12" x14ac:dyDescent="0.25">
      <c r="A1304" s="23">
        <v>44700</v>
      </c>
      <c r="B1304" s="24" t="s">
        <v>15</v>
      </c>
      <c r="C1304" s="24" t="s">
        <v>1</v>
      </c>
      <c r="D1304" s="24" t="s">
        <v>48</v>
      </c>
      <c r="E1304" s="25">
        <v>562</v>
      </c>
      <c r="F1304" s="22">
        <f>VLOOKUP(B1304,cennik!$A$2:$B$17,2,FALSE)</f>
        <v>2.4</v>
      </c>
      <c r="G1304" s="22">
        <f t="shared" si="120"/>
        <v>1348.8</v>
      </c>
      <c r="H1304" s="22">
        <f t="shared" si="121"/>
        <v>5</v>
      </c>
      <c r="I1304">
        <f t="shared" si="125"/>
        <v>5489</v>
      </c>
      <c r="J1304" s="22" t="b">
        <f t="shared" si="122"/>
        <v>0</v>
      </c>
      <c r="K1304" t="b">
        <f t="shared" si="123"/>
        <v>0</v>
      </c>
      <c r="L1304">
        <f t="shared" si="124"/>
        <v>0</v>
      </c>
    </row>
    <row r="1305" spans="1:12" x14ac:dyDescent="0.25">
      <c r="A1305" s="23">
        <v>44712</v>
      </c>
      <c r="B1305" s="24" t="s">
        <v>22</v>
      </c>
      <c r="C1305" s="24" t="s">
        <v>1</v>
      </c>
      <c r="D1305" s="24" t="s">
        <v>48</v>
      </c>
      <c r="E1305" s="25">
        <v>49</v>
      </c>
      <c r="F1305" s="22">
        <f>VLOOKUP(B1305,cennik!$A$2:$B$17,2,FALSE)</f>
        <v>3.2</v>
      </c>
      <c r="G1305" s="22">
        <f t="shared" si="120"/>
        <v>156.80000000000001</v>
      </c>
      <c r="H1305" s="22">
        <f t="shared" si="121"/>
        <v>5</v>
      </c>
      <c r="I1305">
        <f t="shared" si="125"/>
        <v>5538</v>
      </c>
      <c r="J1305" s="22" t="b">
        <f t="shared" si="122"/>
        <v>0</v>
      </c>
      <c r="K1305" t="b">
        <f t="shared" si="123"/>
        <v>0</v>
      </c>
      <c r="L1305">
        <f t="shared" si="124"/>
        <v>0</v>
      </c>
    </row>
    <row r="1306" spans="1:12" x14ac:dyDescent="0.25">
      <c r="A1306" s="23">
        <v>44725</v>
      </c>
      <c r="B1306" s="24" t="s">
        <v>64</v>
      </c>
      <c r="C1306" s="24" t="s">
        <v>63</v>
      </c>
      <c r="D1306" s="24" t="s">
        <v>48</v>
      </c>
      <c r="E1306" s="25">
        <v>27</v>
      </c>
      <c r="F1306" s="22">
        <f>VLOOKUP(B1306,cennik!$A$2:$B$17,2,FALSE)</f>
        <v>3.2</v>
      </c>
      <c r="G1306" s="22">
        <f t="shared" si="120"/>
        <v>86.4</v>
      </c>
      <c r="H1306" s="22">
        <f t="shared" si="121"/>
        <v>6</v>
      </c>
      <c r="I1306">
        <f t="shared" si="125"/>
        <v>5565</v>
      </c>
      <c r="J1306" s="22" t="b">
        <f t="shared" si="122"/>
        <v>0</v>
      </c>
      <c r="K1306" t="b">
        <f t="shared" si="123"/>
        <v>0</v>
      </c>
      <c r="L1306">
        <f t="shared" si="124"/>
        <v>0</v>
      </c>
    </row>
    <row r="1307" spans="1:12" x14ac:dyDescent="0.25">
      <c r="A1307" s="26">
        <v>44727</v>
      </c>
      <c r="B1307" s="27" t="s">
        <v>60</v>
      </c>
      <c r="C1307" s="27" t="s">
        <v>61</v>
      </c>
      <c r="D1307" s="27" t="s">
        <v>48</v>
      </c>
      <c r="E1307" s="28">
        <v>69</v>
      </c>
      <c r="F1307" s="22">
        <f>VLOOKUP(B1307,cennik!$A$2:$B$17,2,FALSE)</f>
        <v>3.5</v>
      </c>
      <c r="G1307" s="22">
        <f t="shared" si="120"/>
        <v>241.5</v>
      </c>
      <c r="H1307" s="22">
        <f t="shared" si="121"/>
        <v>6</v>
      </c>
      <c r="I1307">
        <f t="shared" si="125"/>
        <v>5634</v>
      </c>
      <c r="J1307" s="22" t="b">
        <f t="shared" si="122"/>
        <v>0</v>
      </c>
      <c r="K1307" t="b">
        <f t="shared" si="123"/>
        <v>0</v>
      </c>
      <c r="L1307">
        <f t="shared" si="124"/>
        <v>0</v>
      </c>
    </row>
    <row r="1308" spans="1:12" x14ac:dyDescent="0.25">
      <c r="A1308" s="23">
        <v>44729</v>
      </c>
      <c r="B1308" s="24" t="s">
        <v>64</v>
      </c>
      <c r="C1308" s="24" t="s">
        <v>63</v>
      </c>
      <c r="D1308" s="24" t="s">
        <v>48</v>
      </c>
      <c r="E1308" s="25">
        <v>160</v>
      </c>
      <c r="F1308" s="22">
        <f>VLOOKUP(B1308,cennik!$A$2:$B$17,2,FALSE)</f>
        <v>3.2</v>
      </c>
      <c r="G1308" s="22">
        <f t="shared" si="120"/>
        <v>512</v>
      </c>
      <c r="H1308" s="22">
        <f t="shared" si="121"/>
        <v>6</v>
      </c>
      <c r="I1308">
        <f t="shared" si="125"/>
        <v>5794</v>
      </c>
      <c r="J1308" s="22" t="b">
        <f t="shared" si="122"/>
        <v>0</v>
      </c>
      <c r="K1308" t="b">
        <f t="shared" si="123"/>
        <v>0</v>
      </c>
      <c r="L1308">
        <f t="shared" si="124"/>
        <v>0</v>
      </c>
    </row>
    <row r="1309" spans="1:12" x14ac:dyDescent="0.25">
      <c r="A1309" s="26">
        <v>44749</v>
      </c>
      <c r="B1309" s="27" t="s">
        <v>62</v>
      </c>
      <c r="C1309" s="27" t="s">
        <v>63</v>
      </c>
      <c r="D1309" s="27" t="s">
        <v>48</v>
      </c>
      <c r="E1309" s="28">
        <v>213</v>
      </c>
      <c r="F1309" s="22">
        <f>VLOOKUP(B1309,cennik!$A$2:$B$17,2,FALSE)</f>
        <v>2.7</v>
      </c>
      <c r="G1309" s="22">
        <f t="shared" si="120"/>
        <v>575.1</v>
      </c>
      <c r="H1309" s="22">
        <f t="shared" si="121"/>
        <v>7</v>
      </c>
      <c r="I1309">
        <f t="shared" si="125"/>
        <v>6007</v>
      </c>
      <c r="J1309" s="22" t="b">
        <f t="shared" si="122"/>
        <v>0</v>
      </c>
      <c r="K1309" t="b">
        <f t="shared" si="123"/>
        <v>0</v>
      </c>
      <c r="L1309">
        <f t="shared" si="124"/>
        <v>0</v>
      </c>
    </row>
    <row r="1310" spans="1:12" x14ac:dyDescent="0.25">
      <c r="A1310" s="26">
        <v>44750</v>
      </c>
      <c r="B1310" s="27" t="s">
        <v>62</v>
      </c>
      <c r="C1310" s="27" t="s">
        <v>63</v>
      </c>
      <c r="D1310" s="27" t="s">
        <v>48</v>
      </c>
      <c r="E1310" s="28">
        <v>441</v>
      </c>
      <c r="F1310" s="22">
        <f>VLOOKUP(B1310,cennik!$A$2:$B$17,2,FALSE)</f>
        <v>2.7</v>
      </c>
      <c r="G1310" s="22">
        <f t="shared" si="120"/>
        <v>1190.7</v>
      </c>
      <c r="H1310" s="22">
        <f t="shared" si="121"/>
        <v>7</v>
      </c>
      <c r="I1310">
        <f t="shared" si="125"/>
        <v>6448</v>
      </c>
      <c r="J1310" s="22" t="b">
        <f t="shared" si="122"/>
        <v>0</v>
      </c>
      <c r="K1310" t="b">
        <f t="shared" si="123"/>
        <v>0</v>
      </c>
      <c r="L1310">
        <f t="shared" si="124"/>
        <v>0</v>
      </c>
    </row>
    <row r="1311" spans="1:12" x14ac:dyDescent="0.25">
      <c r="A1311" s="23">
        <v>44753</v>
      </c>
      <c r="B1311" s="24" t="s">
        <v>64</v>
      </c>
      <c r="C1311" s="24" t="s">
        <v>63</v>
      </c>
      <c r="D1311" s="24" t="s">
        <v>48</v>
      </c>
      <c r="E1311" s="25">
        <v>149</v>
      </c>
      <c r="F1311" s="22">
        <f>VLOOKUP(B1311,cennik!$A$2:$B$17,2,FALSE)</f>
        <v>3.2</v>
      </c>
      <c r="G1311" s="22">
        <f t="shared" si="120"/>
        <v>476.8</v>
      </c>
      <c r="H1311" s="22">
        <f t="shared" si="121"/>
        <v>7</v>
      </c>
      <c r="I1311">
        <f t="shared" si="125"/>
        <v>6597</v>
      </c>
      <c r="J1311" s="22" t="b">
        <f t="shared" si="122"/>
        <v>0</v>
      </c>
      <c r="K1311" t="b">
        <f t="shared" si="123"/>
        <v>0</v>
      </c>
      <c r="L1311">
        <f t="shared" si="124"/>
        <v>0</v>
      </c>
    </row>
    <row r="1312" spans="1:12" x14ac:dyDescent="0.25">
      <c r="A1312" s="26">
        <v>44760</v>
      </c>
      <c r="B1312" s="27" t="s">
        <v>62</v>
      </c>
      <c r="C1312" s="27" t="s">
        <v>63</v>
      </c>
      <c r="D1312" s="27" t="s">
        <v>48</v>
      </c>
      <c r="E1312" s="28">
        <v>316</v>
      </c>
      <c r="F1312" s="22">
        <f>VLOOKUP(B1312,cennik!$A$2:$B$17,2,FALSE)</f>
        <v>2.7</v>
      </c>
      <c r="G1312" s="22">
        <f t="shared" si="120"/>
        <v>853.2</v>
      </c>
      <c r="H1312" s="22">
        <f t="shared" si="121"/>
        <v>7</v>
      </c>
      <c r="I1312">
        <f t="shared" si="125"/>
        <v>6913</v>
      </c>
      <c r="J1312" s="22" t="b">
        <f t="shared" si="122"/>
        <v>0</v>
      </c>
      <c r="K1312" t="b">
        <f t="shared" si="123"/>
        <v>0</v>
      </c>
      <c r="L1312">
        <f t="shared" si="124"/>
        <v>0</v>
      </c>
    </row>
    <row r="1313" spans="1:12" x14ac:dyDescent="0.25">
      <c r="A1313" s="26">
        <v>44767</v>
      </c>
      <c r="B1313" s="27" t="s">
        <v>62</v>
      </c>
      <c r="C1313" s="27" t="s">
        <v>63</v>
      </c>
      <c r="D1313" s="27" t="s">
        <v>48</v>
      </c>
      <c r="E1313" s="28">
        <v>54</v>
      </c>
      <c r="F1313" s="22">
        <f>VLOOKUP(B1313,cennik!$A$2:$B$17,2,FALSE)</f>
        <v>2.7</v>
      </c>
      <c r="G1313" s="22">
        <f t="shared" si="120"/>
        <v>145.80000000000001</v>
      </c>
      <c r="H1313" s="22">
        <f t="shared" si="121"/>
        <v>7</v>
      </c>
      <c r="I1313">
        <f t="shared" si="125"/>
        <v>6967</v>
      </c>
      <c r="J1313" s="22" t="b">
        <f t="shared" si="122"/>
        <v>0</v>
      </c>
      <c r="K1313" t="b">
        <f t="shared" si="123"/>
        <v>0</v>
      </c>
      <c r="L1313">
        <f t="shared" si="124"/>
        <v>0</v>
      </c>
    </row>
    <row r="1314" spans="1:12" x14ac:dyDescent="0.25">
      <c r="A1314" s="23">
        <v>44777</v>
      </c>
      <c r="B1314" s="24" t="s">
        <v>64</v>
      </c>
      <c r="C1314" s="24" t="s">
        <v>63</v>
      </c>
      <c r="D1314" s="24" t="s">
        <v>48</v>
      </c>
      <c r="E1314" s="25">
        <v>14</v>
      </c>
      <c r="F1314" s="22">
        <f>VLOOKUP(B1314,cennik!$A$2:$B$17,2,FALSE)</f>
        <v>3.2</v>
      </c>
      <c r="G1314" s="22">
        <f t="shared" si="120"/>
        <v>44.800000000000004</v>
      </c>
      <c r="H1314" s="22">
        <f t="shared" si="121"/>
        <v>8</v>
      </c>
      <c r="I1314">
        <f t="shared" si="125"/>
        <v>6981</v>
      </c>
      <c r="J1314" s="22" t="b">
        <f t="shared" si="122"/>
        <v>0</v>
      </c>
      <c r="K1314" t="b">
        <f t="shared" si="123"/>
        <v>0</v>
      </c>
      <c r="L1314">
        <f t="shared" si="124"/>
        <v>0</v>
      </c>
    </row>
    <row r="1315" spans="1:12" x14ac:dyDescent="0.25">
      <c r="A1315" s="23">
        <v>44778</v>
      </c>
      <c r="B1315" s="24" t="s">
        <v>64</v>
      </c>
      <c r="C1315" s="24" t="s">
        <v>63</v>
      </c>
      <c r="D1315" s="24" t="s">
        <v>48</v>
      </c>
      <c r="E1315" s="25">
        <v>54</v>
      </c>
      <c r="F1315" s="22">
        <f>VLOOKUP(B1315,cennik!$A$2:$B$17,2,FALSE)</f>
        <v>3.2</v>
      </c>
      <c r="G1315" s="22">
        <f t="shared" si="120"/>
        <v>172.8</v>
      </c>
      <c r="H1315" s="22">
        <f t="shared" si="121"/>
        <v>8</v>
      </c>
      <c r="I1315">
        <f t="shared" si="125"/>
        <v>7035</v>
      </c>
      <c r="J1315" s="22" t="b">
        <f t="shared" si="122"/>
        <v>0</v>
      </c>
      <c r="K1315" t="b">
        <f t="shared" si="123"/>
        <v>0</v>
      </c>
      <c r="L1315">
        <f t="shared" si="124"/>
        <v>0</v>
      </c>
    </row>
    <row r="1316" spans="1:12" x14ac:dyDescent="0.25">
      <c r="A1316" s="26">
        <v>44784</v>
      </c>
      <c r="B1316" s="27" t="s">
        <v>62</v>
      </c>
      <c r="C1316" s="27" t="s">
        <v>63</v>
      </c>
      <c r="D1316" s="27" t="s">
        <v>48</v>
      </c>
      <c r="E1316" s="28">
        <v>102</v>
      </c>
      <c r="F1316" s="22">
        <f>VLOOKUP(B1316,cennik!$A$2:$B$17,2,FALSE)</f>
        <v>2.7</v>
      </c>
      <c r="G1316" s="22">
        <f t="shared" si="120"/>
        <v>275.40000000000003</v>
      </c>
      <c r="H1316" s="22">
        <f t="shared" si="121"/>
        <v>8</v>
      </c>
      <c r="I1316">
        <f t="shared" si="125"/>
        <v>7137</v>
      </c>
      <c r="J1316" s="22" t="b">
        <f t="shared" si="122"/>
        <v>0</v>
      </c>
      <c r="K1316" t="b">
        <f t="shared" si="123"/>
        <v>0</v>
      </c>
      <c r="L1316">
        <f t="shared" si="124"/>
        <v>0</v>
      </c>
    </row>
    <row r="1317" spans="1:12" x14ac:dyDescent="0.25">
      <c r="A1317" s="26">
        <v>44790</v>
      </c>
      <c r="B1317" s="27" t="s">
        <v>64</v>
      </c>
      <c r="C1317" s="27" t="s">
        <v>63</v>
      </c>
      <c r="D1317" s="27" t="s">
        <v>48</v>
      </c>
      <c r="E1317" s="28">
        <v>30</v>
      </c>
      <c r="F1317" s="22">
        <f>VLOOKUP(B1317,cennik!$A$2:$B$17,2,FALSE)</f>
        <v>3.2</v>
      </c>
      <c r="G1317" s="22">
        <f t="shared" si="120"/>
        <v>96</v>
      </c>
      <c r="H1317" s="22">
        <f t="shared" si="121"/>
        <v>8</v>
      </c>
      <c r="I1317">
        <f t="shared" si="125"/>
        <v>7167</v>
      </c>
      <c r="J1317" s="22" t="b">
        <f t="shared" si="122"/>
        <v>0</v>
      </c>
      <c r="K1317" t="b">
        <f t="shared" si="123"/>
        <v>0</v>
      </c>
      <c r="L1317">
        <f t="shared" si="124"/>
        <v>0</v>
      </c>
    </row>
    <row r="1318" spans="1:12" x14ac:dyDescent="0.25">
      <c r="A1318" s="23">
        <v>44803</v>
      </c>
      <c r="B1318" s="24" t="s">
        <v>62</v>
      </c>
      <c r="C1318" s="24" t="s">
        <v>63</v>
      </c>
      <c r="D1318" s="24" t="s">
        <v>48</v>
      </c>
      <c r="E1318" s="25">
        <v>74</v>
      </c>
      <c r="F1318" s="22">
        <f>VLOOKUP(B1318,cennik!$A$2:$B$17,2,FALSE)</f>
        <v>2.7</v>
      </c>
      <c r="G1318" s="22">
        <f t="shared" si="120"/>
        <v>199.8</v>
      </c>
      <c r="H1318" s="22">
        <f t="shared" si="121"/>
        <v>8</v>
      </c>
      <c r="I1318">
        <f t="shared" si="125"/>
        <v>7241</v>
      </c>
      <c r="J1318" s="22" t="b">
        <f t="shared" si="122"/>
        <v>0</v>
      </c>
      <c r="K1318" t="b">
        <f t="shared" si="123"/>
        <v>0</v>
      </c>
      <c r="L1318">
        <f t="shared" si="124"/>
        <v>0</v>
      </c>
    </row>
    <row r="1319" spans="1:12" x14ac:dyDescent="0.25">
      <c r="A1319" s="26">
        <v>44812</v>
      </c>
      <c r="B1319" s="27" t="s">
        <v>67</v>
      </c>
      <c r="C1319" s="27" t="s">
        <v>61</v>
      </c>
      <c r="D1319" s="27" t="s">
        <v>48</v>
      </c>
      <c r="E1319" s="28">
        <v>346</v>
      </c>
      <c r="F1319" s="22">
        <f>VLOOKUP(B1319,cennik!$A$2:$B$17,2,FALSE)</f>
        <v>3.2</v>
      </c>
      <c r="G1319" s="22">
        <f t="shared" si="120"/>
        <v>1107.2</v>
      </c>
      <c r="H1319" s="22">
        <f t="shared" si="121"/>
        <v>9</v>
      </c>
      <c r="I1319">
        <f t="shared" si="125"/>
        <v>7587</v>
      </c>
      <c r="J1319" s="22" t="b">
        <f t="shared" si="122"/>
        <v>0</v>
      </c>
      <c r="K1319" t="b">
        <f t="shared" si="123"/>
        <v>0</v>
      </c>
      <c r="L1319">
        <f t="shared" si="124"/>
        <v>0</v>
      </c>
    </row>
    <row r="1320" spans="1:12" x14ac:dyDescent="0.25">
      <c r="A1320" s="23">
        <v>44817</v>
      </c>
      <c r="B1320" s="24" t="s">
        <v>60</v>
      </c>
      <c r="C1320" s="24" t="s">
        <v>61</v>
      </c>
      <c r="D1320" s="24" t="s">
        <v>48</v>
      </c>
      <c r="E1320" s="25">
        <v>401</v>
      </c>
      <c r="F1320" s="22">
        <f>VLOOKUP(B1320,cennik!$A$2:$B$17,2,FALSE)</f>
        <v>3.5</v>
      </c>
      <c r="G1320" s="22">
        <f t="shared" si="120"/>
        <v>1403.5</v>
      </c>
      <c r="H1320" s="22">
        <f t="shared" si="121"/>
        <v>9</v>
      </c>
      <c r="I1320">
        <f t="shared" si="125"/>
        <v>7988</v>
      </c>
      <c r="J1320" s="22" t="b">
        <f t="shared" si="122"/>
        <v>0</v>
      </c>
      <c r="K1320" t="b">
        <f t="shared" si="123"/>
        <v>0</v>
      </c>
      <c r="L1320">
        <f t="shared" si="124"/>
        <v>0</v>
      </c>
    </row>
    <row r="1321" spans="1:12" x14ac:dyDescent="0.25">
      <c r="A1321" s="23">
        <v>44820</v>
      </c>
      <c r="B1321" s="24" t="s">
        <v>65</v>
      </c>
      <c r="C1321" s="24" t="s">
        <v>61</v>
      </c>
      <c r="D1321" s="24" t="s">
        <v>48</v>
      </c>
      <c r="E1321" s="25">
        <v>475</v>
      </c>
      <c r="F1321" s="22">
        <f>VLOOKUP(B1321,cennik!$A$2:$B$17,2,FALSE)</f>
        <v>3.2</v>
      </c>
      <c r="G1321" s="22">
        <f t="shared" si="120"/>
        <v>1520</v>
      </c>
      <c r="H1321" s="22">
        <f t="shared" si="121"/>
        <v>9</v>
      </c>
      <c r="I1321">
        <f t="shared" si="125"/>
        <v>8463</v>
      </c>
      <c r="J1321" s="22" t="b">
        <f t="shared" si="122"/>
        <v>0</v>
      </c>
      <c r="K1321" t="b">
        <f t="shared" si="123"/>
        <v>0</v>
      </c>
      <c r="L1321">
        <f t="shared" si="124"/>
        <v>0</v>
      </c>
    </row>
    <row r="1322" spans="1:12" x14ac:dyDescent="0.25">
      <c r="A1322" s="26">
        <v>44821</v>
      </c>
      <c r="B1322" s="27" t="s">
        <v>68</v>
      </c>
      <c r="C1322" s="27" t="s">
        <v>61</v>
      </c>
      <c r="D1322" s="27" t="s">
        <v>48</v>
      </c>
      <c r="E1322" s="28">
        <v>129</v>
      </c>
      <c r="F1322" s="22">
        <f>VLOOKUP(B1322,cennik!$A$2:$B$17,2,FALSE)</f>
        <v>2.5</v>
      </c>
      <c r="G1322" s="22">
        <f t="shared" si="120"/>
        <v>322.5</v>
      </c>
      <c r="H1322" s="22">
        <f t="shared" si="121"/>
        <v>9</v>
      </c>
      <c r="I1322">
        <f t="shared" si="125"/>
        <v>8592</v>
      </c>
      <c r="J1322" s="22" t="b">
        <f t="shared" si="122"/>
        <v>0</v>
      </c>
      <c r="K1322" t="b">
        <f t="shared" si="123"/>
        <v>0</v>
      </c>
      <c r="L1322">
        <f t="shared" si="124"/>
        <v>0</v>
      </c>
    </row>
    <row r="1323" spans="1:12" x14ac:dyDescent="0.25">
      <c r="A1323" s="23">
        <v>44825</v>
      </c>
      <c r="B1323" s="24" t="s">
        <v>66</v>
      </c>
      <c r="C1323" s="24" t="s">
        <v>61</v>
      </c>
      <c r="D1323" s="24" t="s">
        <v>48</v>
      </c>
      <c r="E1323" s="25">
        <v>107</v>
      </c>
      <c r="F1323" s="22">
        <f>VLOOKUP(B1323,cennik!$A$2:$B$17,2,FALSE)</f>
        <v>2.5</v>
      </c>
      <c r="G1323" s="22">
        <f t="shared" si="120"/>
        <v>267.5</v>
      </c>
      <c r="H1323" s="22">
        <f t="shared" si="121"/>
        <v>9</v>
      </c>
      <c r="I1323">
        <f t="shared" si="125"/>
        <v>8699</v>
      </c>
      <c r="J1323" s="22" t="b">
        <f t="shared" si="122"/>
        <v>0</v>
      </c>
      <c r="K1323" t="b">
        <f t="shared" si="123"/>
        <v>0</v>
      </c>
      <c r="L1323">
        <f t="shared" si="124"/>
        <v>0</v>
      </c>
    </row>
    <row r="1324" spans="1:12" x14ac:dyDescent="0.25">
      <c r="A1324" s="26">
        <v>44831</v>
      </c>
      <c r="B1324" s="27" t="s">
        <v>65</v>
      </c>
      <c r="C1324" s="27" t="s">
        <v>61</v>
      </c>
      <c r="D1324" s="27" t="s">
        <v>48</v>
      </c>
      <c r="E1324" s="28">
        <v>88</v>
      </c>
      <c r="F1324" s="22">
        <f>VLOOKUP(B1324,cennik!$A$2:$B$17,2,FALSE)</f>
        <v>3.2</v>
      </c>
      <c r="G1324" s="22">
        <f t="shared" si="120"/>
        <v>281.60000000000002</v>
      </c>
      <c r="H1324" s="22">
        <f t="shared" si="121"/>
        <v>9</v>
      </c>
      <c r="I1324">
        <f t="shared" si="125"/>
        <v>8787</v>
      </c>
      <c r="J1324" s="22" t="b">
        <f t="shared" si="122"/>
        <v>0</v>
      </c>
      <c r="K1324" t="b">
        <f t="shared" si="123"/>
        <v>0</v>
      </c>
      <c r="L1324">
        <f t="shared" si="124"/>
        <v>0</v>
      </c>
    </row>
    <row r="1325" spans="1:12" x14ac:dyDescent="0.25">
      <c r="A1325" s="23">
        <v>44835</v>
      </c>
      <c r="B1325" s="24" t="s">
        <v>60</v>
      </c>
      <c r="C1325" s="24" t="s">
        <v>61</v>
      </c>
      <c r="D1325" s="24" t="s">
        <v>48</v>
      </c>
      <c r="E1325" s="25">
        <v>174</v>
      </c>
      <c r="F1325" s="22">
        <f>VLOOKUP(B1325,cennik!$A$2:$B$17,2,FALSE)</f>
        <v>3.5</v>
      </c>
      <c r="G1325" s="22">
        <f t="shared" si="120"/>
        <v>609</v>
      </c>
      <c r="H1325" s="22">
        <f t="shared" si="121"/>
        <v>10</v>
      </c>
      <c r="I1325">
        <f t="shared" si="125"/>
        <v>8961</v>
      </c>
      <c r="J1325" s="22" t="b">
        <f t="shared" si="122"/>
        <v>0</v>
      </c>
      <c r="K1325" t="b">
        <f t="shared" si="123"/>
        <v>0</v>
      </c>
      <c r="L1325">
        <f t="shared" si="124"/>
        <v>0</v>
      </c>
    </row>
    <row r="1326" spans="1:12" x14ac:dyDescent="0.25">
      <c r="A1326" s="26">
        <v>44865</v>
      </c>
      <c r="B1326" s="27" t="s">
        <v>66</v>
      </c>
      <c r="C1326" s="27" t="s">
        <v>61</v>
      </c>
      <c r="D1326" s="27" t="s">
        <v>48</v>
      </c>
      <c r="E1326" s="28">
        <v>98</v>
      </c>
      <c r="F1326" s="22">
        <f>VLOOKUP(B1326,cennik!$A$2:$B$17,2,FALSE)</f>
        <v>2.5</v>
      </c>
      <c r="G1326" s="22">
        <f t="shared" si="120"/>
        <v>245</v>
      </c>
      <c r="H1326" s="22">
        <f t="shared" si="121"/>
        <v>10</v>
      </c>
      <c r="I1326">
        <f t="shared" si="125"/>
        <v>9059</v>
      </c>
      <c r="J1326" s="22" t="b">
        <f t="shared" si="122"/>
        <v>0</v>
      </c>
      <c r="K1326" t="b">
        <f t="shared" si="123"/>
        <v>0</v>
      </c>
      <c r="L1326">
        <f t="shared" si="124"/>
        <v>0</v>
      </c>
    </row>
    <row r="1327" spans="1:12" x14ac:dyDescent="0.25">
      <c r="A1327" s="26">
        <v>44866</v>
      </c>
      <c r="B1327" s="27" t="s">
        <v>68</v>
      </c>
      <c r="C1327" s="27" t="s">
        <v>61</v>
      </c>
      <c r="D1327" s="27" t="s">
        <v>48</v>
      </c>
      <c r="E1327" s="28">
        <v>424</v>
      </c>
      <c r="F1327" s="22">
        <f>VLOOKUP(B1327,cennik!$A$2:$B$17,2,FALSE)</f>
        <v>2.5</v>
      </c>
      <c r="G1327" s="22">
        <f t="shared" si="120"/>
        <v>1060</v>
      </c>
      <c r="H1327" s="22">
        <f t="shared" si="121"/>
        <v>11</v>
      </c>
      <c r="I1327">
        <f t="shared" si="125"/>
        <v>9483</v>
      </c>
      <c r="J1327" s="22" t="b">
        <f t="shared" si="122"/>
        <v>0</v>
      </c>
      <c r="K1327" t="b">
        <f t="shared" si="123"/>
        <v>0</v>
      </c>
      <c r="L1327">
        <f t="shared" si="124"/>
        <v>0</v>
      </c>
    </row>
    <row r="1328" spans="1:12" x14ac:dyDescent="0.25">
      <c r="A1328" s="26">
        <v>44868</v>
      </c>
      <c r="B1328" s="27" t="s">
        <v>60</v>
      </c>
      <c r="C1328" s="27" t="s">
        <v>61</v>
      </c>
      <c r="D1328" s="27" t="s">
        <v>48</v>
      </c>
      <c r="E1328" s="28">
        <v>169</v>
      </c>
      <c r="F1328" s="22">
        <f>VLOOKUP(B1328,cennik!$A$2:$B$17,2,FALSE)</f>
        <v>3.5</v>
      </c>
      <c r="G1328" s="22">
        <f t="shared" si="120"/>
        <v>591.5</v>
      </c>
      <c r="H1328" s="22">
        <f t="shared" si="121"/>
        <v>11</v>
      </c>
      <c r="I1328">
        <f t="shared" si="125"/>
        <v>9652</v>
      </c>
      <c r="J1328" s="22" t="b">
        <f t="shared" si="122"/>
        <v>0</v>
      </c>
      <c r="K1328" t="b">
        <f t="shared" si="123"/>
        <v>0</v>
      </c>
      <c r="L1328">
        <f t="shared" si="124"/>
        <v>0</v>
      </c>
    </row>
    <row r="1329" spans="1:12" x14ac:dyDescent="0.25">
      <c r="A1329" s="26">
        <v>44883</v>
      </c>
      <c r="B1329" s="27" t="s">
        <v>65</v>
      </c>
      <c r="C1329" s="27" t="s">
        <v>61</v>
      </c>
      <c r="D1329" s="27" t="s">
        <v>48</v>
      </c>
      <c r="E1329" s="28">
        <v>325</v>
      </c>
      <c r="F1329" s="22">
        <f>VLOOKUP(B1329,cennik!$A$2:$B$17,2,FALSE)</f>
        <v>3.2</v>
      </c>
      <c r="G1329" s="22">
        <f t="shared" si="120"/>
        <v>1040</v>
      </c>
      <c r="H1329" s="22">
        <f t="shared" si="121"/>
        <v>11</v>
      </c>
      <c r="I1329">
        <f t="shared" si="125"/>
        <v>9977</v>
      </c>
      <c r="J1329" s="22" t="b">
        <f t="shared" si="122"/>
        <v>0</v>
      </c>
      <c r="K1329" t="b">
        <f t="shared" si="123"/>
        <v>0</v>
      </c>
      <c r="L1329">
        <f t="shared" si="124"/>
        <v>0</v>
      </c>
    </row>
    <row r="1330" spans="1:12" x14ac:dyDescent="0.25">
      <c r="A1330" s="23">
        <v>44886</v>
      </c>
      <c r="B1330" s="24" t="s">
        <v>60</v>
      </c>
      <c r="C1330" s="24" t="s">
        <v>61</v>
      </c>
      <c r="D1330" s="24" t="s">
        <v>48</v>
      </c>
      <c r="E1330" s="25">
        <v>424</v>
      </c>
      <c r="F1330" s="22">
        <f>VLOOKUP(B1330,cennik!$A$2:$B$17,2,FALSE)</f>
        <v>3.5</v>
      </c>
      <c r="G1330" s="22">
        <f t="shared" si="120"/>
        <v>1484</v>
      </c>
      <c r="H1330" s="22">
        <f t="shared" si="121"/>
        <v>11</v>
      </c>
      <c r="I1330">
        <f t="shared" si="125"/>
        <v>10401</v>
      </c>
      <c r="J1330" s="22" t="b">
        <f t="shared" si="122"/>
        <v>0</v>
      </c>
      <c r="K1330" t="b">
        <f t="shared" si="123"/>
        <v>0</v>
      </c>
      <c r="L1330">
        <f t="shared" si="124"/>
        <v>0</v>
      </c>
    </row>
    <row r="1331" spans="1:12" x14ac:dyDescent="0.25">
      <c r="A1331" s="23">
        <v>44893</v>
      </c>
      <c r="B1331" s="24" t="s">
        <v>68</v>
      </c>
      <c r="C1331" s="24" t="s">
        <v>61</v>
      </c>
      <c r="D1331" s="24" t="s">
        <v>48</v>
      </c>
      <c r="E1331" s="25">
        <v>476</v>
      </c>
      <c r="F1331" s="22">
        <f>VLOOKUP(B1331,cennik!$A$2:$B$17,2,FALSE)</f>
        <v>2.5</v>
      </c>
      <c r="G1331" s="22">
        <f t="shared" si="120"/>
        <v>1190</v>
      </c>
      <c r="H1331" s="22">
        <f t="shared" si="121"/>
        <v>11</v>
      </c>
      <c r="I1331">
        <f t="shared" si="125"/>
        <v>10877</v>
      </c>
      <c r="J1331" s="22" t="b">
        <f t="shared" si="122"/>
        <v>0</v>
      </c>
      <c r="K1331" t="b">
        <f t="shared" si="123"/>
        <v>0</v>
      </c>
      <c r="L1331">
        <f t="shared" si="124"/>
        <v>0</v>
      </c>
    </row>
    <row r="1332" spans="1:12" x14ac:dyDescent="0.25">
      <c r="A1332" s="26">
        <v>44893</v>
      </c>
      <c r="B1332" s="27" t="s">
        <v>65</v>
      </c>
      <c r="C1332" s="27" t="s">
        <v>61</v>
      </c>
      <c r="D1332" s="27" t="s">
        <v>48</v>
      </c>
      <c r="E1332" s="28">
        <v>374</v>
      </c>
      <c r="F1332" s="22">
        <f>VLOOKUP(B1332,cennik!$A$2:$B$17,2,FALSE)</f>
        <v>3.2</v>
      </c>
      <c r="G1332" s="22">
        <f t="shared" si="120"/>
        <v>1196.8</v>
      </c>
      <c r="H1332" s="22">
        <f t="shared" si="121"/>
        <v>11</v>
      </c>
      <c r="I1332">
        <f t="shared" si="125"/>
        <v>11251</v>
      </c>
      <c r="J1332" s="22" t="b">
        <f t="shared" si="122"/>
        <v>0</v>
      </c>
      <c r="K1332" t="b">
        <f t="shared" si="123"/>
        <v>0</v>
      </c>
      <c r="L1332">
        <f t="shared" si="124"/>
        <v>0</v>
      </c>
    </row>
    <row r="1333" spans="1:12" x14ac:dyDescent="0.25">
      <c r="A1333" s="23">
        <v>44894</v>
      </c>
      <c r="B1333" s="24" t="s">
        <v>65</v>
      </c>
      <c r="C1333" s="24" t="s">
        <v>61</v>
      </c>
      <c r="D1333" s="24" t="s">
        <v>48</v>
      </c>
      <c r="E1333" s="25">
        <v>271</v>
      </c>
      <c r="F1333" s="22">
        <f>VLOOKUP(B1333,cennik!$A$2:$B$17,2,FALSE)</f>
        <v>3.2</v>
      </c>
      <c r="G1333" s="22">
        <f t="shared" si="120"/>
        <v>867.2</v>
      </c>
      <c r="H1333" s="22">
        <f t="shared" si="121"/>
        <v>11</v>
      </c>
      <c r="I1333">
        <f t="shared" si="125"/>
        <v>11522</v>
      </c>
      <c r="J1333" s="22" t="b">
        <f t="shared" si="122"/>
        <v>0</v>
      </c>
      <c r="K1333" t="b">
        <f t="shared" si="123"/>
        <v>0</v>
      </c>
      <c r="L1333">
        <f t="shared" si="124"/>
        <v>0</v>
      </c>
    </row>
    <row r="1334" spans="1:12" x14ac:dyDescent="0.25">
      <c r="A1334" s="23">
        <v>44896</v>
      </c>
      <c r="B1334" s="24" t="s">
        <v>9</v>
      </c>
      <c r="C1334" s="24" t="s">
        <v>1</v>
      </c>
      <c r="D1334" s="24" t="s">
        <v>48</v>
      </c>
      <c r="E1334" s="25">
        <v>446</v>
      </c>
      <c r="F1334" s="22">
        <f>VLOOKUP(B1334,cennik!$A$2:$B$17,2,FALSE)</f>
        <v>3.4</v>
      </c>
      <c r="G1334" s="22">
        <f t="shared" si="120"/>
        <v>1516.3999999999999</v>
      </c>
      <c r="H1334" s="22">
        <f t="shared" si="121"/>
        <v>12</v>
      </c>
      <c r="I1334">
        <f t="shared" si="125"/>
        <v>11968</v>
      </c>
      <c r="J1334" s="22" t="b">
        <f t="shared" si="122"/>
        <v>0</v>
      </c>
      <c r="K1334" t="b">
        <f t="shared" si="123"/>
        <v>0</v>
      </c>
      <c r="L1334">
        <f t="shared" si="124"/>
        <v>0</v>
      </c>
    </row>
    <row r="1335" spans="1:12" x14ac:dyDescent="0.25">
      <c r="A1335" s="26">
        <v>44900</v>
      </c>
      <c r="B1335" s="27" t="s">
        <v>9</v>
      </c>
      <c r="C1335" s="27" t="s">
        <v>1</v>
      </c>
      <c r="D1335" s="27" t="s">
        <v>48</v>
      </c>
      <c r="E1335" s="28">
        <v>79</v>
      </c>
      <c r="F1335" s="22">
        <f>VLOOKUP(B1335,cennik!$A$2:$B$17,2,FALSE)</f>
        <v>3.4</v>
      </c>
      <c r="G1335" s="22">
        <f t="shared" si="120"/>
        <v>268.59999999999997</v>
      </c>
      <c r="H1335" s="22">
        <f t="shared" si="121"/>
        <v>12</v>
      </c>
      <c r="I1335">
        <f t="shared" si="125"/>
        <v>12047</v>
      </c>
      <c r="J1335" s="22" t="b">
        <f t="shared" si="122"/>
        <v>0</v>
      </c>
      <c r="K1335" t="b">
        <f t="shared" si="123"/>
        <v>0</v>
      </c>
      <c r="L1335">
        <f t="shared" si="124"/>
        <v>0</v>
      </c>
    </row>
    <row r="1336" spans="1:12" x14ac:dyDescent="0.25">
      <c r="A1336" s="26">
        <v>44910</v>
      </c>
      <c r="B1336" s="27" t="s">
        <v>9</v>
      </c>
      <c r="C1336" s="27" t="s">
        <v>1</v>
      </c>
      <c r="D1336" s="27" t="s">
        <v>48</v>
      </c>
      <c r="E1336" s="28">
        <v>335</v>
      </c>
      <c r="F1336" s="22">
        <f>VLOOKUP(B1336,cennik!$A$2:$B$17,2,FALSE)</f>
        <v>3.4</v>
      </c>
      <c r="G1336" s="22">
        <f t="shared" si="120"/>
        <v>1139</v>
      </c>
      <c r="H1336" s="22">
        <f t="shared" si="121"/>
        <v>12</v>
      </c>
      <c r="I1336">
        <f t="shared" si="125"/>
        <v>12382</v>
      </c>
      <c r="J1336" s="22" t="b">
        <f t="shared" si="122"/>
        <v>0</v>
      </c>
      <c r="K1336" t="b">
        <f t="shared" si="123"/>
        <v>0</v>
      </c>
      <c r="L1336">
        <f t="shared" si="124"/>
        <v>0</v>
      </c>
    </row>
    <row r="1337" spans="1:12" x14ac:dyDescent="0.25">
      <c r="A1337" s="26">
        <v>44911</v>
      </c>
      <c r="B1337" s="27" t="s">
        <v>13</v>
      </c>
      <c r="C1337" s="27" t="s">
        <v>1</v>
      </c>
      <c r="D1337" s="27" t="s">
        <v>48</v>
      </c>
      <c r="E1337" s="28">
        <v>645</v>
      </c>
      <c r="F1337" s="22">
        <f>VLOOKUP(B1337,cennik!$A$2:$B$17,2,FALSE)</f>
        <v>3.4</v>
      </c>
      <c r="G1337" s="22">
        <f t="shared" si="120"/>
        <v>2193</v>
      </c>
      <c r="H1337" s="22">
        <f t="shared" si="121"/>
        <v>12</v>
      </c>
      <c r="I1337">
        <f t="shared" si="125"/>
        <v>13027</v>
      </c>
      <c r="J1337" s="22" t="b">
        <f t="shared" si="122"/>
        <v>0</v>
      </c>
      <c r="K1337" t="b">
        <f t="shared" si="123"/>
        <v>0</v>
      </c>
      <c r="L1337">
        <f t="shared" si="124"/>
        <v>0</v>
      </c>
    </row>
    <row r="1338" spans="1:12" x14ac:dyDescent="0.25">
      <c r="A1338" s="23">
        <v>44921</v>
      </c>
      <c r="B1338" s="24" t="s">
        <v>11</v>
      </c>
      <c r="C1338" s="24" t="s">
        <v>1</v>
      </c>
      <c r="D1338" s="24" t="s">
        <v>48</v>
      </c>
      <c r="E1338" s="25">
        <v>75</v>
      </c>
      <c r="F1338" s="22">
        <f>VLOOKUP(B1338,cennik!$A$2:$B$17,2,FALSE)</f>
        <v>3.4</v>
      </c>
      <c r="G1338" s="22">
        <f t="shared" si="120"/>
        <v>255</v>
      </c>
      <c r="H1338" s="22">
        <f t="shared" si="121"/>
        <v>12</v>
      </c>
      <c r="I1338">
        <f t="shared" si="125"/>
        <v>13102</v>
      </c>
      <c r="J1338" s="22" t="b">
        <f t="shared" si="122"/>
        <v>0</v>
      </c>
      <c r="K1338" t="b">
        <f t="shared" si="123"/>
        <v>0</v>
      </c>
      <c r="L1338">
        <f t="shared" si="124"/>
        <v>0</v>
      </c>
    </row>
    <row r="1339" spans="1:12" x14ac:dyDescent="0.25">
      <c r="A1339" s="26">
        <v>44564</v>
      </c>
      <c r="B1339" s="27" t="s">
        <v>0</v>
      </c>
      <c r="C1339" s="27" t="s">
        <v>1</v>
      </c>
      <c r="D1339" s="27" t="s">
        <v>2</v>
      </c>
      <c r="E1339" s="28">
        <v>470</v>
      </c>
      <c r="F1339" s="22">
        <f>VLOOKUP(B1339,cennik!$A$2:$B$17,2,FALSE)</f>
        <v>3.4</v>
      </c>
      <c r="G1339" s="22">
        <f t="shared" si="120"/>
        <v>1598</v>
      </c>
      <c r="H1339" s="22">
        <f t="shared" si="121"/>
        <v>1</v>
      </c>
      <c r="I1339">
        <f t="shared" si="125"/>
        <v>470</v>
      </c>
      <c r="J1339" s="22" t="b">
        <f t="shared" si="122"/>
        <v>0</v>
      </c>
      <c r="K1339" t="b">
        <f t="shared" si="123"/>
        <v>0</v>
      </c>
      <c r="L1339">
        <f t="shared" si="124"/>
        <v>0</v>
      </c>
    </row>
    <row r="1340" spans="1:12" x14ac:dyDescent="0.25">
      <c r="A1340" s="26">
        <v>44578</v>
      </c>
      <c r="B1340" s="27" t="s">
        <v>0</v>
      </c>
      <c r="C1340" s="27" t="s">
        <v>1</v>
      </c>
      <c r="D1340" s="27" t="s">
        <v>2</v>
      </c>
      <c r="E1340" s="28">
        <v>430</v>
      </c>
      <c r="F1340" s="22">
        <f>VLOOKUP(B1340,cennik!$A$2:$B$17,2,FALSE)</f>
        <v>3.4</v>
      </c>
      <c r="G1340" s="22">
        <f t="shared" si="120"/>
        <v>1462</v>
      </c>
      <c r="H1340" s="22">
        <f t="shared" si="121"/>
        <v>1</v>
      </c>
      <c r="I1340">
        <f t="shared" si="125"/>
        <v>900</v>
      </c>
      <c r="J1340" s="22" t="b">
        <f t="shared" si="122"/>
        <v>0</v>
      </c>
      <c r="K1340" t="b">
        <f t="shared" si="123"/>
        <v>0</v>
      </c>
      <c r="L1340">
        <f t="shared" si="124"/>
        <v>0</v>
      </c>
    </row>
    <row r="1341" spans="1:12" x14ac:dyDescent="0.25">
      <c r="A1341" s="26">
        <v>44592</v>
      </c>
      <c r="B1341" s="27" t="s">
        <v>15</v>
      </c>
      <c r="C1341" s="27" t="s">
        <v>1</v>
      </c>
      <c r="D1341" s="27" t="s">
        <v>2</v>
      </c>
      <c r="E1341" s="28">
        <v>321</v>
      </c>
      <c r="F1341" s="22">
        <f>VLOOKUP(B1341,cennik!$A$2:$B$17,2,FALSE)</f>
        <v>2.4</v>
      </c>
      <c r="G1341" s="22">
        <f t="shared" si="120"/>
        <v>770.4</v>
      </c>
      <c r="H1341" s="22">
        <f t="shared" si="121"/>
        <v>1</v>
      </c>
      <c r="I1341">
        <f t="shared" si="125"/>
        <v>1221</v>
      </c>
      <c r="J1341" s="22" t="b">
        <f t="shared" si="122"/>
        <v>0</v>
      </c>
      <c r="K1341" t="b">
        <f t="shared" si="123"/>
        <v>0</v>
      </c>
      <c r="L1341">
        <f t="shared" si="124"/>
        <v>0</v>
      </c>
    </row>
    <row r="1342" spans="1:12" x14ac:dyDescent="0.25">
      <c r="A1342" s="23">
        <v>44593</v>
      </c>
      <c r="B1342" s="24" t="s">
        <v>9</v>
      </c>
      <c r="C1342" s="24" t="s">
        <v>1</v>
      </c>
      <c r="D1342" s="24" t="s">
        <v>2</v>
      </c>
      <c r="E1342" s="25">
        <v>310</v>
      </c>
      <c r="F1342" s="22">
        <f>VLOOKUP(B1342,cennik!$A$2:$B$17,2,FALSE)</f>
        <v>3.4</v>
      </c>
      <c r="G1342" s="22">
        <f t="shared" si="120"/>
        <v>1054</v>
      </c>
      <c r="H1342" s="22">
        <f t="shared" si="121"/>
        <v>2</v>
      </c>
      <c r="I1342">
        <f t="shared" si="125"/>
        <v>1531</v>
      </c>
      <c r="J1342" s="22" t="b">
        <f t="shared" si="122"/>
        <v>0</v>
      </c>
      <c r="K1342" t="b">
        <f t="shared" si="123"/>
        <v>0</v>
      </c>
      <c r="L1342">
        <f t="shared" si="124"/>
        <v>0</v>
      </c>
    </row>
    <row r="1343" spans="1:12" x14ac:dyDescent="0.25">
      <c r="A1343" s="26">
        <v>44594</v>
      </c>
      <c r="B1343" s="27" t="s">
        <v>15</v>
      </c>
      <c r="C1343" s="27" t="s">
        <v>1</v>
      </c>
      <c r="D1343" s="27" t="s">
        <v>2</v>
      </c>
      <c r="E1343" s="28">
        <v>559</v>
      </c>
      <c r="F1343" s="22">
        <f>VLOOKUP(B1343,cennik!$A$2:$B$17,2,FALSE)</f>
        <v>2.4</v>
      </c>
      <c r="G1343" s="22">
        <f t="shared" si="120"/>
        <v>1341.6</v>
      </c>
      <c r="H1343" s="22">
        <f t="shared" si="121"/>
        <v>2</v>
      </c>
      <c r="I1343">
        <f t="shared" si="125"/>
        <v>2090</v>
      </c>
      <c r="J1343" s="22" t="b">
        <f t="shared" si="122"/>
        <v>0</v>
      </c>
      <c r="K1343" t="b">
        <f t="shared" si="123"/>
        <v>0</v>
      </c>
      <c r="L1343">
        <f t="shared" si="124"/>
        <v>0</v>
      </c>
    </row>
    <row r="1344" spans="1:12" x14ac:dyDescent="0.25">
      <c r="A1344" s="23">
        <v>44597</v>
      </c>
      <c r="B1344" s="24" t="s">
        <v>9</v>
      </c>
      <c r="C1344" s="24" t="s">
        <v>1</v>
      </c>
      <c r="D1344" s="24" t="s">
        <v>2</v>
      </c>
      <c r="E1344" s="25">
        <v>388</v>
      </c>
      <c r="F1344" s="22">
        <f>VLOOKUP(B1344,cennik!$A$2:$B$17,2,FALSE)</f>
        <v>3.4</v>
      </c>
      <c r="G1344" s="22">
        <f t="shared" si="120"/>
        <v>1319.2</v>
      </c>
      <c r="H1344" s="22">
        <f t="shared" si="121"/>
        <v>2</v>
      </c>
      <c r="I1344">
        <f t="shared" si="125"/>
        <v>2478</v>
      </c>
      <c r="J1344" s="22" t="b">
        <f t="shared" si="122"/>
        <v>0</v>
      </c>
      <c r="K1344" t="b">
        <f t="shared" si="123"/>
        <v>0</v>
      </c>
      <c r="L1344">
        <f t="shared" si="124"/>
        <v>0</v>
      </c>
    </row>
    <row r="1345" spans="1:12" x14ac:dyDescent="0.25">
      <c r="A1345" s="23">
        <v>44616</v>
      </c>
      <c r="B1345" s="24" t="s">
        <v>9</v>
      </c>
      <c r="C1345" s="24" t="s">
        <v>1</v>
      </c>
      <c r="D1345" s="24" t="s">
        <v>2</v>
      </c>
      <c r="E1345" s="25">
        <v>418</v>
      </c>
      <c r="F1345" s="22">
        <f>VLOOKUP(B1345,cennik!$A$2:$B$17,2,FALSE)</f>
        <v>3.4</v>
      </c>
      <c r="G1345" s="22">
        <f t="shared" si="120"/>
        <v>1421.2</v>
      </c>
      <c r="H1345" s="22">
        <f t="shared" si="121"/>
        <v>2</v>
      </c>
      <c r="I1345">
        <f t="shared" si="125"/>
        <v>2896</v>
      </c>
      <c r="J1345" s="22" t="b">
        <f t="shared" si="122"/>
        <v>0</v>
      </c>
      <c r="K1345" t="b">
        <f t="shared" si="123"/>
        <v>0</v>
      </c>
      <c r="L1345">
        <f t="shared" si="124"/>
        <v>0</v>
      </c>
    </row>
    <row r="1346" spans="1:12" x14ac:dyDescent="0.25">
      <c r="A1346" s="23">
        <v>44617</v>
      </c>
      <c r="B1346" s="24" t="s">
        <v>8</v>
      </c>
      <c r="C1346" s="24" t="s">
        <v>1</v>
      </c>
      <c r="D1346" s="24" t="s">
        <v>2</v>
      </c>
      <c r="E1346" s="25">
        <v>133</v>
      </c>
      <c r="F1346" s="22">
        <f>VLOOKUP(B1346,cennik!$A$2:$B$17,2,FALSE)</f>
        <v>2.9</v>
      </c>
      <c r="G1346" s="22">
        <f t="shared" ref="G1346:G1409" si="126">E1346*F1346</f>
        <v>385.7</v>
      </c>
      <c r="H1346" s="22">
        <f t="shared" ref="H1346:H1409" si="127">MONTH(A1346)</f>
        <v>2</v>
      </c>
      <c r="I1346">
        <f t="shared" si="125"/>
        <v>3029</v>
      </c>
      <c r="J1346" s="22" t="b">
        <f t="shared" si="122"/>
        <v>0</v>
      </c>
      <c r="K1346" t="b">
        <f t="shared" si="123"/>
        <v>0</v>
      </c>
      <c r="L1346">
        <f t="shared" si="124"/>
        <v>0</v>
      </c>
    </row>
    <row r="1347" spans="1:12" x14ac:dyDescent="0.25">
      <c r="A1347" s="23">
        <v>44621</v>
      </c>
      <c r="B1347" s="24" t="s">
        <v>11</v>
      </c>
      <c r="C1347" s="24" t="s">
        <v>1</v>
      </c>
      <c r="D1347" s="24" t="s">
        <v>2</v>
      </c>
      <c r="E1347" s="25">
        <v>100</v>
      </c>
      <c r="F1347" s="22">
        <f>VLOOKUP(B1347,cennik!$A$2:$B$17,2,FALSE)</f>
        <v>3.4</v>
      </c>
      <c r="G1347" s="22">
        <f t="shared" si="126"/>
        <v>340</v>
      </c>
      <c r="H1347" s="22">
        <f t="shared" si="127"/>
        <v>3</v>
      </c>
      <c r="I1347">
        <f t="shared" si="125"/>
        <v>3129</v>
      </c>
      <c r="J1347" s="22" t="b">
        <f t="shared" ref="J1347:J1410" si="128">AND(I1347&gt;=15000,I1347&lt;20000)</f>
        <v>0</v>
      </c>
      <c r="K1347" t="b">
        <f t="shared" ref="K1347:K1410" si="129">I1347&gt;=20000</f>
        <v>0</v>
      </c>
      <c r="L1347">
        <f t="shared" ref="L1347:L1410" si="130">IF(J1347,0.05*E1347,IF(K1347,0.1*E1347,0))</f>
        <v>0</v>
      </c>
    </row>
    <row r="1348" spans="1:12" x14ac:dyDescent="0.25">
      <c r="A1348" s="26">
        <v>44623</v>
      </c>
      <c r="B1348" s="27" t="s">
        <v>8</v>
      </c>
      <c r="C1348" s="27" t="s">
        <v>1</v>
      </c>
      <c r="D1348" s="27" t="s">
        <v>2</v>
      </c>
      <c r="E1348" s="28">
        <v>488</v>
      </c>
      <c r="F1348" s="22">
        <f>VLOOKUP(B1348,cennik!$A$2:$B$17,2,FALSE)</f>
        <v>2.9</v>
      </c>
      <c r="G1348" s="22">
        <f t="shared" si="126"/>
        <v>1415.2</v>
      </c>
      <c r="H1348" s="22">
        <f t="shared" si="127"/>
        <v>3</v>
      </c>
      <c r="I1348">
        <f t="shared" ref="I1348:I1411" si="131">IF(D1348=D1347,E1348+I1347,E1348)</f>
        <v>3617</v>
      </c>
      <c r="J1348" s="22" t="b">
        <f t="shared" si="128"/>
        <v>0</v>
      </c>
      <c r="K1348" t="b">
        <f t="shared" si="129"/>
        <v>0</v>
      </c>
      <c r="L1348">
        <f t="shared" si="130"/>
        <v>0</v>
      </c>
    </row>
    <row r="1349" spans="1:12" x14ac:dyDescent="0.25">
      <c r="A1349" s="26">
        <v>44627</v>
      </c>
      <c r="B1349" s="27" t="s">
        <v>22</v>
      </c>
      <c r="C1349" s="27" t="s">
        <v>1</v>
      </c>
      <c r="D1349" s="27" t="s">
        <v>2</v>
      </c>
      <c r="E1349" s="28">
        <v>85</v>
      </c>
      <c r="F1349" s="22">
        <f>VLOOKUP(B1349,cennik!$A$2:$B$17,2,FALSE)</f>
        <v>3.2</v>
      </c>
      <c r="G1349" s="22">
        <f t="shared" si="126"/>
        <v>272</v>
      </c>
      <c r="H1349" s="22">
        <f t="shared" si="127"/>
        <v>3</v>
      </c>
      <c r="I1349">
        <f t="shared" si="131"/>
        <v>3702</v>
      </c>
      <c r="J1349" s="22" t="b">
        <f t="shared" si="128"/>
        <v>0</v>
      </c>
      <c r="K1349" t="b">
        <f t="shared" si="129"/>
        <v>0</v>
      </c>
      <c r="L1349">
        <f t="shared" si="130"/>
        <v>0</v>
      </c>
    </row>
    <row r="1350" spans="1:12" x14ac:dyDescent="0.25">
      <c r="A1350" s="23">
        <v>44628</v>
      </c>
      <c r="B1350" s="24" t="s">
        <v>15</v>
      </c>
      <c r="C1350" s="24" t="s">
        <v>1</v>
      </c>
      <c r="D1350" s="24" t="s">
        <v>2</v>
      </c>
      <c r="E1350" s="25">
        <v>129</v>
      </c>
      <c r="F1350" s="22">
        <f>VLOOKUP(B1350,cennik!$A$2:$B$17,2,FALSE)</f>
        <v>2.4</v>
      </c>
      <c r="G1350" s="22">
        <f t="shared" si="126"/>
        <v>309.59999999999997</v>
      </c>
      <c r="H1350" s="22">
        <f t="shared" si="127"/>
        <v>3</v>
      </c>
      <c r="I1350">
        <f t="shared" si="131"/>
        <v>3831</v>
      </c>
      <c r="J1350" s="22" t="b">
        <f t="shared" si="128"/>
        <v>0</v>
      </c>
      <c r="K1350" t="b">
        <f t="shared" si="129"/>
        <v>0</v>
      </c>
      <c r="L1350">
        <f t="shared" si="130"/>
        <v>0</v>
      </c>
    </row>
    <row r="1351" spans="1:12" x14ac:dyDescent="0.25">
      <c r="A1351" s="26">
        <v>44634</v>
      </c>
      <c r="B1351" s="27" t="s">
        <v>13</v>
      </c>
      <c r="C1351" s="27" t="s">
        <v>1</v>
      </c>
      <c r="D1351" s="27" t="s">
        <v>2</v>
      </c>
      <c r="E1351" s="28">
        <v>506</v>
      </c>
      <c r="F1351" s="22">
        <f>VLOOKUP(B1351,cennik!$A$2:$B$17,2,FALSE)</f>
        <v>3.4</v>
      </c>
      <c r="G1351" s="22">
        <f t="shared" si="126"/>
        <v>1720.3999999999999</v>
      </c>
      <c r="H1351" s="22">
        <f t="shared" si="127"/>
        <v>3</v>
      </c>
      <c r="I1351">
        <f t="shared" si="131"/>
        <v>4337</v>
      </c>
      <c r="J1351" s="22" t="b">
        <f t="shared" si="128"/>
        <v>0</v>
      </c>
      <c r="K1351" t="b">
        <f t="shared" si="129"/>
        <v>0</v>
      </c>
      <c r="L1351">
        <f t="shared" si="130"/>
        <v>0</v>
      </c>
    </row>
    <row r="1352" spans="1:12" x14ac:dyDescent="0.25">
      <c r="A1352" s="23">
        <v>44637</v>
      </c>
      <c r="B1352" s="24" t="s">
        <v>13</v>
      </c>
      <c r="C1352" s="24" t="s">
        <v>1</v>
      </c>
      <c r="D1352" s="24" t="s">
        <v>2</v>
      </c>
      <c r="E1352" s="25">
        <v>327</v>
      </c>
      <c r="F1352" s="22">
        <f>VLOOKUP(B1352,cennik!$A$2:$B$17,2,FALSE)</f>
        <v>3.4</v>
      </c>
      <c r="G1352" s="22">
        <f t="shared" si="126"/>
        <v>1111.8</v>
      </c>
      <c r="H1352" s="22">
        <f t="shared" si="127"/>
        <v>3</v>
      </c>
      <c r="I1352">
        <f t="shared" si="131"/>
        <v>4664</v>
      </c>
      <c r="J1352" s="22" t="b">
        <f t="shared" si="128"/>
        <v>0</v>
      </c>
      <c r="K1352" t="b">
        <f t="shared" si="129"/>
        <v>0</v>
      </c>
      <c r="L1352">
        <f t="shared" si="130"/>
        <v>0</v>
      </c>
    </row>
    <row r="1353" spans="1:12" x14ac:dyDescent="0.25">
      <c r="A1353" s="23">
        <v>44656</v>
      </c>
      <c r="B1353" s="24" t="s">
        <v>9</v>
      </c>
      <c r="C1353" s="24" t="s">
        <v>1</v>
      </c>
      <c r="D1353" s="24" t="s">
        <v>2</v>
      </c>
      <c r="E1353" s="25">
        <v>374</v>
      </c>
      <c r="F1353" s="22">
        <f>VLOOKUP(B1353,cennik!$A$2:$B$17,2,FALSE)</f>
        <v>3.4</v>
      </c>
      <c r="G1353" s="22">
        <f t="shared" si="126"/>
        <v>1271.5999999999999</v>
      </c>
      <c r="H1353" s="22">
        <f t="shared" si="127"/>
        <v>4</v>
      </c>
      <c r="I1353">
        <f t="shared" si="131"/>
        <v>5038</v>
      </c>
      <c r="J1353" s="22" t="b">
        <f t="shared" si="128"/>
        <v>0</v>
      </c>
      <c r="K1353" t="b">
        <f t="shared" si="129"/>
        <v>0</v>
      </c>
      <c r="L1353">
        <f t="shared" si="130"/>
        <v>0</v>
      </c>
    </row>
    <row r="1354" spans="1:12" x14ac:dyDescent="0.25">
      <c r="A1354" s="23">
        <v>44679</v>
      </c>
      <c r="B1354" s="24" t="s">
        <v>22</v>
      </c>
      <c r="C1354" s="24" t="s">
        <v>1</v>
      </c>
      <c r="D1354" s="24" t="s">
        <v>2</v>
      </c>
      <c r="E1354" s="25">
        <v>122</v>
      </c>
      <c r="F1354" s="22">
        <f>VLOOKUP(B1354,cennik!$A$2:$B$17,2,FALSE)</f>
        <v>3.2</v>
      </c>
      <c r="G1354" s="22">
        <f t="shared" si="126"/>
        <v>390.40000000000003</v>
      </c>
      <c r="H1354" s="22">
        <f t="shared" si="127"/>
        <v>4</v>
      </c>
      <c r="I1354">
        <f t="shared" si="131"/>
        <v>5160</v>
      </c>
      <c r="J1354" s="22" t="b">
        <f t="shared" si="128"/>
        <v>0</v>
      </c>
      <c r="K1354" t="b">
        <f t="shared" si="129"/>
        <v>0</v>
      </c>
      <c r="L1354">
        <f t="shared" si="130"/>
        <v>0</v>
      </c>
    </row>
    <row r="1355" spans="1:12" x14ac:dyDescent="0.25">
      <c r="A1355" s="23">
        <v>44681</v>
      </c>
      <c r="B1355" s="24" t="s">
        <v>8</v>
      </c>
      <c r="C1355" s="24" t="s">
        <v>1</v>
      </c>
      <c r="D1355" s="24" t="s">
        <v>2</v>
      </c>
      <c r="E1355" s="25">
        <v>255</v>
      </c>
      <c r="F1355" s="22">
        <f>VLOOKUP(B1355,cennik!$A$2:$B$17,2,FALSE)</f>
        <v>2.9</v>
      </c>
      <c r="G1355" s="22">
        <f t="shared" si="126"/>
        <v>739.5</v>
      </c>
      <c r="H1355" s="22">
        <f t="shared" si="127"/>
        <v>4</v>
      </c>
      <c r="I1355">
        <f t="shared" si="131"/>
        <v>5415</v>
      </c>
      <c r="J1355" s="22" t="b">
        <f t="shared" si="128"/>
        <v>0</v>
      </c>
      <c r="K1355" t="b">
        <f t="shared" si="129"/>
        <v>0</v>
      </c>
      <c r="L1355">
        <f t="shared" si="130"/>
        <v>0</v>
      </c>
    </row>
    <row r="1356" spans="1:12" x14ac:dyDescent="0.25">
      <c r="A1356" s="26">
        <v>44683</v>
      </c>
      <c r="B1356" s="27" t="s">
        <v>15</v>
      </c>
      <c r="C1356" s="27" t="s">
        <v>1</v>
      </c>
      <c r="D1356" s="27" t="s">
        <v>2</v>
      </c>
      <c r="E1356" s="28">
        <v>463</v>
      </c>
      <c r="F1356" s="22">
        <f>VLOOKUP(B1356,cennik!$A$2:$B$17,2,FALSE)</f>
        <v>2.4</v>
      </c>
      <c r="G1356" s="22">
        <f t="shared" si="126"/>
        <v>1111.2</v>
      </c>
      <c r="H1356" s="22">
        <f t="shared" si="127"/>
        <v>5</v>
      </c>
      <c r="I1356">
        <f t="shared" si="131"/>
        <v>5878</v>
      </c>
      <c r="J1356" s="22" t="b">
        <f t="shared" si="128"/>
        <v>0</v>
      </c>
      <c r="K1356" t="b">
        <f t="shared" si="129"/>
        <v>0</v>
      </c>
      <c r="L1356">
        <f t="shared" si="130"/>
        <v>0</v>
      </c>
    </row>
    <row r="1357" spans="1:12" x14ac:dyDescent="0.25">
      <c r="A1357" s="26">
        <v>44684</v>
      </c>
      <c r="B1357" s="27" t="s">
        <v>22</v>
      </c>
      <c r="C1357" s="27" t="s">
        <v>1</v>
      </c>
      <c r="D1357" s="27" t="s">
        <v>2</v>
      </c>
      <c r="E1357" s="28">
        <v>266</v>
      </c>
      <c r="F1357" s="22">
        <f>VLOOKUP(B1357,cennik!$A$2:$B$17,2,FALSE)</f>
        <v>3.2</v>
      </c>
      <c r="G1357" s="22">
        <f t="shared" si="126"/>
        <v>851.2</v>
      </c>
      <c r="H1357" s="22">
        <f t="shared" si="127"/>
        <v>5</v>
      </c>
      <c r="I1357">
        <f t="shared" si="131"/>
        <v>6144</v>
      </c>
      <c r="J1357" s="22" t="b">
        <f t="shared" si="128"/>
        <v>0</v>
      </c>
      <c r="K1357" t="b">
        <f t="shared" si="129"/>
        <v>0</v>
      </c>
      <c r="L1357">
        <f t="shared" si="130"/>
        <v>0</v>
      </c>
    </row>
    <row r="1358" spans="1:12" x14ac:dyDescent="0.25">
      <c r="A1358" s="23">
        <v>44690</v>
      </c>
      <c r="B1358" s="24" t="s">
        <v>11</v>
      </c>
      <c r="C1358" s="24" t="s">
        <v>1</v>
      </c>
      <c r="D1358" s="24" t="s">
        <v>2</v>
      </c>
      <c r="E1358" s="25">
        <v>80</v>
      </c>
      <c r="F1358" s="22">
        <f>VLOOKUP(B1358,cennik!$A$2:$B$17,2,FALSE)</f>
        <v>3.4</v>
      </c>
      <c r="G1358" s="22">
        <f t="shared" si="126"/>
        <v>272</v>
      </c>
      <c r="H1358" s="22">
        <f t="shared" si="127"/>
        <v>5</v>
      </c>
      <c r="I1358">
        <f t="shared" si="131"/>
        <v>6224</v>
      </c>
      <c r="J1358" s="22" t="b">
        <f t="shared" si="128"/>
        <v>0</v>
      </c>
      <c r="K1358" t="b">
        <f t="shared" si="129"/>
        <v>0</v>
      </c>
      <c r="L1358">
        <f t="shared" si="130"/>
        <v>0</v>
      </c>
    </row>
    <row r="1359" spans="1:12" x14ac:dyDescent="0.25">
      <c r="A1359" s="23">
        <v>44692</v>
      </c>
      <c r="B1359" s="24" t="s">
        <v>0</v>
      </c>
      <c r="C1359" s="24" t="s">
        <v>1</v>
      </c>
      <c r="D1359" s="24" t="s">
        <v>2</v>
      </c>
      <c r="E1359" s="25">
        <v>402</v>
      </c>
      <c r="F1359" s="22">
        <f>VLOOKUP(B1359,cennik!$A$2:$B$17,2,FALSE)</f>
        <v>3.4</v>
      </c>
      <c r="G1359" s="22">
        <f t="shared" si="126"/>
        <v>1366.8</v>
      </c>
      <c r="H1359" s="22">
        <f t="shared" si="127"/>
        <v>5</v>
      </c>
      <c r="I1359">
        <f t="shared" si="131"/>
        <v>6626</v>
      </c>
      <c r="J1359" s="22" t="b">
        <f t="shared" si="128"/>
        <v>0</v>
      </c>
      <c r="K1359" t="b">
        <f t="shared" si="129"/>
        <v>0</v>
      </c>
      <c r="L1359">
        <f t="shared" si="130"/>
        <v>0</v>
      </c>
    </row>
    <row r="1360" spans="1:12" x14ac:dyDescent="0.25">
      <c r="A1360" s="23">
        <v>44692</v>
      </c>
      <c r="B1360" s="24" t="s">
        <v>9</v>
      </c>
      <c r="C1360" s="24" t="s">
        <v>1</v>
      </c>
      <c r="D1360" s="24" t="s">
        <v>2</v>
      </c>
      <c r="E1360" s="25">
        <v>393</v>
      </c>
      <c r="F1360" s="22">
        <f>VLOOKUP(B1360,cennik!$A$2:$B$17,2,FALSE)</f>
        <v>3.4</v>
      </c>
      <c r="G1360" s="22">
        <f t="shared" si="126"/>
        <v>1336.2</v>
      </c>
      <c r="H1360" s="22">
        <f t="shared" si="127"/>
        <v>5</v>
      </c>
      <c r="I1360">
        <f t="shared" si="131"/>
        <v>7019</v>
      </c>
      <c r="J1360" s="22" t="b">
        <f t="shared" si="128"/>
        <v>0</v>
      </c>
      <c r="K1360" t="b">
        <f t="shared" si="129"/>
        <v>0</v>
      </c>
      <c r="L1360">
        <f t="shared" si="130"/>
        <v>0</v>
      </c>
    </row>
    <row r="1361" spans="1:12" x14ac:dyDescent="0.25">
      <c r="A1361" s="23">
        <v>44708</v>
      </c>
      <c r="B1361" s="24" t="s">
        <v>11</v>
      </c>
      <c r="C1361" s="24" t="s">
        <v>1</v>
      </c>
      <c r="D1361" s="24" t="s">
        <v>2</v>
      </c>
      <c r="E1361" s="25">
        <v>433</v>
      </c>
      <c r="F1361" s="22">
        <f>VLOOKUP(B1361,cennik!$A$2:$B$17,2,FALSE)</f>
        <v>3.4</v>
      </c>
      <c r="G1361" s="22">
        <f t="shared" si="126"/>
        <v>1472.2</v>
      </c>
      <c r="H1361" s="22">
        <f t="shared" si="127"/>
        <v>5</v>
      </c>
      <c r="I1361">
        <f t="shared" si="131"/>
        <v>7452</v>
      </c>
      <c r="J1361" s="22" t="b">
        <f t="shared" si="128"/>
        <v>0</v>
      </c>
      <c r="K1361" t="b">
        <f t="shared" si="129"/>
        <v>0</v>
      </c>
      <c r="L1361">
        <f t="shared" si="130"/>
        <v>0</v>
      </c>
    </row>
    <row r="1362" spans="1:12" x14ac:dyDescent="0.25">
      <c r="A1362" s="26">
        <v>44711</v>
      </c>
      <c r="B1362" s="27" t="s">
        <v>11</v>
      </c>
      <c r="C1362" s="27" t="s">
        <v>1</v>
      </c>
      <c r="D1362" s="27" t="s">
        <v>2</v>
      </c>
      <c r="E1362" s="28">
        <v>294</v>
      </c>
      <c r="F1362" s="22">
        <f>VLOOKUP(B1362,cennik!$A$2:$B$17,2,FALSE)</f>
        <v>3.4</v>
      </c>
      <c r="G1362" s="22">
        <f t="shared" si="126"/>
        <v>999.6</v>
      </c>
      <c r="H1362" s="22">
        <f t="shared" si="127"/>
        <v>5</v>
      </c>
      <c r="I1362">
        <f t="shared" si="131"/>
        <v>7746</v>
      </c>
      <c r="J1362" s="22" t="b">
        <f t="shared" si="128"/>
        <v>0</v>
      </c>
      <c r="K1362" t="b">
        <f t="shared" si="129"/>
        <v>0</v>
      </c>
      <c r="L1362">
        <f t="shared" si="130"/>
        <v>0</v>
      </c>
    </row>
    <row r="1363" spans="1:12" x14ac:dyDescent="0.25">
      <c r="A1363" s="26">
        <v>44713</v>
      </c>
      <c r="B1363" s="27" t="s">
        <v>60</v>
      </c>
      <c r="C1363" s="27" t="s">
        <v>61</v>
      </c>
      <c r="D1363" s="27" t="s">
        <v>2</v>
      </c>
      <c r="E1363" s="28">
        <v>342</v>
      </c>
      <c r="F1363" s="22">
        <f>VLOOKUP(B1363,cennik!$A$2:$B$17,2,FALSE)</f>
        <v>3.5</v>
      </c>
      <c r="G1363" s="22">
        <f t="shared" si="126"/>
        <v>1197</v>
      </c>
      <c r="H1363" s="22">
        <f t="shared" si="127"/>
        <v>6</v>
      </c>
      <c r="I1363">
        <f t="shared" si="131"/>
        <v>8088</v>
      </c>
      <c r="J1363" s="22" t="b">
        <f t="shared" si="128"/>
        <v>0</v>
      </c>
      <c r="K1363" t="b">
        <f t="shared" si="129"/>
        <v>0</v>
      </c>
      <c r="L1363">
        <f t="shared" si="130"/>
        <v>0</v>
      </c>
    </row>
    <row r="1364" spans="1:12" x14ac:dyDescent="0.25">
      <c r="A1364" s="26">
        <v>44718</v>
      </c>
      <c r="B1364" s="27" t="s">
        <v>62</v>
      </c>
      <c r="C1364" s="27" t="s">
        <v>63</v>
      </c>
      <c r="D1364" s="27" t="s">
        <v>2</v>
      </c>
      <c r="E1364" s="28">
        <v>245</v>
      </c>
      <c r="F1364" s="22">
        <f>VLOOKUP(B1364,cennik!$A$2:$B$17,2,FALSE)</f>
        <v>2.7</v>
      </c>
      <c r="G1364" s="22">
        <f t="shared" si="126"/>
        <v>661.5</v>
      </c>
      <c r="H1364" s="22">
        <f t="shared" si="127"/>
        <v>6</v>
      </c>
      <c r="I1364">
        <f t="shared" si="131"/>
        <v>8333</v>
      </c>
      <c r="J1364" s="22" t="b">
        <f t="shared" si="128"/>
        <v>0</v>
      </c>
      <c r="K1364" t="b">
        <f t="shared" si="129"/>
        <v>0</v>
      </c>
      <c r="L1364">
        <f t="shared" si="130"/>
        <v>0</v>
      </c>
    </row>
    <row r="1365" spans="1:12" x14ac:dyDescent="0.25">
      <c r="A1365" s="26">
        <v>44727</v>
      </c>
      <c r="B1365" s="27" t="s">
        <v>60</v>
      </c>
      <c r="C1365" s="27" t="s">
        <v>61</v>
      </c>
      <c r="D1365" s="27" t="s">
        <v>2</v>
      </c>
      <c r="E1365" s="28">
        <v>59</v>
      </c>
      <c r="F1365" s="22">
        <f>VLOOKUP(B1365,cennik!$A$2:$B$17,2,FALSE)</f>
        <v>3.5</v>
      </c>
      <c r="G1365" s="22">
        <f t="shared" si="126"/>
        <v>206.5</v>
      </c>
      <c r="H1365" s="22">
        <f t="shared" si="127"/>
        <v>6</v>
      </c>
      <c r="I1365">
        <f t="shared" si="131"/>
        <v>8392</v>
      </c>
      <c r="J1365" s="22" t="b">
        <f t="shared" si="128"/>
        <v>0</v>
      </c>
      <c r="K1365" t="b">
        <f t="shared" si="129"/>
        <v>0</v>
      </c>
      <c r="L1365">
        <f t="shared" si="130"/>
        <v>0</v>
      </c>
    </row>
    <row r="1366" spans="1:12" x14ac:dyDescent="0.25">
      <c r="A1366" s="23">
        <v>44741</v>
      </c>
      <c r="B1366" s="24" t="s">
        <v>64</v>
      </c>
      <c r="C1366" s="24" t="s">
        <v>63</v>
      </c>
      <c r="D1366" s="24" t="s">
        <v>2</v>
      </c>
      <c r="E1366" s="25">
        <v>210</v>
      </c>
      <c r="F1366" s="22">
        <f>VLOOKUP(B1366,cennik!$A$2:$B$17,2,FALSE)</f>
        <v>3.2</v>
      </c>
      <c r="G1366" s="22">
        <f t="shared" si="126"/>
        <v>672</v>
      </c>
      <c r="H1366" s="22">
        <f t="shared" si="127"/>
        <v>6</v>
      </c>
      <c r="I1366">
        <f t="shared" si="131"/>
        <v>8602</v>
      </c>
      <c r="J1366" s="22" t="b">
        <f t="shared" si="128"/>
        <v>0</v>
      </c>
      <c r="K1366" t="b">
        <f t="shared" si="129"/>
        <v>0</v>
      </c>
      <c r="L1366">
        <f t="shared" si="130"/>
        <v>0</v>
      </c>
    </row>
    <row r="1367" spans="1:12" x14ac:dyDescent="0.25">
      <c r="A1367" s="26">
        <v>44747</v>
      </c>
      <c r="B1367" s="27" t="s">
        <v>64</v>
      </c>
      <c r="C1367" s="27" t="s">
        <v>63</v>
      </c>
      <c r="D1367" s="27" t="s">
        <v>2</v>
      </c>
      <c r="E1367" s="28">
        <v>103</v>
      </c>
      <c r="F1367" s="22">
        <f>VLOOKUP(B1367,cennik!$A$2:$B$17,2,FALSE)</f>
        <v>3.2</v>
      </c>
      <c r="G1367" s="22">
        <f t="shared" si="126"/>
        <v>329.6</v>
      </c>
      <c r="H1367" s="22">
        <f t="shared" si="127"/>
        <v>7</v>
      </c>
      <c r="I1367">
        <f t="shared" si="131"/>
        <v>8705</v>
      </c>
      <c r="J1367" s="22" t="b">
        <f t="shared" si="128"/>
        <v>0</v>
      </c>
      <c r="K1367" t="b">
        <f t="shared" si="129"/>
        <v>0</v>
      </c>
      <c r="L1367">
        <f t="shared" si="130"/>
        <v>0</v>
      </c>
    </row>
    <row r="1368" spans="1:12" x14ac:dyDescent="0.25">
      <c r="A1368" s="26">
        <v>44753</v>
      </c>
      <c r="B1368" s="27" t="s">
        <v>60</v>
      </c>
      <c r="C1368" s="27" t="s">
        <v>61</v>
      </c>
      <c r="D1368" s="27" t="s">
        <v>2</v>
      </c>
      <c r="E1368" s="28">
        <v>147</v>
      </c>
      <c r="F1368" s="22">
        <f>VLOOKUP(B1368,cennik!$A$2:$B$17,2,FALSE)</f>
        <v>3.5</v>
      </c>
      <c r="G1368" s="22">
        <f t="shared" si="126"/>
        <v>514.5</v>
      </c>
      <c r="H1368" s="22">
        <f t="shared" si="127"/>
        <v>7</v>
      </c>
      <c r="I1368">
        <f t="shared" si="131"/>
        <v>8852</v>
      </c>
      <c r="J1368" s="22" t="b">
        <f t="shared" si="128"/>
        <v>0</v>
      </c>
      <c r="K1368" t="b">
        <f t="shared" si="129"/>
        <v>0</v>
      </c>
      <c r="L1368">
        <f t="shared" si="130"/>
        <v>0</v>
      </c>
    </row>
    <row r="1369" spans="1:12" x14ac:dyDescent="0.25">
      <c r="A1369" s="26">
        <v>44760</v>
      </c>
      <c r="B1369" s="27" t="s">
        <v>60</v>
      </c>
      <c r="C1369" s="27" t="s">
        <v>61</v>
      </c>
      <c r="D1369" s="27" t="s">
        <v>2</v>
      </c>
      <c r="E1369" s="28">
        <v>99</v>
      </c>
      <c r="F1369" s="22">
        <f>VLOOKUP(B1369,cennik!$A$2:$B$17,2,FALSE)</f>
        <v>3.5</v>
      </c>
      <c r="G1369" s="22">
        <f t="shared" si="126"/>
        <v>346.5</v>
      </c>
      <c r="H1369" s="22">
        <f t="shared" si="127"/>
        <v>7</v>
      </c>
      <c r="I1369">
        <f t="shared" si="131"/>
        <v>8951</v>
      </c>
      <c r="J1369" s="22" t="b">
        <f t="shared" si="128"/>
        <v>0</v>
      </c>
      <c r="K1369" t="b">
        <f t="shared" si="129"/>
        <v>0</v>
      </c>
      <c r="L1369">
        <f t="shared" si="130"/>
        <v>0</v>
      </c>
    </row>
    <row r="1370" spans="1:12" x14ac:dyDescent="0.25">
      <c r="A1370" s="26">
        <v>44767</v>
      </c>
      <c r="B1370" s="27" t="s">
        <v>62</v>
      </c>
      <c r="C1370" s="27" t="s">
        <v>63</v>
      </c>
      <c r="D1370" s="27" t="s">
        <v>2</v>
      </c>
      <c r="E1370" s="28">
        <v>180</v>
      </c>
      <c r="F1370" s="22">
        <f>VLOOKUP(B1370,cennik!$A$2:$B$17,2,FALSE)</f>
        <v>2.7</v>
      </c>
      <c r="G1370" s="22">
        <f t="shared" si="126"/>
        <v>486.00000000000006</v>
      </c>
      <c r="H1370" s="22">
        <f t="shared" si="127"/>
        <v>7</v>
      </c>
      <c r="I1370">
        <f t="shared" si="131"/>
        <v>9131</v>
      </c>
      <c r="J1370" s="22" t="b">
        <f t="shared" si="128"/>
        <v>0</v>
      </c>
      <c r="K1370" t="b">
        <f t="shared" si="129"/>
        <v>0</v>
      </c>
      <c r="L1370">
        <f t="shared" si="130"/>
        <v>0</v>
      </c>
    </row>
    <row r="1371" spans="1:12" x14ac:dyDescent="0.25">
      <c r="A1371" s="23">
        <v>44770</v>
      </c>
      <c r="B1371" s="24" t="s">
        <v>62</v>
      </c>
      <c r="C1371" s="24" t="s">
        <v>63</v>
      </c>
      <c r="D1371" s="24" t="s">
        <v>2</v>
      </c>
      <c r="E1371" s="25">
        <v>183</v>
      </c>
      <c r="F1371" s="22">
        <f>VLOOKUP(B1371,cennik!$A$2:$B$17,2,FALSE)</f>
        <v>2.7</v>
      </c>
      <c r="G1371" s="22">
        <f t="shared" si="126"/>
        <v>494.1</v>
      </c>
      <c r="H1371" s="22">
        <f t="shared" si="127"/>
        <v>7</v>
      </c>
      <c r="I1371">
        <f t="shared" si="131"/>
        <v>9314</v>
      </c>
      <c r="J1371" s="22" t="b">
        <f t="shared" si="128"/>
        <v>0</v>
      </c>
      <c r="K1371" t="b">
        <f t="shared" si="129"/>
        <v>0</v>
      </c>
      <c r="L1371">
        <f t="shared" si="130"/>
        <v>0</v>
      </c>
    </row>
    <row r="1372" spans="1:12" x14ac:dyDescent="0.25">
      <c r="A1372" s="23">
        <v>44781</v>
      </c>
      <c r="B1372" s="24" t="s">
        <v>64</v>
      </c>
      <c r="C1372" s="24" t="s">
        <v>63</v>
      </c>
      <c r="D1372" s="24" t="s">
        <v>2</v>
      </c>
      <c r="E1372" s="25">
        <v>373</v>
      </c>
      <c r="F1372" s="22">
        <f>VLOOKUP(B1372,cennik!$A$2:$B$17,2,FALSE)</f>
        <v>3.2</v>
      </c>
      <c r="G1372" s="22">
        <f t="shared" si="126"/>
        <v>1193.6000000000001</v>
      </c>
      <c r="H1372" s="22">
        <f t="shared" si="127"/>
        <v>8</v>
      </c>
      <c r="I1372">
        <f t="shared" si="131"/>
        <v>9687</v>
      </c>
      <c r="J1372" s="22" t="b">
        <f t="shared" si="128"/>
        <v>0</v>
      </c>
      <c r="K1372" t="b">
        <f t="shared" si="129"/>
        <v>0</v>
      </c>
      <c r="L1372">
        <f t="shared" si="130"/>
        <v>0</v>
      </c>
    </row>
    <row r="1373" spans="1:12" x14ac:dyDescent="0.25">
      <c r="A1373" s="23">
        <v>44781</v>
      </c>
      <c r="B1373" s="24" t="s">
        <v>64</v>
      </c>
      <c r="C1373" s="24" t="s">
        <v>63</v>
      </c>
      <c r="D1373" s="24" t="s">
        <v>2</v>
      </c>
      <c r="E1373" s="25">
        <v>52</v>
      </c>
      <c r="F1373" s="22">
        <f>VLOOKUP(B1373,cennik!$A$2:$B$17,2,FALSE)</f>
        <v>3.2</v>
      </c>
      <c r="G1373" s="22">
        <f t="shared" si="126"/>
        <v>166.4</v>
      </c>
      <c r="H1373" s="22">
        <f t="shared" si="127"/>
        <v>8</v>
      </c>
      <c r="I1373">
        <f t="shared" si="131"/>
        <v>9739</v>
      </c>
      <c r="J1373" s="22" t="b">
        <f t="shared" si="128"/>
        <v>0</v>
      </c>
      <c r="K1373" t="b">
        <f t="shared" si="129"/>
        <v>0</v>
      </c>
      <c r="L1373">
        <f t="shared" si="130"/>
        <v>0</v>
      </c>
    </row>
    <row r="1374" spans="1:12" x14ac:dyDescent="0.25">
      <c r="A1374" s="23">
        <v>44788</v>
      </c>
      <c r="B1374" s="24" t="s">
        <v>64</v>
      </c>
      <c r="C1374" s="24" t="s">
        <v>63</v>
      </c>
      <c r="D1374" s="24" t="s">
        <v>2</v>
      </c>
      <c r="E1374" s="25">
        <v>465</v>
      </c>
      <c r="F1374" s="22">
        <f>VLOOKUP(B1374,cennik!$A$2:$B$17,2,FALSE)</f>
        <v>3.2</v>
      </c>
      <c r="G1374" s="22">
        <f t="shared" si="126"/>
        <v>1488</v>
      </c>
      <c r="H1374" s="22">
        <f t="shared" si="127"/>
        <v>8</v>
      </c>
      <c r="I1374">
        <f t="shared" si="131"/>
        <v>10204</v>
      </c>
      <c r="J1374" s="22" t="b">
        <f t="shared" si="128"/>
        <v>0</v>
      </c>
      <c r="K1374" t="b">
        <f t="shared" si="129"/>
        <v>0</v>
      </c>
      <c r="L1374">
        <f t="shared" si="130"/>
        <v>0</v>
      </c>
    </row>
    <row r="1375" spans="1:12" x14ac:dyDescent="0.25">
      <c r="A1375" s="23">
        <v>44790</v>
      </c>
      <c r="B1375" s="24" t="s">
        <v>64</v>
      </c>
      <c r="C1375" s="24" t="s">
        <v>63</v>
      </c>
      <c r="D1375" s="24" t="s">
        <v>2</v>
      </c>
      <c r="E1375" s="25">
        <v>274</v>
      </c>
      <c r="F1375" s="22">
        <f>VLOOKUP(B1375,cennik!$A$2:$B$17,2,FALSE)</f>
        <v>3.2</v>
      </c>
      <c r="G1375" s="22">
        <f t="shared" si="126"/>
        <v>876.80000000000007</v>
      </c>
      <c r="H1375" s="22">
        <f t="shared" si="127"/>
        <v>8</v>
      </c>
      <c r="I1375">
        <f t="shared" si="131"/>
        <v>10478</v>
      </c>
      <c r="J1375" s="22" t="b">
        <f t="shared" si="128"/>
        <v>0</v>
      </c>
      <c r="K1375" t="b">
        <f t="shared" si="129"/>
        <v>0</v>
      </c>
      <c r="L1375">
        <f t="shared" si="130"/>
        <v>0</v>
      </c>
    </row>
    <row r="1376" spans="1:12" x14ac:dyDescent="0.25">
      <c r="A1376" s="23">
        <v>44791</v>
      </c>
      <c r="B1376" s="24" t="s">
        <v>60</v>
      </c>
      <c r="C1376" s="24" t="s">
        <v>61</v>
      </c>
      <c r="D1376" s="24" t="s">
        <v>2</v>
      </c>
      <c r="E1376" s="25">
        <v>100</v>
      </c>
      <c r="F1376" s="22">
        <f>VLOOKUP(B1376,cennik!$A$2:$B$17,2,FALSE)</f>
        <v>3.5</v>
      </c>
      <c r="G1376" s="22">
        <f t="shared" si="126"/>
        <v>350</v>
      </c>
      <c r="H1376" s="22">
        <f t="shared" si="127"/>
        <v>8</v>
      </c>
      <c r="I1376">
        <f t="shared" si="131"/>
        <v>10578</v>
      </c>
      <c r="J1376" s="22" t="b">
        <f t="shared" si="128"/>
        <v>0</v>
      </c>
      <c r="K1376" t="b">
        <f t="shared" si="129"/>
        <v>0</v>
      </c>
      <c r="L1376">
        <f t="shared" si="130"/>
        <v>0</v>
      </c>
    </row>
    <row r="1377" spans="1:12" x14ac:dyDescent="0.25">
      <c r="A1377" s="26">
        <v>44792</v>
      </c>
      <c r="B1377" s="27" t="s">
        <v>64</v>
      </c>
      <c r="C1377" s="27" t="s">
        <v>63</v>
      </c>
      <c r="D1377" s="27" t="s">
        <v>2</v>
      </c>
      <c r="E1377" s="28">
        <v>490</v>
      </c>
      <c r="F1377" s="22">
        <f>VLOOKUP(B1377,cennik!$A$2:$B$17,2,FALSE)</f>
        <v>3.2</v>
      </c>
      <c r="G1377" s="22">
        <f t="shared" si="126"/>
        <v>1568</v>
      </c>
      <c r="H1377" s="22">
        <f t="shared" si="127"/>
        <v>8</v>
      </c>
      <c r="I1377">
        <f t="shared" si="131"/>
        <v>11068</v>
      </c>
      <c r="J1377" s="22" t="b">
        <f t="shared" si="128"/>
        <v>0</v>
      </c>
      <c r="K1377" t="b">
        <f t="shared" si="129"/>
        <v>0</v>
      </c>
      <c r="L1377">
        <f t="shared" si="130"/>
        <v>0</v>
      </c>
    </row>
    <row r="1378" spans="1:12" x14ac:dyDescent="0.25">
      <c r="A1378" s="23">
        <v>44799</v>
      </c>
      <c r="B1378" s="24" t="s">
        <v>62</v>
      </c>
      <c r="C1378" s="24" t="s">
        <v>63</v>
      </c>
      <c r="D1378" s="24" t="s">
        <v>2</v>
      </c>
      <c r="E1378" s="25">
        <v>191</v>
      </c>
      <c r="F1378" s="22">
        <f>VLOOKUP(B1378,cennik!$A$2:$B$17,2,FALSE)</f>
        <v>2.7</v>
      </c>
      <c r="G1378" s="22">
        <f t="shared" si="126"/>
        <v>515.70000000000005</v>
      </c>
      <c r="H1378" s="22">
        <f t="shared" si="127"/>
        <v>8</v>
      </c>
      <c r="I1378">
        <f t="shared" si="131"/>
        <v>11259</v>
      </c>
      <c r="J1378" s="22" t="b">
        <f t="shared" si="128"/>
        <v>0</v>
      </c>
      <c r="K1378" t="b">
        <f t="shared" si="129"/>
        <v>0</v>
      </c>
      <c r="L1378">
        <f t="shared" si="130"/>
        <v>0</v>
      </c>
    </row>
    <row r="1379" spans="1:12" x14ac:dyDescent="0.25">
      <c r="A1379" s="23">
        <v>44805</v>
      </c>
      <c r="B1379" s="24" t="s">
        <v>60</v>
      </c>
      <c r="C1379" s="24" t="s">
        <v>61</v>
      </c>
      <c r="D1379" s="24" t="s">
        <v>2</v>
      </c>
      <c r="E1379" s="25">
        <v>332</v>
      </c>
      <c r="F1379" s="22">
        <f>VLOOKUP(B1379,cennik!$A$2:$B$17,2,FALSE)</f>
        <v>3.5</v>
      </c>
      <c r="G1379" s="22">
        <f t="shared" si="126"/>
        <v>1162</v>
      </c>
      <c r="H1379" s="22">
        <f t="shared" si="127"/>
        <v>9</v>
      </c>
      <c r="I1379">
        <f t="shared" si="131"/>
        <v>11591</v>
      </c>
      <c r="J1379" s="22" t="b">
        <f t="shared" si="128"/>
        <v>0</v>
      </c>
      <c r="K1379" t="b">
        <f t="shared" si="129"/>
        <v>0</v>
      </c>
      <c r="L1379">
        <f t="shared" si="130"/>
        <v>0</v>
      </c>
    </row>
    <row r="1380" spans="1:12" x14ac:dyDescent="0.25">
      <c r="A1380" s="26">
        <v>44817</v>
      </c>
      <c r="B1380" s="27" t="s">
        <v>60</v>
      </c>
      <c r="C1380" s="27" t="s">
        <v>61</v>
      </c>
      <c r="D1380" s="27" t="s">
        <v>2</v>
      </c>
      <c r="E1380" s="28">
        <v>404</v>
      </c>
      <c r="F1380" s="22">
        <f>VLOOKUP(B1380,cennik!$A$2:$B$17,2,FALSE)</f>
        <v>3.5</v>
      </c>
      <c r="G1380" s="22">
        <f t="shared" si="126"/>
        <v>1414</v>
      </c>
      <c r="H1380" s="22">
        <f t="shared" si="127"/>
        <v>9</v>
      </c>
      <c r="I1380">
        <f t="shared" si="131"/>
        <v>11995</v>
      </c>
      <c r="J1380" s="22" t="b">
        <f t="shared" si="128"/>
        <v>0</v>
      </c>
      <c r="K1380" t="b">
        <f t="shared" si="129"/>
        <v>0</v>
      </c>
      <c r="L1380">
        <f t="shared" si="130"/>
        <v>0</v>
      </c>
    </row>
    <row r="1381" spans="1:12" x14ac:dyDescent="0.25">
      <c r="A1381" s="26">
        <v>44826</v>
      </c>
      <c r="B1381" s="27" t="s">
        <v>65</v>
      </c>
      <c r="C1381" s="27" t="s">
        <v>61</v>
      </c>
      <c r="D1381" s="27" t="s">
        <v>2</v>
      </c>
      <c r="E1381" s="28">
        <v>156</v>
      </c>
      <c r="F1381" s="22">
        <f>VLOOKUP(B1381,cennik!$A$2:$B$17,2,FALSE)</f>
        <v>3.2</v>
      </c>
      <c r="G1381" s="22">
        <f t="shared" si="126"/>
        <v>499.20000000000005</v>
      </c>
      <c r="H1381" s="22">
        <f t="shared" si="127"/>
        <v>9</v>
      </c>
      <c r="I1381">
        <f t="shared" si="131"/>
        <v>12151</v>
      </c>
      <c r="J1381" s="22" t="b">
        <f t="shared" si="128"/>
        <v>0</v>
      </c>
      <c r="K1381" t="b">
        <f t="shared" si="129"/>
        <v>0</v>
      </c>
      <c r="L1381">
        <f t="shared" si="130"/>
        <v>0</v>
      </c>
    </row>
    <row r="1382" spans="1:12" x14ac:dyDescent="0.25">
      <c r="A1382" s="26">
        <v>44861</v>
      </c>
      <c r="B1382" s="27" t="s">
        <v>60</v>
      </c>
      <c r="C1382" s="27" t="s">
        <v>61</v>
      </c>
      <c r="D1382" s="27" t="s">
        <v>2</v>
      </c>
      <c r="E1382" s="28">
        <v>164</v>
      </c>
      <c r="F1382" s="22">
        <f>VLOOKUP(B1382,cennik!$A$2:$B$17,2,FALSE)</f>
        <v>3.5</v>
      </c>
      <c r="G1382" s="22">
        <f t="shared" si="126"/>
        <v>574</v>
      </c>
      <c r="H1382" s="22">
        <f t="shared" si="127"/>
        <v>10</v>
      </c>
      <c r="I1382">
        <f t="shared" si="131"/>
        <v>12315</v>
      </c>
      <c r="J1382" s="22" t="b">
        <f t="shared" si="128"/>
        <v>0</v>
      </c>
      <c r="K1382" t="b">
        <f t="shared" si="129"/>
        <v>0</v>
      </c>
      <c r="L1382">
        <f t="shared" si="130"/>
        <v>0</v>
      </c>
    </row>
    <row r="1383" spans="1:12" x14ac:dyDescent="0.25">
      <c r="A1383" s="23">
        <v>44865</v>
      </c>
      <c r="B1383" s="24" t="s">
        <v>68</v>
      </c>
      <c r="C1383" s="24" t="s">
        <v>61</v>
      </c>
      <c r="D1383" s="24" t="s">
        <v>2</v>
      </c>
      <c r="E1383" s="25">
        <v>415</v>
      </c>
      <c r="F1383" s="22">
        <f>VLOOKUP(B1383,cennik!$A$2:$B$17,2,FALSE)</f>
        <v>2.5</v>
      </c>
      <c r="G1383" s="22">
        <f t="shared" si="126"/>
        <v>1037.5</v>
      </c>
      <c r="H1383" s="22">
        <f t="shared" si="127"/>
        <v>10</v>
      </c>
      <c r="I1383">
        <f t="shared" si="131"/>
        <v>12730</v>
      </c>
      <c r="J1383" s="22" t="b">
        <f t="shared" si="128"/>
        <v>0</v>
      </c>
      <c r="K1383" t="b">
        <f t="shared" si="129"/>
        <v>0</v>
      </c>
      <c r="L1383">
        <f t="shared" si="130"/>
        <v>0</v>
      </c>
    </row>
    <row r="1384" spans="1:12" x14ac:dyDescent="0.25">
      <c r="A1384" s="26">
        <v>44872</v>
      </c>
      <c r="B1384" s="27" t="s">
        <v>65</v>
      </c>
      <c r="C1384" s="27" t="s">
        <v>61</v>
      </c>
      <c r="D1384" s="27" t="s">
        <v>2</v>
      </c>
      <c r="E1384" s="28">
        <v>178</v>
      </c>
      <c r="F1384" s="22">
        <f>VLOOKUP(B1384,cennik!$A$2:$B$17,2,FALSE)</f>
        <v>3.2</v>
      </c>
      <c r="G1384" s="22">
        <f t="shared" si="126"/>
        <v>569.6</v>
      </c>
      <c r="H1384" s="22">
        <f t="shared" si="127"/>
        <v>11</v>
      </c>
      <c r="I1384">
        <f t="shared" si="131"/>
        <v>12908</v>
      </c>
      <c r="J1384" s="22" t="b">
        <f t="shared" si="128"/>
        <v>0</v>
      </c>
      <c r="K1384" t="b">
        <f t="shared" si="129"/>
        <v>0</v>
      </c>
      <c r="L1384">
        <f t="shared" si="130"/>
        <v>0</v>
      </c>
    </row>
    <row r="1385" spans="1:12" x14ac:dyDescent="0.25">
      <c r="A1385" s="23">
        <v>44873</v>
      </c>
      <c r="B1385" s="24" t="s">
        <v>67</v>
      </c>
      <c r="C1385" s="24" t="s">
        <v>61</v>
      </c>
      <c r="D1385" s="24" t="s">
        <v>2</v>
      </c>
      <c r="E1385" s="25">
        <v>351</v>
      </c>
      <c r="F1385" s="22">
        <f>VLOOKUP(B1385,cennik!$A$2:$B$17,2,FALSE)</f>
        <v>3.2</v>
      </c>
      <c r="G1385" s="22">
        <f t="shared" si="126"/>
        <v>1123.2</v>
      </c>
      <c r="H1385" s="22">
        <f t="shared" si="127"/>
        <v>11</v>
      </c>
      <c r="I1385">
        <f t="shared" si="131"/>
        <v>13259</v>
      </c>
      <c r="J1385" s="22" t="b">
        <f t="shared" si="128"/>
        <v>0</v>
      </c>
      <c r="K1385" t="b">
        <f t="shared" si="129"/>
        <v>0</v>
      </c>
      <c r="L1385">
        <f t="shared" si="130"/>
        <v>0</v>
      </c>
    </row>
    <row r="1386" spans="1:12" x14ac:dyDescent="0.25">
      <c r="A1386" s="26">
        <v>44876</v>
      </c>
      <c r="B1386" s="27" t="s">
        <v>66</v>
      </c>
      <c r="C1386" s="27" t="s">
        <v>61</v>
      </c>
      <c r="D1386" s="27" t="s">
        <v>2</v>
      </c>
      <c r="E1386" s="28">
        <v>415</v>
      </c>
      <c r="F1386" s="22">
        <f>VLOOKUP(B1386,cennik!$A$2:$B$17,2,FALSE)</f>
        <v>2.5</v>
      </c>
      <c r="G1386" s="22">
        <f t="shared" si="126"/>
        <v>1037.5</v>
      </c>
      <c r="H1386" s="22">
        <f t="shared" si="127"/>
        <v>11</v>
      </c>
      <c r="I1386">
        <f t="shared" si="131"/>
        <v>13674</v>
      </c>
      <c r="J1386" s="22" t="b">
        <f t="shared" si="128"/>
        <v>0</v>
      </c>
      <c r="K1386" t="b">
        <f t="shared" si="129"/>
        <v>0</v>
      </c>
      <c r="L1386">
        <f t="shared" si="130"/>
        <v>0</v>
      </c>
    </row>
    <row r="1387" spans="1:12" x14ac:dyDescent="0.25">
      <c r="A1387" s="23">
        <v>44879</v>
      </c>
      <c r="B1387" s="24" t="s">
        <v>60</v>
      </c>
      <c r="C1387" s="24" t="s">
        <v>61</v>
      </c>
      <c r="D1387" s="24" t="s">
        <v>2</v>
      </c>
      <c r="E1387" s="25">
        <v>65</v>
      </c>
      <c r="F1387" s="22">
        <f>VLOOKUP(B1387,cennik!$A$2:$B$17,2,FALSE)</f>
        <v>3.5</v>
      </c>
      <c r="G1387" s="22">
        <f t="shared" si="126"/>
        <v>227.5</v>
      </c>
      <c r="H1387" s="22">
        <f t="shared" si="127"/>
        <v>11</v>
      </c>
      <c r="I1387">
        <f t="shared" si="131"/>
        <v>13739</v>
      </c>
      <c r="J1387" s="22" t="b">
        <f t="shared" si="128"/>
        <v>0</v>
      </c>
      <c r="K1387" t="b">
        <f t="shared" si="129"/>
        <v>0</v>
      </c>
      <c r="L1387">
        <f t="shared" si="130"/>
        <v>0</v>
      </c>
    </row>
    <row r="1388" spans="1:12" x14ac:dyDescent="0.25">
      <c r="A1388" s="26">
        <v>44881</v>
      </c>
      <c r="B1388" s="27" t="s">
        <v>60</v>
      </c>
      <c r="C1388" s="27" t="s">
        <v>61</v>
      </c>
      <c r="D1388" s="27" t="s">
        <v>2</v>
      </c>
      <c r="E1388" s="28">
        <v>376</v>
      </c>
      <c r="F1388" s="22">
        <f>VLOOKUP(B1388,cennik!$A$2:$B$17,2,FALSE)</f>
        <v>3.5</v>
      </c>
      <c r="G1388" s="22">
        <f t="shared" si="126"/>
        <v>1316</v>
      </c>
      <c r="H1388" s="22">
        <f t="shared" si="127"/>
        <v>11</v>
      </c>
      <c r="I1388">
        <f t="shared" si="131"/>
        <v>14115</v>
      </c>
      <c r="J1388" s="22" t="b">
        <f t="shared" si="128"/>
        <v>0</v>
      </c>
      <c r="K1388" t="b">
        <f t="shared" si="129"/>
        <v>0</v>
      </c>
      <c r="L1388">
        <f t="shared" si="130"/>
        <v>0</v>
      </c>
    </row>
    <row r="1389" spans="1:12" x14ac:dyDescent="0.25">
      <c r="A1389" s="26">
        <v>44905</v>
      </c>
      <c r="B1389" s="27" t="s">
        <v>9</v>
      </c>
      <c r="C1389" s="27" t="s">
        <v>1</v>
      </c>
      <c r="D1389" s="27" t="s">
        <v>2</v>
      </c>
      <c r="E1389" s="28">
        <v>489</v>
      </c>
      <c r="F1389" s="22">
        <f>VLOOKUP(B1389,cennik!$A$2:$B$17,2,FALSE)</f>
        <v>3.4</v>
      </c>
      <c r="G1389" s="22">
        <f t="shared" si="126"/>
        <v>1662.6</v>
      </c>
      <c r="H1389" s="22">
        <f t="shared" si="127"/>
        <v>12</v>
      </c>
      <c r="I1389">
        <f t="shared" si="131"/>
        <v>14604</v>
      </c>
      <c r="J1389" s="22" t="b">
        <f t="shared" si="128"/>
        <v>0</v>
      </c>
      <c r="K1389" t="b">
        <f t="shared" si="129"/>
        <v>0</v>
      </c>
      <c r="L1389">
        <f t="shared" si="130"/>
        <v>0</v>
      </c>
    </row>
    <row r="1390" spans="1:12" x14ac:dyDescent="0.25">
      <c r="A1390" s="23">
        <v>44907</v>
      </c>
      <c r="B1390" s="24" t="s">
        <v>0</v>
      </c>
      <c r="C1390" s="24" t="s">
        <v>1</v>
      </c>
      <c r="D1390" s="24" t="s">
        <v>2</v>
      </c>
      <c r="E1390" s="25">
        <v>224</v>
      </c>
      <c r="F1390" s="22">
        <f>VLOOKUP(B1390,cennik!$A$2:$B$17,2,FALSE)</f>
        <v>3.4</v>
      </c>
      <c r="G1390" s="22">
        <f t="shared" si="126"/>
        <v>761.6</v>
      </c>
      <c r="H1390" s="22">
        <f t="shared" si="127"/>
        <v>12</v>
      </c>
      <c r="I1390">
        <f t="shared" si="131"/>
        <v>14828</v>
      </c>
      <c r="J1390" s="22" t="b">
        <f t="shared" si="128"/>
        <v>0</v>
      </c>
      <c r="K1390" t="b">
        <f t="shared" si="129"/>
        <v>0</v>
      </c>
      <c r="L1390">
        <f t="shared" si="130"/>
        <v>0</v>
      </c>
    </row>
    <row r="1391" spans="1:12" x14ac:dyDescent="0.25">
      <c r="A1391" s="23">
        <v>44909</v>
      </c>
      <c r="B1391" s="24" t="s">
        <v>22</v>
      </c>
      <c r="C1391" s="24" t="s">
        <v>1</v>
      </c>
      <c r="D1391" s="24" t="s">
        <v>2</v>
      </c>
      <c r="E1391" s="25">
        <v>346</v>
      </c>
      <c r="F1391" s="22">
        <f>VLOOKUP(B1391,cennik!$A$2:$B$17,2,FALSE)</f>
        <v>3.2</v>
      </c>
      <c r="G1391" s="22">
        <f t="shared" si="126"/>
        <v>1107.2</v>
      </c>
      <c r="H1391" s="22">
        <f t="shared" si="127"/>
        <v>12</v>
      </c>
      <c r="I1391">
        <f t="shared" si="131"/>
        <v>15174</v>
      </c>
      <c r="J1391" s="22" t="b">
        <f t="shared" si="128"/>
        <v>1</v>
      </c>
      <c r="K1391" t="b">
        <f t="shared" si="129"/>
        <v>0</v>
      </c>
      <c r="L1391">
        <f t="shared" si="130"/>
        <v>17.3</v>
      </c>
    </row>
    <row r="1392" spans="1:12" x14ac:dyDescent="0.25">
      <c r="A1392" s="23">
        <v>44575</v>
      </c>
      <c r="B1392" s="24" t="s">
        <v>15</v>
      </c>
      <c r="C1392" s="24" t="s">
        <v>1</v>
      </c>
      <c r="D1392" s="24" t="s">
        <v>52</v>
      </c>
      <c r="E1392" s="25">
        <v>364</v>
      </c>
      <c r="F1392" s="22">
        <f>VLOOKUP(B1392,cennik!$A$2:$B$17,2,FALSE)</f>
        <v>2.4</v>
      </c>
      <c r="G1392" s="22">
        <f t="shared" si="126"/>
        <v>873.6</v>
      </c>
      <c r="H1392" s="22">
        <f t="shared" si="127"/>
        <v>1</v>
      </c>
      <c r="I1392">
        <f t="shared" si="131"/>
        <v>364</v>
      </c>
      <c r="J1392" s="22" t="b">
        <f t="shared" si="128"/>
        <v>0</v>
      </c>
      <c r="K1392" t="b">
        <f t="shared" si="129"/>
        <v>0</v>
      </c>
      <c r="L1392">
        <f t="shared" si="130"/>
        <v>0</v>
      </c>
    </row>
    <row r="1393" spans="1:12" x14ac:dyDescent="0.25">
      <c r="A1393" s="26">
        <v>44580</v>
      </c>
      <c r="B1393" s="27" t="s">
        <v>13</v>
      </c>
      <c r="C1393" s="27" t="s">
        <v>1</v>
      </c>
      <c r="D1393" s="27" t="s">
        <v>52</v>
      </c>
      <c r="E1393" s="28">
        <v>717</v>
      </c>
      <c r="F1393" s="22">
        <f>VLOOKUP(B1393,cennik!$A$2:$B$17,2,FALSE)</f>
        <v>3.4</v>
      </c>
      <c r="G1393" s="22">
        <f t="shared" si="126"/>
        <v>2437.7999999999997</v>
      </c>
      <c r="H1393" s="22">
        <f t="shared" si="127"/>
        <v>1</v>
      </c>
      <c r="I1393">
        <f t="shared" si="131"/>
        <v>1081</v>
      </c>
      <c r="J1393" s="22" t="b">
        <f t="shared" si="128"/>
        <v>0</v>
      </c>
      <c r="K1393" t="b">
        <f t="shared" si="129"/>
        <v>0</v>
      </c>
      <c r="L1393">
        <f t="shared" si="130"/>
        <v>0</v>
      </c>
    </row>
    <row r="1394" spans="1:12" x14ac:dyDescent="0.25">
      <c r="A1394" s="23">
        <v>44593</v>
      </c>
      <c r="B1394" s="24" t="s">
        <v>13</v>
      </c>
      <c r="C1394" s="24" t="s">
        <v>1</v>
      </c>
      <c r="D1394" s="24" t="s">
        <v>52</v>
      </c>
      <c r="E1394" s="25">
        <v>508</v>
      </c>
      <c r="F1394" s="22">
        <f>VLOOKUP(B1394,cennik!$A$2:$B$17,2,FALSE)</f>
        <v>3.4</v>
      </c>
      <c r="G1394" s="22">
        <f t="shared" si="126"/>
        <v>1727.2</v>
      </c>
      <c r="H1394" s="22">
        <f t="shared" si="127"/>
        <v>2</v>
      </c>
      <c r="I1394">
        <f t="shared" si="131"/>
        <v>1589</v>
      </c>
      <c r="J1394" s="22" t="b">
        <f t="shared" si="128"/>
        <v>0</v>
      </c>
      <c r="K1394" t="b">
        <f t="shared" si="129"/>
        <v>0</v>
      </c>
      <c r="L1394">
        <f t="shared" si="130"/>
        <v>0</v>
      </c>
    </row>
    <row r="1395" spans="1:12" x14ac:dyDescent="0.25">
      <c r="A1395" s="26">
        <v>44599</v>
      </c>
      <c r="B1395" s="27" t="s">
        <v>13</v>
      </c>
      <c r="C1395" s="27" t="s">
        <v>1</v>
      </c>
      <c r="D1395" s="27" t="s">
        <v>52</v>
      </c>
      <c r="E1395" s="28">
        <v>317</v>
      </c>
      <c r="F1395" s="22">
        <f>VLOOKUP(B1395,cennik!$A$2:$B$17,2,FALSE)</f>
        <v>3.4</v>
      </c>
      <c r="G1395" s="22">
        <f t="shared" si="126"/>
        <v>1077.8</v>
      </c>
      <c r="H1395" s="22">
        <f t="shared" si="127"/>
        <v>2</v>
      </c>
      <c r="I1395">
        <f t="shared" si="131"/>
        <v>1906</v>
      </c>
      <c r="J1395" s="22" t="b">
        <f t="shared" si="128"/>
        <v>0</v>
      </c>
      <c r="K1395" t="b">
        <f t="shared" si="129"/>
        <v>0</v>
      </c>
      <c r="L1395">
        <f t="shared" si="130"/>
        <v>0</v>
      </c>
    </row>
    <row r="1396" spans="1:12" x14ac:dyDescent="0.25">
      <c r="A1396" s="26">
        <v>44600</v>
      </c>
      <c r="B1396" s="27" t="s">
        <v>0</v>
      </c>
      <c r="C1396" s="27" t="s">
        <v>1</v>
      </c>
      <c r="D1396" s="27" t="s">
        <v>52</v>
      </c>
      <c r="E1396" s="28">
        <v>409</v>
      </c>
      <c r="F1396" s="22">
        <f>VLOOKUP(B1396,cennik!$A$2:$B$17,2,FALSE)</f>
        <v>3.4</v>
      </c>
      <c r="G1396" s="22">
        <f t="shared" si="126"/>
        <v>1390.6</v>
      </c>
      <c r="H1396" s="22">
        <f t="shared" si="127"/>
        <v>2</v>
      </c>
      <c r="I1396">
        <f t="shared" si="131"/>
        <v>2315</v>
      </c>
      <c r="J1396" s="22" t="b">
        <f t="shared" si="128"/>
        <v>0</v>
      </c>
      <c r="K1396" t="b">
        <f t="shared" si="129"/>
        <v>0</v>
      </c>
      <c r="L1396">
        <f t="shared" si="130"/>
        <v>0</v>
      </c>
    </row>
    <row r="1397" spans="1:12" x14ac:dyDescent="0.25">
      <c r="A1397" s="26">
        <v>44606</v>
      </c>
      <c r="B1397" s="27" t="s">
        <v>8</v>
      </c>
      <c r="C1397" s="27" t="s">
        <v>1</v>
      </c>
      <c r="D1397" s="27" t="s">
        <v>52</v>
      </c>
      <c r="E1397" s="28">
        <v>16</v>
      </c>
      <c r="F1397" s="22">
        <f>VLOOKUP(B1397,cennik!$A$2:$B$17,2,FALSE)</f>
        <v>2.9</v>
      </c>
      <c r="G1397" s="22">
        <f t="shared" si="126"/>
        <v>46.4</v>
      </c>
      <c r="H1397" s="22">
        <f t="shared" si="127"/>
        <v>2</v>
      </c>
      <c r="I1397">
        <f t="shared" si="131"/>
        <v>2331</v>
      </c>
      <c r="J1397" s="22" t="b">
        <f t="shared" si="128"/>
        <v>0</v>
      </c>
      <c r="K1397" t="b">
        <f t="shared" si="129"/>
        <v>0</v>
      </c>
      <c r="L1397">
        <f t="shared" si="130"/>
        <v>0</v>
      </c>
    </row>
    <row r="1398" spans="1:12" x14ac:dyDescent="0.25">
      <c r="A1398" s="26">
        <v>44609</v>
      </c>
      <c r="B1398" s="27" t="s">
        <v>22</v>
      </c>
      <c r="C1398" s="27" t="s">
        <v>1</v>
      </c>
      <c r="D1398" s="27" t="s">
        <v>52</v>
      </c>
      <c r="E1398" s="28">
        <v>477</v>
      </c>
      <c r="F1398" s="22">
        <f>VLOOKUP(B1398,cennik!$A$2:$B$17,2,FALSE)</f>
        <v>3.2</v>
      </c>
      <c r="G1398" s="22">
        <f t="shared" si="126"/>
        <v>1526.4</v>
      </c>
      <c r="H1398" s="22">
        <f t="shared" si="127"/>
        <v>2</v>
      </c>
      <c r="I1398">
        <f t="shared" si="131"/>
        <v>2808</v>
      </c>
      <c r="J1398" s="22" t="b">
        <f t="shared" si="128"/>
        <v>0</v>
      </c>
      <c r="K1398" t="b">
        <f t="shared" si="129"/>
        <v>0</v>
      </c>
      <c r="L1398">
        <f t="shared" si="130"/>
        <v>0</v>
      </c>
    </row>
    <row r="1399" spans="1:12" x14ac:dyDescent="0.25">
      <c r="A1399" s="26">
        <v>44636</v>
      </c>
      <c r="B1399" s="27" t="s">
        <v>0</v>
      </c>
      <c r="C1399" s="27" t="s">
        <v>1</v>
      </c>
      <c r="D1399" s="27" t="s">
        <v>52</v>
      </c>
      <c r="E1399" s="28">
        <v>512</v>
      </c>
      <c r="F1399" s="22">
        <f>VLOOKUP(B1399,cennik!$A$2:$B$17,2,FALSE)</f>
        <v>3.4</v>
      </c>
      <c r="G1399" s="22">
        <f t="shared" si="126"/>
        <v>1740.8</v>
      </c>
      <c r="H1399" s="22">
        <f t="shared" si="127"/>
        <v>3</v>
      </c>
      <c r="I1399">
        <f t="shared" si="131"/>
        <v>3320</v>
      </c>
      <c r="J1399" s="22" t="b">
        <f t="shared" si="128"/>
        <v>0</v>
      </c>
      <c r="K1399" t="b">
        <f t="shared" si="129"/>
        <v>0</v>
      </c>
      <c r="L1399">
        <f t="shared" si="130"/>
        <v>0</v>
      </c>
    </row>
    <row r="1400" spans="1:12" x14ac:dyDescent="0.25">
      <c r="A1400" s="23">
        <v>44641</v>
      </c>
      <c r="B1400" s="24" t="s">
        <v>8</v>
      </c>
      <c r="C1400" s="24" t="s">
        <v>1</v>
      </c>
      <c r="D1400" s="24" t="s">
        <v>52</v>
      </c>
      <c r="E1400" s="25">
        <v>299</v>
      </c>
      <c r="F1400" s="22">
        <f>VLOOKUP(B1400,cennik!$A$2:$B$17,2,FALSE)</f>
        <v>2.9</v>
      </c>
      <c r="G1400" s="22">
        <f t="shared" si="126"/>
        <v>867.1</v>
      </c>
      <c r="H1400" s="22">
        <f t="shared" si="127"/>
        <v>3</v>
      </c>
      <c r="I1400">
        <f t="shared" si="131"/>
        <v>3619</v>
      </c>
      <c r="J1400" s="22" t="b">
        <f t="shared" si="128"/>
        <v>0</v>
      </c>
      <c r="K1400" t="b">
        <f t="shared" si="129"/>
        <v>0</v>
      </c>
      <c r="L1400">
        <f t="shared" si="130"/>
        <v>0</v>
      </c>
    </row>
    <row r="1401" spans="1:12" x14ac:dyDescent="0.25">
      <c r="A1401" s="23">
        <v>44662</v>
      </c>
      <c r="B1401" s="24" t="s">
        <v>8</v>
      </c>
      <c r="C1401" s="24" t="s">
        <v>1</v>
      </c>
      <c r="D1401" s="24" t="s">
        <v>52</v>
      </c>
      <c r="E1401" s="25">
        <v>307</v>
      </c>
      <c r="F1401" s="22">
        <f>VLOOKUP(B1401,cennik!$A$2:$B$17,2,FALSE)</f>
        <v>2.9</v>
      </c>
      <c r="G1401" s="22">
        <f t="shared" si="126"/>
        <v>890.3</v>
      </c>
      <c r="H1401" s="22">
        <f t="shared" si="127"/>
        <v>4</v>
      </c>
      <c r="I1401">
        <f t="shared" si="131"/>
        <v>3926</v>
      </c>
      <c r="J1401" s="22" t="b">
        <f t="shared" si="128"/>
        <v>0</v>
      </c>
      <c r="K1401" t="b">
        <f t="shared" si="129"/>
        <v>0</v>
      </c>
      <c r="L1401">
        <f t="shared" si="130"/>
        <v>0</v>
      </c>
    </row>
    <row r="1402" spans="1:12" x14ac:dyDescent="0.25">
      <c r="A1402" s="23">
        <v>44666</v>
      </c>
      <c r="B1402" s="24" t="s">
        <v>17</v>
      </c>
      <c r="C1402" s="24" t="s">
        <v>1</v>
      </c>
      <c r="D1402" s="24" t="s">
        <v>52</v>
      </c>
      <c r="E1402" s="25">
        <v>133</v>
      </c>
      <c r="F1402" s="22">
        <f>VLOOKUP(B1402,cennik!$A$2:$B$17,2,FALSE)</f>
        <v>3.4</v>
      </c>
      <c r="G1402" s="22">
        <f t="shared" si="126"/>
        <v>452.2</v>
      </c>
      <c r="H1402" s="22">
        <f t="shared" si="127"/>
        <v>4</v>
      </c>
      <c r="I1402">
        <f t="shared" si="131"/>
        <v>4059</v>
      </c>
      <c r="J1402" s="22" t="b">
        <f t="shared" si="128"/>
        <v>0</v>
      </c>
      <c r="K1402" t="b">
        <f t="shared" si="129"/>
        <v>0</v>
      </c>
      <c r="L1402">
        <f t="shared" si="130"/>
        <v>0</v>
      </c>
    </row>
    <row r="1403" spans="1:12" x14ac:dyDescent="0.25">
      <c r="A1403" s="26">
        <v>44695</v>
      </c>
      <c r="B1403" s="27" t="s">
        <v>15</v>
      </c>
      <c r="C1403" s="27" t="s">
        <v>1</v>
      </c>
      <c r="D1403" s="27" t="s">
        <v>52</v>
      </c>
      <c r="E1403" s="28">
        <v>323</v>
      </c>
      <c r="F1403" s="22">
        <f>VLOOKUP(B1403,cennik!$A$2:$B$17,2,FALSE)</f>
        <v>2.4</v>
      </c>
      <c r="G1403" s="22">
        <f t="shared" si="126"/>
        <v>775.19999999999993</v>
      </c>
      <c r="H1403" s="22">
        <f t="shared" si="127"/>
        <v>5</v>
      </c>
      <c r="I1403">
        <f t="shared" si="131"/>
        <v>4382</v>
      </c>
      <c r="J1403" s="22" t="b">
        <f t="shared" si="128"/>
        <v>0</v>
      </c>
      <c r="K1403" t="b">
        <f t="shared" si="129"/>
        <v>0</v>
      </c>
      <c r="L1403">
        <f t="shared" si="130"/>
        <v>0</v>
      </c>
    </row>
    <row r="1404" spans="1:12" x14ac:dyDescent="0.25">
      <c r="A1404" s="26">
        <v>44697</v>
      </c>
      <c r="B1404" s="27" t="s">
        <v>17</v>
      </c>
      <c r="C1404" s="27" t="s">
        <v>1</v>
      </c>
      <c r="D1404" s="27" t="s">
        <v>52</v>
      </c>
      <c r="E1404" s="28">
        <v>74</v>
      </c>
      <c r="F1404" s="22">
        <f>VLOOKUP(B1404,cennik!$A$2:$B$17,2,FALSE)</f>
        <v>3.4</v>
      </c>
      <c r="G1404" s="22">
        <f t="shared" si="126"/>
        <v>251.6</v>
      </c>
      <c r="H1404" s="22">
        <f t="shared" si="127"/>
        <v>5</v>
      </c>
      <c r="I1404">
        <f t="shared" si="131"/>
        <v>4456</v>
      </c>
      <c r="J1404" s="22" t="b">
        <f t="shared" si="128"/>
        <v>0</v>
      </c>
      <c r="K1404" t="b">
        <f t="shared" si="129"/>
        <v>0</v>
      </c>
      <c r="L1404">
        <f t="shared" si="130"/>
        <v>0</v>
      </c>
    </row>
    <row r="1405" spans="1:12" x14ac:dyDescent="0.25">
      <c r="A1405" s="26">
        <v>44702</v>
      </c>
      <c r="B1405" s="27" t="s">
        <v>13</v>
      </c>
      <c r="C1405" s="27" t="s">
        <v>1</v>
      </c>
      <c r="D1405" s="27" t="s">
        <v>52</v>
      </c>
      <c r="E1405" s="28">
        <v>417</v>
      </c>
      <c r="F1405" s="22">
        <f>VLOOKUP(B1405,cennik!$A$2:$B$17,2,FALSE)</f>
        <v>3.4</v>
      </c>
      <c r="G1405" s="22">
        <f t="shared" si="126"/>
        <v>1417.8</v>
      </c>
      <c r="H1405" s="22">
        <f t="shared" si="127"/>
        <v>5</v>
      </c>
      <c r="I1405">
        <f t="shared" si="131"/>
        <v>4873</v>
      </c>
      <c r="J1405" s="22" t="b">
        <f t="shared" si="128"/>
        <v>0</v>
      </c>
      <c r="K1405" t="b">
        <f t="shared" si="129"/>
        <v>0</v>
      </c>
      <c r="L1405">
        <f t="shared" si="130"/>
        <v>0</v>
      </c>
    </row>
    <row r="1406" spans="1:12" x14ac:dyDescent="0.25">
      <c r="A1406" s="23">
        <v>44711</v>
      </c>
      <c r="B1406" s="24" t="s">
        <v>0</v>
      </c>
      <c r="C1406" s="24" t="s">
        <v>1</v>
      </c>
      <c r="D1406" s="24" t="s">
        <v>52</v>
      </c>
      <c r="E1406" s="25">
        <v>532</v>
      </c>
      <c r="F1406" s="22">
        <f>VLOOKUP(B1406,cennik!$A$2:$B$17,2,FALSE)</f>
        <v>3.4</v>
      </c>
      <c r="G1406" s="22">
        <f t="shared" si="126"/>
        <v>1808.8</v>
      </c>
      <c r="H1406" s="22">
        <f t="shared" si="127"/>
        <v>5</v>
      </c>
      <c r="I1406">
        <f t="shared" si="131"/>
        <v>5405</v>
      </c>
      <c r="J1406" s="22" t="b">
        <f t="shared" si="128"/>
        <v>0</v>
      </c>
      <c r="K1406" t="b">
        <f t="shared" si="129"/>
        <v>0</v>
      </c>
      <c r="L1406">
        <f t="shared" si="130"/>
        <v>0</v>
      </c>
    </row>
    <row r="1407" spans="1:12" x14ac:dyDescent="0.25">
      <c r="A1407" s="23">
        <v>44714</v>
      </c>
      <c r="B1407" s="24" t="s">
        <v>64</v>
      </c>
      <c r="C1407" s="24" t="s">
        <v>63</v>
      </c>
      <c r="D1407" s="24" t="s">
        <v>52</v>
      </c>
      <c r="E1407" s="25">
        <v>481</v>
      </c>
      <c r="F1407" s="22">
        <f>VLOOKUP(B1407,cennik!$A$2:$B$17,2,FALSE)</f>
        <v>3.2</v>
      </c>
      <c r="G1407" s="22">
        <f t="shared" si="126"/>
        <v>1539.2</v>
      </c>
      <c r="H1407" s="22">
        <f t="shared" si="127"/>
        <v>6</v>
      </c>
      <c r="I1407">
        <f t="shared" si="131"/>
        <v>5886</v>
      </c>
      <c r="J1407" s="22" t="b">
        <f t="shared" si="128"/>
        <v>0</v>
      </c>
      <c r="K1407" t="b">
        <f t="shared" si="129"/>
        <v>0</v>
      </c>
      <c r="L1407">
        <f t="shared" si="130"/>
        <v>0</v>
      </c>
    </row>
    <row r="1408" spans="1:12" x14ac:dyDescent="0.25">
      <c r="A1408" s="23">
        <v>44728</v>
      </c>
      <c r="B1408" s="24" t="s">
        <v>64</v>
      </c>
      <c r="C1408" s="24" t="s">
        <v>63</v>
      </c>
      <c r="D1408" s="24" t="s">
        <v>52</v>
      </c>
      <c r="E1408" s="25">
        <v>343</v>
      </c>
      <c r="F1408" s="22">
        <f>VLOOKUP(B1408,cennik!$A$2:$B$17,2,FALSE)</f>
        <v>3.2</v>
      </c>
      <c r="G1408" s="22">
        <f t="shared" si="126"/>
        <v>1097.6000000000001</v>
      </c>
      <c r="H1408" s="22">
        <f t="shared" si="127"/>
        <v>6</v>
      </c>
      <c r="I1408">
        <f t="shared" si="131"/>
        <v>6229</v>
      </c>
      <c r="J1408" s="22" t="b">
        <f t="shared" si="128"/>
        <v>0</v>
      </c>
      <c r="K1408" t="b">
        <f t="shared" si="129"/>
        <v>0</v>
      </c>
      <c r="L1408">
        <f t="shared" si="130"/>
        <v>0</v>
      </c>
    </row>
    <row r="1409" spans="1:12" x14ac:dyDescent="0.25">
      <c r="A1409" s="26">
        <v>44729</v>
      </c>
      <c r="B1409" s="27" t="s">
        <v>64</v>
      </c>
      <c r="C1409" s="27" t="s">
        <v>63</v>
      </c>
      <c r="D1409" s="27" t="s">
        <v>52</v>
      </c>
      <c r="E1409" s="28">
        <v>137</v>
      </c>
      <c r="F1409" s="22">
        <f>VLOOKUP(B1409,cennik!$A$2:$B$17,2,FALSE)</f>
        <v>3.2</v>
      </c>
      <c r="G1409" s="22">
        <f t="shared" si="126"/>
        <v>438.40000000000003</v>
      </c>
      <c r="H1409" s="22">
        <f t="shared" si="127"/>
        <v>6</v>
      </c>
      <c r="I1409">
        <f t="shared" si="131"/>
        <v>6366</v>
      </c>
      <c r="J1409" s="22" t="b">
        <f t="shared" si="128"/>
        <v>0</v>
      </c>
      <c r="K1409" t="b">
        <f t="shared" si="129"/>
        <v>0</v>
      </c>
      <c r="L1409">
        <f t="shared" si="130"/>
        <v>0</v>
      </c>
    </row>
    <row r="1410" spans="1:12" x14ac:dyDescent="0.25">
      <c r="A1410" s="26">
        <v>44733</v>
      </c>
      <c r="B1410" s="27" t="s">
        <v>64</v>
      </c>
      <c r="C1410" s="27" t="s">
        <v>63</v>
      </c>
      <c r="D1410" s="27" t="s">
        <v>52</v>
      </c>
      <c r="E1410" s="28">
        <v>75</v>
      </c>
      <c r="F1410" s="22">
        <f>VLOOKUP(B1410,cennik!$A$2:$B$17,2,FALSE)</f>
        <v>3.2</v>
      </c>
      <c r="G1410" s="22">
        <f t="shared" ref="G1410:G1473" si="132">E1410*F1410</f>
        <v>240</v>
      </c>
      <c r="H1410" s="22">
        <f t="shared" ref="H1410:H1473" si="133">MONTH(A1410)</f>
        <v>6</v>
      </c>
      <c r="I1410">
        <f t="shared" si="131"/>
        <v>6441</v>
      </c>
      <c r="J1410" s="22" t="b">
        <f t="shared" si="128"/>
        <v>0</v>
      </c>
      <c r="K1410" t="b">
        <f t="shared" si="129"/>
        <v>0</v>
      </c>
      <c r="L1410">
        <f t="shared" si="130"/>
        <v>0</v>
      </c>
    </row>
    <row r="1411" spans="1:12" x14ac:dyDescent="0.25">
      <c r="A1411" s="26">
        <v>44739</v>
      </c>
      <c r="B1411" s="27" t="s">
        <v>62</v>
      </c>
      <c r="C1411" s="27" t="s">
        <v>63</v>
      </c>
      <c r="D1411" s="27" t="s">
        <v>52</v>
      </c>
      <c r="E1411" s="28">
        <v>183</v>
      </c>
      <c r="F1411" s="22">
        <f>VLOOKUP(B1411,cennik!$A$2:$B$17,2,FALSE)</f>
        <v>2.7</v>
      </c>
      <c r="G1411" s="22">
        <f t="shared" si="132"/>
        <v>494.1</v>
      </c>
      <c r="H1411" s="22">
        <f t="shared" si="133"/>
        <v>6</v>
      </c>
      <c r="I1411">
        <f t="shared" si="131"/>
        <v>6624</v>
      </c>
      <c r="J1411" s="22" t="b">
        <f t="shared" ref="J1411:J1474" si="134">AND(I1411&gt;=15000,I1411&lt;20000)</f>
        <v>0</v>
      </c>
      <c r="K1411" t="b">
        <f t="shared" ref="K1411:K1474" si="135">I1411&gt;=20000</f>
        <v>0</v>
      </c>
      <c r="L1411">
        <f t="shared" ref="L1411:L1474" si="136">IF(J1411,0.05*E1411,IF(K1411,0.1*E1411,0))</f>
        <v>0</v>
      </c>
    </row>
    <row r="1412" spans="1:12" x14ac:dyDescent="0.25">
      <c r="A1412" s="26">
        <v>44739</v>
      </c>
      <c r="B1412" s="27" t="s">
        <v>62</v>
      </c>
      <c r="C1412" s="27" t="s">
        <v>63</v>
      </c>
      <c r="D1412" s="27" t="s">
        <v>52</v>
      </c>
      <c r="E1412" s="28">
        <v>126</v>
      </c>
      <c r="F1412" s="22">
        <f>VLOOKUP(B1412,cennik!$A$2:$B$17,2,FALSE)</f>
        <v>2.7</v>
      </c>
      <c r="G1412" s="22">
        <f t="shared" si="132"/>
        <v>340.20000000000005</v>
      </c>
      <c r="H1412" s="22">
        <f t="shared" si="133"/>
        <v>6</v>
      </c>
      <c r="I1412">
        <f t="shared" ref="I1412:I1475" si="137">IF(D1412=D1411,E1412+I1411,E1412)</f>
        <v>6750</v>
      </c>
      <c r="J1412" s="22" t="b">
        <f t="shared" si="134"/>
        <v>0</v>
      </c>
      <c r="K1412" t="b">
        <f t="shared" si="135"/>
        <v>0</v>
      </c>
      <c r="L1412">
        <f t="shared" si="136"/>
        <v>0</v>
      </c>
    </row>
    <row r="1413" spans="1:12" x14ac:dyDescent="0.25">
      <c r="A1413" s="26">
        <v>44740</v>
      </c>
      <c r="B1413" s="27" t="s">
        <v>62</v>
      </c>
      <c r="C1413" s="27" t="s">
        <v>63</v>
      </c>
      <c r="D1413" s="27" t="s">
        <v>52</v>
      </c>
      <c r="E1413" s="28">
        <v>249</v>
      </c>
      <c r="F1413" s="22">
        <f>VLOOKUP(B1413,cennik!$A$2:$B$17,2,FALSE)</f>
        <v>2.7</v>
      </c>
      <c r="G1413" s="22">
        <f t="shared" si="132"/>
        <v>672.30000000000007</v>
      </c>
      <c r="H1413" s="22">
        <f t="shared" si="133"/>
        <v>6</v>
      </c>
      <c r="I1413">
        <f t="shared" si="137"/>
        <v>6999</v>
      </c>
      <c r="J1413" s="22" t="b">
        <f t="shared" si="134"/>
        <v>0</v>
      </c>
      <c r="K1413" t="b">
        <f t="shared" si="135"/>
        <v>0</v>
      </c>
      <c r="L1413">
        <f t="shared" si="136"/>
        <v>0</v>
      </c>
    </row>
    <row r="1414" spans="1:12" x14ac:dyDescent="0.25">
      <c r="A1414" s="23">
        <v>44743</v>
      </c>
      <c r="B1414" s="24" t="s">
        <v>60</v>
      </c>
      <c r="C1414" s="24" t="s">
        <v>61</v>
      </c>
      <c r="D1414" s="24" t="s">
        <v>52</v>
      </c>
      <c r="E1414" s="25">
        <v>466</v>
      </c>
      <c r="F1414" s="22">
        <f>VLOOKUP(B1414,cennik!$A$2:$B$17,2,FALSE)</f>
        <v>3.5</v>
      </c>
      <c r="G1414" s="22">
        <f t="shared" si="132"/>
        <v>1631</v>
      </c>
      <c r="H1414" s="22">
        <f t="shared" si="133"/>
        <v>7</v>
      </c>
      <c r="I1414">
        <f t="shared" si="137"/>
        <v>7465</v>
      </c>
      <c r="J1414" s="22" t="b">
        <f t="shared" si="134"/>
        <v>0</v>
      </c>
      <c r="K1414" t="b">
        <f t="shared" si="135"/>
        <v>0</v>
      </c>
      <c r="L1414">
        <f t="shared" si="136"/>
        <v>0</v>
      </c>
    </row>
    <row r="1415" spans="1:12" x14ac:dyDescent="0.25">
      <c r="A1415" s="23">
        <v>44755</v>
      </c>
      <c r="B1415" s="24" t="s">
        <v>62</v>
      </c>
      <c r="C1415" s="24" t="s">
        <v>63</v>
      </c>
      <c r="D1415" s="24" t="s">
        <v>52</v>
      </c>
      <c r="E1415" s="25">
        <v>438</v>
      </c>
      <c r="F1415" s="22">
        <f>VLOOKUP(B1415,cennik!$A$2:$B$17,2,FALSE)</f>
        <v>2.7</v>
      </c>
      <c r="G1415" s="22">
        <f t="shared" si="132"/>
        <v>1182.6000000000001</v>
      </c>
      <c r="H1415" s="22">
        <f t="shared" si="133"/>
        <v>7</v>
      </c>
      <c r="I1415">
        <f t="shared" si="137"/>
        <v>7903</v>
      </c>
      <c r="J1415" s="22" t="b">
        <f t="shared" si="134"/>
        <v>0</v>
      </c>
      <c r="K1415" t="b">
        <f t="shared" si="135"/>
        <v>0</v>
      </c>
      <c r="L1415">
        <f t="shared" si="136"/>
        <v>0</v>
      </c>
    </row>
    <row r="1416" spans="1:12" x14ac:dyDescent="0.25">
      <c r="A1416" s="26">
        <v>44770</v>
      </c>
      <c r="B1416" s="27" t="s">
        <v>64</v>
      </c>
      <c r="C1416" s="27" t="s">
        <v>63</v>
      </c>
      <c r="D1416" s="27" t="s">
        <v>52</v>
      </c>
      <c r="E1416" s="28">
        <v>127</v>
      </c>
      <c r="F1416" s="22">
        <f>VLOOKUP(B1416,cennik!$A$2:$B$17,2,FALSE)</f>
        <v>3.2</v>
      </c>
      <c r="G1416" s="22">
        <f t="shared" si="132"/>
        <v>406.40000000000003</v>
      </c>
      <c r="H1416" s="22">
        <f t="shared" si="133"/>
        <v>7</v>
      </c>
      <c r="I1416">
        <f t="shared" si="137"/>
        <v>8030</v>
      </c>
      <c r="J1416" s="22" t="b">
        <f t="shared" si="134"/>
        <v>0</v>
      </c>
      <c r="K1416" t="b">
        <f t="shared" si="135"/>
        <v>0</v>
      </c>
      <c r="L1416">
        <f t="shared" si="136"/>
        <v>0</v>
      </c>
    </row>
    <row r="1417" spans="1:12" x14ac:dyDescent="0.25">
      <c r="A1417" s="23">
        <v>44775</v>
      </c>
      <c r="B1417" s="24" t="s">
        <v>60</v>
      </c>
      <c r="C1417" s="24" t="s">
        <v>61</v>
      </c>
      <c r="D1417" s="24" t="s">
        <v>52</v>
      </c>
      <c r="E1417" s="25">
        <v>162</v>
      </c>
      <c r="F1417" s="22">
        <f>VLOOKUP(B1417,cennik!$A$2:$B$17,2,FALSE)</f>
        <v>3.5</v>
      </c>
      <c r="G1417" s="22">
        <f t="shared" si="132"/>
        <v>567</v>
      </c>
      <c r="H1417" s="22">
        <f t="shared" si="133"/>
        <v>8</v>
      </c>
      <c r="I1417">
        <f t="shared" si="137"/>
        <v>8192</v>
      </c>
      <c r="J1417" s="22" t="b">
        <f t="shared" si="134"/>
        <v>0</v>
      </c>
      <c r="K1417" t="b">
        <f t="shared" si="135"/>
        <v>0</v>
      </c>
      <c r="L1417">
        <f t="shared" si="136"/>
        <v>0</v>
      </c>
    </row>
    <row r="1418" spans="1:12" x14ac:dyDescent="0.25">
      <c r="A1418" s="23">
        <v>44788</v>
      </c>
      <c r="B1418" s="24" t="s">
        <v>60</v>
      </c>
      <c r="C1418" s="24" t="s">
        <v>61</v>
      </c>
      <c r="D1418" s="24" t="s">
        <v>52</v>
      </c>
      <c r="E1418" s="25">
        <v>448</v>
      </c>
      <c r="F1418" s="22">
        <f>VLOOKUP(B1418,cennik!$A$2:$B$17,2,FALSE)</f>
        <v>3.5</v>
      </c>
      <c r="G1418" s="22">
        <f t="shared" si="132"/>
        <v>1568</v>
      </c>
      <c r="H1418" s="22">
        <f t="shared" si="133"/>
        <v>8</v>
      </c>
      <c r="I1418">
        <f t="shared" si="137"/>
        <v>8640</v>
      </c>
      <c r="J1418" s="22" t="b">
        <f t="shared" si="134"/>
        <v>0</v>
      </c>
      <c r="K1418" t="b">
        <f t="shared" si="135"/>
        <v>0</v>
      </c>
      <c r="L1418">
        <f t="shared" si="136"/>
        <v>0</v>
      </c>
    </row>
    <row r="1419" spans="1:12" x14ac:dyDescent="0.25">
      <c r="A1419" s="26">
        <v>44788</v>
      </c>
      <c r="B1419" s="27" t="s">
        <v>60</v>
      </c>
      <c r="C1419" s="27" t="s">
        <v>61</v>
      </c>
      <c r="D1419" s="27" t="s">
        <v>52</v>
      </c>
      <c r="E1419" s="28">
        <v>98</v>
      </c>
      <c r="F1419" s="22">
        <f>VLOOKUP(B1419,cennik!$A$2:$B$17,2,FALSE)</f>
        <v>3.5</v>
      </c>
      <c r="G1419" s="22">
        <f t="shared" si="132"/>
        <v>343</v>
      </c>
      <c r="H1419" s="22">
        <f t="shared" si="133"/>
        <v>8</v>
      </c>
      <c r="I1419">
        <f t="shared" si="137"/>
        <v>8738</v>
      </c>
      <c r="J1419" s="22" t="b">
        <f t="shared" si="134"/>
        <v>0</v>
      </c>
      <c r="K1419" t="b">
        <f t="shared" si="135"/>
        <v>0</v>
      </c>
      <c r="L1419">
        <f t="shared" si="136"/>
        <v>0</v>
      </c>
    </row>
    <row r="1420" spans="1:12" x14ac:dyDescent="0.25">
      <c r="A1420" s="23">
        <v>44791</v>
      </c>
      <c r="B1420" s="24" t="s">
        <v>60</v>
      </c>
      <c r="C1420" s="24" t="s">
        <v>61</v>
      </c>
      <c r="D1420" s="24" t="s">
        <v>52</v>
      </c>
      <c r="E1420" s="25">
        <v>266</v>
      </c>
      <c r="F1420" s="22">
        <f>VLOOKUP(B1420,cennik!$A$2:$B$17,2,FALSE)</f>
        <v>3.5</v>
      </c>
      <c r="G1420" s="22">
        <f t="shared" si="132"/>
        <v>931</v>
      </c>
      <c r="H1420" s="22">
        <f t="shared" si="133"/>
        <v>8</v>
      </c>
      <c r="I1420">
        <f t="shared" si="137"/>
        <v>9004</v>
      </c>
      <c r="J1420" s="22" t="b">
        <f t="shared" si="134"/>
        <v>0</v>
      </c>
      <c r="K1420" t="b">
        <f t="shared" si="135"/>
        <v>0</v>
      </c>
      <c r="L1420">
        <f t="shared" si="136"/>
        <v>0</v>
      </c>
    </row>
    <row r="1421" spans="1:12" x14ac:dyDescent="0.25">
      <c r="A1421" s="23">
        <v>44810</v>
      </c>
      <c r="B1421" s="24" t="s">
        <v>60</v>
      </c>
      <c r="C1421" s="24" t="s">
        <v>61</v>
      </c>
      <c r="D1421" s="24" t="s">
        <v>52</v>
      </c>
      <c r="E1421" s="25">
        <v>132</v>
      </c>
      <c r="F1421" s="22">
        <f>VLOOKUP(B1421,cennik!$A$2:$B$17,2,FALSE)</f>
        <v>3.5</v>
      </c>
      <c r="G1421" s="22">
        <f t="shared" si="132"/>
        <v>462</v>
      </c>
      <c r="H1421" s="22">
        <f t="shared" si="133"/>
        <v>9</v>
      </c>
      <c r="I1421">
        <f t="shared" si="137"/>
        <v>9136</v>
      </c>
      <c r="J1421" s="22" t="b">
        <f t="shared" si="134"/>
        <v>0</v>
      </c>
      <c r="K1421" t="b">
        <f t="shared" si="135"/>
        <v>0</v>
      </c>
      <c r="L1421">
        <f t="shared" si="136"/>
        <v>0</v>
      </c>
    </row>
    <row r="1422" spans="1:12" x14ac:dyDescent="0.25">
      <c r="A1422" s="23">
        <v>44810</v>
      </c>
      <c r="B1422" s="24" t="s">
        <v>68</v>
      </c>
      <c r="C1422" s="24" t="s">
        <v>61</v>
      </c>
      <c r="D1422" s="24" t="s">
        <v>52</v>
      </c>
      <c r="E1422" s="25">
        <v>246</v>
      </c>
      <c r="F1422" s="22">
        <f>VLOOKUP(B1422,cennik!$A$2:$B$17,2,FALSE)</f>
        <v>2.5</v>
      </c>
      <c r="G1422" s="22">
        <f t="shared" si="132"/>
        <v>615</v>
      </c>
      <c r="H1422" s="22">
        <f t="shared" si="133"/>
        <v>9</v>
      </c>
      <c r="I1422">
        <f t="shared" si="137"/>
        <v>9382</v>
      </c>
      <c r="J1422" s="22" t="b">
        <f t="shared" si="134"/>
        <v>0</v>
      </c>
      <c r="K1422" t="b">
        <f t="shared" si="135"/>
        <v>0</v>
      </c>
      <c r="L1422">
        <f t="shared" si="136"/>
        <v>0</v>
      </c>
    </row>
    <row r="1423" spans="1:12" x14ac:dyDescent="0.25">
      <c r="A1423" s="26">
        <v>44812</v>
      </c>
      <c r="B1423" s="27" t="s">
        <v>66</v>
      </c>
      <c r="C1423" s="27" t="s">
        <v>61</v>
      </c>
      <c r="D1423" s="27" t="s">
        <v>52</v>
      </c>
      <c r="E1423" s="28">
        <v>405</v>
      </c>
      <c r="F1423" s="22">
        <f>VLOOKUP(B1423,cennik!$A$2:$B$17,2,FALSE)</f>
        <v>2.5</v>
      </c>
      <c r="G1423" s="22">
        <f t="shared" si="132"/>
        <v>1012.5</v>
      </c>
      <c r="H1423" s="22">
        <f t="shared" si="133"/>
        <v>9</v>
      </c>
      <c r="I1423">
        <f t="shared" si="137"/>
        <v>9787</v>
      </c>
      <c r="J1423" s="22" t="b">
        <f t="shared" si="134"/>
        <v>0</v>
      </c>
      <c r="K1423" t="b">
        <f t="shared" si="135"/>
        <v>0</v>
      </c>
      <c r="L1423">
        <f t="shared" si="136"/>
        <v>0</v>
      </c>
    </row>
    <row r="1424" spans="1:12" x14ac:dyDescent="0.25">
      <c r="A1424" s="23">
        <v>44816</v>
      </c>
      <c r="B1424" s="24" t="s">
        <v>60</v>
      </c>
      <c r="C1424" s="24" t="s">
        <v>61</v>
      </c>
      <c r="D1424" s="24" t="s">
        <v>52</v>
      </c>
      <c r="E1424" s="25">
        <v>29</v>
      </c>
      <c r="F1424" s="22">
        <f>VLOOKUP(B1424,cennik!$A$2:$B$17,2,FALSE)</f>
        <v>3.5</v>
      </c>
      <c r="G1424" s="22">
        <f t="shared" si="132"/>
        <v>101.5</v>
      </c>
      <c r="H1424" s="22">
        <f t="shared" si="133"/>
        <v>9</v>
      </c>
      <c r="I1424">
        <f t="shared" si="137"/>
        <v>9816</v>
      </c>
      <c r="J1424" s="22" t="b">
        <f t="shared" si="134"/>
        <v>0</v>
      </c>
      <c r="K1424" t="b">
        <f t="shared" si="135"/>
        <v>0</v>
      </c>
      <c r="L1424">
        <f t="shared" si="136"/>
        <v>0</v>
      </c>
    </row>
    <row r="1425" spans="1:12" x14ac:dyDescent="0.25">
      <c r="A1425" s="23">
        <v>44817</v>
      </c>
      <c r="B1425" s="24" t="s">
        <v>66</v>
      </c>
      <c r="C1425" s="24" t="s">
        <v>61</v>
      </c>
      <c r="D1425" s="24" t="s">
        <v>52</v>
      </c>
      <c r="E1425" s="25">
        <v>201</v>
      </c>
      <c r="F1425" s="22">
        <f>VLOOKUP(B1425,cennik!$A$2:$B$17,2,FALSE)</f>
        <v>2.5</v>
      </c>
      <c r="G1425" s="22">
        <f t="shared" si="132"/>
        <v>502.5</v>
      </c>
      <c r="H1425" s="22">
        <f t="shared" si="133"/>
        <v>9</v>
      </c>
      <c r="I1425">
        <f t="shared" si="137"/>
        <v>10017</v>
      </c>
      <c r="J1425" s="22" t="b">
        <f t="shared" si="134"/>
        <v>0</v>
      </c>
      <c r="K1425" t="b">
        <f t="shared" si="135"/>
        <v>0</v>
      </c>
      <c r="L1425">
        <f t="shared" si="136"/>
        <v>0</v>
      </c>
    </row>
    <row r="1426" spans="1:12" x14ac:dyDescent="0.25">
      <c r="A1426" s="26">
        <v>44831</v>
      </c>
      <c r="B1426" s="27" t="s">
        <v>65</v>
      </c>
      <c r="C1426" s="27" t="s">
        <v>61</v>
      </c>
      <c r="D1426" s="27" t="s">
        <v>52</v>
      </c>
      <c r="E1426" s="28">
        <v>266</v>
      </c>
      <c r="F1426" s="22">
        <f>VLOOKUP(B1426,cennik!$A$2:$B$17,2,FALSE)</f>
        <v>3.2</v>
      </c>
      <c r="G1426" s="22">
        <f t="shared" si="132"/>
        <v>851.2</v>
      </c>
      <c r="H1426" s="22">
        <f t="shared" si="133"/>
        <v>9</v>
      </c>
      <c r="I1426">
        <f t="shared" si="137"/>
        <v>10283</v>
      </c>
      <c r="J1426" s="22" t="b">
        <f t="shared" si="134"/>
        <v>0</v>
      </c>
      <c r="K1426" t="b">
        <f t="shared" si="135"/>
        <v>0</v>
      </c>
      <c r="L1426">
        <f t="shared" si="136"/>
        <v>0</v>
      </c>
    </row>
    <row r="1427" spans="1:12" x14ac:dyDescent="0.25">
      <c r="A1427" s="26">
        <v>44837</v>
      </c>
      <c r="B1427" s="27" t="s">
        <v>65</v>
      </c>
      <c r="C1427" s="27" t="s">
        <v>61</v>
      </c>
      <c r="D1427" s="27" t="s">
        <v>52</v>
      </c>
      <c r="E1427" s="28">
        <v>95</v>
      </c>
      <c r="F1427" s="22">
        <f>VLOOKUP(B1427,cennik!$A$2:$B$17,2,FALSE)</f>
        <v>3.2</v>
      </c>
      <c r="G1427" s="22">
        <f t="shared" si="132"/>
        <v>304</v>
      </c>
      <c r="H1427" s="22">
        <f t="shared" si="133"/>
        <v>10</v>
      </c>
      <c r="I1427">
        <f t="shared" si="137"/>
        <v>10378</v>
      </c>
      <c r="J1427" s="22" t="b">
        <f t="shared" si="134"/>
        <v>0</v>
      </c>
      <c r="K1427" t="b">
        <f t="shared" si="135"/>
        <v>0</v>
      </c>
      <c r="L1427">
        <f t="shared" si="136"/>
        <v>0</v>
      </c>
    </row>
    <row r="1428" spans="1:12" x14ac:dyDescent="0.25">
      <c r="A1428" s="26">
        <v>44837</v>
      </c>
      <c r="B1428" s="27" t="s">
        <v>67</v>
      </c>
      <c r="C1428" s="27" t="s">
        <v>61</v>
      </c>
      <c r="D1428" s="27" t="s">
        <v>52</v>
      </c>
      <c r="E1428" s="28">
        <v>171</v>
      </c>
      <c r="F1428" s="22">
        <f>VLOOKUP(B1428,cennik!$A$2:$B$17,2,FALSE)</f>
        <v>3.2</v>
      </c>
      <c r="G1428" s="22">
        <f t="shared" si="132"/>
        <v>547.20000000000005</v>
      </c>
      <c r="H1428" s="22">
        <f t="shared" si="133"/>
        <v>10</v>
      </c>
      <c r="I1428">
        <f t="shared" si="137"/>
        <v>10549</v>
      </c>
      <c r="J1428" s="22" t="b">
        <f t="shared" si="134"/>
        <v>0</v>
      </c>
      <c r="K1428" t="b">
        <f t="shared" si="135"/>
        <v>0</v>
      </c>
      <c r="L1428">
        <f t="shared" si="136"/>
        <v>0</v>
      </c>
    </row>
    <row r="1429" spans="1:12" x14ac:dyDescent="0.25">
      <c r="A1429" s="23">
        <v>44869</v>
      </c>
      <c r="B1429" s="24" t="s">
        <v>60</v>
      </c>
      <c r="C1429" s="24" t="s">
        <v>61</v>
      </c>
      <c r="D1429" s="24" t="s">
        <v>52</v>
      </c>
      <c r="E1429" s="25">
        <v>401</v>
      </c>
      <c r="F1429" s="22">
        <f>VLOOKUP(B1429,cennik!$A$2:$B$17,2,FALSE)</f>
        <v>3.5</v>
      </c>
      <c r="G1429" s="22">
        <f t="shared" si="132"/>
        <v>1403.5</v>
      </c>
      <c r="H1429" s="22">
        <f t="shared" si="133"/>
        <v>11</v>
      </c>
      <c r="I1429">
        <f t="shared" si="137"/>
        <v>10950</v>
      </c>
      <c r="J1429" s="22" t="b">
        <f t="shared" si="134"/>
        <v>0</v>
      </c>
      <c r="K1429" t="b">
        <f t="shared" si="135"/>
        <v>0</v>
      </c>
      <c r="L1429">
        <f t="shared" si="136"/>
        <v>0</v>
      </c>
    </row>
    <row r="1430" spans="1:12" x14ac:dyDescent="0.25">
      <c r="A1430" s="23">
        <v>44872</v>
      </c>
      <c r="B1430" s="24" t="s">
        <v>67</v>
      </c>
      <c r="C1430" s="24" t="s">
        <v>61</v>
      </c>
      <c r="D1430" s="24" t="s">
        <v>52</v>
      </c>
      <c r="E1430" s="25">
        <v>325</v>
      </c>
      <c r="F1430" s="22">
        <f>VLOOKUP(B1430,cennik!$A$2:$B$17,2,FALSE)</f>
        <v>3.2</v>
      </c>
      <c r="G1430" s="22">
        <f t="shared" si="132"/>
        <v>1040</v>
      </c>
      <c r="H1430" s="22">
        <f t="shared" si="133"/>
        <v>11</v>
      </c>
      <c r="I1430">
        <f t="shared" si="137"/>
        <v>11275</v>
      </c>
      <c r="J1430" s="22" t="b">
        <f t="shared" si="134"/>
        <v>0</v>
      </c>
      <c r="K1430" t="b">
        <f t="shared" si="135"/>
        <v>0</v>
      </c>
      <c r="L1430">
        <f t="shared" si="136"/>
        <v>0</v>
      </c>
    </row>
    <row r="1431" spans="1:12" x14ac:dyDescent="0.25">
      <c r="A1431" s="23">
        <v>44872</v>
      </c>
      <c r="B1431" s="24" t="s">
        <v>65</v>
      </c>
      <c r="C1431" s="24" t="s">
        <v>61</v>
      </c>
      <c r="D1431" s="24" t="s">
        <v>52</v>
      </c>
      <c r="E1431" s="25">
        <v>164</v>
      </c>
      <c r="F1431" s="22">
        <f>VLOOKUP(B1431,cennik!$A$2:$B$17,2,FALSE)</f>
        <v>3.2</v>
      </c>
      <c r="G1431" s="22">
        <f t="shared" si="132"/>
        <v>524.80000000000007</v>
      </c>
      <c r="H1431" s="22">
        <f t="shared" si="133"/>
        <v>11</v>
      </c>
      <c r="I1431">
        <f t="shared" si="137"/>
        <v>11439</v>
      </c>
      <c r="J1431" s="22" t="b">
        <f t="shared" si="134"/>
        <v>0</v>
      </c>
      <c r="K1431" t="b">
        <f t="shared" si="135"/>
        <v>0</v>
      </c>
      <c r="L1431">
        <f t="shared" si="136"/>
        <v>0</v>
      </c>
    </row>
    <row r="1432" spans="1:12" x14ac:dyDescent="0.25">
      <c r="A1432" s="26">
        <v>44879</v>
      </c>
      <c r="B1432" s="27" t="s">
        <v>60</v>
      </c>
      <c r="C1432" s="27" t="s">
        <v>61</v>
      </c>
      <c r="D1432" s="27" t="s">
        <v>52</v>
      </c>
      <c r="E1432" s="28">
        <v>405</v>
      </c>
      <c r="F1432" s="22">
        <f>VLOOKUP(B1432,cennik!$A$2:$B$17,2,FALSE)</f>
        <v>3.5</v>
      </c>
      <c r="G1432" s="22">
        <f t="shared" si="132"/>
        <v>1417.5</v>
      </c>
      <c r="H1432" s="22">
        <f t="shared" si="133"/>
        <v>11</v>
      </c>
      <c r="I1432">
        <f t="shared" si="137"/>
        <v>11844</v>
      </c>
      <c r="J1432" s="22" t="b">
        <f t="shared" si="134"/>
        <v>0</v>
      </c>
      <c r="K1432" t="b">
        <f t="shared" si="135"/>
        <v>0</v>
      </c>
      <c r="L1432">
        <f t="shared" si="136"/>
        <v>0</v>
      </c>
    </row>
    <row r="1433" spans="1:12" x14ac:dyDescent="0.25">
      <c r="A1433" s="23">
        <v>44888</v>
      </c>
      <c r="B1433" s="24" t="s">
        <v>68</v>
      </c>
      <c r="C1433" s="24" t="s">
        <v>61</v>
      </c>
      <c r="D1433" s="24" t="s">
        <v>52</v>
      </c>
      <c r="E1433" s="25">
        <v>231</v>
      </c>
      <c r="F1433" s="22">
        <f>VLOOKUP(B1433,cennik!$A$2:$B$17,2,FALSE)</f>
        <v>2.5</v>
      </c>
      <c r="G1433" s="22">
        <f t="shared" si="132"/>
        <v>577.5</v>
      </c>
      <c r="H1433" s="22">
        <f t="shared" si="133"/>
        <v>11</v>
      </c>
      <c r="I1433">
        <f t="shared" si="137"/>
        <v>12075</v>
      </c>
      <c r="J1433" s="22" t="b">
        <f t="shared" si="134"/>
        <v>0</v>
      </c>
      <c r="K1433" t="b">
        <f t="shared" si="135"/>
        <v>0</v>
      </c>
      <c r="L1433">
        <f t="shared" si="136"/>
        <v>0</v>
      </c>
    </row>
    <row r="1434" spans="1:12" x14ac:dyDescent="0.25">
      <c r="A1434" s="26">
        <v>44896</v>
      </c>
      <c r="B1434" s="27" t="s">
        <v>9</v>
      </c>
      <c r="C1434" s="27" t="s">
        <v>1</v>
      </c>
      <c r="D1434" s="27" t="s">
        <v>52</v>
      </c>
      <c r="E1434" s="28">
        <v>219</v>
      </c>
      <c r="F1434" s="22">
        <f>VLOOKUP(B1434,cennik!$A$2:$B$17,2,FALSE)</f>
        <v>3.4</v>
      </c>
      <c r="G1434" s="22">
        <f t="shared" si="132"/>
        <v>744.6</v>
      </c>
      <c r="H1434" s="22">
        <f t="shared" si="133"/>
        <v>12</v>
      </c>
      <c r="I1434">
        <f t="shared" si="137"/>
        <v>12294</v>
      </c>
      <c r="J1434" s="22" t="b">
        <f t="shared" si="134"/>
        <v>0</v>
      </c>
      <c r="K1434" t="b">
        <f t="shared" si="135"/>
        <v>0</v>
      </c>
      <c r="L1434">
        <f t="shared" si="136"/>
        <v>0</v>
      </c>
    </row>
    <row r="1435" spans="1:12" x14ac:dyDescent="0.25">
      <c r="A1435" s="26">
        <v>44926</v>
      </c>
      <c r="B1435" s="27" t="s">
        <v>8</v>
      </c>
      <c r="C1435" s="27" t="s">
        <v>1</v>
      </c>
      <c r="D1435" s="27" t="s">
        <v>52</v>
      </c>
      <c r="E1435" s="28">
        <v>402</v>
      </c>
      <c r="F1435" s="22">
        <f>VLOOKUP(B1435,cennik!$A$2:$B$17,2,FALSE)</f>
        <v>2.9</v>
      </c>
      <c r="G1435" s="22">
        <f t="shared" si="132"/>
        <v>1165.8</v>
      </c>
      <c r="H1435" s="22">
        <f t="shared" si="133"/>
        <v>12</v>
      </c>
      <c r="I1435">
        <f t="shared" si="137"/>
        <v>12696</v>
      </c>
      <c r="J1435" s="22" t="b">
        <f t="shared" si="134"/>
        <v>0</v>
      </c>
      <c r="K1435" t="b">
        <f t="shared" si="135"/>
        <v>0</v>
      </c>
      <c r="L1435">
        <f t="shared" si="136"/>
        <v>0</v>
      </c>
    </row>
    <row r="1436" spans="1:12" x14ac:dyDescent="0.25">
      <c r="A1436" s="26">
        <v>44565</v>
      </c>
      <c r="B1436" s="27" t="s">
        <v>22</v>
      </c>
      <c r="C1436" s="27" t="s">
        <v>1</v>
      </c>
      <c r="D1436" s="27" t="s">
        <v>23</v>
      </c>
      <c r="E1436" s="28">
        <v>438</v>
      </c>
      <c r="F1436" s="22">
        <f>VLOOKUP(B1436,cennik!$A$2:$B$17,2,FALSE)</f>
        <v>3.2</v>
      </c>
      <c r="G1436" s="22">
        <f t="shared" si="132"/>
        <v>1401.6000000000001</v>
      </c>
      <c r="H1436" s="22">
        <f t="shared" si="133"/>
        <v>1</v>
      </c>
      <c r="I1436">
        <f t="shared" si="137"/>
        <v>438</v>
      </c>
      <c r="J1436" s="22" t="b">
        <f t="shared" si="134"/>
        <v>0</v>
      </c>
      <c r="K1436" t="b">
        <f t="shared" si="135"/>
        <v>0</v>
      </c>
      <c r="L1436">
        <f t="shared" si="136"/>
        <v>0</v>
      </c>
    </row>
    <row r="1437" spans="1:12" x14ac:dyDescent="0.25">
      <c r="A1437" s="26">
        <v>44582</v>
      </c>
      <c r="B1437" s="27" t="s">
        <v>22</v>
      </c>
      <c r="C1437" s="27" t="s">
        <v>1</v>
      </c>
      <c r="D1437" s="27" t="s">
        <v>23</v>
      </c>
      <c r="E1437" s="28">
        <v>410</v>
      </c>
      <c r="F1437" s="22">
        <f>VLOOKUP(B1437,cennik!$A$2:$B$17,2,FALSE)</f>
        <v>3.2</v>
      </c>
      <c r="G1437" s="22">
        <f t="shared" si="132"/>
        <v>1312</v>
      </c>
      <c r="H1437" s="22">
        <f t="shared" si="133"/>
        <v>1</v>
      </c>
      <c r="I1437">
        <f t="shared" si="137"/>
        <v>848</v>
      </c>
      <c r="J1437" s="22" t="b">
        <f t="shared" si="134"/>
        <v>0</v>
      </c>
      <c r="K1437" t="b">
        <f t="shared" si="135"/>
        <v>0</v>
      </c>
      <c r="L1437">
        <f t="shared" si="136"/>
        <v>0</v>
      </c>
    </row>
    <row r="1438" spans="1:12" x14ac:dyDescent="0.25">
      <c r="A1438" s="26">
        <v>44585</v>
      </c>
      <c r="B1438" s="27" t="s">
        <v>8</v>
      </c>
      <c r="C1438" s="27" t="s">
        <v>1</v>
      </c>
      <c r="D1438" s="27" t="s">
        <v>23</v>
      </c>
      <c r="E1438" s="28">
        <v>305</v>
      </c>
      <c r="F1438" s="22">
        <f>VLOOKUP(B1438,cennik!$A$2:$B$17,2,FALSE)</f>
        <v>2.9</v>
      </c>
      <c r="G1438" s="22">
        <f t="shared" si="132"/>
        <v>884.5</v>
      </c>
      <c r="H1438" s="22">
        <f t="shared" si="133"/>
        <v>1</v>
      </c>
      <c r="I1438">
        <f t="shared" si="137"/>
        <v>1153</v>
      </c>
      <c r="J1438" s="22" t="b">
        <f t="shared" si="134"/>
        <v>0</v>
      </c>
      <c r="K1438" t="b">
        <f t="shared" si="135"/>
        <v>0</v>
      </c>
      <c r="L1438">
        <f t="shared" si="136"/>
        <v>0</v>
      </c>
    </row>
    <row r="1439" spans="1:12" x14ac:dyDescent="0.25">
      <c r="A1439" s="26">
        <v>44587</v>
      </c>
      <c r="B1439" s="27" t="s">
        <v>11</v>
      </c>
      <c r="C1439" s="27" t="s">
        <v>1</v>
      </c>
      <c r="D1439" s="27" t="s">
        <v>23</v>
      </c>
      <c r="E1439" s="28">
        <v>409</v>
      </c>
      <c r="F1439" s="22">
        <f>VLOOKUP(B1439,cennik!$A$2:$B$17,2,FALSE)</f>
        <v>3.4</v>
      </c>
      <c r="G1439" s="22">
        <f t="shared" si="132"/>
        <v>1390.6</v>
      </c>
      <c r="H1439" s="22">
        <f t="shared" si="133"/>
        <v>1</v>
      </c>
      <c r="I1439">
        <f t="shared" si="137"/>
        <v>1562</v>
      </c>
      <c r="J1439" s="22" t="b">
        <f t="shared" si="134"/>
        <v>0</v>
      </c>
      <c r="K1439" t="b">
        <f t="shared" si="135"/>
        <v>0</v>
      </c>
      <c r="L1439">
        <f t="shared" si="136"/>
        <v>0</v>
      </c>
    </row>
    <row r="1440" spans="1:12" x14ac:dyDescent="0.25">
      <c r="A1440" s="23">
        <v>44587</v>
      </c>
      <c r="B1440" s="24" t="s">
        <v>4</v>
      </c>
      <c r="C1440" s="24" t="s">
        <v>1</v>
      </c>
      <c r="D1440" s="24" t="s">
        <v>23</v>
      </c>
      <c r="E1440" s="25">
        <v>568</v>
      </c>
      <c r="F1440" s="22">
        <f>VLOOKUP(B1440,cennik!$A$2:$B$17,2,FALSE)</f>
        <v>3.5</v>
      </c>
      <c r="G1440" s="22">
        <f t="shared" si="132"/>
        <v>1988</v>
      </c>
      <c r="H1440" s="22">
        <f t="shared" si="133"/>
        <v>1</v>
      </c>
      <c r="I1440">
        <f t="shared" si="137"/>
        <v>2130</v>
      </c>
      <c r="J1440" s="22" t="b">
        <f t="shared" si="134"/>
        <v>0</v>
      </c>
      <c r="K1440" t="b">
        <f t="shared" si="135"/>
        <v>0</v>
      </c>
      <c r="L1440">
        <f t="shared" si="136"/>
        <v>0</v>
      </c>
    </row>
    <row r="1441" spans="1:12" x14ac:dyDescent="0.25">
      <c r="A1441" s="26">
        <v>44593</v>
      </c>
      <c r="B1441" s="27" t="s">
        <v>22</v>
      </c>
      <c r="C1441" s="27" t="s">
        <v>1</v>
      </c>
      <c r="D1441" s="27" t="s">
        <v>23</v>
      </c>
      <c r="E1441" s="28">
        <v>67</v>
      </c>
      <c r="F1441" s="22">
        <f>VLOOKUP(B1441,cennik!$A$2:$B$17,2,FALSE)</f>
        <v>3.2</v>
      </c>
      <c r="G1441" s="22">
        <f t="shared" si="132"/>
        <v>214.4</v>
      </c>
      <c r="H1441" s="22">
        <f t="shared" si="133"/>
        <v>2</v>
      </c>
      <c r="I1441">
        <f t="shared" si="137"/>
        <v>2197</v>
      </c>
      <c r="J1441" s="22" t="b">
        <f t="shared" si="134"/>
        <v>0</v>
      </c>
      <c r="K1441" t="b">
        <f t="shared" si="135"/>
        <v>0</v>
      </c>
      <c r="L1441">
        <f t="shared" si="136"/>
        <v>0</v>
      </c>
    </row>
    <row r="1442" spans="1:12" x14ac:dyDescent="0.25">
      <c r="A1442" s="23">
        <v>44600</v>
      </c>
      <c r="B1442" s="24" t="s">
        <v>17</v>
      </c>
      <c r="C1442" s="24" t="s">
        <v>1</v>
      </c>
      <c r="D1442" s="24" t="s">
        <v>23</v>
      </c>
      <c r="E1442" s="25">
        <v>341</v>
      </c>
      <c r="F1442" s="22">
        <f>VLOOKUP(B1442,cennik!$A$2:$B$17,2,FALSE)</f>
        <v>3.4</v>
      </c>
      <c r="G1442" s="22">
        <f t="shared" si="132"/>
        <v>1159.3999999999999</v>
      </c>
      <c r="H1442" s="22">
        <f t="shared" si="133"/>
        <v>2</v>
      </c>
      <c r="I1442">
        <f t="shared" si="137"/>
        <v>2538</v>
      </c>
      <c r="J1442" s="22" t="b">
        <f t="shared" si="134"/>
        <v>0</v>
      </c>
      <c r="K1442" t="b">
        <f t="shared" si="135"/>
        <v>0</v>
      </c>
      <c r="L1442">
        <f t="shared" si="136"/>
        <v>0</v>
      </c>
    </row>
    <row r="1443" spans="1:12" x14ac:dyDescent="0.25">
      <c r="A1443" s="23">
        <v>44614</v>
      </c>
      <c r="B1443" s="24" t="s">
        <v>4</v>
      </c>
      <c r="C1443" s="24" t="s">
        <v>1</v>
      </c>
      <c r="D1443" s="24" t="s">
        <v>23</v>
      </c>
      <c r="E1443" s="25">
        <v>235</v>
      </c>
      <c r="F1443" s="22">
        <f>VLOOKUP(B1443,cennik!$A$2:$B$17,2,FALSE)</f>
        <v>3.5</v>
      </c>
      <c r="G1443" s="22">
        <f t="shared" si="132"/>
        <v>822.5</v>
      </c>
      <c r="H1443" s="22">
        <f t="shared" si="133"/>
        <v>2</v>
      </c>
      <c r="I1443">
        <f t="shared" si="137"/>
        <v>2773</v>
      </c>
      <c r="J1443" s="22" t="b">
        <f t="shared" si="134"/>
        <v>0</v>
      </c>
      <c r="K1443" t="b">
        <f t="shared" si="135"/>
        <v>0</v>
      </c>
      <c r="L1443">
        <f t="shared" si="136"/>
        <v>0</v>
      </c>
    </row>
    <row r="1444" spans="1:12" x14ac:dyDescent="0.25">
      <c r="A1444" s="26">
        <v>44620</v>
      </c>
      <c r="B1444" s="27" t="s">
        <v>13</v>
      </c>
      <c r="C1444" s="27" t="s">
        <v>1</v>
      </c>
      <c r="D1444" s="27" t="s">
        <v>23</v>
      </c>
      <c r="E1444" s="28">
        <v>459</v>
      </c>
      <c r="F1444" s="22">
        <f>VLOOKUP(B1444,cennik!$A$2:$B$17,2,FALSE)</f>
        <v>3.4</v>
      </c>
      <c r="G1444" s="22">
        <f t="shared" si="132"/>
        <v>1560.6</v>
      </c>
      <c r="H1444" s="22">
        <f t="shared" si="133"/>
        <v>2</v>
      </c>
      <c r="I1444">
        <f t="shared" si="137"/>
        <v>3232</v>
      </c>
      <c r="J1444" s="22" t="b">
        <f t="shared" si="134"/>
        <v>0</v>
      </c>
      <c r="K1444" t="b">
        <f t="shared" si="135"/>
        <v>0</v>
      </c>
      <c r="L1444">
        <f t="shared" si="136"/>
        <v>0</v>
      </c>
    </row>
    <row r="1445" spans="1:12" x14ac:dyDescent="0.25">
      <c r="A1445" s="23">
        <v>44631</v>
      </c>
      <c r="B1445" s="24" t="s">
        <v>22</v>
      </c>
      <c r="C1445" s="24" t="s">
        <v>1</v>
      </c>
      <c r="D1445" s="24" t="s">
        <v>23</v>
      </c>
      <c r="E1445" s="25">
        <v>381</v>
      </c>
      <c r="F1445" s="22">
        <f>VLOOKUP(B1445,cennik!$A$2:$B$17,2,FALSE)</f>
        <v>3.2</v>
      </c>
      <c r="G1445" s="22">
        <f t="shared" si="132"/>
        <v>1219.2</v>
      </c>
      <c r="H1445" s="22">
        <f t="shared" si="133"/>
        <v>3</v>
      </c>
      <c r="I1445">
        <f t="shared" si="137"/>
        <v>3613</v>
      </c>
      <c r="J1445" s="22" t="b">
        <f t="shared" si="134"/>
        <v>0</v>
      </c>
      <c r="K1445" t="b">
        <f t="shared" si="135"/>
        <v>0</v>
      </c>
      <c r="L1445">
        <f t="shared" si="136"/>
        <v>0</v>
      </c>
    </row>
    <row r="1446" spans="1:12" x14ac:dyDescent="0.25">
      <c r="A1446" s="26">
        <v>44636</v>
      </c>
      <c r="B1446" s="27" t="s">
        <v>4</v>
      </c>
      <c r="C1446" s="27" t="s">
        <v>1</v>
      </c>
      <c r="D1446" s="27" t="s">
        <v>23</v>
      </c>
      <c r="E1446" s="28">
        <v>374</v>
      </c>
      <c r="F1446" s="22">
        <f>VLOOKUP(B1446,cennik!$A$2:$B$17,2,FALSE)</f>
        <v>3.5</v>
      </c>
      <c r="G1446" s="22">
        <f t="shared" si="132"/>
        <v>1309</v>
      </c>
      <c r="H1446" s="22">
        <f t="shared" si="133"/>
        <v>3</v>
      </c>
      <c r="I1446">
        <f t="shared" si="137"/>
        <v>3987</v>
      </c>
      <c r="J1446" s="22" t="b">
        <f t="shared" si="134"/>
        <v>0</v>
      </c>
      <c r="K1446" t="b">
        <f t="shared" si="135"/>
        <v>0</v>
      </c>
      <c r="L1446">
        <f t="shared" si="136"/>
        <v>0</v>
      </c>
    </row>
    <row r="1447" spans="1:12" x14ac:dyDescent="0.25">
      <c r="A1447" s="23">
        <v>44650</v>
      </c>
      <c r="B1447" s="24" t="s">
        <v>17</v>
      </c>
      <c r="C1447" s="24" t="s">
        <v>1</v>
      </c>
      <c r="D1447" s="24" t="s">
        <v>23</v>
      </c>
      <c r="E1447" s="25">
        <v>218</v>
      </c>
      <c r="F1447" s="22">
        <f>VLOOKUP(B1447,cennik!$A$2:$B$17,2,FALSE)</f>
        <v>3.4</v>
      </c>
      <c r="G1447" s="22">
        <f t="shared" si="132"/>
        <v>741.19999999999993</v>
      </c>
      <c r="H1447" s="22">
        <f t="shared" si="133"/>
        <v>3</v>
      </c>
      <c r="I1447">
        <f t="shared" si="137"/>
        <v>4205</v>
      </c>
      <c r="J1447" s="22" t="b">
        <f t="shared" si="134"/>
        <v>0</v>
      </c>
      <c r="K1447" t="b">
        <f t="shared" si="135"/>
        <v>0</v>
      </c>
      <c r="L1447">
        <f t="shared" si="136"/>
        <v>0</v>
      </c>
    </row>
    <row r="1448" spans="1:12" x14ac:dyDescent="0.25">
      <c r="A1448" s="23">
        <v>44656</v>
      </c>
      <c r="B1448" s="24" t="s">
        <v>8</v>
      </c>
      <c r="C1448" s="24" t="s">
        <v>1</v>
      </c>
      <c r="D1448" s="24" t="s">
        <v>23</v>
      </c>
      <c r="E1448" s="25">
        <v>178</v>
      </c>
      <c r="F1448" s="22">
        <f>VLOOKUP(B1448,cennik!$A$2:$B$17,2,FALSE)</f>
        <v>2.9</v>
      </c>
      <c r="G1448" s="22">
        <f t="shared" si="132"/>
        <v>516.19999999999993</v>
      </c>
      <c r="H1448" s="22">
        <f t="shared" si="133"/>
        <v>4</v>
      </c>
      <c r="I1448">
        <f t="shared" si="137"/>
        <v>4383</v>
      </c>
      <c r="J1448" s="22" t="b">
        <f t="shared" si="134"/>
        <v>0</v>
      </c>
      <c r="K1448" t="b">
        <f t="shared" si="135"/>
        <v>0</v>
      </c>
      <c r="L1448">
        <f t="shared" si="136"/>
        <v>0</v>
      </c>
    </row>
    <row r="1449" spans="1:12" x14ac:dyDescent="0.25">
      <c r="A1449" s="26">
        <v>44673</v>
      </c>
      <c r="B1449" s="27" t="s">
        <v>17</v>
      </c>
      <c r="C1449" s="27" t="s">
        <v>1</v>
      </c>
      <c r="D1449" s="27" t="s">
        <v>23</v>
      </c>
      <c r="E1449" s="28">
        <v>388</v>
      </c>
      <c r="F1449" s="22">
        <f>VLOOKUP(B1449,cennik!$A$2:$B$17,2,FALSE)</f>
        <v>3.4</v>
      </c>
      <c r="G1449" s="22">
        <f t="shared" si="132"/>
        <v>1319.2</v>
      </c>
      <c r="H1449" s="22">
        <f t="shared" si="133"/>
        <v>4</v>
      </c>
      <c r="I1449">
        <f t="shared" si="137"/>
        <v>4771</v>
      </c>
      <c r="J1449" s="22" t="b">
        <f t="shared" si="134"/>
        <v>0</v>
      </c>
      <c r="K1449" t="b">
        <f t="shared" si="135"/>
        <v>0</v>
      </c>
      <c r="L1449">
        <f t="shared" si="136"/>
        <v>0</v>
      </c>
    </row>
    <row r="1450" spans="1:12" x14ac:dyDescent="0.25">
      <c r="A1450" s="23">
        <v>44678</v>
      </c>
      <c r="B1450" s="24" t="s">
        <v>22</v>
      </c>
      <c r="C1450" s="24" t="s">
        <v>1</v>
      </c>
      <c r="D1450" s="24" t="s">
        <v>23</v>
      </c>
      <c r="E1450" s="25">
        <v>81</v>
      </c>
      <c r="F1450" s="22">
        <f>VLOOKUP(B1450,cennik!$A$2:$B$17,2,FALSE)</f>
        <v>3.2</v>
      </c>
      <c r="G1450" s="22">
        <f t="shared" si="132"/>
        <v>259.2</v>
      </c>
      <c r="H1450" s="22">
        <f t="shared" si="133"/>
        <v>4</v>
      </c>
      <c r="I1450">
        <f t="shared" si="137"/>
        <v>4852</v>
      </c>
      <c r="J1450" s="22" t="b">
        <f t="shared" si="134"/>
        <v>0</v>
      </c>
      <c r="K1450" t="b">
        <f t="shared" si="135"/>
        <v>0</v>
      </c>
      <c r="L1450">
        <f t="shared" si="136"/>
        <v>0</v>
      </c>
    </row>
    <row r="1451" spans="1:12" x14ac:dyDescent="0.25">
      <c r="A1451" s="26">
        <v>44679</v>
      </c>
      <c r="B1451" s="27" t="s">
        <v>4</v>
      </c>
      <c r="C1451" s="27" t="s">
        <v>1</v>
      </c>
      <c r="D1451" s="27" t="s">
        <v>23</v>
      </c>
      <c r="E1451" s="28">
        <v>303</v>
      </c>
      <c r="F1451" s="22">
        <f>VLOOKUP(B1451,cennik!$A$2:$B$17,2,FALSE)</f>
        <v>3.5</v>
      </c>
      <c r="G1451" s="22">
        <f t="shared" si="132"/>
        <v>1060.5</v>
      </c>
      <c r="H1451" s="22">
        <f t="shared" si="133"/>
        <v>4</v>
      </c>
      <c r="I1451">
        <f t="shared" si="137"/>
        <v>5155</v>
      </c>
      <c r="J1451" s="22" t="b">
        <f t="shared" si="134"/>
        <v>0</v>
      </c>
      <c r="K1451" t="b">
        <f t="shared" si="135"/>
        <v>0</v>
      </c>
      <c r="L1451">
        <f t="shared" si="136"/>
        <v>0</v>
      </c>
    </row>
    <row r="1452" spans="1:12" x14ac:dyDescent="0.25">
      <c r="A1452" s="23">
        <v>44680</v>
      </c>
      <c r="B1452" s="24" t="s">
        <v>9</v>
      </c>
      <c r="C1452" s="24" t="s">
        <v>1</v>
      </c>
      <c r="D1452" s="24" t="s">
        <v>23</v>
      </c>
      <c r="E1452" s="25">
        <v>312</v>
      </c>
      <c r="F1452" s="22">
        <f>VLOOKUP(B1452,cennik!$A$2:$B$17,2,FALSE)</f>
        <v>3.4</v>
      </c>
      <c r="G1452" s="22">
        <f t="shared" si="132"/>
        <v>1060.8</v>
      </c>
      <c r="H1452" s="22">
        <f t="shared" si="133"/>
        <v>4</v>
      </c>
      <c r="I1452">
        <f t="shared" si="137"/>
        <v>5467</v>
      </c>
      <c r="J1452" s="22" t="b">
        <f t="shared" si="134"/>
        <v>0</v>
      </c>
      <c r="K1452" t="b">
        <f t="shared" si="135"/>
        <v>0</v>
      </c>
      <c r="L1452">
        <f t="shared" si="136"/>
        <v>0</v>
      </c>
    </row>
    <row r="1453" spans="1:12" x14ac:dyDescent="0.25">
      <c r="A1453" s="26">
        <v>44684</v>
      </c>
      <c r="B1453" s="27" t="s">
        <v>15</v>
      </c>
      <c r="C1453" s="27" t="s">
        <v>1</v>
      </c>
      <c r="D1453" s="27" t="s">
        <v>23</v>
      </c>
      <c r="E1453" s="28">
        <v>219</v>
      </c>
      <c r="F1453" s="22">
        <f>VLOOKUP(B1453,cennik!$A$2:$B$17,2,FALSE)</f>
        <v>2.4</v>
      </c>
      <c r="G1453" s="22">
        <f t="shared" si="132"/>
        <v>525.6</v>
      </c>
      <c r="H1453" s="22">
        <f t="shared" si="133"/>
        <v>5</v>
      </c>
      <c r="I1453">
        <f t="shared" si="137"/>
        <v>5686</v>
      </c>
      <c r="J1453" s="22" t="b">
        <f t="shared" si="134"/>
        <v>0</v>
      </c>
      <c r="K1453" t="b">
        <f t="shared" si="135"/>
        <v>0</v>
      </c>
      <c r="L1453">
        <f t="shared" si="136"/>
        <v>0</v>
      </c>
    </row>
    <row r="1454" spans="1:12" x14ac:dyDescent="0.25">
      <c r="A1454" s="23">
        <v>44711</v>
      </c>
      <c r="B1454" s="24" t="s">
        <v>22</v>
      </c>
      <c r="C1454" s="24" t="s">
        <v>1</v>
      </c>
      <c r="D1454" s="24" t="s">
        <v>23</v>
      </c>
      <c r="E1454" s="25">
        <v>173</v>
      </c>
      <c r="F1454" s="22">
        <f>VLOOKUP(B1454,cennik!$A$2:$B$17,2,FALSE)</f>
        <v>3.2</v>
      </c>
      <c r="G1454" s="22">
        <f t="shared" si="132"/>
        <v>553.6</v>
      </c>
      <c r="H1454" s="22">
        <f t="shared" si="133"/>
        <v>5</v>
      </c>
      <c r="I1454">
        <f t="shared" si="137"/>
        <v>5859</v>
      </c>
      <c r="J1454" s="22" t="b">
        <f t="shared" si="134"/>
        <v>0</v>
      </c>
      <c r="K1454" t="b">
        <f t="shared" si="135"/>
        <v>0</v>
      </c>
      <c r="L1454">
        <f t="shared" si="136"/>
        <v>0</v>
      </c>
    </row>
    <row r="1455" spans="1:12" x14ac:dyDescent="0.25">
      <c r="A1455" s="23">
        <v>44714</v>
      </c>
      <c r="B1455" s="24" t="s">
        <v>62</v>
      </c>
      <c r="C1455" s="24" t="s">
        <v>63</v>
      </c>
      <c r="D1455" s="24" t="s">
        <v>23</v>
      </c>
      <c r="E1455" s="25">
        <v>94</v>
      </c>
      <c r="F1455" s="22">
        <f>VLOOKUP(B1455,cennik!$A$2:$B$17,2,FALSE)</f>
        <v>2.7</v>
      </c>
      <c r="G1455" s="22">
        <f t="shared" si="132"/>
        <v>253.8</v>
      </c>
      <c r="H1455" s="22">
        <f t="shared" si="133"/>
        <v>6</v>
      </c>
      <c r="I1455">
        <f t="shared" si="137"/>
        <v>5953</v>
      </c>
      <c r="J1455" s="22" t="b">
        <f t="shared" si="134"/>
        <v>0</v>
      </c>
      <c r="K1455" t="b">
        <f t="shared" si="135"/>
        <v>0</v>
      </c>
      <c r="L1455">
        <f t="shared" si="136"/>
        <v>0</v>
      </c>
    </row>
    <row r="1456" spans="1:12" x14ac:dyDescent="0.25">
      <c r="A1456" s="23">
        <v>44716</v>
      </c>
      <c r="B1456" s="24" t="s">
        <v>62</v>
      </c>
      <c r="C1456" s="24" t="s">
        <v>63</v>
      </c>
      <c r="D1456" s="24" t="s">
        <v>23</v>
      </c>
      <c r="E1456" s="25">
        <v>86</v>
      </c>
      <c r="F1456" s="22">
        <f>VLOOKUP(B1456,cennik!$A$2:$B$17,2,FALSE)</f>
        <v>2.7</v>
      </c>
      <c r="G1456" s="22">
        <f t="shared" si="132"/>
        <v>232.20000000000002</v>
      </c>
      <c r="H1456" s="22">
        <f t="shared" si="133"/>
        <v>6</v>
      </c>
      <c r="I1456">
        <f t="shared" si="137"/>
        <v>6039</v>
      </c>
      <c r="J1456" s="22" t="b">
        <f t="shared" si="134"/>
        <v>0</v>
      </c>
      <c r="K1456" t="b">
        <f t="shared" si="135"/>
        <v>0</v>
      </c>
      <c r="L1456">
        <f t="shared" si="136"/>
        <v>0</v>
      </c>
    </row>
    <row r="1457" spans="1:12" x14ac:dyDescent="0.25">
      <c r="A1457" s="23">
        <v>44736</v>
      </c>
      <c r="B1457" s="24" t="s">
        <v>60</v>
      </c>
      <c r="C1457" s="24" t="s">
        <v>61</v>
      </c>
      <c r="D1457" s="24" t="s">
        <v>23</v>
      </c>
      <c r="E1457" s="25">
        <v>109</v>
      </c>
      <c r="F1457" s="22">
        <f>VLOOKUP(B1457,cennik!$A$2:$B$17,2,FALSE)</f>
        <v>3.5</v>
      </c>
      <c r="G1457" s="22">
        <f t="shared" si="132"/>
        <v>381.5</v>
      </c>
      <c r="H1457" s="22">
        <f t="shared" si="133"/>
        <v>6</v>
      </c>
      <c r="I1457">
        <f t="shared" si="137"/>
        <v>6148</v>
      </c>
      <c r="J1457" s="22" t="b">
        <f t="shared" si="134"/>
        <v>0</v>
      </c>
      <c r="K1457" t="b">
        <f t="shared" si="135"/>
        <v>0</v>
      </c>
      <c r="L1457">
        <f t="shared" si="136"/>
        <v>0</v>
      </c>
    </row>
    <row r="1458" spans="1:12" x14ac:dyDescent="0.25">
      <c r="A1458" s="26">
        <v>44744</v>
      </c>
      <c r="B1458" s="27" t="s">
        <v>64</v>
      </c>
      <c r="C1458" s="27" t="s">
        <v>63</v>
      </c>
      <c r="D1458" s="27" t="s">
        <v>23</v>
      </c>
      <c r="E1458" s="28">
        <v>277</v>
      </c>
      <c r="F1458" s="22">
        <f>VLOOKUP(B1458,cennik!$A$2:$B$17,2,FALSE)</f>
        <v>3.2</v>
      </c>
      <c r="G1458" s="22">
        <f t="shared" si="132"/>
        <v>886.40000000000009</v>
      </c>
      <c r="H1458" s="22">
        <f t="shared" si="133"/>
        <v>7</v>
      </c>
      <c r="I1458">
        <f t="shared" si="137"/>
        <v>6425</v>
      </c>
      <c r="J1458" s="22" t="b">
        <f t="shared" si="134"/>
        <v>0</v>
      </c>
      <c r="K1458" t="b">
        <f t="shared" si="135"/>
        <v>0</v>
      </c>
      <c r="L1458">
        <f t="shared" si="136"/>
        <v>0</v>
      </c>
    </row>
    <row r="1459" spans="1:12" x14ac:dyDescent="0.25">
      <c r="A1459" s="23">
        <v>44746</v>
      </c>
      <c r="B1459" s="24" t="s">
        <v>64</v>
      </c>
      <c r="C1459" s="24" t="s">
        <v>63</v>
      </c>
      <c r="D1459" s="24" t="s">
        <v>23</v>
      </c>
      <c r="E1459" s="25">
        <v>165</v>
      </c>
      <c r="F1459" s="22">
        <f>VLOOKUP(B1459,cennik!$A$2:$B$17,2,FALSE)</f>
        <v>3.2</v>
      </c>
      <c r="G1459" s="22">
        <f t="shared" si="132"/>
        <v>528</v>
      </c>
      <c r="H1459" s="22">
        <f t="shared" si="133"/>
        <v>7</v>
      </c>
      <c r="I1459">
        <f t="shared" si="137"/>
        <v>6590</v>
      </c>
      <c r="J1459" s="22" t="b">
        <f t="shared" si="134"/>
        <v>0</v>
      </c>
      <c r="K1459" t="b">
        <f t="shared" si="135"/>
        <v>0</v>
      </c>
      <c r="L1459">
        <f t="shared" si="136"/>
        <v>0</v>
      </c>
    </row>
    <row r="1460" spans="1:12" x14ac:dyDescent="0.25">
      <c r="A1460" s="23">
        <v>44746</v>
      </c>
      <c r="B1460" s="24" t="s">
        <v>60</v>
      </c>
      <c r="C1460" s="24" t="s">
        <v>61</v>
      </c>
      <c r="D1460" s="24" t="s">
        <v>23</v>
      </c>
      <c r="E1460" s="25">
        <v>179</v>
      </c>
      <c r="F1460" s="22">
        <f>VLOOKUP(B1460,cennik!$A$2:$B$17,2,FALSE)</f>
        <v>3.5</v>
      </c>
      <c r="G1460" s="22">
        <f t="shared" si="132"/>
        <v>626.5</v>
      </c>
      <c r="H1460" s="22">
        <f t="shared" si="133"/>
        <v>7</v>
      </c>
      <c r="I1460">
        <f t="shared" si="137"/>
        <v>6769</v>
      </c>
      <c r="J1460" s="22" t="b">
        <f t="shared" si="134"/>
        <v>0</v>
      </c>
      <c r="K1460" t="b">
        <f t="shared" si="135"/>
        <v>0</v>
      </c>
      <c r="L1460">
        <f t="shared" si="136"/>
        <v>0</v>
      </c>
    </row>
    <row r="1461" spans="1:12" x14ac:dyDescent="0.25">
      <c r="A1461" s="26">
        <v>44751</v>
      </c>
      <c r="B1461" s="27" t="s">
        <v>60</v>
      </c>
      <c r="C1461" s="27" t="s">
        <v>61</v>
      </c>
      <c r="D1461" s="27" t="s">
        <v>23</v>
      </c>
      <c r="E1461" s="28">
        <v>161</v>
      </c>
      <c r="F1461" s="22">
        <f>VLOOKUP(B1461,cennik!$A$2:$B$17,2,FALSE)</f>
        <v>3.5</v>
      </c>
      <c r="G1461" s="22">
        <f t="shared" si="132"/>
        <v>563.5</v>
      </c>
      <c r="H1461" s="22">
        <f t="shared" si="133"/>
        <v>7</v>
      </c>
      <c r="I1461">
        <f t="shared" si="137"/>
        <v>6930</v>
      </c>
      <c r="J1461" s="22" t="b">
        <f t="shared" si="134"/>
        <v>0</v>
      </c>
      <c r="K1461" t="b">
        <f t="shared" si="135"/>
        <v>0</v>
      </c>
      <c r="L1461">
        <f t="shared" si="136"/>
        <v>0</v>
      </c>
    </row>
    <row r="1462" spans="1:12" x14ac:dyDescent="0.25">
      <c r="A1462" s="26">
        <v>44754</v>
      </c>
      <c r="B1462" s="27" t="s">
        <v>62</v>
      </c>
      <c r="C1462" s="27" t="s">
        <v>63</v>
      </c>
      <c r="D1462" s="27" t="s">
        <v>23</v>
      </c>
      <c r="E1462" s="28">
        <v>343</v>
      </c>
      <c r="F1462" s="22">
        <f>VLOOKUP(B1462,cennik!$A$2:$B$17,2,FALSE)</f>
        <v>2.7</v>
      </c>
      <c r="G1462" s="22">
        <f t="shared" si="132"/>
        <v>926.1</v>
      </c>
      <c r="H1462" s="22">
        <f t="shared" si="133"/>
        <v>7</v>
      </c>
      <c r="I1462">
        <f t="shared" si="137"/>
        <v>7273</v>
      </c>
      <c r="J1462" s="22" t="b">
        <f t="shared" si="134"/>
        <v>0</v>
      </c>
      <c r="K1462" t="b">
        <f t="shared" si="135"/>
        <v>0</v>
      </c>
      <c r="L1462">
        <f t="shared" si="136"/>
        <v>0</v>
      </c>
    </row>
    <row r="1463" spans="1:12" x14ac:dyDescent="0.25">
      <c r="A1463" s="26">
        <v>44757</v>
      </c>
      <c r="B1463" s="27" t="s">
        <v>62</v>
      </c>
      <c r="C1463" s="27" t="s">
        <v>63</v>
      </c>
      <c r="D1463" s="27" t="s">
        <v>23</v>
      </c>
      <c r="E1463" s="28">
        <v>230</v>
      </c>
      <c r="F1463" s="22">
        <f>VLOOKUP(B1463,cennik!$A$2:$B$17,2,FALSE)</f>
        <v>2.7</v>
      </c>
      <c r="G1463" s="22">
        <f t="shared" si="132"/>
        <v>621</v>
      </c>
      <c r="H1463" s="22">
        <f t="shared" si="133"/>
        <v>7</v>
      </c>
      <c r="I1463">
        <f t="shared" si="137"/>
        <v>7503</v>
      </c>
      <c r="J1463" s="22" t="b">
        <f t="shared" si="134"/>
        <v>0</v>
      </c>
      <c r="K1463" t="b">
        <f t="shared" si="135"/>
        <v>0</v>
      </c>
      <c r="L1463">
        <f t="shared" si="136"/>
        <v>0</v>
      </c>
    </row>
    <row r="1464" spans="1:12" x14ac:dyDescent="0.25">
      <c r="A1464" s="26">
        <v>44761</v>
      </c>
      <c r="B1464" s="27" t="s">
        <v>64</v>
      </c>
      <c r="C1464" s="27" t="s">
        <v>63</v>
      </c>
      <c r="D1464" s="27" t="s">
        <v>23</v>
      </c>
      <c r="E1464" s="28">
        <v>485</v>
      </c>
      <c r="F1464" s="22">
        <f>VLOOKUP(B1464,cennik!$A$2:$B$17,2,FALSE)</f>
        <v>3.2</v>
      </c>
      <c r="G1464" s="22">
        <f t="shared" si="132"/>
        <v>1552</v>
      </c>
      <c r="H1464" s="22">
        <f t="shared" si="133"/>
        <v>7</v>
      </c>
      <c r="I1464">
        <f t="shared" si="137"/>
        <v>7988</v>
      </c>
      <c r="J1464" s="22" t="b">
        <f t="shared" si="134"/>
        <v>0</v>
      </c>
      <c r="K1464" t="b">
        <f t="shared" si="135"/>
        <v>0</v>
      </c>
      <c r="L1464">
        <f t="shared" si="136"/>
        <v>0</v>
      </c>
    </row>
    <row r="1465" spans="1:12" x14ac:dyDescent="0.25">
      <c r="A1465" s="26">
        <v>44768</v>
      </c>
      <c r="B1465" s="27" t="s">
        <v>64</v>
      </c>
      <c r="C1465" s="27" t="s">
        <v>63</v>
      </c>
      <c r="D1465" s="27" t="s">
        <v>23</v>
      </c>
      <c r="E1465" s="28">
        <v>243</v>
      </c>
      <c r="F1465" s="22">
        <f>VLOOKUP(B1465,cennik!$A$2:$B$17,2,FALSE)</f>
        <v>3.2</v>
      </c>
      <c r="G1465" s="22">
        <f t="shared" si="132"/>
        <v>777.6</v>
      </c>
      <c r="H1465" s="22">
        <f t="shared" si="133"/>
        <v>7</v>
      </c>
      <c r="I1465">
        <f t="shared" si="137"/>
        <v>8231</v>
      </c>
      <c r="J1465" s="22" t="b">
        <f t="shared" si="134"/>
        <v>0</v>
      </c>
      <c r="K1465" t="b">
        <f t="shared" si="135"/>
        <v>0</v>
      </c>
      <c r="L1465">
        <f t="shared" si="136"/>
        <v>0</v>
      </c>
    </row>
    <row r="1466" spans="1:12" x14ac:dyDescent="0.25">
      <c r="A1466" s="26">
        <v>44775</v>
      </c>
      <c r="B1466" s="27" t="s">
        <v>62</v>
      </c>
      <c r="C1466" s="27" t="s">
        <v>63</v>
      </c>
      <c r="D1466" s="27" t="s">
        <v>23</v>
      </c>
      <c r="E1466" s="28">
        <v>398</v>
      </c>
      <c r="F1466" s="22">
        <f>VLOOKUP(B1466,cennik!$A$2:$B$17,2,FALSE)</f>
        <v>2.7</v>
      </c>
      <c r="G1466" s="22">
        <f t="shared" si="132"/>
        <v>1074.6000000000001</v>
      </c>
      <c r="H1466" s="22">
        <f t="shared" si="133"/>
        <v>8</v>
      </c>
      <c r="I1466">
        <f t="shared" si="137"/>
        <v>8629</v>
      </c>
      <c r="J1466" s="22" t="b">
        <f t="shared" si="134"/>
        <v>0</v>
      </c>
      <c r="K1466" t="b">
        <f t="shared" si="135"/>
        <v>0</v>
      </c>
      <c r="L1466">
        <f t="shared" si="136"/>
        <v>0</v>
      </c>
    </row>
    <row r="1467" spans="1:12" x14ac:dyDescent="0.25">
      <c r="A1467" s="26">
        <v>44779</v>
      </c>
      <c r="B1467" s="27" t="s">
        <v>64</v>
      </c>
      <c r="C1467" s="27" t="s">
        <v>63</v>
      </c>
      <c r="D1467" s="27" t="s">
        <v>23</v>
      </c>
      <c r="E1467" s="28">
        <v>489</v>
      </c>
      <c r="F1467" s="22">
        <f>VLOOKUP(B1467,cennik!$A$2:$B$17,2,FALSE)</f>
        <v>3.2</v>
      </c>
      <c r="G1467" s="22">
        <f t="shared" si="132"/>
        <v>1564.8000000000002</v>
      </c>
      <c r="H1467" s="22">
        <f t="shared" si="133"/>
        <v>8</v>
      </c>
      <c r="I1467">
        <f t="shared" si="137"/>
        <v>9118</v>
      </c>
      <c r="J1467" s="22" t="b">
        <f t="shared" si="134"/>
        <v>0</v>
      </c>
      <c r="K1467" t="b">
        <f t="shared" si="135"/>
        <v>0</v>
      </c>
      <c r="L1467">
        <f t="shared" si="136"/>
        <v>0</v>
      </c>
    </row>
    <row r="1468" spans="1:12" x14ac:dyDescent="0.25">
      <c r="A1468" s="23">
        <v>44793</v>
      </c>
      <c r="B1468" s="24" t="s">
        <v>60</v>
      </c>
      <c r="C1468" s="24" t="s">
        <v>61</v>
      </c>
      <c r="D1468" s="24" t="s">
        <v>23</v>
      </c>
      <c r="E1468" s="25">
        <v>147</v>
      </c>
      <c r="F1468" s="22">
        <f>VLOOKUP(B1468,cennik!$A$2:$B$17,2,FALSE)</f>
        <v>3.5</v>
      </c>
      <c r="G1468" s="22">
        <f t="shared" si="132"/>
        <v>514.5</v>
      </c>
      <c r="H1468" s="22">
        <f t="shared" si="133"/>
        <v>8</v>
      </c>
      <c r="I1468">
        <f t="shared" si="137"/>
        <v>9265</v>
      </c>
      <c r="J1468" s="22" t="b">
        <f t="shared" si="134"/>
        <v>0</v>
      </c>
      <c r="K1468" t="b">
        <f t="shared" si="135"/>
        <v>0</v>
      </c>
      <c r="L1468">
        <f t="shared" si="136"/>
        <v>0</v>
      </c>
    </row>
    <row r="1469" spans="1:12" x14ac:dyDescent="0.25">
      <c r="A1469" s="23">
        <v>44802</v>
      </c>
      <c r="B1469" s="24" t="s">
        <v>62</v>
      </c>
      <c r="C1469" s="24" t="s">
        <v>63</v>
      </c>
      <c r="D1469" s="24" t="s">
        <v>23</v>
      </c>
      <c r="E1469" s="25">
        <v>62</v>
      </c>
      <c r="F1469" s="22">
        <f>VLOOKUP(B1469,cennik!$A$2:$B$17,2,FALSE)</f>
        <v>2.7</v>
      </c>
      <c r="G1469" s="22">
        <f t="shared" si="132"/>
        <v>167.4</v>
      </c>
      <c r="H1469" s="22">
        <f t="shared" si="133"/>
        <v>8</v>
      </c>
      <c r="I1469">
        <f t="shared" si="137"/>
        <v>9327</v>
      </c>
      <c r="J1469" s="22" t="b">
        <f t="shared" si="134"/>
        <v>0</v>
      </c>
      <c r="K1469" t="b">
        <f t="shared" si="135"/>
        <v>0</v>
      </c>
      <c r="L1469">
        <f t="shared" si="136"/>
        <v>0</v>
      </c>
    </row>
    <row r="1470" spans="1:12" x14ac:dyDescent="0.25">
      <c r="A1470" s="23">
        <v>44803</v>
      </c>
      <c r="B1470" s="24" t="s">
        <v>60</v>
      </c>
      <c r="C1470" s="24" t="s">
        <v>61</v>
      </c>
      <c r="D1470" s="24" t="s">
        <v>23</v>
      </c>
      <c r="E1470" s="25">
        <v>146</v>
      </c>
      <c r="F1470" s="22">
        <f>VLOOKUP(B1470,cennik!$A$2:$B$17,2,FALSE)</f>
        <v>3.5</v>
      </c>
      <c r="G1470" s="22">
        <f t="shared" si="132"/>
        <v>511</v>
      </c>
      <c r="H1470" s="22">
        <f t="shared" si="133"/>
        <v>8</v>
      </c>
      <c r="I1470">
        <f t="shared" si="137"/>
        <v>9473</v>
      </c>
      <c r="J1470" s="22" t="b">
        <f t="shared" si="134"/>
        <v>0</v>
      </c>
      <c r="K1470" t="b">
        <f t="shared" si="135"/>
        <v>0</v>
      </c>
      <c r="L1470">
        <f t="shared" si="136"/>
        <v>0</v>
      </c>
    </row>
    <row r="1471" spans="1:12" x14ac:dyDescent="0.25">
      <c r="A1471" s="23">
        <v>44807</v>
      </c>
      <c r="B1471" s="24" t="s">
        <v>66</v>
      </c>
      <c r="C1471" s="24" t="s">
        <v>61</v>
      </c>
      <c r="D1471" s="24" t="s">
        <v>23</v>
      </c>
      <c r="E1471" s="25">
        <v>366</v>
      </c>
      <c r="F1471" s="22">
        <f>VLOOKUP(B1471,cennik!$A$2:$B$17,2,FALSE)</f>
        <v>2.5</v>
      </c>
      <c r="G1471" s="22">
        <f t="shared" si="132"/>
        <v>915</v>
      </c>
      <c r="H1471" s="22">
        <f t="shared" si="133"/>
        <v>9</v>
      </c>
      <c r="I1471">
        <f t="shared" si="137"/>
        <v>9839</v>
      </c>
      <c r="J1471" s="22" t="b">
        <f t="shared" si="134"/>
        <v>0</v>
      </c>
      <c r="K1471" t="b">
        <f t="shared" si="135"/>
        <v>0</v>
      </c>
      <c r="L1471">
        <f t="shared" si="136"/>
        <v>0</v>
      </c>
    </row>
    <row r="1472" spans="1:12" x14ac:dyDescent="0.25">
      <c r="A1472" s="23">
        <v>44834</v>
      </c>
      <c r="B1472" s="24" t="s">
        <v>60</v>
      </c>
      <c r="C1472" s="24" t="s">
        <v>61</v>
      </c>
      <c r="D1472" s="24" t="s">
        <v>23</v>
      </c>
      <c r="E1472" s="25">
        <v>253</v>
      </c>
      <c r="F1472" s="22">
        <f>VLOOKUP(B1472,cennik!$A$2:$B$17,2,FALSE)</f>
        <v>3.5</v>
      </c>
      <c r="G1472" s="22">
        <f t="shared" si="132"/>
        <v>885.5</v>
      </c>
      <c r="H1472" s="22">
        <f t="shared" si="133"/>
        <v>9</v>
      </c>
      <c r="I1472">
        <f t="shared" si="137"/>
        <v>10092</v>
      </c>
      <c r="J1472" s="22" t="b">
        <f t="shared" si="134"/>
        <v>0</v>
      </c>
      <c r="K1472" t="b">
        <f t="shared" si="135"/>
        <v>0</v>
      </c>
      <c r="L1472">
        <f t="shared" si="136"/>
        <v>0</v>
      </c>
    </row>
    <row r="1473" spans="1:12" x14ac:dyDescent="0.25">
      <c r="A1473" s="23">
        <v>44839</v>
      </c>
      <c r="B1473" s="24" t="s">
        <v>67</v>
      </c>
      <c r="C1473" s="24" t="s">
        <v>61</v>
      </c>
      <c r="D1473" s="24" t="s">
        <v>23</v>
      </c>
      <c r="E1473" s="25">
        <v>107</v>
      </c>
      <c r="F1473" s="22">
        <f>VLOOKUP(B1473,cennik!$A$2:$B$17,2,FALSE)</f>
        <v>3.2</v>
      </c>
      <c r="G1473" s="22">
        <f t="shared" si="132"/>
        <v>342.40000000000003</v>
      </c>
      <c r="H1473" s="22">
        <f t="shared" si="133"/>
        <v>10</v>
      </c>
      <c r="I1473">
        <f t="shared" si="137"/>
        <v>10199</v>
      </c>
      <c r="J1473" s="22" t="b">
        <f t="shared" si="134"/>
        <v>0</v>
      </c>
      <c r="K1473" t="b">
        <f t="shared" si="135"/>
        <v>0</v>
      </c>
      <c r="L1473">
        <f t="shared" si="136"/>
        <v>0</v>
      </c>
    </row>
    <row r="1474" spans="1:12" x14ac:dyDescent="0.25">
      <c r="A1474" s="23">
        <v>44846</v>
      </c>
      <c r="B1474" s="24" t="s">
        <v>68</v>
      </c>
      <c r="C1474" s="24" t="s">
        <v>61</v>
      </c>
      <c r="D1474" s="24" t="s">
        <v>23</v>
      </c>
      <c r="E1474" s="25">
        <v>425</v>
      </c>
      <c r="F1474" s="22">
        <f>VLOOKUP(B1474,cennik!$A$2:$B$17,2,FALSE)</f>
        <v>2.5</v>
      </c>
      <c r="G1474" s="22">
        <f t="shared" ref="G1474:G1537" si="138">E1474*F1474</f>
        <v>1062.5</v>
      </c>
      <c r="H1474" s="22">
        <f t="shared" ref="H1474:H1537" si="139">MONTH(A1474)</f>
        <v>10</v>
      </c>
      <c r="I1474">
        <f t="shared" si="137"/>
        <v>10624</v>
      </c>
      <c r="J1474" s="22" t="b">
        <f t="shared" si="134"/>
        <v>0</v>
      </c>
      <c r="K1474" t="b">
        <f t="shared" si="135"/>
        <v>0</v>
      </c>
      <c r="L1474">
        <f t="shared" si="136"/>
        <v>0</v>
      </c>
    </row>
    <row r="1475" spans="1:12" x14ac:dyDescent="0.25">
      <c r="A1475" s="26">
        <v>44851</v>
      </c>
      <c r="B1475" s="27" t="s">
        <v>68</v>
      </c>
      <c r="C1475" s="27" t="s">
        <v>61</v>
      </c>
      <c r="D1475" s="27" t="s">
        <v>23</v>
      </c>
      <c r="E1475" s="28">
        <v>364</v>
      </c>
      <c r="F1475" s="22">
        <f>VLOOKUP(B1475,cennik!$A$2:$B$17,2,FALSE)</f>
        <v>2.5</v>
      </c>
      <c r="G1475" s="22">
        <f t="shared" si="138"/>
        <v>910</v>
      </c>
      <c r="H1475" s="22">
        <f t="shared" si="139"/>
        <v>10</v>
      </c>
      <c r="I1475">
        <f t="shared" si="137"/>
        <v>10988</v>
      </c>
      <c r="J1475" s="22" t="b">
        <f t="shared" ref="J1475:J1538" si="140">AND(I1475&gt;=15000,I1475&lt;20000)</f>
        <v>0</v>
      </c>
      <c r="K1475" t="b">
        <f t="shared" ref="K1475:K1538" si="141">I1475&gt;=20000</f>
        <v>0</v>
      </c>
      <c r="L1475">
        <f t="shared" ref="L1475:L1538" si="142">IF(J1475,0.05*E1475,IF(K1475,0.1*E1475,0))</f>
        <v>0</v>
      </c>
    </row>
    <row r="1476" spans="1:12" x14ac:dyDescent="0.25">
      <c r="A1476" s="23">
        <v>44858</v>
      </c>
      <c r="B1476" s="24" t="s">
        <v>60</v>
      </c>
      <c r="C1476" s="24" t="s">
        <v>61</v>
      </c>
      <c r="D1476" s="24" t="s">
        <v>23</v>
      </c>
      <c r="E1476" s="25">
        <v>167</v>
      </c>
      <c r="F1476" s="22">
        <f>VLOOKUP(B1476,cennik!$A$2:$B$17,2,FALSE)</f>
        <v>3.5</v>
      </c>
      <c r="G1476" s="22">
        <f t="shared" si="138"/>
        <v>584.5</v>
      </c>
      <c r="H1476" s="22">
        <f t="shared" si="139"/>
        <v>10</v>
      </c>
      <c r="I1476">
        <f t="shared" ref="I1476:I1539" si="143">IF(D1476=D1475,E1476+I1475,E1476)</f>
        <v>11155</v>
      </c>
      <c r="J1476" s="22" t="b">
        <f t="shared" si="140"/>
        <v>0</v>
      </c>
      <c r="K1476" t="b">
        <f t="shared" si="141"/>
        <v>0</v>
      </c>
      <c r="L1476">
        <f t="shared" si="142"/>
        <v>0</v>
      </c>
    </row>
    <row r="1477" spans="1:12" x14ac:dyDescent="0.25">
      <c r="A1477" s="26">
        <v>44861</v>
      </c>
      <c r="B1477" s="27" t="s">
        <v>66</v>
      </c>
      <c r="C1477" s="27" t="s">
        <v>61</v>
      </c>
      <c r="D1477" s="27" t="s">
        <v>23</v>
      </c>
      <c r="E1477" s="28">
        <v>92</v>
      </c>
      <c r="F1477" s="22">
        <f>VLOOKUP(B1477,cennik!$A$2:$B$17,2,FALSE)</f>
        <v>2.5</v>
      </c>
      <c r="G1477" s="22">
        <f t="shared" si="138"/>
        <v>230</v>
      </c>
      <c r="H1477" s="22">
        <f t="shared" si="139"/>
        <v>10</v>
      </c>
      <c r="I1477">
        <f t="shared" si="143"/>
        <v>11247</v>
      </c>
      <c r="J1477" s="22" t="b">
        <f t="shared" si="140"/>
        <v>0</v>
      </c>
      <c r="K1477" t="b">
        <f t="shared" si="141"/>
        <v>0</v>
      </c>
      <c r="L1477">
        <f t="shared" si="142"/>
        <v>0</v>
      </c>
    </row>
    <row r="1478" spans="1:12" x14ac:dyDescent="0.25">
      <c r="A1478" s="23">
        <v>44874</v>
      </c>
      <c r="B1478" s="24" t="s">
        <v>60</v>
      </c>
      <c r="C1478" s="24" t="s">
        <v>61</v>
      </c>
      <c r="D1478" s="24" t="s">
        <v>23</v>
      </c>
      <c r="E1478" s="25">
        <v>94</v>
      </c>
      <c r="F1478" s="22">
        <f>VLOOKUP(B1478,cennik!$A$2:$B$17,2,FALSE)</f>
        <v>3.5</v>
      </c>
      <c r="G1478" s="22">
        <f t="shared" si="138"/>
        <v>329</v>
      </c>
      <c r="H1478" s="22">
        <f t="shared" si="139"/>
        <v>11</v>
      </c>
      <c r="I1478">
        <f t="shared" si="143"/>
        <v>11341</v>
      </c>
      <c r="J1478" s="22" t="b">
        <f t="shared" si="140"/>
        <v>0</v>
      </c>
      <c r="K1478" t="b">
        <f t="shared" si="141"/>
        <v>0</v>
      </c>
      <c r="L1478">
        <f t="shared" si="142"/>
        <v>0</v>
      </c>
    </row>
    <row r="1479" spans="1:12" x14ac:dyDescent="0.25">
      <c r="A1479" s="23">
        <v>44879</v>
      </c>
      <c r="B1479" s="24" t="s">
        <v>67</v>
      </c>
      <c r="C1479" s="24" t="s">
        <v>61</v>
      </c>
      <c r="D1479" s="24" t="s">
        <v>23</v>
      </c>
      <c r="E1479" s="25">
        <v>401</v>
      </c>
      <c r="F1479" s="22">
        <f>VLOOKUP(B1479,cennik!$A$2:$B$17,2,FALSE)</f>
        <v>3.2</v>
      </c>
      <c r="G1479" s="22">
        <f t="shared" si="138"/>
        <v>1283.2</v>
      </c>
      <c r="H1479" s="22">
        <f t="shared" si="139"/>
        <v>11</v>
      </c>
      <c r="I1479">
        <f t="shared" si="143"/>
        <v>11742</v>
      </c>
      <c r="J1479" s="22" t="b">
        <f t="shared" si="140"/>
        <v>0</v>
      </c>
      <c r="K1479" t="b">
        <f t="shared" si="141"/>
        <v>0</v>
      </c>
      <c r="L1479">
        <f t="shared" si="142"/>
        <v>0</v>
      </c>
    </row>
    <row r="1480" spans="1:12" x14ac:dyDescent="0.25">
      <c r="A1480" s="26">
        <v>44890</v>
      </c>
      <c r="B1480" s="27" t="s">
        <v>67</v>
      </c>
      <c r="C1480" s="27" t="s">
        <v>61</v>
      </c>
      <c r="D1480" s="27" t="s">
        <v>23</v>
      </c>
      <c r="E1480" s="28">
        <v>258</v>
      </c>
      <c r="F1480" s="22">
        <f>VLOOKUP(B1480,cennik!$A$2:$B$17,2,FALSE)</f>
        <v>3.2</v>
      </c>
      <c r="G1480" s="22">
        <f t="shared" si="138"/>
        <v>825.6</v>
      </c>
      <c r="H1480" s="22">
        <f t="shared" si="139"/>
        <v>11</v>
      </c>
      <c r="I1480">
        <f t="shared" si="143"/>
        <v>12000</v>
      </c>
      <c r="J1480" s="22" t="b">
        <f t="shared" si="140"/>
        <v>0</v>
      </c>
      <c r="K1480" t="b">
        <f t="shared" si="141"/>
        <v>0</v>
      </c>
      <c r="L1480">
        <f t="shared" si="142"/>
        <v>0</v>
      </c>
    </row>
    <row r="1481" spans="1:12" x14ac:dyDescent="0.25">
      <c r="A1481" s="23">
        <v>44893</v>
      </c>
      <c r="B1481" s="24" t="s">
        <v>67</v>
      </c>
      <c r="C1481" s="24" t="s">
        <v>61</v>
      </c>
      <c r="D1481" s="24" t="s">
        <v>23</v>
      </c>
      <c r="E1481" s="25">
        <v>86</v>
      </c>
      <c r="F1481" s="22">
        <f>VLOOKUP(B1481,cennik!$A$2:$B$17,2,FALSE)</f>
        <v>3.2</v>
      </c>
      <c r="G1481" s="22">
        <f t="shared" si="138"/>
        <v>275.2</v>
      </c>
      <c r="H1481" s="22">
        <f t="shared" si="139"/>
        <v>11</v>
      </c>
      <c r="I1481">
        <f t="shared" si="143"/>
        <v>12086</v>
      </c>
      <c r="J1481" s="22" t="b">
        <f t="shared" si="140"/>
        <v>0</v>
      </c>
      <c r="K1481" t="b">
        <f t="shared" si="141"/>
        <v>0</v>
      </c>
      <c r="L1481">
        <f t="shared" si="142"/>
        <v>0</v>
      </c>
    </row>
    <row r="1482" spans="1:12" x14ac:dyDescent="0.25">
      <c r="A1482" s="26">
        <v>44897</v>
      </c>
      <c r="B1482" s="27" t="s">
        <v>17</v>
      </c>
      <c r="C1482" s="27" t="s">
        <v>1</v>
      </c>
      <c r="D1482" s="27" t="s">
        <v>23</v>
      </c>
      <c r="E1482" s="28">
        <v>90</v>
      </c>
      <c r="F1482" s="22">
        <f>VLOOKUP(B1482,cennik!$A$2:$B$17,2,FALSE)</f>
        <v>3.4</v>
      </c>
      <c r="G1482" s="22">
        <f t="shared" si="138"/>
        <v>306</v>
      </c>
      <c r="H1482" s="22">
        <f t="shared" si="139"/>
        <v>12</v>
      </c>
      <c r="I1482">
        <f t="shared" si="143"/>
        <v>12176</v>
      </c>
      <c r="J1482" s="22" t="b">
        <f t="shared" si="140"/>
        <v>0</v>
      </c>
      <c r="K1482" t="b">
        <f t="shared" si="141"/>
        <v>0</v>
      </c>
      <c r="L1482">
        <f t="shared" si="142"/>
        <v>0</v>
      </c>
    </row>
    <row r="1483" spans="1:12" x14ac:dyDescent="0.25">
      <c r="A1483" s="23">
        <v>44900</v>
      </c>
      <c r="B1483" s="24" t="s">
        <v>9</v>
      </c>
      <c r="C1483" s="24" t="s">
        <v>1</v>
      </c>
      <c r="D1483" s="24" t="s">
        <v>23</v>
      </c>
      <c r="E1483" s="25">
        <v>394</v>
      </c>
      <c r="F1483" s="22">
        <f>VLOOKUP(B1483,cennik!$A$2:$B$17,2,FALSE)</f>
        <v>3.4</v>
      </c>
      <c r="G1483" s="22">
        <f t="shared" si="138"/>
        <v>1339.6</v>
      </c>
      <c r="H1483" s="22">
        <f t="shared" si="139"/>
        <v>12</v>
      </c>
      <c r="I1483">
        <f t="shared" si="143"/>
        <v>12570</v>
      </c>
      <c r="J1483" s="22" t="b">
        <f t="shared" si="140"/>
        <v>0</v>
      </c>
      <c r="K1483" t="b">
        <f t="shared" si="141"/>
        <v>0</v>
      </c>
      <c r="L1483">
        <f t="shared" si="142"/>
        <v>0</v>
      </c>
    </row>
    <row r="1484" spans="1:12" x14ac:dyDescent="0.25">
      <c r="A1484" s="26">
        <v>44902</v>
      </c>
      <c r="B1484" s="27" t="s">
        <v>17</v>
      </c>
      <c r="C1484" s="27" t="s">
        <v>1</v>
      </c>
      <c r="D1484" s="27" t="s">
        <v>23</v>
      </c>
      <c r="E1484" s="28">
        <v>281</v>
      </c>
      <c r="F1484" s="22">
        <f>VLOOKUP(B1484,cennik!$A$2:$B$17,2,FALSE)</f>
        <v>3.4</v>
      </c>
      <c r="G1484" s="22">
        <f t="shared" si="138"/>
        <v>955.4</v>
      </c>
      <c r="H1484" s="22">
        <f t="shared" si="139"/>
        <v>12</v>
      </c>
      <c r="I1484">
        <f t="shared" si="143"/>
        <v>12851</v>
      </c>
      <c r="J1484" s="22" t="b">
        <f t="shared" si="140"/>
        <v>0</v>
      </c>
      <c r="K1484" t="b">
        <f t="shared" si="141"/>
        <v>0</v>
      </c>
      <c r="L1484">
        <f t="shared" si="142"/>
        <v>0</v>
      </c>
    </row>
    <row r="1485" spans="1:12" x14ac:dyDescent="0.25">
      <c r="A1485" s="26">
        <v>44904</v>
      </c>
      <c r="B1485" s="27" t="s">
        <v>17</v>
      </c>
      <c r="C1485" s="27" t="s">
        <v>1</v>
      </c>
      <c r="D1485" s="27" t="s">
        <v>23</v>
      </c>
      <c r="E1485" s="28">
        <v>65</v>
      </c>
      <c r="F1485" s="22">
        <f>VLOOKUP(B1485,cennik!$A$2:$B$17,2,FALSE)</f>
        <v>3.4</v>
      </c>
      <c r="G1485" s="22">
        <f t="shared" si="138"/>
        <v>221</v>
      </c>
      <c r="H1485" s="22">
        <f t="shared" si="139"/>
        <v>12</v>
      </c>
      <c r="I1485">
        <f t="shared" si="143"/>
        <v>12916</v>
      </c>
      <c r="J1485" s="22" t="b">
        <f t="shared" si="140"/>
        <v>0</v>
      </c>
      <c r="K1485" t="b">
        <f t="shared" si="141"/>
        <v>0</v>
      </c>
      <c r="L1485">
        <f t="shared" si="142"/>
        <v>0</v>
      </c>
    </row>
    <row r="1486" spans="1:12" x14ac:dyDescent="0.25">
      <c r="A1486" s="26">
        <v>44908</v>
      </c>
      <c r="B1486" s="27" t="s">
        <v>13</v>
      </c>
      <c r="C1486" s="27" t="s">
        <v>1</v>
      </c>
      <c r="D1486" s="27" t="s">
        <v>23</v>
      </c>
      <c r="E1486" s="28">
        <v>567</v>
      </c>
      <c r="F1486" s="22">
        <f>VLOOKUP(B1486,cennik!$A$2:$B$17,2,FALSE)</f>
        <v>3.4</v>
      </c>
      <c r="G1486" s="22">
        <f t="shared" si="138"/>
        <v>1927.8</v>
      </c>
      <c r="H1486" s="22">
        <f t="shared" si="139"/>
        <v>12</v>
      </c>
      <c r="I1486">
        <f t="shared" si="143"/>
        <v>13483</v>
      </c>
      <c r="J1486" s="22" t="b">
        <f t="shared" si="140"/>
        <v>0</v>
      </c>
      <c r="K1486" t="b">
        <f t="shared" si="141"/>
        <v>0</v>
      </c>
      <c r="L1486">
        <f t="shared" si="142"/>
        <v>0</v>
      </c>
    </row>
    <row r="1487" spans="1:12" x14ac:dyDescent="0.25">
      <c r="A1487" s="26">
        <v>44912</v>
      </c>
      <c r="B1487" s="27" t="s">
        <v>8</v>
      </c>
      <c r="C1487" s="27" t="s">
        <v>1</v>
      </c>
      <c r="D1487" s="27" t="s">
        <v>23</v>
      </c>
      <c r="E1487" s="28">
        <v>39</v>
      </c>
      <c r="F1487" s="22">
        <f>VLOOKUP(B1487,cennik!$A$2:$B$17,2,FALSE)</f>
        <v>2.9</v>
      </c>
      <c r="G1487" s="22">
        <f t="shared" si="138"/>
        <v>113.1</v>
      </c>
      <c r="H1487" s="22">
        <f t="shared" si="139"/>
        <v>12</v>
      </c>
      <c r="I1487">
        <f t="shared" si="143"/>
        <v>13522</v>
      </c>
      <c r="J1487" s="22" t="b">
        <f t="shared" si="140"/>
        <v>0</v>
      </c>
      <c r="K1487" t="b">
        <f t="shared" si="141"/>
        <v>0</v>
      </c>
      <c r="L1487">
        <f t="shared" si="142"/>
        <v>0</v>
      </c>
    </row>
    <row r="1488" spans="1:12" x14ac:dyDescent="0.25">
      <c r="A1488" s="26">
        <v>44921</v>
      </c>
      <c r="B1488" s="27" t="s">
        <v>22</v>
      </c>
      <c r="C1488" s="27" t="s">
        <v>1</v>
      </c>
      <c r="D1488" s="27" t="s">
        <v>23</v>
      </c>
      <c r="E1488" s="28">
        <v>131</v>
      </c>
      <c r="F1488" s="22">
        <f>VLOOKUP(B1488,cennik!$A$2:$B$17,2,FALSE)</f>
        <v>3.2</v>
      </c>
      <c r="G1488" s="22">
        <f t="shared" si="138"/>
        <v>419.20000000000005</v>
      </c>
      <c r="H1488" s="22">
        <f t="shared" si="139"/>
        <v>12</v>
      </c>
      <c r="I1488">
        <f t="shared" si="143"/>
        <v>13653</v>
      </c>
      <c r="J1488" s="22" t="b">
        <f t="shared" si="140"/>
        <v>0</v>
      </c>
      <c r="K1488" t="b">
        <f t="shared" si="141"/>
        <v>0</v>
      </c>
      <c r="L1488">
        <f t="shared" si="142"/>
        <v>0</v>
      </c>
    </row>
    <row r="1489" spans="1:12" x14ac:dyDescent="0.25">
      <c r="A1489" s="23">
        <v>44923</v>
      </c>
      <c r="B1489" s="24" t="s">
        <v>15</v>
      </c>
      <c r="C1489" s="24" t="s">
        <v>1</v>
      </c>
      <c r="D1489" s="24" t="s">
        <v>23</v>
      </c>
      <c r="E1489" s="25">
        <v>154</v>
      </c>
      <c r="F1489" s="22">
        <f>VLOOKUP(B1489,cennik!$A$2:$B$17,2,FALSE)</f>
        <v>2.4</v>
      </c>
      <c r="G1489" s="22">
        <f t="shared" si="138"/>
        <v>369.59999999999997</v>
      </c>
      <c r="H1489" s="22">
        <f t="shared" si="139"/>
        <v>12</v>
      </c>
      <c r="I1489">
        <f t="shared" si="143"/>
        <v>13807</v>
      </c>
      <c r="J1489" s="22" t="b">
        <f t="shared" si="140"/>
        <v>0</v>
      </c>
      <c r="K1489" t="b">
        <f t="shared" si="141"/>
        <v>0</v>
      </c>
      <c r="L1489">
        <f t="shared" si="142"/>
        <v>0</v>
      </c>
    </row>
    <row r="1490" spans="1:12" x14ac:dyDescent="0.25">
      <c r="A1490" s="23">
        <v>44568</v>
      </c>
      <c r="B1490" s="24" t="s">
        <v>11</v>
      </c>
      <c r="C1490" s="24" t="s">
        <v>1</v>
      </c>
      <c r="D1490" s="24" t="s">
        <v>36</v>
      </c>
      <c r="E1490" s="25">
        <v>446</v>
      </c>
      <c r="F1490" s="22">
        <f>VLOOKUP(B1490,cennik!$A$2:$B$17,2,FALSE)</f>
        <v>3.4</v>
      </c>
      <c r="G1490" s="22">
        <f t="shared" si="138"/>
        <v>1516.3999999999999</v>
      </c>
      <c r="H1490" s="22">
        <f t="shared" si="139"/>
        <v>1</v>
      </c>
      <c r="I1490">
        <f t="shared" si="143"/>
        <v>446</v>
      </c>
      <c r="J1490" s="22" t="b">
        <f t="shared" si="140"/>
        <v>0</v>
      </c>
      <c r="K1490" t="b">
        <f t="shared" si="141"/>
        <v>0</v>
      </c>
      <c r="L1490">
        <f t="shared" si="142"/>
        <v>0</v>
      </c>
    </row>
    <row r="1491" spans="1:12" x14ac:dyDescent="0.25">
      <c r="A1491" s="26">
        <v>44571</v>
      </c>
      <c r="B1491" s="27" t="s">
        <v>8</v>
      </c>
      <c r="C1491" s="27" t="s">
        <v>1</v>
      </c>
      <c r="D1491" s="27" t="s">
        <v>36</v>
      </c>
      <c r="E1491" s="28">
        <v>85</v>
      </c>
      <c r="F1491" s="22">
        <f>VLOOKUP(B1491,cennik!$A$2:$B$17,2,FALSE)</f>
        <v>2.9</v>
      </c>
      <c r="G1491" s="22">
        <f t="shared" si="138"/>
        <v>246.5</v>
      </c>
      <c r="H1491" s="22">
        <f t="shared" si="139"/>
        <v>1</v>
      </c>
      <c r="I1491">
        <f t="shared" si="143"/>
        <v>531</v>
      </c>
      <c r="J1491" s="22" t="b">
        <f t="shared" si="140"/>
        <v>0</v>
      </c>
      <c r="K1491" t="b">
        <f t="shared" si="141"/>
        <v>0</v>
      </c>
      <c r="L1491">
        <f t="shared" si="142"/>
        <v>0</v>
      </c>
    </row>
    <row r="1492" spans="1:12" x14ac:dyDescent="0.25">
      <c r="A1492" s="26">
        <v>44575</v>
      </c>
      <c r="B1492" s="27" t="s">
        <v>13</v>
      </c>
      <c r="C1492" s="27" t="s">
        <v>1</v>
      </c>
      <c r="D1492" s="27" t="s">
        <v>36</v>
      </c>
      <c r="E1492" s="28">
        <v>566</v>
      </c>
      <c r="F1492" s="22">
        <f>VLOOKUP(B1492,cennik!$A$2:$B$17,2,FALSE)</f>
        <v>3.4</v>
      </c>
      <c r="G1492" s="22">
        <f t="shared" si="138"/>
        <v>1924.3999999999999</v>
      </c>
      <c r="H1492" s="22">
        <f t="shared" si="139"/>
        <v>1</v>
      </c>
      <c r="I1492">
        <f t="shared" si="143"/>
        <v>1097</v>
      </c>
      <c r="J1492" s="22" t="b">
        <f t="shared" si="140"/>
        <v>0</v>
      </c>
      <c r="K1492" t="b">
        <f t="shared" si="141"/>
        <v>0</v>
      </c>
      <c r="L1492">
        <f t="shared" si="142"/>
        <v>0</v>
      </c>
    </row>
    <row r="1493" spans="1:12" x14ac:dyDescent="0.25">
      <c r="A1493" s="23">
        <v>44579</v>
      </c>
      <c r="B1493" s="24" t="s">
        <v>22</v>
      </c>
      <c r="C1493" s="24" t="s">
        <v>1</v>
      </c>
      <c r="D1493" s="24" t="s">
        <v>36</v>
      </c>
      <c r="E1493" s="25">
        <v>346</v>
      </c>
      <c r="F1493" s="22">
        <f>VLOOKUP(B1493,cennik!$A$2:$B$17,2,FALSE)</f>
        <v>3.2</v>
      </c>
      <c r="G1493" s="22">
        <f t="shared" si="138"/>
        <v>1107.2</v>
      </c>
      <c r="H1493" s="22">
        <f t="shared" si="139"/>
        <v>1</v>
      </c>
      <c r="I1493">
        <f t="shared" si="143"/>
        <v>1443</v>
      </c>
      <c r="J1493" s="22" t="b">
        <f t="shared" si="140"/>
        <v>0</v>
      </c>
      <c r="K1493" t="b">
        <f t="shared" si="141"/>
        <v>0</v>
      </c>
      <c r="L1493">
        <f t="shared" si="142"/>
        <v>0</v>
      </c>
    </row>
    <row r="1494" spans="1:12" x14ac:dyDescent="0.25">
      <c r="A1494" s="23">
        <v>44585</v>
      </c>
      <c r="B1494" s="24" t="s">
        <v>17</v>
      </c>
      <c r="C1494" s="24" t="s">
        <v>1</v>
      </c>
      <c r="D1494" s="24" t="s">
        <v>36</v>
      </c>
      <c r="E1494" s="25">
        <v>255</v>
      </c>
      <c r="F1494" s="22">
        <f>VLOOKUP(B1494,cennik!$A$2:$B$17,2,FALSE)</f>
        <v>3.4</v>
      </c>
      <c r="G1494" s="22">
        <f t="shared" si="138"/>
        <v>867</v>
      </c>
      <c r="H1494" s="22">
        <f t="shared" si="139"/>
        <v>1</v>
      </c>
      <c r="I1494">
        <f t="shared" si="143"/>
        <v>1698</v>
      </c>
      <c r="J1494" s="22" t="b">
        <f t="shared" si="140"/>
        <v>0</v>
      </c>
      <c r="K1494" t="b">
        <f t="shared" si="141"/>
        <v>0</v>
      </c>
      <c r="L1494">
        <f t="shared" si="142"/>
        <v>0</v>
      </c>
    </row>
    <row r="1495" spans="1:12" x14ac:dyDescent="0.25">
      <c r="A1495" s="26">
        <v>44593</v>
      </c>
      <c r="B1495" s="27" t="s">
        <v>9</v>
      </c>
      <c r="C1495" s="27" t="s">
        <v>1</v>
      </c>
      <c r="D1495" s="27" t="s">
        <v>36</v>
      </c>
      <c r="E1495" s="28">
        <v>129</v>
      </c>
      <c r="F1495" s="22">
        <f>VLOOKUP(B1495,cennik!$A$2:$B$17,2,FALSE)</f>
        <v>3.4</v>
      </c>
      <c r="G1495" s="22">
        <f t="shared" si="138"/>
        <v>438.59999999999997</v>
      </c>
      <c r="H1495" s="22">
        <f t="shared" si="139"/>
        <v>2</v>
      </c>
      <c r="I1495">
        <f t="shared" si="143"/>
        <v>1827</v>
      </c>
      <c r="J1495" s="22" t="b">
        <f t="shared" si="140"/>
        <v>0</v>
      </c>
      <c r="K1495" t="b">
        <f t="shared" si="141"/>
        <v>0</v>
      </c>
      <c r="L1495">
        <f t="shared" si="142"/>
        <v>0</v>
      </c>
    </row>
    <row r="1496" spans="1:12" x14ac:dyDescent="0.25">
      <c r="A1496" s="23">
        <v>44606</v>
      </c>
      <c r="B1496" s="24" t="s">
        <v>22</v>
      </c>
      <c r="C1496" s="24" t="s">
        <v>1</v>
      </c>
      <c r="D1496" s="24" t="s">
        <v>36</v>
      </c>
      <c r="E1496" s="25">
        <v>465</v>
      </c>
      <c r="F1496" s="22">
        <f>VLOOKUP(B1496,cennik!$A$2:$B$17,2,FALSE)</f>
        <v>3.2</v>
      </c>
      <c r="G1496" s="22">
        <f t="shared" si="138"/>
        <v>1488</v>
      </c>
      <c r="H1496" s="22">
        <f t="shared" si="139"/>
        <v>2</v>
      </c>
      <c r="I1496">
        <f t="shared" si="143"/>
        <v>2292</v>
      </c>
      <c r="J1496" s="22" t="b">
        <f t="shared" si="140"/>
        <v>0</v>
      </c>
      <c r="K1496" t="b">
        <f t="shared" si="141"/>
        <v>0</v>
      </c>
      <c r="L1496">
        <f t="shared" si="142"/>
        <v>0</v>
      </c>
    </row>
    <row r="1497" spans="1:12" x14ac:dyDescent="0.25">
      <c r="A1497" s="26">
        <v>44608</v>
      </c>
      <c r="B1497" s="27" t="s">
        <v>15</v>
      </c>
      <c r="C1497" s="27" t="s">
        <v>1</v>
      </c>
      <c r="D1497" s="27" t="s">
        <v>36</v>
      </c>
      <c r="E1497" s="28">
        <v>542</v>
      </c>
      <c r="F1497" s="22">
        <f>VLOOKUP(B1497,cennik!$A$2:$B$17,2,FALSE)</f>
        <v>2.4</v>
      </c>
      <c r="G1497" s="22">
        <f t="shared" si="138"/>
        <v>1300.8</v>
      </c>
      <c r="H1497" s="22">
        <f t="shared" si="139"/>
        <v>2</v>
      </c>
      <c r="I1497">
        <f t="shared" si="143"/>
        <v>2834</v>
      </c>
      <c r="J1497" s="22" t="b">
        <f t="shared" si="140"/>
        <v>0</v>
      </c>
      <c r="K1497" t="b">
        <f t="shared" si="141"/>
        <v>0</v>
      </c>
      <c r="L1497">
        <f t="shared" si="142"/>
        <v>0</v>
      </c>
    </row>
    <row r="1498" spans="1:12" x14ac:dyDescent="0.25">
      <c r="A1498" s="26">
        <v>44620</v>
      </c>
      <c r="B1498" s="27" t="s">
        <v>22</v>
      </c>
      <c r="C1498" s="27" t="s">
        <v>1</v>
      </c>
      <c r="D1498" s="27" t="s">
        <v>36</v>
      </c>
      <c r="E1498" s="28">
        <v>65</v>
      </c>
      <c r="F1498" s="22">
        <f>VLOOKUP(B1498,cennik!$A$2:$B$17,2,FALSE)</f>
        <v>3.2</v>
      </c>
      <c r="G1498" s="22">
        <f t="shared" si="138"/>
        <v>208</v>
      </c>
      <c r="H1498" s="22">
        <f t="shared" si="139"/>
        <v>2</v>
      </c>
      <c r="I1498">
        <f t="shared" si="143"/>
        <v>2899</v>
      </c>
      <c r="J1498" s="22" t="b">
        <f t="shared" si="140"/>
        <v>0</v>
      </c>
      <c r="K1498" t="b">
        <f t="shared" si="141"/>
        <v>0</v>
      </c>
      <c r="L1498">
        <f t="shared" si="142"/>
        <v>0</v>
      </c>
    </row>
    <row r="1499" spans="1:12" x14ac:dyDescent="0.25">
      <c r="A1499" s="26">
        <v>44621</v>
      </c>
      <c r="B1499" s="27" t="s">
        <v>13</v>
      </c>
      <c r="C1499" s="27" t="s">
        <v>1</v>
      </c>
      <c r="D1499" s="27" t="s">
        <v>36</v>
      </c>
      <c r="E1499" s="28">
        <v>329</v>
      </c>
      <c r="F1499" s="22">
        <f>VLOOKUP(B1499,cennik!$A$2:$B$17,2,FALSE)</f>
        <v>3.4</v>
      </c>
      <c r="G1499" s="22">
        <f t="shared" si="138"/>
        <v>1118.5999999999999</v>
      </c>
      <c r="H1499" s="22">
        <f t="shared" si="139"/>
        <v>3</v>
      </c>
      <c r="I1499">
        <f t="shared" si="143"/>
        <v>3228</v>
      </c>
      <c r="J1499" s="22" t="b">
        <f t="shared" si="140"/>
        <v>0</v>
      </c>
      <c r="K1499" t="b">
        <f t="shared" si="141"/>
        <v>0</v>
      </c>
      <c r="L1499">
        <f t="shared" si="142"/>
        <v>0</v>
      </c>
    </row>
    <row r="1500" spans="1:12" x14ac:dyDescent="0.25">
      <c r="A1500" s="26">
        <v>44631</v>
      </c>
      <c r="B1500" s="27" t="s">
        <v>11</v>
      </c>
      <c r="C1500" s="27" t="s">
        <v>1</v>
      </c>
      <c r="D1500" s="27" t="s">
        <v>36</v>
      </c>
      <c r="E1500" s="28">
        <v>127</v>
      </c>
      <c r="F1500" s="22">
        <f>VLOOKUP(B1500,cennik!$A$2:$B$17,2,FALSE)</f>
        <v>3.4</v>
      </c>
      <c r="G1500" s="22">
        <f t="shared" si="138"/>
        <v>431.8</v>
      </c>
      <c r="H1500" s="22">
        <f t="shared" si="139"/>
        <v>3</v>
      </c>
      <c r="I1500">
        <f t="shared" si="143"/>
        <v>3355</v>
      </c>
      <c r="J1500" s="22" t="b">
        <f t="shared" si="140"/>
        <v>0</v>
      </c>
      <c r="K1500" t="b">
        <f t="shared" si="141"/>
        <v>0</v>
      </c>
      <c r="L1500">
        <f t="shared" si="142"/>
        <v>0</v>
      </c>
    </row>
    <row r="1501" spans="1:12" x14ac:dyDescent="0.25">
      <c r="A1501" s="26">
        <v>44635</v>
      </c>
      <c r="B1501" s="27" t="s">
        <v>0</v>
      </c>
      <c r="C1501" s="27" t="s">
        <v>1</v>
      </c>
      <c r="D1501" s="27" t="s">
        <v>36</v>
      </c>
      <c r="E1501" s="28">
        <v>469</v>
      </c>
      <c r="F1501" s="22">
        <f>VLOOKUP(B1501,cennik!$A$2:$B$17,2,FALSE)</f>
        <v>3.4</v>
      </c>
      <c r="G1501" s="22">
        <f t="shared" si="138"/>
        <v>1594.6</v>
      </c>
      <c r="H1501" s="22">
        <f t="shared" si="139"/>
        <v>3</v>
      </c>
      <c r="I1501">
        <f t="shared" si="143"/>
        <v>3824</v>
      </c>
      <c r="J1501" s="22" t="b">
        <f t="shared" si="140"/>
        <v>0</v>
      </c>
      <c r="K1501" t="b">
        <f t="shared" si="141"/>
        <v>0</v>
      </c>
      <c r="L1501">
        <f t="shared" si="142"/>
        <v>0</v>
      </c>
    </row>
    <row r="1502" spans="1:12" x14ac:dyDescent="0.25">
      <c r="A1502" s="23">
        <v>44642</v>
      </c>
      <c r="B1502" s="24" t="s">
        <v>8</v>
      </c>
      <c r="C1502" s="24" t="s">
        <v>1</v>
      </c>
      <c r="D1502" s="24" t="s">
        <v>36</v>
      </c>
      <c r="E1502" s="25">
        <v>194</v>
      </c>
      <c r="F1502" s="22">
        <f>VLOOKUP(B1502,cennik!$A$2:$B$17,2,FALSE)</f>
        <v>2.9</v>
      </c>
      <c r="G1502" s="22">
        <f t="shared" si="138"/>
        <v>562.6</v>
      </c>
      <c r="H1502" s="22">
        <f t="shared" si="139"/>
        <v>3</v>
      </c>
      <c r="I1502">
        <f t="shared" si="143"/>
        <v>4018</v>
      </c>
      <c r="J1502" s="22" t="b">
        <f t="shared" si="140"/>
        <v>0</v>
      </c>
      <c r="K1502" t="b">
        <f t="shared" si="141"/>
        <v>0</v>
      </c>
      <c r="L1502">
        <f t="shared" si="142"/>
        <v>0</v>
      </c>
    </row>
    <row r="1503" spans="1:12" x14ac:dyDescent="0.25">
      <c r="A1503" s="26">
        <v>44644</v>
      </c>
      <c r="B1503" s="27" t="s">
        <v>17</v>
      </c>
      <c r="C1503" s="27" t="s">
        <v>1</v>
      </c>
      <c r="D1503" s="27" t="s">
        <v>36</v>
      </c>
      <c r="E1503" s="28">
        <v>113</v>
      </c>
      <c r="F1503" s="22">
        <f>VLOOKUP(B1503,cennik!$A$2:$B$17,2,FALSE)</f>
        <v>3.4</v>
      </c>
      <c r="G1503" s="22">
        <f t="shared" si="138"/>
        <v>384.2</v>
      </c>
      <c r="H1503" s="22">
        <f t="shared" si="139"/>
        <v>3</v>
      </c>
      <c r="I1503">
        <f t="shared" si="143"/>
        <v>4131</v>
      </c>
      <c r="J1503" s="22" t="b">
        <f t="shared" si="140"/>
        <v>0</v>
      </c>
      <c r="K1503" t="b">
        <f t="shared" si="141"/>
        <v>0</v>
      </c>
      <c r="L1503">
        <f t="shared" si="142"/>
        <v>0</v>
      </c>
    </row>
    <row r="1504" spans="1:12" x14ac:dyDescent="0.25">
      <c r="A1504" s="23">
        <v>44646</v>
      </c>
      <c r="B1504" s="24" t="s">
        <v>9</v>
      </c>
      <c r="C1504" s="24" t="s">
        <v>1</v>
      </c>
      <c r="D1504" s="24" t="s">
        <v>36</v>
      </c>
      <c r="E1504" s="25">
        <v>49</v>
      </c>
      <c r="F1504" s="22">
        <f>VLOOKUP(B1504,cennik!$A$2:$B$17,2,FALSE)</f>
        <v>3.4</v>
      </c>
      <c r="G1504" s="22">
        <f t="shared" si="138"/>
        <v>166.6</v>
      </c>
      <c r="H1504" s="22">
        <f t="shared" si="139"/>
        <v>3</v>
      </c>
      <c r="I1504">
        <f t="shared" si="143"/>
        <v>4180</v>
      </c>
      <c r="J1504" s="22" t="b">
        <f t="shared" si="140"/>
        <v>0</v>
      </c>
      <c r="K1504" t="b">
        <f t="shared" si="141"/>
        <v>0</v>
      </c>
      <c r="L1504">
        <f t="shared" si="142"/>
        <v>0</v>
      </c>
    </row>
    <row r="1505" spans="1:12" x14ac:dyDescent="0.25">
      <c r="A1505" s="26">
        <v>44649</v>
      </c>
      <c r="B1505" s="27" t="s">
        <v>22</v>
      </c>
      <c r="C1505" s="27" t="s">
        <v>1</v>
      </c>
      <c r="D1505" s="27" t="s">
        <v>36</v>
      </c>
      <c r="E1505" s="28">
        <v>273</v>
      </c>
      <c r="F1505" s="22">
        <f>VLOOKUP(B1505,cennik!$A$2:$B$17,2,FALSE)</f>
        <v>3.2</v>
      </c>
      <c r="G1505" s="22">
        <f t="shared" si="138"/>
        <v>873.6</v>
      </c>
      <c r="H1505" s="22">
        <f t="shared" si="139"/>
        <v>3</v>
      </c>
      <c r="I1505">
        <f t="shared" si="143"/>
        <v>4453</v>
      </c>
      <c r="J1505" s="22" t="b">
        <f t="shared" si="140"/>
        <v>0</v>
      </c>
      <c r="K1505" t="b">
        <f t="shared" si="141"/>
        <v>0</v>
      </c>
      <c r="L1505">
        <f t="shared" si="142"/>
        <v>0</v>
      </c>
    </row>
    <row r="1506" spans="1:12" x14ac:dyDescent="0.25">
      <c r="A1506" s="26">
        <v>44662</v>
      </c>
      <c r="B1506" s="27" t="s">
        <v>22</v>
      </c>
      <c r="C1506" s="27" t="s">
        <v>1</v>
      </c>
      <c r="D1506" s="27" t="s">
        <v>36</v>
      </c>
      <c r="E1506" s="28">
        <v>52</v>
      </c>
      <c r="F1506" s="22">
        <f>VLOOKUP(B1506,cennik!$A$2:$B$17,2,FALSE)</f>
        <v>3.2</v>
      </c>
      <c r="G1506" s="22">
        <f t="shared" si="138"/>
        <v>166.4</v>
      </c>
      <c r="H1506" s="22">
        <f t="shared" si="139"/>
        <v>4</v>
      </c>
      <c r="I1506">
        <f t="shared" si="143"/>
        <v>4505</v>
      </c>
      <c r="J1506" s="22" t="b">
        <f t="shared" si="140"/>
        <v>0</v>
      </c>
      <c r="K1506" t="b">
        <f t="shared" si="141"/>
        <v>0</v>
      </c>
      <c r="L1506">
        <f t="shared" si="142"/>
        <v>0</v>
      </c>
    </row>
    <row r="1507" spans="1:12" x14ac:dyDescent="0.25">
      <c r="A1507" s="26">
        <v>44667</v>
      </c>
      <c r="B1507" s="27" t="s">
        <v>9</v>
      </c>
      <c r="C1507" s="27" t="s">
        <v>1</v>
      </c>
      <c r="D1507" s="27" t="s">
        <v>36</v>
      </c>
      <c r="E1507" s="28">
        <v>465</v>
      </c>
      <c r="F1507" s="22">
        <f>VLOOKUP(B1507,cennik!$A$2:$B$17,2,FALSE)</f>
        <v>3.4</v>
      </c>
      <c r="G1507" s="22">
        <f t="shared" si="138"/>
        <v>1581</v>
      </c>
      <c r="H1507" s="22">
        <f t="shared" si="139"/>
        <v>4</v>
      </c>
      <c r="I1507">
        <f t="shared" si="143"/>
        <v>4970</v>
      </c>
      <c r="J1507" s="22" t="b">
        <f t="shared" si="140"/>
        <v>0</v>
      </c>
      <c r="K1507" t="b">
        <f t="shared" si="141"/>
        <v>0</v>
      </c>
      <c r="L1507">
        <f t="shared" si="142"/>
        <v>0</v>
      </c>
    </row>
    <row r="1508" spans="1:12" x14ac:dyDescent="0.25">
      <c r="A1508" s="23">
        <v>44679</v>
      </c>
      <c r="B1508" s="24" t="s">
        <v>17</v>
      </c>
      <c r="C1508" s="24" t="s">
        <v>1</v>
      </c>
      <c r="D1508" s="24" t="s">
        <v>36</v>
      </c>
      <c r="E1508" s="25">
        <v>156</v>
      </c>
      <c r="F1508" s="22">
        <f>VLOOKUP(B1508,cennik!$A$2:$B$17,2,FALSE)</f>
        <v>3.4</v>
      </c>
      <c r="G1508" s="22">
        <f t="shared" si="138"/>
        <v>530.4</v>
      </c>
      <c r="H1508" s="22">
        <f t="shared" si="139"/>
        <v>4</v>
      </c>
      <c r="I1508">
        <f t="shared" si="143"/>
        <v>5126</v>
      </c>
      <c r="J1508" s="22" t="b">
        <f t="shared" si="140"/>
        <v>0</v>
      </c>
      <c r="K1508" t="b">
        <f t="shared" si="141"/>
        <v>0</v>
      </c>
      <c r="L1508">
        <f t="shared" si="142"/>
        <v>0</v>
      </c>
    </row>
    <row r="1509" spans="1:12" x14ac:dyDescent="0.25">
      <c r="A1509" s="23">
        <v>44679</v>
      </c>
      <c r="B1509" s="24" t="s">
        <v>0</v>
      </c>
      <c r="C1509" s="24" t="s">
        <v>1</v>
      </c>
      <c r="D1509" s="24" t="s">
        <v>36</v>
      </c>
      <c r="E1509" s="25">
        <v>648</v>
      </c>
      <c r="F1509" s="22">
        <f>VLOOKUP(B1509,cennik!$A$2:$B$17,2,FALSE)</f>
        <v>3.4</v>
      </c>
      <c r="G1509" s="22">
        <f t="shared" si="138"/>
        <v>2203.1999999999998</v>
      </c>
      <c r="H1509" s="22">
        <f t="shared" si="139"/>
        <v>4</v>
      </c>
      <c r="I1509">
        <f t="shared" si="143"/>
        <v>5774</v>
      </c>
      <c r="J1509" s="22" t="b">
        <f t="shared" si="140"/>
        <v>0</v>
      </c>
      <c r="K1509" t="b">
        <f t="shared" si="141"/>
        <v>0</v>
      </c>
      <c r="L1509">
        <f t="shared" si="142"/>
        <v>0</v>
      </c>
    </row>
    <row r="1510" spans="1:12" x14ac:dyDescent="0.25">
      <c r="A1510" s="26">
        <v>44684</v>
      </c>
      <c r="B1510" s="27" t="s">
        <v>0</v>
      </c>
      <c r="C1510" s="27" t="s">
        <v>1</v>
      </c>
      <c r="D1510" s="27" t="s">
        <v>36</v>
      </c>
      <c r="E1510" s="28">
        <v>339</v>
      </c>
      <c r="F1510" s="22">
        <f>VLOOKUP(B1510,cennik!$A$2:$B$17,2,FALSE)</f>
        <v>3.4</v>
      </c>
      <c r="G1510" s="22">
        <f t="shared" si="138"/>
        <v>1152.5999999999999</v>
      </c>
      <c r="H1510" s="22">
        <f t="shared" si="139"/>
        <v>5</v>
      </c>
      <c r="I1510">
        <f t="shared" si="143"/>
        <v>6113</v>
      </c>
      <c r="J1510" s="22" t="b">
        <f t="shared" si="140"/>
        <v>0</v>
      </c>
      <c r="K1510" t="b">
        <f t="shared" si="141"/>
        <v>0</v>
      </c>
      <c r="L1510">
        <f t="shared" si="142"/>
        <v>0</v>
      </c>
    </row>
    <row r="1511" spans="1:12" x14ac:dyDescent="0.25">
      <c r="A1511" s="26">
        <v>44700</v>
      </c>
      <c r="B1511" s="27" t="s">
        <v>13</v>
      </c>
      <c r="C1511" s="27" t="s">
        <v>1</v>
      </c>
      <c r="D1511" s="27" t="s">
        <v>36</v>
      </c>
      <c r="E1511" s="28">
        <v>387</v>
      </c>
      <c r="F1511" s="22">
        <f>VLOOKUP(B1511,cennik!$A$2:$B$17,2,FALSE)</f>
        <v>3.4</v>
      </c>
      <c r="G1511" s="22">
        <f t="shared" si="138"/>
        <v>1315.8</v>
      </c>
      <c r="H1511" s="22">
        <f t="shared" si="139"/>
        <v>5</v>
      </c>
      <c r="I1511">
        <f t="shared" si="143"/>
        <v>6500</v>
      </c>
      <c r="J1511" s="22" t="b">
        <f t="shared" si="140"/>
        <v>0</v>
      </c>
      <c r="K1511" t="b">
        <f t="shared" si="141"/>
        <v>0</v>
      </c>
      <c r="L1511">
        <f t="shared" si="142"/>
        <v>0</v>
      </c>
    </row>
    <row r="1512" spans="1:12" x14ac:dyDescent="0.25">
      <c r="A1512" s="26">
        <v>44701</v>
      </c>
      <c r="B1512" s="27" t="s">
        <v>17</v>
      </c>
      <c r="C1512" s="27" t="s">
        <v>1</v>
      </c>
      <c r="D1512" s="27" t="s">
        <v>36</v>
      </c>
      <c r="E1512" s="28">
        <v>456</v>
      </c>
      <c r="F1512" s="22">
        <f>VLOOKUP(B1512,cennik!$A$2:$B$17,2,FALSE)</f>
        <v>3.4</v>
      </c>
      <c r="G1512" s="22">
        <f t="shared" si="138"/>
        <v>1550.3999999999999</v>
      </c>
      <c r="H1512" s="22">
        <f t="shared" si="139"/>
        <v>5</v>
      </c>
      <c r="I1512">
        <f t="shared" si="143"/>
        <v>6956</v>
      </c>
      <c r="J1512" s="22" t="b">
        <f t="shared" si="140"/>
        <v>0</v>
      </c>
      <c r="K1512" t="b">
        <f t="shared" si="141"/>
        <v>0</v>
      </c>
      <c r="L1512">
        <f t="shared" si="142"/>
        <v>0</v>
      </c>
    </row>
    <row r="1513" spans="1:12" x14ac:dyDescent="0.25">
      <c r="A1513" s="26">
        <v>44705</v>
      </c>
      <c r="B1513" s="27" t="s">
        <v>13</v>
      </c>
      <c r="C1513" s="27" t="s">
        <v>1</v>
      </c>
      <c r="D1513" s="27" t="s">
        <v>36</v>
      </c>
      <c r="E1513" s="28">
        <v>578</v>
      </c>
      <c r="F1513" s="22">
        <f>VLOOKUP(B1513,cennik!$A$2:$B$17,2,FALSE)</f>
        <v>3.4</v>
      </c>
      <c r="G1513" s="22">
        <f t="shared" si="138"/>
        <v>1965.2</v>
      </c>
      <c r="H1513" s="22">
        <f t="shared" si="139"/>
        <v>5</v>
      </c>
      <c r="I1513">
        <f t="shared" si="143"/>
        <v>7534</v>
      </c>
      <c r="J1513" s="22" t="b">
        <f t="shared" si="140"/>
        <v>0</v>
      </c>
      <c r="K1513" t="b">
        <f t="shared" si="141"/>
        <v>0</v>
      </c>
      <c r="L1513">
        <f t="shared" si="142"/>
        <v>0</v>
      </c>
    </row>
    <row r="1514" spans="1:12" x14ac:dyDescent="0.25">
      <c r="A1514" s="23">
        <v>44711</v>
      </c>
      <c r="B1514" s="24" t="s">
        <v>15</v>
      </c>
      <c r="C1514" s="24" t="s">
        <v>1</v>
      </c>
      <c r="D1514" s="24" t="s">
        <v>36</v>
      </c>
      <c r="E1514" s="25">
        <v>164</v>
      </c>
      <c r="F1514" s="22">
        <f>VLOOKUP(B1514,cennik!$A$2:$B$17,2,FALSE)</f>
        <v>2.4</v>
      </c>
      <c r="G1514" s="22">
        <f t="shared" si="138"/>
        <v>393.59999999999997</v>
      </c>
      <c r="H1514" s="22">
        <f t="shared" si="139"/>
        <v>5</v>
      </c>
      <c r="I1514">
        <f t="shared" si="143"/>
        <v>7698</v>
      </c>
      <c r="J1514" s="22" t="b">
        <f t="shared" si="140"/>
        <v>0</v>
      </c>
      <c r="K1514" t="b">
        <f t="shared" si="141"/>
        <v>0</v>
      </c>
      <c r="L1514">
        <f t="shared" si="142"/>
        <v>0</v>
      </c>
    </row>
    <row r="1515" spans="1:12" x14ac:dyDescent="0.25">
      <c r="A1515" s="26">
        <v>44711</v>
      </c>
      <c r="B1515" s="27" t="s">
        <v>9</v>
      </c>
      <c r="C1515" s="27" t="s">
        <v>1</v>
      </c>
      <c r="D1515" s="27" t="s">
        <v>36</v>
      </c>
      <c r="E1515" s="28">
        <v>258</v>
      </c>
      <c r="F1515" s="22">
        <f>VLOOKUP(B1515,cennik!$A$2:$B$17,2,FALSE)</f>
        <v>3.4</v>
      </c>
      <c r="G1515" s="22">
        <f t="shared" si="138"/>
        <v>877.19999999999993</v>
      </c>
      <c r="H1515" s="22">
        <f t="shared" si="139"/>
        <v>5</v>
      </c>
      <c r="I1515">
        <f t="shared" si="143"/>
        <v>7956</v>
      </c>
      <c r="J1515" s="22" t="b">
        <f t="shared" si="140"/>
        <v>0</v>
      </c>
      <c r="K1515" t="b">
        <f t="shared" si="141"/>
        <v>0</v>
      </c>
      <c r="L1515">
        <f t="shared" si="142"/>
        <v>0</v>
      </c>
    </row>
    <row r="1516" spans="1:12" x14ac:dyDescent="0.25">
      <c r="A1516" s="23">
        <v>44733</v>
      </c>
      <c r="B1516" s="24" t="s">
        <v>64</v>
      </c>
      <c r="C1516" s="24" t="s">
        <v>63</v>
      </c>
      <c r="D1516" s="24" t="s">
        <v>36</v>
      </c>
      <c r="E1516" s="25">
        <v>83</v>
      </c>
      <c r="F1516" s="22">
        <f>VLOOKUP(B1516,cennik!$A$2:$B$17,2,FALSE)</f>
        <v>3.2</v>
      </c>
      <c r="G1516" s="22">
        <f t="shared" si="138"/>
        <v>265.60000000000002</v>
      </c>
      <c r="H1516" s="22">
        <f t="shared" si="139"/>
        <v>6</v>
      </c>
      <c r="I1516">
        <f t="shared" si="143"/>
        <v>8039</v>
      </c>
      <c r="J1516" s="22" t="b">
        <f t="shared" si="140"/>
        <v>0</v>
      </c>
      <c r="K1516" t="b">
        <f t="shared" si="141"/>
        <v>0</v>
      </c>
      <c r="L1516">
        <f t="shared" si="142"/>
        <v>0</v>
      </c>
    </row>
    <row r="1517" spans="1:12" x14ac:dyDescent="0.25">
      <c r="A1517" s="23">
        <v>44754</v>
      </c>
      <c r="B1517" s="24" t="s">
        <v>60</v>
      </c>
      <c r="C1517" s="24" t="s">
        <v>61</v>
      </c>
      <c r="D1517" s="24" t="s">
        <v>36</v>
      </c>
      <c r="E1517" s="25">
        <v>238</v>
      </c>
      <c r="F1517" s="22">
        <f>VLOOKUP(B1517,cennik!$A$2:$B$17,2,FALSE)</f>
        <v>3.5</v>
      </c>
      <c r="G1517" s="22">
        <f t="shared" si="138"/>
        <v>833</v>
      </c>
      <c r="H1517" s="22">
        <f t="shared" si="139"/>
        <v>7</v>
      </c>
      <c r="I1517">
        <f t="shared" si="143"/>
        <v>8277</v>
      </c>
      <c r="J1517" s="22" t="b">
        <f t="shared" si="140"/>
        <v>0</v>
      </c>
      <c r="K1517" t="b">
        <f t="shared" si="141"/>
        <v>0</v>
      </c>
      <c r="L1517">
        <f t="shared" si="142"/>
        <v>0</v>
      </c>
    </row>
    <row r="1518" spans="1:12" x14ac:dyDescent="0.25">
      <c r="A1518" s="26">
        <v>44760</v>
      </c>
      <c r="B1518" s="27" t="s">
        <v>62</v>
      </c>
      <c r="C1518" s="27" t="s">
        <v>63</v>
      </c>
      <c r="D1518" s="27" t="s">
        <v>36</v>
      </c>
      <c r="E1518" s="28">
        <v>28</v>
      </c>
      <c r="F1518" s="22">
        <f>VLOOKUP(B1518,cennik!$A$2:$B$17,2,FALSE)</f>
        <v>2.7</v>
      </c>
      <c r="G1518" s="22">
        <f t="shared" si="138"/>
        <v>75.600000000000009</v>
      </c>
      <c r="H1518" s="22">
        <f t="shared" si="139"/>
        <v>7</v>
      </c>
      <c r="I1518">
        <f t="shared" si="143"/>
        <v>8305</v>
      </c>
      <c r="J1518" s="22" t="b">
        <f t="shared" si="140"/>
        <v>0</v>
      </c>
      <c r="K1518" t="b">
        <f t="shared" si="141"/>
        <v>0</v>
      </c>
      <c r="L1518">
        <f t="shared" si="142"/>
        <v>0</v>
      </c>
    </row>
    <row r="1519" spans="1:12" x14ac:dyDescent="0.25">
      <c r="A1519" s="23">
        <v>44760</v>
      </c>
      <c r="B1519" s="24" t="s">
        <v>64</v>
      </c>
      <c r="C1519" s="24" t="s">
        <v>63</v>
      </c>
      <c r="D1519" s="24" t="s">
        <v>36</v>
      </c>
      <c r="E1519" s="25">
        <v>21</v>
      </c>
      <c r="F1519" s="22">
        <f>VLOOKUP(B1519,cennik!$A$2:$B$17,2,FALSE)</f>
        <v>3.2</v>
      </c>
      <c r="G1519" s="22">
        <f t="shared" si="138"/>
        <v>67.2</v>
      </c>
      <c r="H1519" s="22">
        <f t="shared" si="139"/>
        <v>7</v>
      </c>
      <c r="I1519">
        <f t="shared" si="143"/>
        <v>8326</v>
      </c>
      <c r="J1519" s="22" t="b">
        <f t="shared" si="140"/>
        <v>0</v>
      </c>
      <c r="K1519" t="b">
        <f t="shared" si="141"/>
        <v>0</v>
      </c>
      <c r="L1519">
        <f t="shared" si="142"/>
        <v>0</v>
      </c>
    </row>
    <row r="1520" spans="1:12" x14ac:dyDescent="0.25">
      <c r="A1520" s="23">
        <v>44764</v>
      </c>
      <c r="B1520" s="24" t="s">
        <v>62</v>
      </c>
      <c r="C1520" s="24" t="s">
        <v>63</v>
      </c>
      <c r="D1520" s="24" t="s">
        <v>36</v>
      </c>
      <c r="E1520" s="25">
        <v>192</v>
      </c>
      <c r="F1520" s="22">
        <f>VLOOKUP(B1520,cennik!$A$2:$B$17,2,FALSE)</f>
        <v>2.7</v>
      </c>
      <c r="G1520" s="22">
        <f t="shared" si="138"/>
        <v>518.40000000000009</v>
      </c>
      <c r="H1520" s="22">
        <f t="shared" si="139"/>
        <v>7</v>
      </c>
      <c r="I1520">
        <f t="shared" si="143"/>
        <v>8518</v>
      </c>
      <c r="J1520" s="22" t="b">
        <f t="shared" si="140"/>
        <v>0</v>
      </c>
      <c r="K1520" t="b">
        <f t="shared" si="141"/>
        <v>0</v>
      </c>
      <c r="L1520">
        <f t="shared" si="142"/>
        <v>0</v>
      </c>
    </row>
    <row r="1521" spans="1:12" x14ac:dyDescent="0.25">
      <c r="A1521" s="26">
        <v>44771</v>
      </c>
      <c r="B1521" s="27" t="s">
        <v>64</v>
      </c>
      <c r="C1521" s="27" t="s">
        <v>63</v>
      </c>
      <c r="D1521" s="27" t="s">
        <v>36</v>
      </c>
      <c r="E1521" s="28">
        <v>353</v>
      </c>
      <c r="F1521" s="22">
        <f>VLOOKUP(B1521,cennik!$A$2:$B$17,2,FALSE)</f>
        <v>3.2</v>
      </c>
      <c r="G1521" s="22">
        <f t="shared" si="138"/>
        <v>1129.6000000000001</v>
      </c>
      <c r="H1521" s="22">
        <f t="shared" si="139"/>
        <v>7</v>
      </c>
      <c r="I1521">
        <f t="shared" si="143"/>
        <v>8871</v>
      </c>
      <c r="J1521" s="22" t="b">
        <f t="shared" si="140"/>
        <v>0</v>
      </c>
      <c r="K1521" t="b">
        <f t="shared" si="141"/>
        <v>0</v>
      </c>
      <c r="L1521">
        <f t="shared" si="142"/>
        <v>0</v>
      </c>
    </row>
    <row r="1522" spans="1:12" x14ac:dyDescent="0.25">
      <c r="A1522" s="23">
        <v>44789</v>
      </c>
      <c r="B1522" s="24" t="s">
        <v>60</v>
      </c>
      <c r="C1522" s="24" t="s">
        <v>61</v>
      </c>
      <c r="D1522" s="24" t="s">
        <v>36</v>
      </c>
      <c r="E1522" s="25">
        <v>466</v>
      </c>
      <c r="F1522" s="22">
        <f>VLOOKUP(B1522,cennik!$A$2:$B$17,2,FALSE)</f>
        <v>3.5</v>
      </c>
      <c r="G1522" s="22">
        <f t="shared" si="138"/>
        <v>1631</v>
      </c>
      <c r="H1522" s="22">
        <f t="shared" si="139"/>
        <v>8</v>
      </c>
      <c r="I1522">
        <f t="shared" si="143"/>
        <v>9337</v>
      </c>
      <c r="J1522" s="22" t="b">
        <f t="shared" si="140"/>
        <v>0</v>
      </c>
      <c r="K1522" t="b">
        <f t="shared" si="141"/>
        <v>0</v>
      </c>
      <c r="L1522">
        <f t="shared" si="142"/>
        <v>0</v>
      </c>
    </row>
    <row r="1523" spans="1:12" x14ac:dyDescent="0.25">
      <c r="A1523" s="23">
        <v>44792</v>
      </c>
      <c r="B1523" s="24" t="s">
        <v>60</v>
      </c>
      <c r="C1523" s="24" t="s">
        <v>61</v>
      </c>
      <c r="D1523" s="24" t="s">
        <v>36</v>
      </c>
      <c r="E1523" s="25">
        <v>61</v>
      </c>
      <c r="F1523" s="22">
        <f>VLOOKUP(B1523,cennik!$A$2:$B$17,2,FALSE)</f>
        <v>3.5</v>
      </c>
      <c r="G1523" s="22">
        <f t="shared" si="138"/>
        <v>213.5</v>
      </c>
      <c r="H1523" s="22">
        <f t="shared" si="139"/>
        <v>8</v>
      </c>
      <c r="I1523">
        <f t="shared" si="143"/>
        <v>9398</v>
      </c>
      <c r="J1523" s="22" t="b">
        <f t="shared" si="140"/>
        <v>0</v>
      </c>
      <c r="K1523" t="b">
        <f t="shared" si="141"/>
        <v>0</v>
      </c>
      <c r="L1523">
        <f t="shared" si="142"/>
        <v>0</v>
      </c>
    </row>
    <row r="1524" spans="1:12" x14ac:dyDescent="0.25">
      <c r="A1524" s="23">
        <v>44835</v>
      </c>
      <c r="B1524" s="24" t="s">
        <v>67</v>
      </c>
      <c r="C1524" s="24" t="s">
        <v>61</v>
      </c>
      <c r="D1524" s="24" t="s">
        <v>36</v>
      </c>
      <c r="E1524" s="25">
        <v>131</v>
      </c>
      <c r="F1524" s="22">
        <f>VLOOKUP(B1524,cennik!$A$2:$B$17,2,FALSE)</f>
        <v>3.2</v>
      </c>
      <c r="G1524" s="22">
        <f t="shared" si="138"/>
        <v>419.20000000000005</v>
      </c>
      <c r="H1524" s="22">
        <f t="shared" si="139"/>
        <v>10</v>
      </c>
      <c r="I1524">
        <f t="shared" si="143"/>
        <v>9529</v>
      </c>
      <c r="J1524" s="22" t="b">
        <f t="shared" si="140"/>
        <v>0</v>
      </c>
      <c r="K1524" t="b">
        <f t="shared" si="141"/>
        <v>0</v>
      </c>
      <c r="L1524">
        <f t="shared" si="142"/>
        <v>0</v>
      </c>
    </row>
    <row r="1525" spans="1:12" x14ac:dyDescent="0.25">
      <c r="A1525" s="23">
        <v>44838</v>
      </c>
      <c r="B1525" s="24" t="s">
        <v>60</v>
      </c>
      <c r="C1525" s="24" t="s">
        <v>61</v>
      </c>
      <c r="D1525" s="24" t="s">
        <v>36</v>
      </c>
      <c r="E1525" s="25">
        <v>337</v>
      </c>
      <c r="F1525" s="22">
        <f>VLOOKUP(B1525,cennik!$A$2:$B$17,2,FALSE)</f>
        <v>3.5</v>
      </c>
      <c r="G1525" s="22">
        <f t="shared" si="138"/>
        <v>1179.5</v>
      </c>
      <c r="H1525" s="22">
        <f t="shared" si="139"/>
        <v>10</v>
      </c>
      <c r="I1525">
        <f t="shared" si="143"/>
        <v>9866</v>
      </c>
      <c r="J1525" s="22" t="b">
        <f t="shared" si="140"/>
        <v>0</v>
      </c>
      <c r="K1525" t="b">
        <f t="shared" si="141"/>
        <v>0</v>
      </c>
      <c r="L1525">
        <f t="shared" si="142"/>
        <v>0</v>
      </c>
    </row>
    <row r="1526" spans="1:12" x14ac:dyDescent="0.25">
      <c r="A1526" s="26">
        <v>44840</v>
      </c>
      <c r="B1526" s="27" t="s">
        <v>60</v>
      </c>
      <c r="C1526" s="27" t="s">
        <v>61</v>
      </c>
      <c r="D1526" s="27" t="s">
        <v>36</v>
      </c>
      <c r="E1526" s="28">
        <v>163</v>
      </c>
      <c r="F1526" s="22">
        <f>VLOOKUP(B1526,cennik!$A$2:$B$17,2,FALSE)</f>
        <v>3.5</v>
      </c>
      <c r="G1526" s="22">
        <f t="shared" si="138"/>
        <v>570.5</v>
      </c>
      <c r="H1526" s="22">
        <f t="shared" si="139"/>
        <v>10</v>
      </c>
      <c r="I1526">
        <f t="shared" si="143"/>
        <v>10029</v>
      </c>
      <c r="J1526" s="22" t="b">
        <f t="shared" si="140"/>
        <v>0</v>
      </c>
      <c r="K1526" t="b">
        <f t="shared" si="141"/>
        <v>0</v>
      </c>
      <c r="L1526">
        <f t="shared" si="142"/>
        <v>0</v>
      </c>
    </row>
    <row r="1527" spans="1:12" x14ac:dyDescent="0.25">
      <c r="A1527" s="23">
        <v>44848</v>
      </c>
      <c r="B1527" s="24" t="s">
        <v>60</v>
      </c>
      <c r="C1527" s="24" t="s">
        <v>61</v>
      </c>
      <c r="D1527" s="24" t="s">
        <v>36</v>
      </c>
      <c r="E1527" s="25">
        <v>499</v>
      </c>
      <c r="F1527" s="22">
        <f>VLOOKUP(B1527,cennik!$A$2:$B$17,2,FALSE)</f>
        <v>3.5</v>
      </c>
      <c r="G1527" s="22">
        <f t="shared" si="138"/>
        <v>1746.5</v>
      </c>
      <c r="H1527" s="22">
        <f t="shared" si="139"/>
        <v>10</v>
      </c>
      <c r="I1527">
        <f t="shared" si="143"/>
        <v>10528</v>
      </c>
      <c r="J1527" s="22" t="b">
        <f t="shared" si="140"/>
        <v>0</v>
      </c>
      <c r="K1527" t="b">
        <f t="shared" si="141"/>
        <v>0</v>
      </c>
      <c r="L1527">
        <f t="shared" si="142"/>
        <v>0</v>
      </c>
    </row>
    <row r="1528" spans="1:12" x14ac:dyDescent="0.25">
      <c r="A1528" s="23">
        <v>44851</v>
      </c>
      <c r="B1528" s="24" t="s">
        <v>65</v>
      </c>
      <c r="C1528" s="24" t="s">
        <v>61</v>
      </c>
      <c r="D1528" s="24" t="s">
        <v>36</v>
      </c>
      <c r="E1528" s="25">
        <v>86</v>
      </c>
      <c r="F1528" s="22">
        <f>VLOOKUP(B1528,cennik!$A$2:$B$17,2,FALSE)</f>
        <v>3.2</v>
      </c>
      <c r="G1528" s="22">
        <f t="shared" si="138"/>
        <v>275.2</v>
      </c>
      <c r="H1528" s="22">
        <f t="shared" si="139"/>
        <v>10</v>
      </c>
      <c r="I1528">
        <f t="shared" si="143"/>
        <v>10614</v>
      </c>
      <c r="J1528" s="22" t="b">
        <f t="shared" si="140"/>
        <v>0</v>
      </c>
      <c r="K1528" t="b">
        <f t="shared" si="141"/>
        <v>0</v>
      </c>
      <c r="L1528">
        <f t="shared" si="142"/>
        <v>0</v>
      </c>
    </row>
    <row r="1529" spans="1:12" x14ac:dyDescent="0.25">
      <c r="A1529" s="26">
        <v>44855</v>
      </c>
      <c r="B1529" s="27" t="s">
        <v>67</v>
      </c>
      <c r="C1529" s="27" t="s">
        <v>61</v>
      </c>
      <c r="D1529" s="27" t="s">
        <v>36</v>
      </c>
      <c r="E1529" s="28">
        <v>415</v>
      </c>
      <c r="F1529" s="22">
        <f>VLOOKUP(B1529,cennik!$A$2:$B$17,2,FALSE)</f>
        <v>3.2</v>
      </c>
      <c r="G1529" s="22">
        <f t="shared" si="138"/>
        <v>1328</v>
      </c>
      <c r="H1529" s="22">
        <f t="shared" si="139"/>
        <v>10</v>
      </c>
      <c r="I1529">
        <f t="shared" si="143"/>
        <v>11029</v>
      </c>
      <c r="J1529" s="22" t="b">
        <f t="shared" si="140"/>
        <v>0</v>
      </c>
      <c r="K1529" t="b">
        <f t="shared" si="141"/>
        <v>0</v>
      </c>
      <c r="L1529">
        <f t="shared" si="142"/>
        <v>0</v>
      </c>
    </row>
    <row r="1530" spans="1:12" x14ac:dyDescent="0.25">
      <c r="A1530" s="23">
        <v>44858</v>
      </c>
      <c r="B1530" s="24" t="s">
        <v>68</v>
      </c>
      <c r="C1530" s="24" t="s">
        <v>61</v>
      </c>
      <c r="D1530" s="24" t="s">
        <v>36</v>
      </c>
      <c r="E1530" s="25">
        <v>32</v>
      </c>
      <c r="F1530" s="22">
        <f>VLOOKUP(B1530,cennik!$A$2:$B$17,2,FALSE)</f>
        <v>2.5</v>
      </c>
      <c r="G1530" s="22">
        <f t="shared" si="138"/>
        <v>80</v>
      </c>
      <c r="H1530" s="22">
        <f t="shared" si="139"/>
        <v>10</v>
      </c>
      <c r="I1530">
        <f t="shared" si="143"/>
        <v>11061</v>
      </c>
      <c r="J1530" s="22" t="b">
        <f t="shared" si="140"/>
        <v>0</v>
      </c>
      <c r="K1530" t="b">
        <f t="shared" si="141"/>
        <v>0</v>
      </c>
      <c r="L1530">
        <f t="shared" si="142"/>
        <v>0</v>
      </c>
    </row>
    <row r="1531" spans="1:12" x14ac:dyDescent="0.25">
      <c r="A1531" s="26">
        <v>44872</v>
      </c>
      <c r="B1531" s="27" t="s">
        <v>66</v>
      </c>
      <c r="C1531" s="27" t="s">
        <v>61</v>
      </c>
      <c r="D1531" s="27" t="s">
        <v>36</v>
      </c>
      <c r="E1531" s="28">
        <v>239</v>
      </c>
      <c r="F1531" s="22">
        <f>VLOOKUP(B1531,cennik!$A$2:$B$17,2,FALSE)</f>
        <v>2.5</v>
      </c>
      <c r="G1531" s="22">
        <f t="shared" si="138"/>
        <v>597.5</v>
      </c>
      <c r="H1531" s="22">
        <f t="shared" si="139"/>
        <v>11</v>
      </c>
      <c r="I1531">
        <f t="shared" si="143"/>
        <v>11300</v>
      </c>
      <c r="J1531" s="22" t="b">
        <f t="shared" si="140"/>
        <v>0</v>
      </c>
      <c r="K1531" t="b">
        <f t="shared" si="141"/>
        <v>0</v>
      </c>
      <c r="L1531">
        <f t="shared" si="142"/>
        <v>0</v>
      </c>
    </row>
    <row r="1532" spans="1:12" x14ac:dyDescent="0.25">
      <c r="A1532" s="26">
        <v>44874</v>
      </c>
      <c r="B1532" s="27" t="s">
        <v>66</v>
      </c>
      <c r="C1532" s="27" t="s">
        <v>61</v>
      </c>
      <c r="D1532" s="27" t="s">
        <v>36</v>
      </c>
      <c r="E1532" s="28">
        <v>167</v>
      </c>
      <c r="F1532" s="22">
        <f>VLOOKUP(B1532,cennik!$A$2:$B$17,2,FALSE)</f>
        <v>2.5</v>
      </c>
      <c r="G1532" s="22">
        <f t="shared" si="138"/>
        <v>417.5</v>
      </c>
      <c r="H1532" s="22">
        <f t="shared" si="139"/>
        <v>11</v>
      </c>
      <c r="I1532">
        <f t="shared" si="143"/>
        <v>11467</v>
      </c>
      <c r="J1532" s="22" t="b">
        <f t="shared" si="140"/>
        <v>0</v>
      </c>
      <c r="K1532" t="b">
        <f t="shared" si="141"/>
        <v>0</v>
      </c>
      <c r="L1532">
        <f t="shared" si="142"/>
        <v>0</v>
      </c>
    </row>
    <row r="1533" spans="1:12" x14ac:dyDescent="0.25">
      <c r="A1533" s="26">
        <v>44879</v>
      </c>
      <c r="B1533" s="27" t="s">
        <v>65</v>
      </c>
      <c r="C1533" s="27" t="s">
        <v>61</v>
      </c>
      <c r="D1533" s="27" t="s">
        <v>36</v>
      </c>
      <c r="E1533" s="28">
        <v>423</v>
      </c>
      <c r="F1533" s="22">
        <f>VLOOKUP(B1533,cennik!$A$2:$B$17,2,FALSE)</f>
        <v>3.2</v>
      </c>
      <c r="G1533" s="22">
        <f t="shared" si="138"/>
        <v>1353.6000000000001</v>
      </c>
      <c r="H1533" s="22">
        <f t="shared" si="139"/>
        <v>11</v>
      </c>
      <c r="I1533">
        <f t="shared" si="143"/>
        <v>11890</v>
      </c>
      <c r="J1533" s="22" t="b">
        <f t="shared" si="140"/>
        <v>0</v>
      </c>
      <c r="K1533" t="b">
        <f t="shared" si="141"/>
        <v>0</v>
      </c>
      <c r="L1533">
        <f t="shared" si="142"/>
        <v>0</v>
      </c>
    </row>
    <row r="1534" spans="1:12" x14ac:dyDescent="0.25">
      <c r="A1534" s="23">
        <v>44883</v>
      </c>
      <c r="B1534" s="24" t="s">
        <v>68</v>
      </c>
      <c r="C1534" s="24" t="s">
        <v>61</v>
      </c>
      <c r="D1534" s="24" t="s">
        <v>36</v>
      </c>
      <c r="E1534" s="25">
        <v>246</v>
      </c>
      <c r="F1534" s="22">
        <f>VLOOKUP(B1534,cennik!$A$2:$B$17,2,FALSE)</f>
        <v>2.5</v>
      </c>
      <c r="G1534" s="22">
        <f t="shared" si="138"/>
        <v>615</v>
      </c>
      <c r="H1534" s="22">
        <f t="shared" si="139"/>
        <v>11</v>
      </c>
      <c r="I1534">
        <f t="shared" si="143"/>
        <v>12136</v>
      </c>
      <c r="J1534" s="22" t="b">
        <f t="shared" si="140"/>
        <v>0</v>
      </c>
      <c r="K1534" t="b">
        <f t="shared" si="141"/>
        <v>0</v>
      </c>
      <c r="L1534">
        <f t="shared" si="142"/>
        <v>0</v>
      </c>
    </row>
    <row r="1535" spans="1:12" x14ac:dyDescent="0.25">
      <c r="A1535" s="23">
        <v>44886</v>
      </c>
      <c r="B1535" s="24" t="s">
        <v>67</v>
      </c>
      <c r="C1535" s="24" t="s">
        <v>61</v>
      </c>
      <c r="D1535" s="24" t="s">
        <v>36</v>
      </c>
      <c r="E1535" s="25">
        <v>225</v>
      </c>
      <c r="F1535" s="22">
        <f>VLOOKUP(B1535,cennik!$A$2:$B$17,2,FALSE)</f>
        <v>3.2</v>
      </c>
      <c r="G1535" s="22">
        <f t="shared" si="138"/>
        <v>720</v>
      </c>
      <c r="H1535" s="22">
        <f t="shared" si="139"/>
        <v>11</v>
      </c>
      <c r="I1535">
        <f t="shared" si="143"/>
        <v>12361</v>
      </c>
      <c r="J1535" s="22" t="b">
        <f t="shared" si="140"/>
        <v>0</v>
      </c>
      <c r="K1535" t="b">
        <f t="shared" si="141"/>
        <v>0</v>
      </c>
      <c r="L1535">
        <f t="shared" si="142"/>
        <v>0</v>
      </c>
    </row>
    <row r="1536" spans="1:12" x14ac:dyDescent="0.25">
      <c r="A1536" s="26">
        <v>44887</v>
      </c>
      <c r="B1536" s="27" t="s">
        <v>60</v>
      </c>
      <c r="C1536" s="27" t="s">
        <v>61</v>
      </c>
      <c r="D1536" s="27" t="s">
        <v>36</v>
      </c>
      <c r="E1536" s="28">
        <v>307</v>
      </c>
      <c r="F1536" s="22">
        <f>VLOOKUP(B1536,cennik!$A$2:$B$17,2,FALSE)</f>
        <v>3.5</v>
      </c>
      <c r="G1536" s="22">
        <f t="shared" si="138"/>
        <v>1074.5</v>
      </c>
      <c r="H1536" s="22">
        <f t="shared" si="139"/>
        <v>11</v>
      </c>
      <c r="I1536">
        <f t="shared" si="143"/>
        <v>12668</v>
      </c>
      <c r="J1536" s="22" t="b">
        <f t="shared" si="140"/>
        <v>0</v>
      </c>
      <c r="K1536" t="b">
        <f t="shared" si="141"/>
        <v>0</v>
      </c>
      <c r="L1536">
        <f t="shared" si="142"/>
        <v>0</v>
      </c>
    </row>
    <row r="1537" spans="1:12" x14ac:dyDescent="0.25">
      <c r="A1537" s="23">
        <v>44890</v>
      </c>
      <c r="B1537" s="24" t="s">
        <v>60</v>
      </c>
      <c r="C1537" s="24" t="s">
        <v>61</v>
      </c>
      <c r="D1537" s="24" t="s">
        <v>36</v>
      </c>
      <c r="E1537" s="25">
        <v>46</v>
      </c>
      <c r="F1537" s="22">
        <f>VLOOKUP(B1537,cennik!$A$2:$B$17,2,FALSE)</f>
        <v>3.5</v>
      </c>
      <c r="G1537" s="22">
        <f t="shared" si="138"/>
        <v>161</v>
      </c>
      <c r="H1537" s="22">
        <f t="shared" si="139"/>
        <v>11</v>
      </c>
      <c r="I1537">
        <f t="shared" si="143"/>
        <v>12714</v>
      </c>
      <c r="J1537" s="22" t="b">
        <f t="shared" si="140"/>
        <v>0</v>
      </c>
      <c r="K1537" t="b">
        <f t="shared" si="141"/>
        <v>0</v>
      </c>
      <c r="L1537">
        <f t="shared" si="142"/>
        <v>0</v>
      </c>
    </row>
    <row r="1538" spans="1:12" x14ac:dyDescent="0.25">
      <c r="A1538" s="23">
        <v>44914</v>
      </c>
      <c r="B1538" s="24" t="s">
        <v>0</v>
      </c>
      <c r="C1538" s="24" t="s">
        <v>1</v>
      </c>
      <c r="D1538" s="24" t="s">
        <v>36</v>
      </c>
      <c r="E1538" s="25">
        <v>283</v>
      </c>
      <c r="F1538" s="22">
        <f>VLOOKUP(B1538,cennik!$A$2:$B$17,2,FALSE)</f>
        <v>3.4</v>
      </c>
      <c r="G1538" s="22">
        <f t="shared" ref="G1538:G1601" si="144">E1538*F1538</f>
        <v>962.19999999999993</v>
      </c>
      <c r="H1538" s="22">
        <f t="shared" ref="H1538:H1601" si="145">MONTH(A1538)</f>
        <v>12</v>
      </c>
      <c r="I1538">
        <f t="shared" si="143"/>
        <v>12997</v>
      </c>
      <c r="J1538" s="22" t="b">
        <f t="shared" si="140"/>
        <v>0</v>
      </c>
      <c r="K1538" t="b">
        <f t="shared" si="141"/>
        <v>0</v>
      </c>
      <c r="L1538">
        <f t="shared" si="142"/>
        <v>0</v>
      </c>
    </row>
    <row r="1539" spans="1:12" x14ac:dyDescent="0.25">
      <c r="A1539" s="26">
        <v>44916</v>
      </c>
      <c r="B1539" s="27" t="s">
        <v>8</v>
      </c>
      <c r="C1539" s="27" t="s">
        <v>1</v>
      </c>
      <c r="D1539" s="27" t="s">
        <v>36</v>
      </c>
      <c r="E1539" s="28">
        <v>216</v>
      </c>
      <c r="F1539" s="22">
        <f>VLOOKUP(B1539,cennik!$A$2:$B$17,2,FALSE)</f>
        <v>2.9</v>
      </c>
      <c r="G1539" s="22">
        <f t="shared" si="144"/>
        <v>626.4</v>
      </c>
      <c r="H1539" s="22">
        <f t="shared" si="145"/>
        <v>12</v>
      </c>
      <c r="I1539">
        <f t="shared" si="143"/>
        <v>13213</v>
      </c>
      <c r="J1539" s="22" t="b">
        <f t="shared" ref="J1539:J1602" si="146">AND(I1539&gt;=15000,I1539&lt;20000)</f>
        <v>0</v>
      </c>
      <c r="K1539" t="b">
        <f t="shared" ref="K1539:K1602" si="147">I1539&gt;=20000</f>
        <v>0</v>
      </c>
      <c r="L1539">
        <f t="shared" ref="L1539:L1602" si="148">IF(J1539,0.05*E1539,IF(K1539,0.1*E1539,0))</f>
        <v>0</v>
      </c>
    </row>
    <row r="1540" spans="1:12" x14ac:dyDescent="0.25">
      <c r="A1540" s="23">
        <v>44578</v>
      </c>
      <c r="B1540" s="24" t="s">
        <v>15</v>
      </c>
      <c r="C1540" s="24" t="s">
        <v>1</v>
      </c>
      <c r="D1540" s="24" t="s">
        <v>55</v>
      </c>
      <c r="E1540" s="25">
        <v>240</v>
      </c>
      <c r="F1540" s="22">
        <f>VLOOKUP(B1540,cennik!$A$2:$B$17,2,FALSE)</f>
        <v>2.4</v>
      </c>
      <c r="G1540" s="22">
        <f t="shared" si="144"/>
        <v>576</v>
      </c>
      <c r="H1540" s="22">
        <f t="shared" si="145"/>
        <v>1</v>
      </c>
      <c r="I1540">
        <f t="shared" ref="I1540:I1603" si="149">IF(D1540=D1539,E1540+I1539,E1540)</f>
        <v>240</v>
      </c>
      <c r="J1540" s="22" t="b">
        <f t="shared" si="146"/>
        <v>0</v>
      </c>
      <c r="K1540" t="b">
        <f t="shared" si="147"/>
        <v>0</v>
      </c>
      <c r="L1540">
        <f t="shared" si="148"/>
        <v>0</v>
      </c>
    </row>
    <row r="1541" spans="1:12" x14ac:dyDescent="0.25">
      <c r="A1541" s="23">
        <v>44581</v>
      </c>
      <c r="B1541" s="24" t="s">
        <v>17</v>
      </c>
      <c r="C1541" s="24" t="s">
        <v>1</v>
      </c>
      <c r="D1541" s="24" t="s">
        <v>55</v>
      </c>
      <c r="E1541" s="25">
        <v>234</v>
      </c>
      <c r="F1541" s="22">
        <f>VLOOKUP(B1541,cennik!$A$2:$B$17,2,FALSE)</f>
        <v>3.4</v>
      </c>
      <c r="G1541" s="22">
        <f t="shared" si="144"/>
        <v>795.6</v>
      </c>
      <c r="H1541" s="22">
        <f t="shared" si="145"/>
        <v>1</v>
      </c>
      <c r="I1541">
        <f t="shared" si="149"/>
        <v>474</v>
      </c>
      <c r="J1541" s="22" t="b">
        <f t="shared" si="146"/>
        <v>0</v>
      </c>
      <c r="K1541" t="b">
        <f t="shared" si="147"/>
        <v>0</v>
      </c>
      <c r="L1541">
        <f t="shared" si="148"/>
        <v>0</v>
      </c>
    </row>
    <row r="1542" spans="1:12" x14ac:dyDescent="0.25">
      <c r="A1542" s="26">
        <v>44590</v>
      </c>
      <c r="B1542" s="27" t="s">
        <v>8</v>
      </c>
      <c r="C1542" s="27" t="s">
        <v>1</v>
      </c>
      <c r="D1542" s="27" t="s">
        <v>55</v>
      </c>
      <c r="E1542" s="28">
        <v>301</v>
      </c>
      <c r="F1542" s="22">
        <f>VLOOKUP(B1542,cennik!$A$2:$B$17,2,FALSE)</f>
        <v>2.9</v>
      </c>
      <c r="G1542" s="22">
        <f t="shared" si="144"/>
        <v>872.9</v>
      </c>
      <c r="H1542" s="22">
        <f t="shared" si="145"/>
        <v>1</v>
      </c>
      <c r="I1542">
        <f t="shared" si="149"/>
        <v>775</v>
      </c>
      <c r="J1542" s="22" t="b">
        <f t="shared" si="146"/>
        <v>0</v>
      </c>
      <c r="K1542" t="b">
        <f t="shared" si="147"/>
        <v>0</v>
      </c>
      <c r="L1542">
        <f t="shared" si="148"/>
        <v>0</v>
      </c>
    </row>
    <row r="1543" spans="1:12" x14ac:dyDescent="0.25">
      <c r="A1543" s="23">
        <v>44601</v>
      </c>
      <c r="B1543" s="24" t="s">
        <v>8</v>
      </c>
      <c r="C1543" s="24" t="s">
        <v>1</v>
      </c>
      <c r="D1543" s="24" t="s">
        <v>55</v>
      </c>
      <c r="E1543" s="25">
        <v>227</v>
      </c>
      <c r="F1543" s="22">
        <f>VLOOKUP(B1543,cennik!$A$2:$B$17,2,FALSE)</f>
        <v>2.9</v>
      </c>
      <c r="G1543" s="22">
        <f t="shared" si="144"/>
        <v>658.3</v>
      </c>
      <c r="H1543" s="22">
        <f t="shared" si="145"/>
        <v>2</v>
      </c>
      <c r="I1543">
        <f t="shared" si="149"/>
        <v>1002</v>
      </c>
      <c r="J1543" s="22" t="b">
        <f t="shared" si="146"/>
        <v>0</v>
      </c>
      <c r="K1543" t="b">
        <f t="shared" si="147"/>
        <v>0</v>
      </c>
      <c r="L1543">
        <f t="shared" si="148"/>
        <v>0</v>
      </c>
    </row>
    <row r="1544" spans="1:12" x14ac:dyDescent="0.25">
      <c r="A1544" s="26">
        <v>44609</v>
      </c>
      <c r="B1544" s="27" t="s">
        <v>11</v>
      </c>
      <c r="C1544" s="27" t="s">
        <v>1</v>
      </c>
      <c r="D1544" s="27" t="s">
        <v>55</v>
      </c>
      <c r="E1544" s="28">
        <v>424</v>
      </c>
      <c r="F1544" s="22">
        <f>VLOOKUP(B1544,cennik!$A$2:$B$17,2,FALSE)</f>
        <v>3.4</v>
      </c>
      <c r="G1544" s="22">
        <f t="shared" si="144"/>
        <v>1441.6</v>
      </c>
      <c r="H1544" s="22">
        <f t="shared" si="145"/>
        <v>2</v>
      </c>
      <c r="I1544">
        <f t="shared" si="149"/>
        <v>1426</v>
      </c>
      <c r="J1544" s="22" t="b">
        <f t="shared" si="146"/>
        <v>0</v>
      </c>
      <c r="K1544" t="b">
        <f t="shared" si="147"/>
        <v>0</v>
      </c>
      <c r="L1544">
        <f t="shared" si="148"/>
        <v>0</v>
      </c>
    </row>
    <row r="1545" spans="1:12" x14ac:dyDescent="0.25">
      <c r="A1545" s="23">
        <v>44611</v>
      </c>
      <c r="B1545" s="24" t="s">
        <v>11</v>
      </c>
      <c r="C1545" s="24" t="s">
        <v>1</v>
      </c>
      <c r="D1545" s="24" t="s">
        <v>55</v>
      </c>
      <c r="E1545" s="25">
        <v>90</v>
      </c>
      <c r="F1545" s="22">
        <f>VLOOKUP(B1545,cennik!$A$2:$B$17,2,FALSE)</f>
        <v>3.4</v>
      </c>
      <c r="G1545" s="22">
        <f t="shared" si="144"/>
        <v>306</v>
      </c>
      <c r="H1545" s="22">
        <f t="shared" si="145"/>
        <v>2</v>
      </c>
      <c r="I1545">
        <f t="shared" si="149"/>
        <v>1516</v>
      </c>
      <c r="J1545" s="22" t="b">
        <f t="shared" si="146"/>
        <v>0</v>
      </c>
      <c r="K1545" t="b">
        <f t="shared" si="147"/>
        <v>0</v>
      </c>
      <c r="L1545">
        <f t="shared" si="148"/>
        <v>0</v>
      </c>
    </row>
    <row r="1546" spans="1:12" x14ac:dyDescent="0.25">
      <c r="A1546" s="26">
        <v>44617</v>
      </c>
      <c r="B1546" s="27" t="s">
        <v>9</v>
      </c>
      <c r="C1546" s="27" t="s">
        <v>1</v>
      </c>
      <c r="D1546" s="27" t="s">
        <v>55</v>
      </c>
      <c r="E1546" s="28">
        <v>126</v>
      </c>
      <c r="F1546" s="22">
        <f>VLOOKUP(B1546,cennik!$A$2:$B$17,2,FALSE)</f>
        <v>3.4</v>
      </c>
      <c r="G1546" s="22">
        <f t="shared" si="144"/>
        <v>428.4</v>
      </c>
      <c r="H1546" s="22">
        <f t="shared" si="145"/>
        <v>2</v>
      </c>
      <c r="I1546">
        <f t="shared" si="149"/>
        <v>1642</v>
      </c>
      <c r="J1546" s="22" t="b">
        <f t="shared" si="146"/>
        <v>0</v>
      </c>
      <c r="K1546" t="b">
        <f t="shared" si="147"/>
        <v>0</v>
      </c>
      <c r="L1546">
        <f t="shared" si="148"/>
        <v>0</v>
      </c>
    </row>
    <row r="1547" spans="1:12" x14ac:dyDescent="0.25">
      <c r="A1547" s="26">
        <v>44636</v>
      </c>
      <c r="B1547" s="27" t="s">
        <v>9</v>
      </c>
      <c r="C1547" s="27" t="s">
        <v>1</v>
      </c>
      <c r="D1547" s="27" t="s">
        <v>55</v>
      </c>
      <c r="E1547" s="28">
        <v>182</v>
      </c>
      <c r="F1547" s="22">
        <f>VLOOKUP(B1547,cennik!$A$2:$B$17,2,FALSE)</f>
        <v>3.4</v>
      </c>
      <c r="G1547" s="22">
        <f t="shared" si="144"/>
        <v>618.79999999999995</v>
      </c>
      <c r="H1547" s="22">
        <f t="shared" si="145"/>
        <v>3</v>
      </c>
      <c r="I1547">
        <f t="shared" si="149"/>
        <v>1824</v>
      </c>
      <c r="J1547" s="22" t="b">
        <f t="shared" si="146"/>
        <v>0</v>
      </c>
      <c r="K1547" t="b">
        <f t="shared" si="147"/>
        <v>0</v>
      </c>
      <c r="L1547">
        <f t="shared" si="148"/>
        <v>0</v>
      </c>
    </row>
    <row r="1548" spans="1:12" x14ac:dyDescent="0.25">
      <c r="A1548" s="26">
        <v>44657</v>
      </c>
      <c r="B1548" s="27" t="s">
        <v>22</v>
      </c>
      <c r="C1548" s="27" t="s">
        <v>1</v>
      </c>
      <c r="D1548" s="27" t="s">
        <v>55</v>
      </c>
      <c r="E1548" s="28">
        <v>195</v>
      </c>
      <c r="F1548" s="22">
        <f>VLOOKUP(B1548,cennik!$A$2:$B$17,2,FALSE)</f>
        <v>3.2</v>
      </c>
      <c r="G1548" s="22">
        <f t="shared" si="144"/>
        <v>624</v>
      </c>
      <c r="H1548" s="22">
        <f t="shared" si="145"/>
        <v>4</v>
      </c>
      <c r="I1548">
        <f t="shared" si="149"/>
        <v>2019</v>
      </c>
      <c r="J1548" s="22" t="b">
        <f t="shared" si="146"/>
        <v>0</v>
      </c>
      <c r="K1548" t="b">
        <f t="shared" si="147"/>
        <v>0</v>
      </c>
      <c r="L1548">
        <f t="shared" si="148"/>
        <v>0</v>
      </c>
    </row>
    <row r="1549" spans="1:12" x14ac:dyDescent="0.25">
      <c r="A1549" s="23">
        <v>44662</v>
      </c>
      <c r="B1549" s="24" t="s">
        <v>13</v>
      </c>
      <c r="C1549" s="24" t="s">
        <v>1</v>
      </c>
      <c r="D1549" s="24" t="s">
        <v>55</v>
      </c>
      <c r="E1549" s="25">
        <v>771</v>
      </c>
      <c r="F1549" s="22">
        <f>VLOOKUP(B1549,cennik!$A$2:$B$17,2,FALSE)</f>
        <v>3.4</v>
      </c>
      <c r="G1549" s="22">
        <f t="shared" si="144"/>
        <v>2621.4</v>
      </c>
      <c r="H1549" s="22">
        <f t="shared" si="145"/>
        <v>4</v>
      </c>
      <c r="I1549">
        <f t="shared" si="149"/>
        <v>2790</v>
      </c>
      <c r="J1549" s="22" t="b">
        <f t="shared" si="146"/>
        <v>0</v>
      </c>
      <c r="K1549" t="b">
        <f t="shared" si="147"/>
        <v>0</v>
      </c>
      <c r="L1549">
        <f t="shared" si="148"/>
        <v>0</v>
      </c>
    </row>
    <row r="1550" spans="1:12" x14ac:dyDescent="0.25">
      <c r="A1550" s="23">
        <v>44669</v>
      </c>
      <c r="B1550" s="24" t="s">
        <v>0</v>
      </c>
      <c r="C1550" s="24" t="s">
        <v>1</v>
      </c>
      <c r="D1550" s="24" t="s">
        <v>55</v>
      </c>
      <c r="E1550" s="25">
        <v>590</v>
      </c>
      <c r="F1550" s="22">
        <f>VLOOKUP(B1550,cennik!$A$2:$B$17,2,FALSE)</f>
        <v>3.4</v>
      </c>
      <c r="G1550" s="22">
        <f t="shared" si="144"/>
        <v>2006</v>
      </c>
      <c r="H1550" s="22">
        <f t="shared" si="145"/>
        <v>4</v>
      </c>
      <c r="I1550">
        <f t="shared" si="149"/>
        <v>3380</v>
      </c>
      <c r="J1550" s="22" t="b">
        <f t="shared" si="146"/>
        <v>0</v>
      </c>
      <c r="K1550" t="b">
        <f t="shared" si="147"/>
        <v>0</v>
      </c>
      <c r="L1550">
        <f t="shared" si="148"/>
        <v>0</v>
      </c>
    </row>
    <row r="1551" spans="1:12" x14ac:dyDescent="0.25">
      <c r="A1551" s="26">
        <v>44678</v>
      </c>
      <c r="B1551" s="27" t="s">
        <v>22</v>
      </c>
      <c r="C1551" s="27" t="s">
        <v>1</v>
      </c>
      <c r="D1551" s="27" t="s">
        <v>55</v>
      </c>
      <c r="E1551" s="28">
        <v>404</v>
      </c>
      <c r="F1551" s="22">
        <f>VLOOKUP(B1551,cennik!$A$2:$B$17,2,FALSE)</f>
        <v>3.2</v>
      </c>
      <c r="G1551" s="22">
        <f t="shared" si="144"/>
        <v>1292.8000000000002</v>
      </c>
      <c r="H1551" s="22">
        <f t="shared" si="145"/>
        <v>4</v>
      </c>
      <c r="I1551">
        <f t="shared" si="149"/>
        <v>3784</v>
      </c>
      <c r="J1551" s="22" t="b">
        <f t="shared" si="146"/>
        <v>0</v>
      </c>
      <c r="K1551" t="b">
        <f t="shared" si="147"/>
        <v>0</v>
      </c>
      <c r="L1551">
        <f t="shared" si="148"/>
        <v>0</v>
      </c>
    </row>
    <row r="1552" spans="1:12" x14ac:dyDescent="0.25">
      <c r="A1552" s="23">
        <v>44678</v>
      </c>
      <c r="B1552" s="24" t="s">
        <v>0</v>
      </c>
      <c r="C1552" s="24" t="s">
        <v>1</v>
      </c>
      <c r="D1552" s="24" t="s">
        <v>55</v>
      </c>
      <c r="E1552" s="25">
        <v>475</v>
      </c>
      <c r="F1552" s="22">
        <f>VLOOKUP(B1552,cennik!$A$2:$B$17,2,FALSE)</f>
        <v>3.4</v>
      </c>
      <c r="G1552" s="22">
        <f t="shared" si="144"/>
        <v>1615</v>
      </c>
      <c r="H1552" s="22">
        <f t="shared" si="145"/>
        <v>4</v>
      </c>
      <c r="I1552">
        <f t="shared" si="149"/>
        <v>4259</v>
      </c>
      <c r="J1552" s="22" t="b">
        <f t="shared" si="146"/>
        <v>0</v>
      </c>
      <c r="K1552" t="b">
        <f t="shared" si="147"/>
        <v>0</v>
      </c>
      <c r="L1552">
        <f t="shared" si="148"/>
        <v>0</v>
      </c>
    </row>
    <row r="1553" spans="1:12" x14ac:dyDescent="0.25">
      <c r="A1553" s="26">
        <v>44679</v>
      </c>
      <c r="B1553" s="27" t="s">
        <v>22</v>
      </c>
      <c r="C1553" s="27" t="s">
        <v>1</v>
      </c>
      <c r="D1553" s="27" t="s">
        <v>55</v>
      </c>
      <c r="E1553" s="28">
        <v>390</v>
      </c>
      <c r="F1553" s="22">
        <f>VLOOKUP(B1553,cennik!$A$2:$B$17,2,FALSE)</f>
        <v>3.2</v>
      </c>
      <c r="G1553" s="22">
        <f t="shared" si="144"/>
        <v>1248</v>
      </c>
      <c r="H1553" s="22">
        <f t="shared" si="145"/>
        <v>4</v>
      </c>
      <c r="I1553">
        <f t="shared" si="149"/>
        <v>4649</v>
      </c>
      <c r="J1553" s="22" t="b">
        <f t="shared" si="146"/>
        <v>0</v>
      </c>
      <c r="K1553" t="b">
        <f t="shared" si="147"/>
        <v>0</v>
      </c>
      <c r="L1553">
        <f t="shared" si="148"/>
        <v>0</v>
      </c>
    </row>
    <row r="1554" spans="1:12" x14ac:dyDescent="0.25">
      <c r="A1554" s="23">
        <v>44694</v>
      </c>
      <c r="B1554" s="24" t="s">
        <v>22</v>
      </c>
      <c r="C1554" s="24" t="s">
        <v>1</v>
      </c>
      <c r="D1554" s="24" t="s">
        <v>55</v>
      </c>
      <c r="E1554" s="25">
        <v>223</v>
      </c>
      <c r="F1554" s="22">
        <f>VLOOKUP(B1554,cennik!$A$2:$B$17,2,FALSE)</f>
        <v>3.2</v>
      </c>
      <c r="G1554" s="22">
        <f t="shared" si="144"/>
        <v>713.6</v>
      </c>
      <c r="H1554" s="22">
        <f t="shared" si="145"/>
        <v>5</v>
      </c>
      <c r="I1554">
        <f t="shared" si="149"/>
        <v>4872</v>
      </c>
      <c r="J1554" s="22" t="b">
        <f t="shared" si="146"/>
        <v>0</v>
      </c>
      <c r="K1554" t="b">
        <f t="shared" si="147"/>
        <v>0</v>
      </c>
      <c r="L1554">
        <f t="shared" si="148"/>
        <v>0</v>
      </c>
    </row>
    <row r="1555" spans="1:12" x14ac:dyDescent="0.25">
      <c r="A1555" s="23">
        <v>44695</v>
      </c>
      <c r="B1555" s="24" t="s">
        <v>11</v>
      </c>
      <c r="C1555" s="24" t="s">
        <v>1</v>
      </c>
      <c r="D1555" s="24" t="s">
        <v>55</v>
      </c>
      <c r="E1555" s="25">
        <v>97</v>
      </c>
      <c r="F1555" s="22">
        <f>VLOOKUP(B1555,cennik!$A$2:$B$17,2,FALSE)</f>
        <v>3.4</v>
      </c>
      <c r="G1555" s="22">
        <f t="shared" si="144"/>
        <v>329.8</v>
      </c>
      <c r="H1555" s="22">
        <f t="shared" si="145"/>
        <v>5</v>
      </c>
      <c r="I1555">
        <f t="shared" si="149"/>
        <v>4969</v>
      </c>
      <c r="J1555" s="22" t="b">
        <f t="shared" si="146"/>
        <v>0</v>
      </c>
      <c r="K1555" t="b">
        <f t="shared" si="147"/>
        <v>0</v>
      </c>
      <c r="L1555">
        <f t="shared" si="148"/>
        <v>0</v>
      </c>
    </row>
    <row r="1556" spans="1:12" x14ac:dyDescent="0.25">
      <c r="A1556" s="26">
        <v>44699</v>
      </c>
      <c r="B1556" s="27" t="s">
        <v>11</v>
      </c>
      <c r="C1556" s="27" t="s">
        <v>1</v>
      </c>
      <c r="D1556" s="27" t="s">
        <v>55</v>
      </c>
      <c r="E1556" s="28">
        <v>454</v>
      </c>
      <c r="F1556" s="22">
        <f>VLOOKUP(B1556,cennik!$A$2:$B$17,2,FALSE)</f>
        <v>3.4</v>
      </c>
      <c r="G1556" s="22">
        <f t="shared" si="144"/>
        <v>1543.6</v>
      </c>
      <c r="H1556" s="22">
        <f t="shared" si="145"/>
        <v>5</v>
      </c>
      <c r="I1556">
        <f t="shared" si="149"/>
        <v>5423</v>
      </c>
      <c r="J1556" s="22" t="b">
        <f t="shared" si="146"/>
        <v>0</v>
      </c>
      <c r="K1556" t="b">
        <f t="shared" si="147"/>
        <v>0</v>
      </c>
      <c r="L1556">
        <f t="shared" si="148"/>
        <v>0</v>
      </c>
    </row>
    <row r="1557" spans="1:12" x14ac:dyDescent="0.25">
      <c r="A1557" s="26">
        <v>44712</v>
      </c>
      <c r="B1557" s="27" t="s">
        <v>13</v>
      </c>
      <c r="C1557" s="27" t="s">
        <v>1</v>
      </c>
      <c r="D1557" s="27" t="s">
        <v>55</v>
      </c>
      <c r="E1557" s="28">
        <v>777</v>
      </c>
      <c r="F1557" s="22">
        <f>VLOOKUP(B1557,cennik!$A$2:$B$17,2,FALSE)</f>
        <v>3.4</v>
      </c>
      <c r="G1557" s="22">
        <f t="shared" si="144"/>
        <v>2641.7999999999997</v>
      </c>
      <c r="H1557" s="22">
        <f t="shared" si="145"/>
        <v>5</v>
      </c>
      <c r="I1557">
        <f t="shared" si="149"/>
        <v>6200</v>
      </c>
      <c r="J1557" s="22" t="b">
        <f t="shared" si="146"/>
        <v>0</v>
      </c>
      <c r="K1557" t="b">
        <f t="shared" si="147"/>
        <v>0</v>
      </c>
      <c r="L1557">
        <f t="shared" si="148"/>
        <v>0</v>
      </c>
    </row>
    <row r="1558" spans="1:12" x14ac:dyDescent="0.25">
      <c r="A1558" s="23">
        <v>44726</v>
      </c>
      <c r="B1558" s="24" t="s">
        <v>60</v>
      </c>
      <c r="C1558" s="24" t="s">
        <v>61</v>
      </c>
      <c r="D1558" s="24" t="s">
        <v>55</v>
      </c>
      <c r="E1558" s="25">
        <v>441</v>
      </c>
      <c r="F1558" s="22">
        <f>VLOOKUP(B1558,cennik!$A$2:$B$17,2,FALSE)</f>
        <v>3.5</v>
      </c>
      <c r="G1558" s="22">
        <f t="shared" si="144"/>
        <v>1543.5</v>
      </c>
      <c r="H1558" s="22">
        <f t="shared" si="145"/>
        <v>6</v>
      </c>
      <c r="I1558">
        <f t="shared" si="149"/>
        <v>6641</v>
      </c>
      <c r="J1558" s="22" t="b">
        <f t="shared" si="146"/>
        <v>0</v>
      </c>
      <c r="K1558" t="b">
        <f t="shared" si="147"/>
        <v>0</v>
      </c>
      <c r="L1558">
        <f t="shared" si="148"/>
        <v>0</v>
      </c>
    </row>
    <row r="1559" spans="1:12" x14ac:dyDescent="0.25">
      <c r="A1559" s="23">
        <v>44727</v>
      </c>
      <c r="B1559" s="24" t="s">
        <v>62</v>
      </c>
      <c r="C1559" s="24" t="s">
        <v>63</v>
      </c>
      <c r="D1559" s="24" t="s">
        <v>55</v>
      </c>
      <c r="E1559" s="25">
        <v>100</v>
      </c>
      <c r="F1559" s="22">
        <f>VLOOKUP(B1559,cennik!$A$2:$B$17,2,FALSE)</f>
        <v>2.7</v>
      </c>
      <c r="G1559" s="22">
        <f t="shared" si="144"/>
        <v>270</v>
      </c>
      <c r="H1559" s="22">
        <f t="shared" si="145"/>
        <v>6</v>
      </c>
      <c r="I1559">
        <f t="shared" si="149"/>
        <v>6741</v>
      </c>
      <c r="J1559" s="22" t="b">
        <f t="shared" si="146"/>
        <v>0</v>
      </c>
      <c r="K1559" t="b">
        <f t="shared" si="147"/>
        <v>0</v>
      </c>
      <c r="L1559">
        <f t="shared" si="148"/>
        <v>0</v>
      </c>
    </row>
    <row r="1560" spans="1:12" x14ac:dyDescent="0.25">
      <c r="A1560" s="23">
        <v>44737</v>
      </c>
      <c r="B1560" s="24" t="s">
        <v>60</v>
      </c>
      <c r="C1560" s="24" t="s">
        <v>61</v>
      </c>
      <c r="D1560" s="24" t="s">
        <v>55</v>
      </c>
      <c r="E1560" s="25">
        <v>269</v>
      </c>
      <c r="F1560" s="22">
        <f>VLOOKUP(B1560,cennik!$A$2:$B$17,2,FALSE)</f>
        <v>3.5</v>
      </c>
      <c r="G1560" s="22">
        <f t="shared" si="144"/>
        <v>941.5</v>
      </c>
      <c r="H1560" s="22">
        <f t="shared" si="145"/>
        <v>6</v>
      </c>
      <c r="I1560">
        <f t="shared" si="149"/>
        <v>7010</v>
      </c>
      <c r="J1560" s="22" t="b">
        <f t="shared" si="146"/>
        <v>0</v>
      </c>
      <c r="K1560" t="b">
        <f t="shared" si="147"/>
        <v>0</v>
      </c>
      <c r="L1560">
        <f t="shared" si="148"/>
        <v>0</v>
      </c>
    </row>
    <row r="1561" spans="1:12" x14ac:dyDescent="0.25">
      <c r="A1561" s="23">
        <v>44739</v>
      </c>
      <c r="B1561" s="24" t="s">
        <v>60</v>
      </c>
      <c r="C1561" s="24" t="s">
        <v>61</v>
      </c>
      <c r="D1561" s="24" t="s">
        <v>55</v>
      </c>
      <c r="E1561" s="25">
        <v>315</v>
      </c>
      <c r="F1561" s="22">
        <f>VLOOKUP(B1561,cennik!$A$2:$B$17,2,FALSE)</f>
        <v>3.5</v>
      </c>
      <c r="G1561" s="22">
        <f t="shared" si="144"/>
        <v>1102.5</v>
      </c>
      <c r="H1561" s="22">
        <f t="shared" si="145"/>
        <v>6</v>
      </c>
      <c r="I1561">
        <f t="shared" si="149"/>
        <v>7325</v>
      </c>
      <c r="J1561" s="22" t="b">
        <f t="shared" si="146"/>
        <v>0</v>
      </c>
      <c r="K1561" t="b">
        <f t="shared" si="147"/>
        <v>0</v>
      </c>
      <c r="L1561">
        <f t="shared" si="148"/>
        <v>0</v>
      </c>
    </row>
    <row r="1562" spans="1:12" x14ac:dyDescent="0.25">
      <c r="A1562" s="26">
        <v>44740</v>
      </c>
      <c r="B1562" s="27" t="s">
        <v>64</v>
      </c>
      <c r="C1562" s="27" t="s">
        <v>63</v>
      </c>
      <c r="D1562" s="27" t="s">
        <v>55</v>
      </c>
      <c r="E1562" s="28">
        <v>330</v>
      </c>
      <c r="F1562" s="22">
        <f>VLOOKUP(B1562,cennik!$A$2:$B$17,2,FALSE)</f>
        <v>3.2</v>
      </c>
      <c r="G1562" s="22">
        <f t="shared" si="144"/>
        <v>1056</v>
      </c>
      <c r="H1562" s="22">
        <f t="shared" si="145"/>
        <v>6</v>
      </c>
      <c r="I1562">
        <f t="shared" si="149"/>
        <v>7655</v>
      </c>
      <c r="J1562" s="22" t="b">
        <f t="shared" si="146"/>
        <v>0</v>
      </c>
      <c r="K1562" t="b">
        <f t="shared" si="147"/>
        <v>0</v>
      </c>
      <c r="L1562">
        <f t="shared" si="148"/>
        <v>0</v>
      </c>
    </row>
    <row r="1563" spans="1:12" x14ac:dyDescent="0.25">
      <c r="A1563" s="26">
        <v>44743</v>
      </c>
      <c r="B1563" s="27" t="s">
        <v>64</v>
      </c>
      <c r="C1563" s="27" t="s">
        <v>63</v>
      </c>
      <c r="D1563" s="27" t="s">
        <v>55</v>
      </c>
      <c r="E1563" s="28">
        <v>117</v>
      </c>
      <c r="F1563" s="22">
        <f>VLOOKUP(B1563,cennik!$A$2:$B$17,2,FALSE)</f>
        <v>3.2</v>
      </c>
      <c r="G1563" s="22">
        <f t="shared" si="144"/>
        <v>374.40000000000003</v>
      </c>
      <c r="H1563" s="22">
        <f t="shared" si="145"/>
        <v>7</v>
      </c>
      <c r="I1563">
        <f t="shared" si="149"/>
        <v>7772</v>
      </c>
      <c r="J1563" s="22" t="b">
        <f t="shared" si="146"/>
        <v>0</v>
      </c>
      <c r="K1563" t="b">
        <f t="shared" si="147"/>
        <v>0</v>
      </c>
      <c r="L1563">
        <f t="shared" si="148"/>
        <v>0</v>
      </c>
    </row>
    <row r="1564" spans="1:12" x14ac:dyDescent="0.25">
      <c r="A1564" s="26">
        <v>44746</v>
      </c>
      <c r="B1564" s="27" t="s">
        <v>62</v>
      </c>
      <c r="C1564" s="27" t="s">
        <v>63</v>
      </c>
      <c r="D1564" s="27" t="s">
        <v>55</v>
      </c>
      <c r="E1564" s="28">
        <v>445</v>
      </c>
      <c r="F1564" s="22">
        <f>VLOOKUP(B1564,cennik!$A$2:$B$17,2,FALSE)</f>
        <v>2.7</v>
      </c>
      <c r="G1564" s="22">
        <f t="shared" si="144"/>
        <v>1201.5</v>
      </c>
      <c r="H1564" s="22">
        <f t="shared" si="145"/>
        <v>7</v>
      </c>
      <c r="I1564">
        <f t="shared" si="149"/>
        <v>8217</v>
      </c>
      <c r="J1564" s="22" t="b">
        <f t="shared" si="146"/>
        <v>0</v>
      </c>
      <c r="K1564" t="b">
        <f t="shared" si="147"/>
        <v>0</v>
      </c>
      <c r="L1564">
        <f t="shared" si="148"/>
        <v>0</v>
      </c>
    </row>
    <row r="1565" spans="1:12" x14ac:dyDescent="0.25">
      <c r="A1565" s="26">
        <v>44747</v>
      </c>
      <c r="B1565" s="27" t="s">
        <v>64</v>
      </c>
      <c r="C1565" s="27" t="s">
        <v>63</v>
      </c>
      <c r="D1565" s="27" t="s">
        <v>55</v>
      </c>
      <c r="E1565" s="28">
        <v>409</v>
      </c>
      <c r="F1565" s="22">
        <f>VLOOKUP(B1565,cennik!$A$2:$B$17,2,FALSE)</f>
        <v>3.2</v>
      </c>
      <c r="G1565" s="22">
        <f t="shared" si="144"/>
        <v>1308.8000000000002</v>
      </c>
      <c r="H1565" s="22">
        <f t="shared" si="145"/>
        <v>7</v>
      </c>
      <c r="I1565">
        <f t="shared" si="149"/>
        <v>8626</v>
      </c>
      <c r="J1565" s="22" t="b">
        <f t="shared" si="146"/>
        <v>0</v>
      </c>
      <c r="K1565" t="b">
        <f t="shared" si="147"/>
        <v>0</v>
      </c>
      <c r="L1565">
        <f t="shared" si="148"/>
        <v>0</v>
      </c>
    </row>
    <row r="1566" spans="1:12" x14ac:dyDescent="0.25">
      <c r="A1566" s="26">
        <v>44749</v>
      </c>
      <c r="B1566" s="27" t="s">
        <v>62</v>
      </c>
      <c r="C1566" s="27" t="s">
        <v>63</v>
      </c>
      <c r="D1566" s="27" t="s">
        <v>55</v>
      </c>
      <c r="E1566" s="28">
        <v>442</v>
      </c>
      <c r="F1566" s="22">
        <f>VLOOKUP(B1566,cennik!$A$2:$B$17,2,FALSE)</f>
        <v>2.7</v>
      </c>
      <c r="G1566" s="22">
        <f t="shared" si="144"/>
        <v>1193.4000000000001</v>
      </c>
      <c r="H1566" s="22">
        <f t="shared" si="145"/>
        <v>7</v>
      </c>
      <c r="I1566">
        <f t="shared" si="149"/>
        <v>9068</v>
      </c>
      <c r="J1566" s="22" t="b">
        <f t="shared" si="146"/>
        <v>0</v>
      </c>
      <c r="K1566" t="b">
        <f t="shared" si="147"/>
        <v>0</v>
      </c>
      <c r="L1566">
        <f t="shared" si="148"/>
        <v>0</v>
      </c>
    </row>
    <row r="1567" spans="1:12" x14ac:dyDescent="0.25">
      <c r="A1567" s="26">
        <v>44754</v>
      </c>
      <c r="B1567" s="27" t="s">
        <v>64</v>
      </c>
      <c r="C1567" s="27" t="s">
        <v>63</v>
      </c>
      <c r="D1567" s="27" t="s">
        <v>55</v>
      </c>
      <c r="E1567" s="28">
        <v>405</v>
      </c>
      <c r="F1567" s="22">
        <f>VLOOKUP(B1567,cennik!$A$2:$B$17,2,FALSE)</f>
        <v>3.2</v>
      </c>
      <c r="G1567" s="22">
        <f t="shared" si="144"/>
        <v>1296</v>
      </c>
      <c r="H1567" s="22">
        <f t="shared" si="145"/>
        <v>7</v>
      </c>
      <c r="I1567">
        <f t="shared" si="149"/>
        <v>9473</v>
      </c>
      <c r="J1567" s="22" t="b">
        <f t="shared" si="146"/>
        <v>0</v>
      </c>
      <c r="K1567" t="b">
        <f t="shared" si="147"/>
        <v>0</v>
      </c>
      <c r="L1567">
        <f t="shared" si="148"/>
        <v>0</v>
      </c>
    </row>
    <row r="1568" spans="1:12" x14ac:dyDescent="0.25">
      <c r="A1568" s="23">
        <v>44757</v>
      </c>
      <c r="B1568" s="24" t="s">
        <v>62</v>
      </c>
      <c r="C1568" s="24" t="s">
        <v>63</v>
      </c>
      <c r="D1568" s="24" t="s">
        <v>55</v>
      </c>
      <c r="E1568" s="25">
        <v>249</v>
      </c>
      <c r="F1568" s="22">
        <f>VLOOKUP(B1568,cennik!$A$2:$B$17,2,FALSE)</f>
        <v>2.7</v>
      </c>
      <c r="G1568" s="22">
        <f t="shared" si="144"/>
        <v>672.30000000000007</v>
      </c>
      <c r="H1568" s="22">
        <f t="shared" si="145"/>
        <v>7</v>
      </c>
      <c r="I1568">
        <f t="shared" si="149"/>
        <v>9722</v>
      </c>
      <c r="J1568" s="22" t="b">
        <f t="shared" si="146"/>
        <v>0</v>
      </c>
      <c r="K1568" t="b">
        <f t="shared" si="147"/>
        <v>0</v>
      </c>
      <c r="L1568">
        <f t="shared" si="148"/>
        <v>0</v>
      </c>
    </row>
    <row r="1569" spans="1:12" x14ac:dyDescent="0.25">
      <c r="A1569" s="26">
        <v>44763</v>
      </c>
      <c r="B1569" s="27" t="s">
        <v>60</v>
      </c>
      <c r="C1569" s="27" t="s">
        <v>61</v>
      </c>
      <c r="D1569" s="27" t="s">
        <v>55</v>
      </c>
      <c r="E1569" s="28">
        <v>97</v>
      </c>
      <c r="F1569" s="22">
        <f>VLOOKUP(B1569,cennik!$A$2:$B$17,2,FALSE)</f>
        <v>3.5</v>
      </c>
      <c r="G1569" s="22">
        <f t="shared" si="144"/>
        <v>339.5</v>
      </c>
      <c r="H1569" s="22">
        <f t="shared" si="145"/>
        <v>7</v>
      </c>
      <c r="I1569">
        <f t="shared" si="149"/>
        <v>9819</v>
      </c>
      <c r="J1569" s="22" t="b">
        <f t="shared" si="146"/>
        <v>0</v>
      </c>
      <c r="K1569" t="b">
        <f t="shared" si="147"/>
        <v>0</v>
      </c>
      <c r="L1569">
        <f t="shared" si="148"/>
        <v>0</v>
      </c>
    </row>
    <row r="1570" spans="1:12" x14ac:dyDescent="0.25">
      <c r="A1570" s="23">
        <v>44767</v>
      </c>
      <c r="B1570" s="24" t="s">
        <v>62</v>
      </c>
      <c r="C1570" s="24" t="s">
        <v>63</v>
      </c>
      <c r="D1570" s="24" t="s">
        <v>55</v>
      </c>
      <c r="E1570" s="25">
        <v>227</v>
      </c>
      <c r="F1570" s="22">
        <f>VLOOKUP(B1570,cennik!$A$2:$B$17,2,FALSE)</f>
        <v>2.7</v>
      </c>
      <c r="G1570" s="22">
        <f t="shared" si="144"/>
        <v>612.90000000000009</v>
      </c>
      <c r="H1570" s="22">
        <f t="shared" si="145"/>
        <v>7</v>
      </c>
      <c r="I1570">
        <f t="shared" si="149"/>
        <v>10046</v>
      </c>
      <c r="J1570" s="22" t="b">
        <f t="shared" si="146"/>
        <v>0</v>
      </c>
      <c r="K1570" t="b">
        <f t="shared" si="147"/>
        <v>0</v>
      </c>
      <c r="L1570">
        <f t="shared" si="148"/>
        <v>0</v>
      </c>
    </row>
    <row r="1571" spans="1:12" x14ac:dyDescent="0.25">
      <c r="A1571" s="26">
        <v>44771</v>
      </c>
      <c r="B1571" s="27" t="s">
        <v>60</v>
      </c>
      <c r="C1571" s="27" t="s">
        <v>61</v>
      </c>
      <c r="D1571" s="27" t="s">
        <v>55</v>
      </c>
      <c r="E1571" s="28">
        <v>485</v>
      </c>
      <c r="F1571" s="22">
        <f>VLOOKUP(B1571,cennik!$A$2:$B$17,2,FALSE)</f>
        <v>3.5</v>
      </c>
      <c r="G1571" s="22">
        <f t="shared" si="144"/>
        <v>1697.5</v>
      </c>
      <c r="H1571" s="22">
        <f t="shared" si="145"/>
        <v>7</v>
      </c>
      <c r="I1571">
        <f t="shared" si="149"/>
        <v>10531</v>
      </c>
      <c r="J1571" s="22" t="b">
        <f t="shared" si="146"/>
        <v>0</v>
      </c>
      <c r="K1571" t="b">
        <f t="shared" si="147"/>
        <v>0</v>
      </c>
      <c r="L1571">
        <f t="shared" si="148"/>
        <v>0</v>
      </c>
    </row>
    <row r="1572" spans="1:12" x14ac:dyDescent="0.25">
      <c r="A1572" s="26">
        <v>44772</v>
      </c>
      <c r="B1572" s="27" t="s">
        <v>62</v>
      </c>
      <c r="C1572" s="27" t="s">
        <v>63</v>
      </c>
      <c r="D1572" s="27" t="s">
        <v>55</v>
      </c>
      <c r="E1572" s="28">
        <v>40</v>
      </c>
      <c r="F1572" s="22">
        <f>VLOOKUP(B1572,cennik!$A$2:$B$17,2,FALSE)</f>
        <v>2.7</v>
      </c>
      <c r="G1572" s="22">
        <f t="shared" si="144"/>
        <v>108</v>
      </c>
      <c r="H1572" s="22">
        <f t="shared" si="145"/>
        <v>7</v>
      </c>
      <c r="I1572">
        <f t="shared" si="149"/>
        <v>10571</v>
      </c>
      <c r="J1572" s="22" t="b">
        <f t="shared" si="146"/>
        <v>0</v>
      </c>
      <c r="K1572" t="b">
        <f t="shared" si="147"/>
        <v>0</v>
      </c>
      <c r="L1572">
        <f t="shared" si="148"/>
        <v>0</v>
      </c>
    </row>
    <row r="1573" spans="1:12" x14ac:dyDescent="0.25">
      <c r="A1573" s="26">
        <v>44781</v>
      </c>
      <c r="B1573" s="27" t="s">
        <v>62</v>
      </c>
      <c r="C1573" s="27" t="s">
        <v>63</v>
      </c>
      <c r="D1573" s="27" t="s">
        <v>55</v>
      </c>
      <c r="E1573" s="28">
        <v>133</v>
      </c>
      <c r="F1573" s="22">
        <f>VLOOKUP(B1573,cennik!$A$2:$B$17,2,FALSE)</f>
        <v>2.7</v>
      </c>
      <c r="G1573" s="22">
        <f t="shared" si="144"/>
        <v>359.1</v>
      </c>
      <c r="H1573" s="22">
        <f t="shared" si="145"/>
        <v>8</v>
      </c>
      <c r="I1573">
        <f t="shared" si="149"/>
        <v>10704</v>
      </c>
      <c r="J1573" s="22" t="b">
        <f t="shared" si="146"/>
        <v>0</v>
      </c>
      <c r="K1573" t="b">
        <f t="shared" si="147"/>
        <v>0</v>
      </c>
      <c r="L1573">
        <f t="shared" si="148"/>
        <v>0</v>
      </c>
    </row>
    <row r="1574" spans="1:12" x14ac:dyDescent="0.25">
      <c r="A1574" s="23">
        <v>44781</v>
      </c>
      <c r="B1574" s="24" t="s">
        <v>60</v>
      </c>
      <c r="C1574" s="24" t="s">
        <v>61</v>
      </c>
      <c r="D1574" s="24" t="s">
        <v>55</v>
      </c>
      <c r="E1574" s="25">
        <v>22</v>
      </c>
      <c r="F1574" s="22">
        <f>VLOOKUP(B1574,cennik!$A$2:$B$17,2,FALSE)</f>
        <v>3.5</v>
      </c>
      <c r="G1574" s="22">
        <f t="shared" si="144"/>
        <v>77</v>
      </c>
      <c r="H1574" s="22">
        <f t="shared" si="145"/>
        <v>8</v>
      </c>
      <c r="I1574">
        <f t="shared" si="149"/>
        <v>10726</v>
      </c>
      <c r="J1574" s="22" t="b">
        <f t="shared" si="146"/>
        <v>0</v>
      </c>
      <c r="K1574" t="b">
        <f t="shared" si="147"/>
        <v>0</v>
      </c>
      <c r="L1574">
        <f t="shared" si="148"/>
        <v>0</v>
      </c>
    </row>
    <row r="1575" spans="1:12" x14ac:dyDescent="0.25">
      <c r="A1575" s="26">
        <v>44789</v>
      </c>
      <c r="B1575" s="27" t="s">
        <v>64</v>
      </c>
      <c r="C1575" s="27" t="s">
        <v>63</v>
      </c>
      <c r="D1575" s="27" t="s">
        <v>55</v>
      </c>
      <c r="E1575" s="28">
        <v>354</v>
      </c>
      <c r="F1575" s="22">
        <f>VLOOKUP(B1575,cennik!$A$2:$B$17,2,FALSE)</f>
        <v>3.2</v>
      </c>
      <c r="G1575" s="22">
        <f t="shared" si="144"/>
        <v>1132.8</v>
      </c>
      <c r="H1575" s="22">
        <f t="shared" si="145"/>
        <v>8</v>
      </c>
      <c r="I1575">
        <f t="shared" si="149"/>
        <v>11080</v>
      </c>
      <c r="J1575" s="22" t="b">
        <f t="shared" si="146"/>
        <v>0</v>
      </c>
      <c r="K1575" t="b">
        <f t="shared" si="147"/>
        <v>0</v>
      </c>
      <c r="L1575">
        <f t="shared" si="148"/>
        <v>0</v>
      </c>
    </row>
    <row r="1576" spans="1:12" x14ac:dyDescent="0.25">
      <c r="A1576" s="23">
        <v>44812</v>
      </c>
      <c r="B1576" s="24" t="s">
        <v>68</v>
      </c>
      <c r="C1576" s="24" t="s">
        <v>61</v>
      </c>
      <c r="D1576" s="24" t="s">
        <v>55</v>
      </c>
      <c r="E1576" s="25">
        <v>386</v>
      </c>
      <c r="F1576" s="22">
        <f>VLOOKUP(B1576,cennik!$A$2:$B$17,2,FALSE)</f>
        <v>2.5</v>
      </c>
      <c r="G1576" s="22">
        <f t="shared" si="144"/>
        <v>965</v>
      </c>
      <c r="H1576" s="22">
        <f t="shared" si="145"/>
        <v>9</v>
      </c>
      <c r="I1576">
        <f t="shared" si="149"/>
        <v>11466</v>
      </c>
      <c r="J1576" s="22" t="b">
        <f t="shared" si="146"/>
        <v>0</v>
      </c>
      <c r="K1576" t="b">
        <f t="shared" si="147"/>
        <v>0</v>
      </c>
      <c r="L1576">
        <f t="shared" si="148"/>
        <v>0</v>
      </c>
    </row>
    <row r="1577" spans="1:12" x14ac:dyDescent="0.25">
      <c r="A1577" s="26">
        <v>44813</v>
      </c>
      <c r="B1577" s="27" t="s">
        <v>60</v>
      </c>
      <c r="C1577" s="27" t="s">
        <v>61</v>
      </c>
      <c r="D1577" s="27" t="s">
        <v>55</v>
      </c>
      <c r="E1577" s="28">
        <v>492</v>
      </c>
      <c r="F1577" s="22">
        <f>VLOOKUP(B1577,cennik!$A$2:$B$17,2,FALSE)</f>
        <v>3.5</v>
      </c>
      <c r="G1577" s="22">
        <f t="shared" si="144"/>
        <v>1722</v>
      </c>
      <c r="H1577" s="22">
        <f t="shared" si="145"/>
        <v>9</v>
      </c>
      <c r="I1577">
        <f t="shared" si="149"/>
        <v>11958</v>
      </c>
      <c r="J1577" s="22" t="b">
        <f t="shared" si="146"/>
        <v>0</v>
      </c>
      <c r="K1577" t="b">
        <f t="shared" si="147"/>
        <v>0</v>
      </c>
      <c r="L1577">
        <f t="shared" si="148"/>
        <v>0</v>
      </c>
    </row>
    <row r="1578" spans="1:12" x14ac:dyDescent="0.25">
      <c r="A1578" s="26">
        <v>44830</v>
      </c>
      <c r="B1578" s="27" t="s">
        <v>67</v>
      </c>
      <c r="C1578" s="27" t="s">
        <v>61</v>
      </c>
      <c r="D1578" s="27" t="s">
        <v>55</v>
      </c>
      <c r="E1578" s="28">
        <v>137</v>
      </c>
      <c r="F1578" s="22">
        <f>VLOOKUP(B1578,cennik!$A$2:$B$17,2,FALSE)</f>
        <v>3.2</v>
      </c>
      <c r="G1578" s="22">
        <f t="shared" si="144"/>
        <v>438.40000000000003</v>
      </c>
      <c r="H1578" s="22">
        <f t="shared" si="145"/>
        <v>9</v>
      </c>
      <c r="I1578">
        <f t="shared" si="149"/>
        <v>12095</v>
      </c>
      <c r="J1578" s="22" t="b">
        <f t="shared" si="146"/>
        <v>0</v>
      </c>
      <c r="K1578" t="b">
        <f t="shared" si="147"/>
        <v>0</v>
      </c>
      <c r="L1578">
        <f t="shared" si="148"/>
        <v>0</v>
      </c>
    </row>
    <row r="1579" spans="1:12" x14ac:dyDescent="0.25">
      <c r="A1579" s="23">
        <v>44835</v>
      </c>
      <c r="B1579" s="24" t="s">
        <v>60</v>
      </c>
      <c r="C1579" s="24" t="s">
        <v>61</v>
      </c>
      <c r="D1579" s="24" t="s">
        <v>55</v>
      </c>
      <c r="E1579" s="25">
        <v>198</v>
      </c>
      <c r="F1579" s="22">
        <f>VLOOKUP(B1579,cennik!$A$2:$B$17,2,FALSE)</f>
        <v>3.5</v>
      </c>
      <c r="G1579" s="22">
        <f t="shared" si="144"/>
        <v>693</v>
      </c>
      <c r="H1579" s="22">
        <f t="shared" si="145"/>
        <v>10</v>
      </c>
      <c r="I1579">
        <f t="shared" si="149"/>
        <v>12293</v>
      </c>
      <c r="J1579" s="22" t="b">
        <f t="shared" si="146"/>
        <v>0</v>
      </c>
      <c r="K1579" t="b">
        <f t="shared" si="147"/>
        <v>0</v>
      </c>
      <c r="L1579">
        <f t="shared" si="148"/>
        <v>0</v>
      </c>
    </row>
    <row r="1580" spans="1:12" x14ac:dyDescent="0.25">
      <c r="A1580" s="26">
        <v>44855</v>
      </c>
      <c r="B1580" s="27" t="s">
        <v>68</v>
      </c>
      <c r="C1580" s="27" t="s">
        <v>61</v>
      </c>
      <c r="D1580" s="27" t="s">
        <v>55</v>
      </c>
      <c r="E1580" s="28">
        <v>259</v>
      </c>
      <c r="F1580" s="22">
        <f>VLOOKUP(B1580,cennik!$A$2:$B$17,2,FALSE)</f>
        <v>2.5</v>
      </c>
      <c r="G1580" s="22">
        <f t="shared" si="144"/>
        <v>647.5</v>
      </c>
      <c r="H1580" s="22">
        <f t="shared" si="145"/>
        <v>10</v>
      </c>
      <c r="I1580">
        <f t="shared" si="149"/>
        <v>12552</v>
      </c>
      <c r="J1580" s="22" t="b">
        <f t="shared" si="146"/>
        <v>0</v>
      </c>
      <c r="K1580" t="b">
        <f t="shared" si="147"/>
        <v>0</v>
      </c>
      <c r="L1580">
        <f t="shared" si="148"/>
        <v>0</v>
      </c>
    </row>
    <row r="1581" spans="1:12" x14ac:dyDescent="0.25">
      <c r="A1581" s="26">
        <v>44863</v>
      </c>
      <c r="B1581" s="27" t="s">
        <v>60</v>
      </c>
      <c r="C1581" s="27" t="s">
        <v>61</v>
      </c>
      <c r="D1581" s="27" t="s">
        <v>55</v>
      </c>
      <c r="E1581" s="28">
        <v>66</v>
      </c>
      <c r="F1581" s="22">
        <f>VLOOKUP(B1581,cennik!$A$2:$B$17,2,FALSE)</f>
        <v>3.5</v>
      </c>
      <c r="G1581" s="22">
        <f t="shared" si="144"/>
        <v>231</v>
      </c>
      <c r="H1581" s="22">
        <f t="shared" si="145"/>
        <v>10</v>
      </c>
      <c r="I1581">
        <f t="shared" si="149"/>
        <v>12618</v>
      </c>
      <c r="J1581" s="22" t="b">
        <f t="shared" si="146"/>
        <v>0</v>
      </c>
      <c r="K1581" t="b">
        <f t="shared" si="147"/>
        <v>0</v>
      </c>
      <c r="L1581">
        <f t="shared" si="148"/>
        <v>0</v>
      </c>
    </row>
    <row r="1582" spans="1:12" x14ac:dyDescent="0.25">
      <c r="A1582" s="23">
        <v>44865</v>
      </c>
      <c r="B1582" s="24" t="s">
        <v>60</v>
      </c>
      <c r="C1582" s="24" t="s">
        <v>61</v>
      </c>
      <c r="D1582" s="24" t="s">
        <v>55</v>
      </c>
      <c r="E1582" s="25">
        <v>280</v>
      </c>
      <c r="F1582" s="22">
        <f>VLOOKUP(B1582,cennik!$A$2:$B$17,2,FALSE)</f>
        <v>3.5</v>
      </c>
      <c r="G1582" s="22">
        <f t="shared" si="144"/>
        <v>980</v>
      </c>
      <c r="H1582" s="22">
        <f t="shared" si="145"/>
        <v>10</v>
      </c>
      <c r="I1582">
        <f t="shared" si="149"/>
        <v>12898</v>
      </c>
      <c r="J1582" s="22" t="b">
        <f t="shared" si="146"/>
        <v>0</v>
      </c>
      <c r="K1582" t="b">
        <f t="shared" si="147"/>
        <v>0</v>
      </c>
      <c r="L1582">
        <f t="shared" si="148"/>
        <v>0</v>
      </c>
    </row>
    <row r="1583" spans="1:12" x14ac:dyDescent="0.25">
      <c r="A1583" s="26">
        <v>44867</v>
      </c>
      <c r="B1583" s="27" t="s">
        <v>68</v>
      </c>
      <c r="C1583" s="27" t="s">
        <v>61</v>
      </c>
      <c r="D1583" s="27" t="s">
        <v>55</v>
      </c>
      <c r="E1583" s="28">
        <v>403</v>
      </c>
      <c r="F1583" s="22">
        <f>VLOOKUP(B1583,cennik!$A$2:$B$17,2,FALSE)</f>
        <v>2.5</v>
      </c>
      <c r="G1583" s="22">
        <f t="shared" si="144"/>
        <v>1007.5</v>
      </c>
      <c r="H1583" s="22">
        <f t="shared" si="145"/>
        <v>11</v>
      </c>
      <c r="I1583">
        <f t="shared" si="149"/>
        <v>13301</v>
      </c>
      <c r="J1583" s="22" t="b">
        <f t="shared" si="146"/>
        <v>0</v>
      </c>
      <c r="K1583" t="b">
        <f t="shared" si="147"/>
        <v>0</v>
      </c>
      <c r="L1583">
        <f t="shared" si="148"/>
        <v>0</v>
      </c>
    </row>
    <row r="1584" spans="1:12" x14ac:dyDescent="0.25">
      <c r="A1584" s="26">
        <v>44880</v>
      </c>
      <c r="B1584" s="27" t="s">
        <v>60</v>
      </c>
      <c r="C1584" s="27" t="s">
        <v>61</v>
      </c>
      <c r="D1584" s="27" t="s">
        <v>55</v>
      </c>
      <c r="E1584" s="28">
        <v>217</v>
      </c>
      <c r="F1584" s="22">
        <f>VLOOKUP(B1584,cennik!$A$2:$B$17,2,FALSE)</f>
        <v>3.5</v>
      </c>
      <c r="G1584" s="22">
        <f t="shared" si="144"/>
        <v>759.5</v>
      </c>
      <c r="H1584" s="22">
        <f t="shared" si="145"/>
        <v>11</v>
      </c>
      <c r="I1584">
        <f t="shared" si="149"/>
        <v>13518</v>
      </c>
      <c r="J1584" s="22" t="b">
        <f t="shared" si="146"/>
        <v>0</v>
      </c>
      <c r="K1584" t="b">
        <f t="shared" si="147"/>
        <v>0</v>
      </c>
      <c r="L1584">
        <f t="shared" si="148"/>
        <v>0</v>
      </c>
    </row>
    <row r="1585" spans="1:12" x14ac:dyDescent="0.25">
      <c r="A1585" s="23">
        <v>44881</v>
      </c>
      <c r="B1585" s="24" t="s">
        <v>66</v>
      </c>
      <c r="C1585" s="24" t="s">
        <v>61</v>
      </c>
      <c r="D1585" s="24" t="s">
        <v>55</v>
      </c>
      <c r="E1585" s="25">
        <v>372</v>
      </c>
      <c r="F1585" s="22">
        <f>VLOOKUP(B1585,cennik!$A$2:$B$17,2,FALSE)</f>
        <v>2.5</v>
      </c>
      <c r="G1585" s="22">
        <f t="shared" si="144"/>
        <v>930</v>
      </c>
      <c r="H1585" s="22">
        <f t="shared" si="145"/>
        <v>11</v>
      </c>
      <c r="I1585">
        <f t="shared" si="149"/>
        <v>13890</v>
      </c>
      <c r="J1585" s="22" t="b">
        <f t="shared" si="146"/>
        <v>0</v>
      </c>
      <c r="K1585" t="b">
        <f t="shared" si="147"/>
        <v>0</v>
      </c>
      <c r="L1585">
        <f t="shared" si="148"/>
        <v>0</v>
      </c>
    </row>
    <row r="1586" spans="1:12" x14ac:dyDescent="0.25">
      <c r="A1586" s="26">
        <v>44886</v>
      </c>
      <c r="B1586" s="27" t="s">
        <v>68</v>
      </c>
      <c r="C1586" s="27" t="s">
        <v>61</v>
      </c>
      <c r="D1586" s="27" t="s">
        <v>55</v>
      </c>
      <c r="E1586" s="28">
        <v>189</v>
      </c>
      <c r="F1586" s="22">
        <f>VLOOKUP(B1586,cennik!$A$2:$B$17,2,FALSE)</f>
        <v>2.5</v>
      </c>
      <c r="G1586" s="22">
        <f t="shared" si="144"/>
        <v>472.5</v>
      </c>
      <c r="H1586" s="22">
        <f t="shared" si="145"/>
        <v>11</v>
      </c>
      <c r="I1586">
        <f t="shared" si="149"/>
        <v>14079</v>
      </c>
      <c r="J1586" s="22" t="b">
        <f t="shared" si="146"/>
        <v>0</v>
      </c>
      <c r="K1586" t="b">
        <f t="shared" si="147"/>
        <v>0</v>
      </c>
      <c r="L1586">
        <f t="shared" si="148"/>
        <v>0</v>
      </c>
    </row>
    <row r="1587" spans="1:12" x14ac:dyDescent="0.25">
      <c r="A1587" s="23">
        <v>44888</v>
      </c>
      <c r="B1587" s="24" t="s">
        <v>60</v>
      </c>
      <c r="C1587" s="24" t="s">
        <v>61</v>
      </c>
      <c r="D1587" s="24" t="s">
        <v>55</v>
      </c>
      <c r="E1587" s="25">
        <v>301</v>
      </c>
      <c r="F1587" s="22">
        <f>VLOOKUP(B1587,cennik!$A$2:$B$17,2,FALSE)</f>
        <v>3.5</v>
      </c>
      <c r="G1587" s="22">
        <f t="shared" si="144"/>
        <v>1053.5</v>
      </c>
      <c r="H1587" s="22">
        <f t="shared" si="145"/>
        <v>11</v>
      </c>
      <c r="I1587">
        <f t="shared" si="149"/>
        <v>14380</v>
      </c>
      <c r="J1587" s="22" t="b">
        <f t="shared" si="146"/>
        <v>0</v>
      </c>
      <c r="K1587" t="b">
        <f t="shared" si="147"/>
        <v>0</v>
      </c>
      <c r="L1587">
        <f t="shared" si="148"/>
        <v>0</v>
      </c>
    </row>
    <row r="1588" spans="1:12" x14ac:dyDescent="0.25">
      <c r="A1588" s="26">
        <v>44900</v>
      </c>
      <c r="B1588" s="27" t="s">
        <v>8</v>
      </c>
      <c r="C1588" s="27" t="s">
        <v>1</v>
      </c>
      <c r="D1588" s="27" t="s">
        <v>55</v>
      </c>
      <c r="E1588" s="28">
        <v>325</v>
      </c>
      <c r="F1588" s="22">
        <f>VLOOKUP(B1588,cennik!$A$2:$B$17,2,FALSE)</f>
        <v>2.9</v>
      </c>
      <c r="G1588" s="22">
        <f t="shared" si="144"/>
        <v>942.5</v>
      </c>
      <c r="H1588" s="22">
        <f t="shared" si="145"/>
        <v>12</v>
      </c>
      <c r="I1588">
        <f t="shared" si="149"/>
        <v>14705</v>
      </c>
      <c r="J1588" s="22" t="b">
        <f t="shared" si="146"/>
        <v>0</v>
      </c>
      <c r="K1588" t="b">
        <f t="shared" si="147"/>
        <v>0</v>
      </c>
      <c r="L1588">
        <f t="shared" si="148"/>
        <v>0</v>
      </c>
    </row>
    <row r="1589" spans="1:12" x14ac:dyDescent="0.25">
      <c r="A1589" s="26">
        <v>44910</v>
      </c>
      <c r="B1589" s="27" t="s">
        <v>9</v>
      </c>
      <c r="C1589" s="27" t="s">
        <v>1</v>
      </c>
      <c r="D1589" s="27" t="s">
        <v>55</v>
      </c>
      <c r="E1589" s="28">
        <v>416</v>
      </c>
      <c r="F1589" s="22">
        <f>VLOOKUP(B1589,cennik!$A$2:$B$17,2,FALSE)</f>
        <v>3.4</v>
      </c>
      <c r="G1589" s="22">
        <f t="shared" si="144"/>
        <v>1414.3999999999999</v>
      </c>
      <c r="H1589" s="22">
        <f t="shared" si="145"/>
        <v>12</v>
      </c>
      <c r="I1589">
        <f t="shared" si="149"/>
        <v>15121</v>
      </c>
      <c r="J1589" s="22" t="b">
        <f t="shared" si="146"/>
        <v>1</v>
      </c>
      <c r="K1589" t="b">
        <f t="shared" si="147"/>
        <v>0</v>
      </c>
      <c r="L1589">
        <f t="shared" si="148"/>
        <v>20.8</v>
      </c>
    </row>
    <row r="1590" spans="1:12" x14ac:dyDescent="0.25">
      <c r="A1590" s="23">
        <v>44911</v>
      </c>
      <c r="B1590" s="24" t="s">
        <v>15</v>
      </c>
      <c r="C1590" s="24" t="s">
        <v>1</v>
      </c>
      <c r="D1590" s="24" t="s">
        <v>55</v>
      </c>
      <c r="E1590" s="25">
        <v>359</v>
      </c>
      <c r="F1590" s="22">
        <f>VLOOKUP(B1590,cennik!$A$2:$B$17,2,FALSE)</f>
        <v>2.4</v>
      </c>
      <c r="G1590" s="22">
        <f t="shared" si="144"/>
        <v>861.6</v>
      </c>
      <c r="H1590" s="22">
        <f t="shared" si="145"/>
        <v>12</v>
      </c>
      <c r="I1590">
        <f t="shared" si="149"/>
        <v>15480</v>
      </c>
      <c r="J1590" s="22" t="b">
        <f t="shared" si="146"/>
        <v>1</v>
      </c>
      <c r="K1590" t="b">
        <f t="shared" si="147"/>
        <v>0</v>
      </c>
      <c r="L1590">
        <f t="shared" si="148"/>
        <v>17.95</v>
      </c>
    </row>
    <row r="1591" spans="1:12" x14ac:dyDescent="0.25">
      <c r="A1591" s="23">
        <v>44917</v>
      </c>
      <c r="B1591" s="24" t="s">
        <v>4</v>
      </c>
      <c r="C1591" s="24" t="s">
        <v>1</v>
      </c>
      <c r="D1591" s="24" t="s">
        <v>55</v>
      </c>
      <c r="E1591" s="25">
        <v>420</v>
      </c>
      <c r="F1591" s="22">
        <f>VLOOKUP(B1591,cennik!$A$2:$B$17,2,FALSE)</f>
        <v>3.5</v>
      </c>
      <c r="G1591" s="22">
        <f t="shared" si="144"/>
        <v>1470</v>
      </c>
      <c r="H1591" s="22">
        <f t="shared" si="145"/>
        <v>12</v>
      </c>
      <c r="I1591">
        <f t="shared" si="149"/>
        <v>15900</v>
      </c>
      <c r="J1591" s="22" t="b">
        <f t="shared" si="146"/>
        <v>1</v>
      </c>
      <c r="K1591" t="b">
        <f t="shared" si="147"/>
        <v>0</v>
      </c>
      <c r="L1591">
        <f t="shared" si="148"/>
        <v>21</v>
      </c>
    </row>
    <row r="1592" spans="1:12" x14ac:dyDescent="0.25">
      <c r="A1592" s="26">
        <v>44921</v>
      </c>
      <c r="B1592" s="27" t="s">
        <v>9</v>
      </c>
      <c r="C1592" s="27" t="s">
        <v>1</v>
      </c>
      <c r="D1592" s="27" t="s">
        <v>55</v>
      </c>
      <c r="E1592" s="28">
        <v>380</v>
      </c>
      <c r="F1592" s="22">
        <f>VLOOKUP(B1592,cennik!$A$2:$B$17,2,FALSE)</f>
        <v>3.4</v>
      </c>
      <c r="G1592" s="22">
        <f t="shared" si="144"/>
        <v>1292</v>
      </c>
      <c r="H1592" s="22">
        <f t="shared" si="145"/>
        <v>12</v>
      </c>
      <c r="I1592">
        <f t="shared" si="149"/>
        <v>16280</v>
      </c>
      <c r="J1592" s="22" t="b">
        <f t="shared" si="146"/>
        <v>1</v>
      </c>
      <c r="K1592" t="b">
        <f t="shared" si="147"/>
        <v>0</v>
      </c>
      <c r="L1592">
        <f t="shared" si="148"/>
        <v>19</v>
      </c>
    </row>
    <row r="1593" spans="1:12" x14ac:dyDescent="0.25">
      <c r="A1593" s="23">
        <v>44921</v>
      </c>
      <c r="B1593" s="24" t="s">
        <v>11</v>
      </c>
      <c r="C1593" s="24" t="s">
        <v>1</v>
      </c>
      <c r="D1593" s="24" t="s">
        <v>55</v>
      </c>
      <c r="E1593" s="25">
        <v>78</v>
      </c>
      <c r="F1593" s="22">
        <f>VLOOKUP(B1593,cennik!$A$2:$B$17,2,FALSE)</f>
        <v>3.4</v>
      </c>
      <c r="G1593" s="22">
        <f t="shared" si="144"/>
        <v>265.2</v>
      </c>
      <c r="H1593" s="22">
        <f t="shared" si="145"/>
        <v>12</v>
      </c>
      <c r="I1593">
        <f t="shared" si="149"/>
        <v>16358</v>
      </c>
      <c r="J1593" s="22" t="b">
        <f t="shared" si="146"/>
        <v>1</v>
      </c>
      <c r="K1593" t="b">
        <f t="shared" si="147"/>
        <v>0</v>
      </c>
      <c r="L1593">
        <f t="shared" si="148"/>
        <v>3.9000000000000004</v>
      </c>
    </row>
    <row r="1594" spans="1:12" x14ac:dyDescent="0.25">
      <c r="A1594" s="26">
        <v>44923</v>
      </c>
      <c r="B1594" s="27" t="s">
        <v>9</v>
      </c>
      <c r="C1594" s="27" t="s">
        <v>1</v>
      </c>
      <c r="D1594" s="27" t="s">
        <v>55</v>
      </c>
      <c r="E1594" s="28">
        <v>361</v>
      </c>
      <c r="F1594" s="22">
        <f>VLOOKUP(B1594,cennik!$A$2:$B$17,2,FALSE)</f>
        <v>3.4</v>
      </c>
      <c r="G1594" s="22">
        <f t="shared" si="144"/>
        <v>1227.3999999999999</v>
      </c>
      <c r="H1594" s="22">
        <f t="shared" si="145"/>
        <v>12</v>
      </c>
      <c r="I1594">
        <f t="shared" si="149"/>
        <v>16719</v>
      </c>
      <c r="J1594" s="22" t="b">
        <f t="shared" si="146"/>
        <v>1</v>
      </c>
      <c r="K1594" t="b">
        <f t="shared" si="147"/>
        <v>0</v>
      </c>
      <c r="L1594">
        <f t="shared" si="148"/>
        <v>18.05</v>
      </c>
    </row>
    <row r="1595" spans="1:12" x14ac:dyDescent="0.25">
      <c r="A1595" s="26">
        <v>44564</v>
      </c>
      <c r="B1595" s="27" t="s">
        <v>4</v>
      </c>
      <c r="C1595" s="27" t="s">
        <v>1</v>
      </c>
      <c r="D1595" s="27" t="s">
        <v>5</v>
      </c>
      <c r="E1595" s="28">
        <v>242</v>
      </c>
      <c r="F1595" s="22">
        <f>VLOOKUP(B1595,cennik!$A$2:$B$17,2,FALSE)</f>
        <v>3.5</v>
      </c>
      <c r="G1595" s="22">
        <f t="shared" si="144"/>
        <v>847</v>
      </c>
      <c r="H1595" s="22">
        <f t="shared" si="145"/>
        <v>1</v>
      </c>
      <c r="I1595">
        <f t="shared" si="149"/>
        <v>242</v>
      </c>
      <c r="J1595" s="22" t="b">
        <f t="shared" si="146"/>
        <v>0</v>
      </c>
      <c r="K1595" t="b">
        <f t="shared" si="147"/>
        <v>0</v>
      </c>
      <c r="L1595">
        <f t="shared" si="148"/>
        <v>0</v>
      </c>
    </row>
    <row r="1596" spans="1:12" x14ac:dyDescent="0.25">
      <c r="A1596" s="23">
        <v>44565</v>
      </c>
      <c r="B1596" s="24" t="s">
        <v>8</v>
      </c>
      <c r="C1596" s="24" t="s">
        <v>1</v>
      </c>
      <c r="D1596" s="24" t="s">
        <v>5</v>
      </c>
      <c r="E1596" s="25">
        <v>368</v>
      </c>
      <c r="F1596" s="22">
        <f>VLOOKUP(B1596,cennik!$A$2:$B$17,2,FALSE)</f>
        <v>2.9</v>
      </c>
      <c r="G1596" s="22">
        <f t="shared" si="144"/>
        <v>1067.2</v>
      </c>
      <c r="H1596" s="22">
        <f t="shared" si="145"/>
        <v>1</v>
      </c>
      <c r="I1596">
        <f t="shared" si="149"/>
        <v>610</v>
      </c>
      <c r="J1596" s="22" t="b">
        <f t="shared" si="146"/>
        <v>0</v>
      </c>
      <c r="K1596" t="b">
        <f t="shared" si="147"/>
        <v>0</v>
      </c>
      <c r="L1596">
        <f t="shared" si="148"/>
        <v>0</v>
      </c>
    </row>
    <row r="1597" spans="1:12" x14ac:dyDescent="0.25">
      <c r="A1597" s="23">
        <v>44569</v>
      </c>
      <c r="B1597" s="24" t="s">
        <v>11</v>
      </c>
      <c r="C1597" s="24" t="s">
        <v>1</v>
      </c>
      <c r="D1597" s="24" t="s">
        <v>5</v>
      </c>
      <c r="E1597" s="25">
        <v>258</v>
      </c>
      <c r="F1597" s="22">
        <f>VLOOKUP(B1597,cennik!$A$2:$B$17,2,FALSE)</f>
        <v>3.4</v>
      </c>
      <c r="G1597" s="22">
        <f t="shared" si="144"/>
        <v>877.19999999999993</v>
      </c>
      <c r="H1597" s="22">
        <f t="shared" si="145"/>
        <v>1</v>
      </c>
      <c r="I1597">
        <f t="shared" si="149"/>
        <v>868</v>
      </c>
      <c r="J1597" s="22" t="b">
        <f t="shared" si="146"/>
        <v>0</v>
      </c>
      <c r="K1597" t="b">
        <f t="shared" si="147"/>
        <v>0</v>
      </c>
      <c r="L1597">
        <f t="shared" si="148"/>
        <v>0</v>
      </c>
    </row>
    <row r="1598" spans="1:12" x14ac:dyDescent="0.25">
      <c r="A1598" s="26">
        <v>44585</v>
      </c>
      <c r="B1598" s="27" t="s">
        <v>13</v>
      </c>
      <c r="C1598" s="27" t="s">
        <v>1</v>
      </c>
      <c r="D1598" s="27" t="s">
        <v>5</v>
      </c>
      <c r="E1598" s="28">
        <v>781</v>
      </c>
      <c r="F1598" s="22">
        <f>VLOOKUP(B1598,cennik!$A$2:$B$17,2,FALSE)</f>
        <v>3.4</v>
      </c>
      <c r="G1598" s="22">
        <f t="shared" si="144"/>
        <v>2655.4</v>
      </c>
      <c r="H1598" s="22">
        <f t="shared" si="145"/>
        <v>1</v>
      </c>
      <c r="I1598">
        <f t="shared" si="149"/>
        <v>1649</v>
      </c>
      <c r="J1598" s="22" t="b">
        <f t="shared" si="146"/>
        <v>0</v>
      </c>
      <c r="K1598" t="b">
        <f t="shared" si="147"/>
        <v>0</v>
      </c>
      <c r="L1598">
        <f t="shared" si="148"/>
        <v>0</v>
      </c>
    </row>
    <row r="1599" spans="1:12" x14ac:dyDescent="0.25">
      <c r="A1599" s="26">
        <v>44607</v>
      </c>
      <c r="B1599" s="27" t="s">
        <v>0</v>
      </c>
      <c r="C1599" s="27" t="s">
        <v>1</v>
      </c>
      <c r="D1599" s="27" t="s">
        <v>5</v>
      </c>
      <c r="E1599" s="28">
        <v>387</v>
      </c>
      <c r="F1599" s="22">
        <f>VLOOKUP(B1599,cennik!$A$2:$B$17,2,FALSE)</f>
        <v>3.4</v>
      </c>
      <c r="G1599" s="22">
        <f t="shared" si="144"/>
        <v>1315.8</v>
      </c>
      <c r="H1599" s="22">
        <f t="shared" si="145"/>
        <v>2</v>
      </c>
      <c r="I1599">
        <f t="shared" si="149"/>
        <v>2036</v>
      </c>
      <c r="J1599" s="22" t="b">
        <f t="shared" si="146"/>
        <v>0</v>
      </c>
      <c r="K1599" t="b">
        <f t="shared" si="147"/>
        <v>0</v>
      </c>
      <c r="L1599">
        <f t="shared" si="148"/>
        <v>0</v>
      </c>
    </row>
    <row r="1600" spans="1:12" x14ac:dyDescent="0.25">
      <c r="A1600" s="23">
        <v>44608</v>
      </c>
      <c r="B1600" s="24" t="s">
        <v>0</v>
      </c>
      <c r="C1600" s="24" t="s">
        <v>1</v>
      </c>
      <c r="D1600" s="24" t="s">
        <v>5</v>
      </c>
      <c r="E1600" s="25">
        <v>384</v>
      </c>
      <c r="F1600" s="22">
        <f>VLOOKUP(B1600,cennik!$A$2:$B$17,2,FALSE)</f>
        <v>3.4</v>
      </c>
      <c r="G1600" s="22">
        <f t="shared" si="144"/>
        <v>1305.5999999999999</v>
      </c>
      <c r="H1600" s="22">
        <f t="shared" si="145"/>
        <v>2</v>
      </c>
      <c r="I1600">
        <f t="shared" si="149"/>
        <v>2420</v>
      </c>
      <c r="J1600" s="22" t="b">
        <f t="shared" si="146"/>
        <v>0</v>
      </c>
      <c r="K1600" t="b">
        <f t="shared" si="147"/>
        <v>0</v>
      </c>
      <c r="L1600">
        <f t="shared" si="148"/>
        <v>0</v>
      </c>
    </row>
    <row r="1601" spans="1:12" x14ac:dyDescent="0.25">
      <c r="A1601" s="26">
        <v>44622</v>
      </c>
      <c r="B1601" s="27" t="s">
        <v>17</v>
      </c>
      <c r="C1601" s="27" t="s">
        <v>1</v>
      </c>
      <c r="D1601" s="27" t="s">
        <v>5</v>
      </c>
      <c r="E1601" s="28">
        <v>86</v>
      </c>
      <c r="F1601" s="22">
        <f>VLOOKUP(B1601,cennik!$A$2:$B$17,2,FALSE)</f>
        <v>3.4</v>
      </c>
      <c r="G1601" s="22">
        <f t="shared" si="144"/>
        <v>292.39999999999998</v>
      </c>
      <c r="H1601" s="22">
        <f t="shared" si="145"/>
        <v>3</v>
      </c>
      <c r="I1601">
        <f t="shared" si="149"/>
        <v>2506</v>
      </c>
      <c r="J1601" s="22" t="b">
        <f t="shared" si="146"/>
        <v>0</v>
      </c>
      <c r="K1601" t="b">
        <f t="shared" si="147"/>
        <v>0</v>
      </c>
      <c r="L1601">
        <f t="shared" si="148"/>
        <v>0</v>
      </c>
    </row>
    <row r="1602" spans="1:12" x14ac:dyDescent="0.25">
      <c r="A1602" s="23">
        <v>44629</v>
      </c>
      <c r="B1602" s="24" t="s">
        <v>13</v>
      </c>
      <c r="C1602" s="24" t="s">
        <v>1</v>
      </c>
      <c r="D1602" s="24" t="s">
        <v>5</v>
      </c>
      <c r="E1602" s="25">
        <v>768</v>
      </c>
      <c r="F1602" s="22">
        <f>VLOOKUP(B1602,cennik!$A$2:$B$17,2,FALSE)</f>
        <v>3.4</v>
      </c>
      <c r="G1602" s="22">
        <f t="shared" ref="G1602:G1665" si="150">E1602*F1602</f>
        <v>2611.1999999999998</v>
      </c>
      <c r="H1602" s="22">
        <f t="shared" ref="H1602:H1665" si="151">MONTH(A1602)</f>
        <v>3</v>
      </c>
      <c r="I1602">
        <f t="shared" si="149"/>
        <v>3274</v>
      </c>
      <c r="J1602" s="22" t="b">
        <f t="shared" si="146"/>
        <v>0</v>
      </c>
      <c r="K1602" t="b">
        <f t="shared" si="147"/>
        <v>0</v>
      </c>
      <c r="L1602">
        <f t="shared" si="148"/>
        <v>0</v>
      </c>
    </row>
    <row r="1603" spans="1:12" x14ac:dyDescent="0.25">
      <c r="A1603" s="26">
        <v>44641</v>
      </c>
      <c r="B1603" s="27" t="s">
        <v>11</v>
      </c>
      <c r="C1603" s="27" t="s">
        <v>1</v>
      </c>
      <c r="D1603" s="27" t="s">
        <v>5</v>
      </c>
      <c r="E1603" s="28">
        <v>193</v>
      </c>
      <c r="F1603" s="22">
        <f>VLOOKUP(B1603,cennik!$A$2:$B$17,2,FALSE)</f>
        <v>3.4</v>
      </c>
      <c r="G1603" s="22">
        <f t="shared" si="150"/>
        <v>656.19999999999993</v>
      </c>
      <c r="H1603" s="22">
        <f t="shared" si="151"/>
        <v>3</v>
      </c>
      <c r="I1603">
        <f t="shared" si="149"/>
        <v>3467</v>
      </c>
      <c r="J1603" s="22" t="b">
        <f t="shared" ref="J1603:J1666" si="152">AND(I1603&gt;=15000,I1603&lt;20000)</f>
        <v>0</v>
      </c>
      <c r="K1603" t="b">
        <f t="shared" ref="K1603:K1666" si="153">I1603&gt;=20000</f>
        <v>0</v>
      </c>
      <c r="L1603">
        <f t="shared" ref="L1603:L1666" si="154">IF(J1603,0.05*E1603,IF(K1603,0.1*E1603,0))</f>
        <v>0</v>
      </c>
    </row>
    <row r="1604" spans="1:12" x14ac:dyDescent="0.25">
      <c r="A1604" s="23">
        <v>44641</v>
      </c>
      <c r="B1604" s="24" t="s">
        <v>22</v>
      </c>
      <c r="C1604" s="24" t="s">
        <v>1</v>
      </c>
      <c r="D1604" s="24" t="s">
        <v>5</v>
      </c>
      <c r="E1604" s="25">
        <v>276</v>
      </c>
      <c r="F1604" s="22">
        <f>VLOOKUP(B1604,cennik!$A$2:$B$17,2,FALSE)</f>
        <v>3.2</v>
      </c>
      <c r="G1604" s="22">
        <f t="shared" si="150"/>
        <v>883.2</v>
      </c>
      <c r="H1604" s="22">
        <f t="shared" si="151"/>
        <v>3</v>
      </c>
      <c r="I1604">
        <f t="shared" ref="I1604:I1667" si="155">IF(D1604=D1603,E1604+I1603,E1604)</f>
        <v>3743</v>
      </c>
      <c r="J1604" s="22" t="b">
        <f t="shared" si="152"/>
        <v>0</v>
      </c>
      <c r="K1604" t="b">
        <f t="shared" si="153"/>
        <v>0</v>
      </c>
      <c r="L1604">
        <f t="shared" si="154"/>
        <v>0</v>
      </c>
    </row>
    <row r="1605" spans="1:12" x14ac:dyDescent="0.25">
      <c r="A1605" s="26">
        <v>44648</v>
      </c>
      <c r="B1605" s="27" t="s">
        <v>13</v>
      </c>
      <c r="C1605" s="27" t="s">
        <v>1</v>
      </c>
      <c r="D1605" s="27" t="s">
        <v>5</v>
      </c>
      <c r="E1605" s="28">
        <v>475</v>
      </c>
      <c r="F1605" s="22">
        <f>VLOOKUP(B1605,cennik!$A$2:$B$17,2,FALSE)</f>
        <v>3.4</v>
      </c>
      <c r="G1605" s="22">
        <f t="shared" si="150"/>
        <v>1615</v>
      </c>
      <c r="H1605" s="22">
        <f t="shared" si="151"/>
        <v>3</v>
      </c>
      <c r="I1605">
        <f t="shared" si="155"/>
        <v>4218</v>
      </c>
      <c r="J1605" s="22" t="b">
        <f t="shared" si="152"/>
        <v>0</v>
      </c>
      <c r="K1605" t="b">
        <f t="shared" si="153"/>
        <v>0</v>
      </c>
      <c r="L1605">
        <f t="shared" si="154"/>
        <v>0</v>
      </c>
    </row>
    <row r="1606" spans="1:12" x14ac:dyDescent="0.25">
      <c r="A1606" s="23">
        <v>44666</v>
      </c>
      <c r="B1606" s="24" t="s">
        <v>17</v>
      </c>
      <c r="C1606" s="24" t="s">
        <v>1</v>
      </c>
      <c r="D1606" s="24" t="s">
        <v>5</v>
      </c>
      <c r="E1606" s="25">
        <v>263</v>
      </c>
      <c r="F1606" s="22">
        <f>VLOOKUP(B1606,cennik!$A$2:$B$17,2,FALSE)</f>
        <v>3.4</v>
      </c>
      <c r="G1606" s="22">
        <f t="shared" si="150"/>
        <v>894.19999999999993</v>
      </c>
      <c r="H1606" s="22">
        <f t="shared" si="151"/>
        <v>4</v>
      </c>
      <c r="I1606">
        <f t="shared" si="155"/>
        <v>4481</v>
      </c>
      <c r="J1606" s="22" t="b">
        <f t="shared" si="152"/>
        <v>0</v>
      </c>
      <c r="K1606" t="b">
        <f t="shared" si="153"/>
        <v>0</v>
      </c>
      <c r="L1606">
        <f t="shared" si="154"/>
        <v>0</v>
      </c>
    </row>
    <row r="1607" spans="1:12" x14ac:dyDescent="0.25">
      <c r="A1607" s="26">
        <v>44683</v>
      </c>
      <c r="B1607" s="27" t="s">
        <v>17</v>
      </c>
      <c r="C1607" s="27" t="s">
        <v>1</v>
      </c>
      <c r="D1607" s="27" t="s">
        <v>5</v>
      </c>
      <c r="E1607" s="28">
        <v>195</v>
      </c>
      <c r="F1607" s="22">
        <f>VLOOKUP(B1607,cennik!$A$2:$B$17,2,FALSE)</f>
        <v>3.4</v>
      </c>
      <c r="G1607" s="22">
        <f t="shared" si="150"/>
        <v>663</v>
      </c>
      <c r="H1607" s="22">
        <f t="shared" si="151"/>
        <v>5</v>
      </c>
      <c r="I1607">
        <f t="shared" si="155"/>
        <v>4676</v>
      </c>
      <c r="J1607" s="22" t="b">
        <f t="shared" si="152"/>
        <v>0</v>
      </c>
      <c r="K1607" t="b">
        <f t="shared" si="153"/>
        <v>0</v>
      </c>
      <c r="L1607">
        <f t="shared" si="154"/>
        <v>0</v>
      </c>
    </row>
    <row r="1608" spans="1:12" x14ac:dyDescent="0.25">
      <c r="A1608" s="23">
        <v>44686</v>
      </c>
      <c r="B1608" s="24" t="s">
        <v>8</v>
      </c>
      <c r="C1608" s="24" t="s">
        <v>1</v>
      </c>
      <c r="D1608" s="24" t="s">
        <v>5</v>
      </c>
      <c r="E1608" s="25">
        <v>53</v>
      </c>
      <c r="F1608" s="22">
        <f>VLOOKUP(B1608,cennik!$A$2:$B$17,2,FALSE)</f>
        <v>2.9</v>
      </c>
      <c r="G1608" s="22">
        <f t="shared" si="150"/>
        <v>153.69999999999999</v>
      </c>
      <c r="H1608" s="22">
        <f t="shared" si="151"/>
        <v>5</v>
      </c>
      <c r="I1608">
        <f t="shared" si="155"/>
        <v>4729</v>
      </c>
      <c r="J1608" s="22" t="b">
        <f t="shared" si="152"/>
        <v>0</v>
      </c>
      <c r="K1608" t="b">
        <f t="shared" si="153"/>
        <v>0</v>
      </c>
      <c r="L1608">
        <f t="shared" si="154"/>
        <v>0</v>
      </c>
    </row>
    <row r="1609" spans="1:12" x14ac:dyDescent="0.25">
      <c r="A1609" s="26">
        <v>44690</v>
      </c>
      <c r="B1609" s="27" t="s">
        <v>13</v>
      </c>
      <c r="C1609" s="27" t="s">
        <v>1</v>
      </c>
      <c r="D1609" s="27" t="s">
        <v>5</v>
      </c>
      <c r="E1609" s="28">
        <v>558</v>
      </c>
      <c r="F1609" s="22">
        <f>VLOOKUP(B1609,cennik!$A$2:$B$17,2,FALSE)</f>
        <v>3.4</v>
      </c>
      <c r="G1609" s="22">
        <f t="shared" si="150"/>
        <v>1897.2</v>
      </c>
      <c r="H1609" s="22">
        <f t="shared" si="151"/>
        <v>5</v>
      </c>
      <c r="I1609">
        <f t="shared" si="155"/>
        <v>5287</v>
      </c>
      <c r="J1609" s="22" t="b">
        <f t="shared" si="152"/>
        <v>0</v>
      </c>
      <c r="K1609" t="b">
        <f t="shared" si="153"/>
        <v>0</v>
      </c>
      <c r="L1609">
        <f t="shared" si="154"/>
        <v>0</v>
      </c>
    </row>
    <row r="1610" spans="1:12" x14ac:dyDescent="0.25">
      <c r="A1610" s="23">
        <v>44711</v>
      </c>
      <c r="B1610" s="24" t="s">
        <v>0</v>
      </c>
      <c r="C1610" s="24" t="s">
        <v>1</v>
      </c>
      <c r="D1610" s="24" t="s">
        <v>5</v>
      </c>
      <c r="E1610" s="25">
        <v>637</v>
      </c>
      <c r="F1610" s="22">
        <f>VLOOKUP(B1610,cennik!$A$2:$B$17,2,FALSE)</f>
        <v>3.4</v>
      </c>
      <c r="G1610" s="22">
        <f t="shared" si="150"/>
        <v>2165.7999999999997</v>
      </c>
      <c r="H1610" s="22">
        <f t="shared" si="151"/>
        <v>5</v>
      </c>
      <c r="I1610">
        <f t="shared" si="155"/>
        <v>5924</v>
      </c>
      <c r="J1610" s="22" t="b">
        <f t="shared" si="152"/>
        <v>0</v>
      </c>
      <c r="K1610" t="b">
        <f t="shared" si="153"/>
        <v>0</v>
      </c>
      <c r="L1610">
        <f t="shared" si="154"/>
        <v>0</v>
      </c>
    </row>
    <row r="1611" spans="1:12" x14ac:dyDescent="0.25">
      <c r="A1611" s="26">
        <v>44721</v>
      </c>
      <c r="B1611" s="27" t="s">
        <v>64</v>
      </c>
      <c r="C1611" s="27" t="s">
        <v>63</v>
      </c>
      <c r="D1611" s="27" t="s">
        <v>5</v>
      </c>
      <c r="E1611" s="28">
        <v>454</v>
      </c>
      <c r="F1611" s="22">
        <f>VLOOKUP(B1611,cennik!$A$2:$B$17,2,FALSE)</f>
        <v>3.2</v>
      </c>
      <c r="G1611" s="22">
        <f t="shared" si="150"/>
        <v>1452.8000000000002</v>
      </c>
      <c r="H1611" s="22">
        <f t="shared" si="151"/>
        <v>6</v>
      </c>
      <c r="I1611">
        <f t="shared" si="155"/>
        <v>6378</v>
      </c>
      <c r="J1611" s="22" t="b">
        <f t="shared" si="152"/>
        <v>0</v>
      </c>
      <c r="K1611" t="b">
        <f t="shared" si="153"/>
        <v>0</v>
      </c>
      <c r="L1611">
        <f t="shared" si="154"/>
        <v>0</v>
      </c>
    </row>
    <row r="1612" spans="1:12" x14ac:dyDescent="0.25">
      <c r="A1612" s="23">
        <v>44726</v>
      </c>
      <c r="B1612" s="24" t="s">
        <v>60</v>
      </c>
      <c r="C1612" s="24" t="s">
        <v>61</v>
      </c>
      <c r="D1612" s="24" t="s">
        <v>5</v>
      </c>
      <c r="E1612" s="25">
        <v>428</v>
      </c>
      <c r="F1612" s="22">
        <f>VLOOKUP(B1612,cennik!$A$2:$B$17,2,FALSE)</f>
        <v>3.5</v>
      </c>
      <c r="G1612" s="22">
        <f t="shared" si="150"/>
        <v>1498</v>
      </c>
      <c r="H1612" s="22">
        <f t="shared" si="151"/>
        <v>6</v>
      </c>
      <c r="I1612">
        <f t="shared" si="155"/>
        <v>6806</v>
      </c>
      <c r="J1612" s="22" t="b">
        <f t="shared" si="152"/>
        <v>0</v>
      </c>
      <c r="K1612" t="b">
        <f t="shared" si="153"/>
        <v>0</v>
      </c>
      <c r="L1612">
        <f t="shared" si="154"/>
        <v>0</v>
      </c>
    </row>
    <row r="1613" spans="1:12" x14ac:dyDescent="0.25">
      <c r="A1613" s="23">
        <v>44733</v>
      </c>
      <c r="B1613" s="24" t="s">
        <v>64</v>
      </c>
      <c r="C1613" s="24" t="s">
        <v>63</v>
      </c>
      <c r="D1613" s="24" t="s">
        <v>5</v>
      </c>
      <c r="E1613" s="25">
        <v>358</v>
      </c>
      <c r="F1613" s="22">
        <f>VLOOKUP(B1613,cennik!$A$2:$B$17,2,FALSE)</f>
        <v>3.2</v>
      </c>
      <c r="G1613" s="22">
        <f t="shared" si="150"/>
        <v>1145.6000000000001</v>
      </c>
      <c r="H1613" s="22">
        <f t="shared" si="151"/>
        <v>6</v>
      </c>
      <c r="I1613">
        <f t="shared" si="155"/>
        <v>7164</v>
      </c>
      <c r="J1613" s="22" t="b">
        <f t="shared" si="152"/>
        <v>0</v>
      </c>
      <c r="K1613" t="b">
        <f t="shared" si="153"/>
        <v>0</v>
      </c>
      <c r="L1613">
        <f t="shared" si="154"/>
        <v>0</v>
      </c>
    </row>
    <row r="1614" spans="1:12" x14ac:dyDescent="0.25">
      <c r="A1614" s="26">
        <v>44739</v>
      </c>
      <c r="B1614" s="27" t="s">
        <v>62</v>
      </c>
      <c r="C1614" s="27" t="s">
        <v>63</v>
      </c>
      <c r="D1614" s="27" t="s">
        <v>5</v>
      </c>
      <c r="E1614" s="28">
        <v>200</v>
      </c>
      <c r="F1614" s="22">
        <f>VLOOKUP(B1614,cennik!$A$2:$B$17,2,FALSE)</f>
        <v>2.7</v>
      </c>
      <c r="G1614" s="22">
        <f t="shared" si="150"/>
        <v>540</v>
      </c>
      <c r="H1614" s="22">
        <f t="shared" si="151"/>
        <v>6</v>
      </c>
      <c r="I1614">
        <f t="shared" si="155"/>
        <v>7364</v>
      </c>
      <c r="J1614" s="22" t="b">
        <f t="shared" si="152"/>
        <v>0</v>
      </c>
      <c r="K1614" t="b">
        <f t="shared" si="153"/>
        <v>0</v>
      </c>
      <c r="L1614">
        <f t="shared" si="154"/>
        <v>0</v>
      </c>
    </row>
    <row r="1615" spans="1:12" x14ac:dyDescent="0.25">
      <c r="A1615" s="23">
        <v>44748</v>
      </c>
      <c r="B1615" s="24" t="s">
        <v>60</v>
      </c>
      <c r="C1615" s="24" t="s">
        <v>61</v>
      </c>
      <c r="D1615" s="24" t="s">
        <v>5</v>
      </c>
      <c r="E1615" s="25">
        <v>385</v>
      </c>
      <c r="F1615" s="22">
        <f>VLOOKUP(B1615,cennik!$A$2:$B$17,2,FALSE)</f>
        <v>3.5</v>
      </c>
      <c r="G1615" s="22">
        <f t="shared" si="150"/>
        <v>1347.5</v>
      </c>
      <c r="H1615" s="22">
        <f t="shared" si="151"/>
        <v>7</v>
      </c>
      <c r="I1615">
        <f t="shared" si="155"/>
        <v>7749</v>
      </c>
      <c r="J1615" s="22" t="b">
        <f t="shared" si="152"/>
        <v>0</v>
      </c>
      <c r="K1615" t="b">
        <f t="shared" si="153"/>
        <v>0</v>
      </c>
      <c r="L1615">
        <f t="shared" si="154"/>
        <v>0</v>
      </c>
    </row>
    <row r="1616" spans="1:12" x14ac:dyDescent="0.25">
      <c r="A1616" s="23">
        <v>44757</v>
      </c>
      <c r="B1616" s="24" t="s">
        <v>62</v>
      </c>
      <c r="C1616" s="24" t="s">
        <v>63</v>
      </c>
      <c r="D1616" s="24" t="s">
        <v>5</v>
      </c>
      <c r="E1616" s="25">
        <v>144</v>
      </c>
      <c r="F1616" s="22">
        <f>VLOOKUP(B1616,cennik!$A$2:$B$17,2,FALSE)</f>
        <v>2.7</v>
      </c>
      <c r="G1616" s="22">
        <f t="shared" si="150"/>
        <v>388.8</v>
      </c>
      <c r="H1616" s="22">
        <f t="shared" si="151"/>
        <v>7</v>
      </c>
      <c r="I1616">
        <f t="shared" si="155"/>
        <v>7893</v>
      </c>
      <c r="J1616" s="22" t="b">
        <f t="shared" si="152"/>
        <v>0</v>
      </c>
      <c r="K1616" t="b">
        <f t="shared" si="153"/>
        <v>0</v>
      </c>
      <c r="L1616">
        <f t="shared" si="154"/>
        <v>0</v>
      </c>
    </row>
    <row r="1617" spans="1:12" x14ac:dyDescent="0.25">
      <c r="A1617" s="26">
        <v>44762</v>
      </c>
      <c r="B1617" s="27" t="s">
        <v>64</v>
      </c>
      <c r="C1617" s="27" t="s">
        <v>63</v>
      </c>
      <c r="D1617" s="27" t="s">
        <v>5</v>
      </c>
      <c r="E1617" s="28">
        <v>147</v>
      </c>
      <c r="F1617" s="22">
        <f>VLOOKUP(B1617,cennik!$A$2:$B$17,2,FALSE)</f>
        <v>3.2</v>
      </c>
      <c r="G1617" s="22">
        <f t="shared" si="150"/>
        <v>470.40000000000003</v>
      </c>
      <c r="H1617" s="22">
        <f t="shared" si="151"/>
        <v>7</v>
      </c>
      <c r="I1617">
        <f t="shared" si="155"/>
        <v>8040</v>
      </c>
      <c r="J1617" s="22" t="b">
        <f t="shared" si="152"/>
        <v>0</v>
      </c>
      <c r="K1617" t="b">
        <f t="shared" si="153"/>
        <v>0</v>
      </c>
      <c r="L1617">
        <f t="shared" si="154"/>
        <v>0</v>
      </c>
    </row>
    <row r="1618" spans="1:12" x14ac:dyDescent="0.25">
      <c r="A1618" s="26">
        <v>44764</v>
      </c>
      <c r="B1618" s="27" t="s">
        <v>64</v>
      </c>
      <c r="C1618" s="27" t="s">
        <v>63</v>
      </c>
      <c r="D1618" s="27" t="s">
        <v>5</v>
      </c>
      <c r="E1618" s="28">
        <v>481</v>
      </c>
      <c r="F1618" s="22">
        <f>VLOOKUP(B1618,cennik!$A$2:$B$17,2,FALSE)</f>
        <v>3.2</v>
      </c>
      <c r="G1618" s="22">
        <f t="shared" si="150"/>
        <v>1539.2</v>
      </c>
      <c r="H1618" s="22">
        <f t="shared" si="151"/>
        <v>7</v>
      </c>
      <c r="I1618">
        <f t="shared" si="155"/>
        <v>8521</v>
      </c>
      <c r="J1618" s="22" t="b">
        <f t="shared" si="152"/>
        <v>0</v>
      </c>
      <c r="K1618" t="b">
        <f t="shared" si="153"/>
        <v>0</v>
      </c>
      <c r="L1618">
        <f t="shared" si="154"/>
        <v>0</v>
      </c>
    </row>
    <row r="1619" spans="1:12" x14ac:dyDescent="0.25">
      <c r="A1619" s="26">
        <v>44767</v>
      </c>
      <c r="B1619" s="27" t="s">
        <v>62</v>
      </c>
      <c r="C1619" s="27" t="s">
        <v>63</v>
      </c>
      <c r="D1619" s="27" t="s">
        <v>5</v>
      </c>
      <c r="E1619" s="28">
        <v>497</v>
      </c>
      <c r="F1619" s="22">
        <f>VLOOKUP(B1619,cennik!$A$2:$B$17,2,FALSE)</f>
        <v>2.7</v>
      </c>
      <c r="G1619" s="22">
        <f t="shared" si="150"/>
        <v>1341.9</v>
      </c>
      <c r="H1619" s="22">
        <f t="shared" si="151"/>
        <v>7</v>
      </c>
      <c r="I1619">
        <f t="shared" si="155"/>
        <v>9018</v>
      </c>
      <c r="J1619" s="22" t="b">
        <f t="shared" si="152"/>
        <v>0</v>
      </c>
      <c r="K1619" t="b">
        <f t="shared" si="153"/>
        <v>0</v>
      </c>
      <c r="L1619">
        <f t="shared" si="154"/>
        <v>0</v>
      </c>
    </row>
    <row r="1620" spans="1:12" x14ac:dyDescent="0.25">
      <c r="A1620" s="23">
        <v>44785</v>
      </c>
      <c r="B1620" s="24" t="s">
        <v>64</v>
      </c>
      <c r="C1620" s="24" t="s">
        <v>63</v>
      </c>
      <c r="D1620" s="24" t="s">
        <v>5</v>
      </c>
      <c r="E1620" s="25">
        <v>179</v>
      </c>
      <c r="F1620" s="22">
        <f>VLOOKUP(B1620,cennik!$A$2:$B$17,2,FALSE)</f>
        <v>3.2</v>
      </c>
      <c r="G1620" s="22">
        <f t="shared" si="150"/>
        <v>572.80000000000007</v>
      </c>
      <c r="H1620" s="22">
        <f t="shared" si="151"/>
        <v>8</v>
      </c>
      <c r="I1620">
        <f t="shared" si="155"/>
        <v>9197</v>
      </c>
      <c r="J1620" s="22" t="b">
        <f t="shared" si="152"/>
        <v>0</v>
      </c>
      <c r="K1620" t="b">
        <f t="shared" si="153"/>
        <v>0</v>
      </c>
      <c r="L1620">
        <f t="shared" si="154"/>
        <v>0</v>
      </c>
    </row>
    <row r="1621" spans="1:12" x14ac:dyDescent="0.25">
      <c r="A1621" s="23">
        <v>44788</v>
      </c>
      <c r="B1621" s="24" t="s">
        <v>62</v>
      </c>
      <c r="C1621" s="24" t="s">
        <v>63</v>
      </c>
      <c r="D1621" s="24" t="s">
        <v>5</v>
      </c>
      <c r="E1621" s="25">
        <v>57</v>
      </c>
      <c r="F1621" s="22">
        <f>VLOOKUP(B1621,cennik!$A$2:$B$17,2,FALSE)</f>
        <v>2.7</v>
      </c>
      <c r="G1621" s="22">
        <f t="shared" si="150"/>
        <v>153.9</v>
      </c>
      <c r="H1621" s="22">
        <f t="shared" si="151"/>
        <v>8</v>
      </c>
      <c r="I1621">
        <f t="shared" si="155"/>
        <v>9254</v>
      </c>
      <c r="J1621" s="22" t="b">
        <f t="shared" si="152"/>
        <v>0</v>
      </c>
      <c r="K1621" t="b">
        <f t="shared" si="153"/>
        <v>0</v>
      </c>
      <c r="L1621">
        <f t="shared" si="154"/>
        <v>0</v>
      </c>
    </row>
    <row r="1622" spans="1:12" x14ac:dyDescent="0.25">
      <c r="A1622" s="26">
        <v>44788</v>
      </c>
      <c r="B1622" s="27" t="s">
        <v>62</v>
      </c>
      <c r="C1622" s="27" t="s">
        <v>63</v>
      </c>
      <c r="D1622" s="27" t="s">
        <v>5</v>
      </c>
      <c r="E1622" s="28">
        <v>284</v>
      </c>
      <c r="F1622" s="22">
        <f>VLOOKUP(B1622,cennik!$A$2:$B$17,2,FALSE)</f>
        <v>2.7</v>
      </c>
      <c r="G1622" s="22">
        <f t="shared" si="150"/>
        <v>766.80000000000007</v>
      </c>
      <c r="H1622" s="22">
        <f t="shared" si="151"/>
        <v>8</v>
      </c>
      <c r="I1622">
        <f t="shared" si="155"/>
        <v>9538</v>
      </c>
      <c r="J1622" s="22" t="b">
        <f t="shared" si="152"/>
        <v>0</v>
      </c>
      <c r="K1622" t="b">
        <f t="shared" si="153"/>
        <v>0</v>
      </c>
      <c r="L1622">
        <f t="shared" si="154"/>
        <v>0</v>
      </c>
    </row>
    <row r="1623" spans="1:12" x14ac:dyDescent="0.25">
      <c r="A1623" s="23">
        <v>44810</v>
      </c>
      <c r="B1623" s="24" t="s">
        <v>68</v>
      </c>
      <c r="C1623" s="24" t="s">
        <v>61</v>
      </c>
      <c r="D1623" s="24" t="s">
        <v>5</v>
      </c>
      <c r="E1623" s="25">
        <v>222</v>
      </c>
      <c r="F1623" s="22">
        <f>VLOOKUP(B1623,cennik!$A$2:$B$17,2,FALSE)</f>
        <v>2.5</v>
      </c>
      <c r="G1623" s="22">
        <f t="shared" si="150"/>
        <v>555</v>
      </c>
      <c r="H1623" s="22">
        <f t="shared" si="151"/>
        <v>9</v>
      </c>
      <c r="I1623">
        <f t="shared" si="155"/>
        <v>9760</v>
      </c>
      <c r="J1623" s="22" t="b">
        <f t="shared" si="152"/>
        <v>0</v>
      </c>
      <c r="K1623" t="b">
        <f t="shared" si="153"/>
        <v>0</v>
      </c>
      <c r="L1623">
        <f t="shared" si="154"/>
        <v>0</v>
      </c>
    </row>
    <row r="1624" spans="1:12" x14ac:dyDescent="0.25">
      <c r="A1624" s="26">
        <v>44813</v>
      </c>
      <c r="B1624" s="27" t="s">
        <v>68</v>
      </c>
      <c r="C1624" s="27" t="s">
        <v>61</v>
      </c>
      <c r="D1624" s="27" t="s">
        <v>5</v>
      </c>
      <c r="E1624" s="28">
        <v>268</v>
      </c>
      <c r="F1624" s="22">
        <f>VLOOKUP(B1624,cennik!$A$2:$B$17,2,FALSE)</f>
        <v>2.5</v>
      </c>
      <c r="G1624" s="22">
        <f t="shared" si="150"/>
        <v>670</v>
      </c>
      <c r="H1624" s="22">
        <f t="shared" si="151"/>
        <v>9</v>
      </c>
      <c r="I1624">
        <f t="shared" si="155"/>
        <v>10028</v>
      </c>
      <c r="J1624" s="22" t="b">
        <f t="shared" si="152"/>
        <v>0</v>
      </c>
      <c r="K1624" t="b">
        <f t="shared" si="153"/>
        <v>0</v>
      </c>
      <c r="L1624">
        <f t="shared" si="154"/>
        <v>0</v>
      </c>
    </row>
    <row r="1625" spans="1:12" x14ac:dyDescent="0.25">
      <c r="A1625" s="26">
        <v>44826</v>
      </c>
      <c r="B1625" s="27" t="s">
        <v>67</v>
      </c>
      <c r="C1625" s="27" t="s">
        <v>61</v>
      </c>
      <c r="D1625" s="27" t="s">
        <v>5</v>
      </c>
      <c r="E1625" s="28">
        <v>263</v>
      </c>
      <c r="F1625" s="22">
        <f>VLOOKUP(B1625,cennik!$A$2:$B$17,2,FALSE)</f>
        <v>3.2</v>
      </c>
      <c r="G1625" s="22">
        <f t="shared" si="150"/>
        <v>841.6</v>
      </c>
      <c r="H1625" s="22">
        <f t="shared" si="151"/>
        <v>9</v>
      </c>
      <c r="I1625">
        <f t="shared" si="155"/>
        <v>10291</v>
      </c>
      <c r="J1625" s="22" t="b">
        <f t="shared" si="152"/>
        <v>0</v>
      </c>
      <c r="K1625" t="b">
        <f t="shared" si="153"/>
        <v>0</v>
      </c>
      <c r="L1625">
        <f t="shared" si="154"/>
        <v>0</v>
      </c>
    </row>
    <row r="1626" spans="1:12" x14ac:dyDescent="0.25">
      <c r="A1626" s="23">
        <v>44827</v>
      </c>
      <c r="B1626" s="24" t="s">
        <v>60</v>
      </c>
      <c r="C1626" s="24" t="s">
        <v>61</v>
      </c>
      <c r="D1626" s="24" t="s">
        <v>5</v>
      </c>
      <c r="E1626" s="25">
        <v>305</v>
      </c>
      <c r="F1626" s="22">
        <f>VLOOKUP(B1626,cennik!$A$2:$B$17,2,FALSE)</f>
        <v>3.5</v>
      </c>
      <c r="G1626" s="22">
        <f t="shared" si="150"/>
        <v>1067.5</v>
      </c>
      <c r="H1626" s="22">
        <f t="shared" si="151"/>
        <v>9</v>
      </c>
      <c r="I1626">
        <f t="shared" si="155"/>
        <v>10596</v>
      </c>
      <c r="J1626" s="22" t="b">
        <f t="shared" si="152"/>
        <v>0</v>
      </c>
      <c r="K1626" t="b">
        <f t="shared" si="153"/>
        <v>0</v>
      </c>
      <c r="L1626">
        <f t="shared" si="154"/>
        <v>0</v>
      </c>
    </row>
    <row r="1627" spans="1:12" x14ac:dyDescent="0.25">
      <c r="A1627" s="23">
        <v>44837</v>
      </c>
      <c r="B1627" s="24" t="s">
        <v>66</v>
      </c>
      <c r="C1627" s="24" t="s">
        <v>61</v>
      </c>
      <c r="D1627" s="24" t="s">
        <v>5</v>
      </c>
      <c r="E1627" s="25">
        <v>80</v>
      </c>
      <c r="F1627" s="22">
        <f>VLOOKUP(B1627,cennik!$A$2:$B$17,2,FALSE)</f>
        <v>2.5</v>
      </c>
      <c r="G1627" s="22">
        <f t="shared" si="150"/>
        <v>200</v>
      </c>
      <c r="H1627" s="22">
        <f t="shared" si="151"/>
        <v>10</v>
      </c>
      <c r="I1627">
        <f t="shared" si="155"/>
        <v>10676</v>
      </c>
      <c r="J1627" s="22" t="b">
        <f t="shared" si="152"/>
        <v>0</v>
      </c>
      <c r="K1627" t="b">
        <f t="shared" si="153"/>
        <v>0</v>
      </c>
      <c r="L1627">
        <f t="shared" si="154"/>
        <v>0</v>
      </c>
    </row>
    <row r="1628" spans="1:12" x14ac:dyDescent="0.25">
      <c r="A1628" s="23">
        <v>44844</v>
      </c>
      <c r="B1628" s="24" t="s">
        <v>65</v>
      </c>
      <c r="C1628" s="24" t="s">
        <v>61</v>
      </c>
      <c r="D1628" s="24" t="s">
        <v>5</v>
      </c>
      <c r="E1628" s="25">
        <v>400</v>
      </c>
      <c r="F1628" s="22">
        <f>VLOOKUP(B1628,cennik!$A$2:$B$17,2,FALSE)</f>
        <v>3.2</v>
      </c>
      <c r="G1628" s="22">
        <f t="shared" si="150"/>
        <v>1280</v>
      </c>
      <c r="H1628" s="22">
        <f t="shared" si="151"/>
        <v>10</v>
      </c>
      <c r="I1628">
        <f t="shared" si="155"/>
        <v>11076</v>
      </c>
      <c r="J1628" s="22" t="b">
        <f t="shared" si="152"/>
        <v>0</v>
      </c>
      <c r="K1628" t="b">
        <f t="shared" si="153"/>
        <v>0</v>
      </c>
      <c r="L1628">
        <f t="shared" si="154"/>
        <v>0</v>
      </c>
    </row>
    <row r="1629" spans="1:12" x14ac:dyDescent="0.25">
      <c r="A1629" s="23">
        <v>44858</v>
      </c>
      <c r="B1629" s="24" t="s">
        <v>66</v>
      </c>
      <c r="C1629" s="24" t="s">
        <v>61</v>
      </c>
      <c r="D1629" s="24" t="s">
        <v>5</v>
      </c>
      <c r="E1629" s="25">
        <v>47</v>
      </c>
      <c r="F1629" s="22">
        <f>VLOOKUP(B1629,cennik!$A$2:$B$17,2,FALSE)</f>
        <v>2.5</v>
      </c>
      <c r="G1629" s="22">
        <f t="shared" si="150"/>
        <v>117.5</v>
      </c>
      <c r="H1629" s="22">
        <f t="shared" si="151"/>
        <v>10</v>
      </c>
      <c r="I1629">
        <f t="shared" si="155"/>
        <v>11123</v>
      </c>
      <c r="J1629" s="22" t="b">
        <f t="shared" si="152"/>
        <v>0</v>
      </c>
      <c r="K1629" t="b">
        <f t="shared" si="153"/>
        <v>0</v>
      </c>
      <c r="L1629">
        <f t="shared" si="154"/>
        <v>0</v>
      </c>
    </row>
    <row r="1630" spans="1:12" x14ac:dyDescent="0.25">
      <c r="A1630" s="23">
        <v>44858</v>
      </c>
      <c r="B1630" s="24" t="s">
        <v>65</v>
      </c>
      <c r="C1630" s="24" t="s">
        <v>61</v>
      </c>
      <c r="D1630" s="24" t="s">
        <v>5</v>
      </c>
      <c r="E1630" s="25">
        <v>217</v>
      </c>
      <c r="F1630" s="22">
        <f>VLOOKUP(B1630,cennik!$A$2:$B$17,2,FALSE)</f>
        <v>3.2</v>
      </c>
      <c r="G1630" s="22">
        <f t="shared" si="150"/>
        <v>694.40000000000009</v>
      </c>
      <c r="H1630" s="22">
        <f t="shared" si="151"/>
        <v>10</v>
      </c>
      <c r="I1630">
        <f t="shared" si="155"/>
        <v>11340</v>
      </c>
      <c r="J1630" s="22" t="b">
        <f t="shared" si="152"/>
        <v>0</v>
      </c>
      <c r="K1630" t="b">
        <f t="shared" si="153"/>
        <v>0</v>
      </c>
      <c r="L1630">
        <f t="shared" si="154"/>
        <v>0</v>
      </c>
    </row>
    <row r="1631" spans="1:12" x14ac:dyDescent="0.25">
      <c r="A1631" s="26">
        <v>44863</v>
      </c>
      <c r="B1631" s="27" t="s">
        <v>68</v>
      </c>
      <c r="C1631" s="27" t="s">
        <v>61</v>
      </c>
      <c r="D1631" s="27" t="s">
        <v>5</v>
      </c>
      <c r="E1631" s="28">
        <v>80</v>
      </c>
      <c r="F1631" s="22">
        <f>VLOOKUP(B1631,cennik!$A$2:$B$17,2,FALSE)</f>
        <v>2.5</v>
      </c>
      <c r="G1631" s="22">
        <f t="shared" si="150"/>
        <v>200</v>
      </c>
      <c r="H1631" s="22">
        <f t="shared" si="151"/>
        <v>10</v>
      </c>
      <c r="I1631">
        <f t="shared" si="155"/>
        <v>11420</v>
      </c>
      <c r="J1631" s="22" t="b">
        <f t="shared" si="152"/>
        <v>0</v>
      </c>
      <c r="K1631" t="b">
        <f t="shared" si="153"/>
        <v>0</v>
      </c>
      <c r="L1631">
        <f t="shared" si="154"/>
        <v>0</v>
      </c>
    </row>
    <row r="1632" spans="1:12" x14ac:dyDescent="0.25">
      <c r="A1632" s="26">
        <v>44863</v>
      </c>
      <c r="B1632" s="27" t="s">
        <v>67</v>
      </c>
      <c r="C1632" s="27" t="s">
        <v>61</v>
      </c>
      <c r="D1632" s="27" t="s">
        <v>5</v>
      </c>
      <c r="E1632" s="28">
        <v>344</v>
      </c>
      <c r="F1632" s="22">
        <f>VLOOKUP(B1632,cennik!$A$2:$B$17,2,FALSE)</f>
        <v>3.2</v>
      </c>
      <c r="G1632" s="22">
        <f t="shared" si="150"/>
        <v>1100.8</v>
      </c>
      <c r="H1632" s="22">
        <f t="shared" si="151"/>
        <v>10</v>
      </c>
      <c r="I1632">
        <f t="shared" si="155"/>
        <v>11764</v>
      </c>
      <c r="J1632" s="22" t="b">
        <f t="shared" si="152"/>
        <v>0</v>
      </c>
      <c r="K1632" t="b">
        <f t="shared" si="153"/>
        <v>0</v>
      </c>
      <c r="L1632">
        <f t="shared" si="154"/>
        <v>0</v>
      </c>
    </row>
    <row r="1633" spans="1:12" x14ac:dyDescent="0.25">
      <c r="A1633" s="26">
        <v>44868</v>
      </c>
      <c r="B1633" s="27" t="s">
        <v>66</v>
      </c>
      <c r="C1633" s="27" t="s">
        <v>61</v>
      </c>
      <c r="D1633" s="27" t="s">
        <v>5</v>
      </c>
      <c r="E1633" s="28">
        <v>207</v>
      </c>
      <c r="F1633" s="22">
        <f>VLOOKUP(B1633,cennik!$A$2:$B$17,2,FALSE)</f>
        <v>2.5</v>
      </c>
      <c r="G1633" s="22">
        <f t="shared" si="150"/>
        <v>517.5</v>
      </c>
      <c r="H1633" s="22">
        <f t="shared" si="151"/>
        <v>11</v>
      </c>
      <c r="I1633">
        <f t="shared" si="155"/>
        <v>11971</v>
      </c>
      <c r="J1633" s="22" t="b">
        <f t="shared" si="152"/>
        <v>0</v>
      </c>
      <c r="K1633" t="b">
        <f t="shared" si="153"/>
        <v>0</v>
      </c>
      <c r="L1633">
        <f t="shared" si="154"/>
        <v>0</v>
      </c>
    </row>
    <row r="1634" spans="1:12" x14ac:dyDescent="0.25">
      <c r="A1634" s="23">
        <v>44872</v>
      </c>
      <c r="B1634" s="24" t="s">
        <v>60</v>
      </c>
      <c r="C1634" s="24" t="s">
        <v>61</v>
      </c>
      <c r="D1634" s="24" t="s">
        <v>5</v>
      </c>
      <c r="E1634" s="25">
        <v>136</v>
      </c>
      <c r="F1634" s="22">
        <f>VLOOKUP(B1634,cennik!$A$2:$B$17,2,FALSE)</f>
        <v>3.5</v>
      </c>
      <c r="G1634" s="22">
        <f t="shared" si="150"/>
        <v>476</v>
      </c>
      <c r="H1634" s="22">
        <f t="shared" si="151"/>
        <v>11</v>
      </c>
      <c r="I1634">
        <f t="shared" si="155"/>
        <v>12107</v>
      </c>
      <c r="J1634" s="22" t="b">
        <f t="shared" si="152"/>
        <v>0</v>
      </c>
      <c r="K1634" t="b">
        <f t="shared" si="153"/>
        <v>0</v>
      </c>
      <c r="L1634">
        <f t="shared" si="154"/>
        <v>0</v>
      </c>
    </row>
    <row r="1635" spans="1:12" x14ac:dyDescent="0.25">
      <c r="A1635" s="23">
        <v>44877</v>
      </c>
      <c r="B1635" s="24" t="s">
        <v>65</v>
      </c>
      <c r="C1635" s="24" t="s">
        <v>61</v>
      </c>
      <c r="D1635" s="24" t="s">
        <v>5</v>
      </c>
      <c r="E1635" s="25">
        <v>487</v>
      </c>
      <c r="F1635" s="22">
        <f>VLOOKUP(B1635,cennik!$A$2:$B$17,2,FALSE)</f>
        <v>3.2</v>
      </c>
      <c r="G1635" s="22">
        <f t="shared" si="150"/>
        <v>1558.4</v>
      </c>
      <c r="H1635" s="22">
        <f t="shared" si="151"/>
        <v>11</v>
      </c>
      <c r="I1635">
        <f t="shared" si="155"/>
        <v>12594</v>
      </c>
      <c r="J1635" s="22" t="b">
        <f t="shared" si="152"/>
        <v>0</v>
      </c>
      <c r="K1635" t="b">
        <f t="shared" si="153"/>
        <v>0</v>
      </c>
      <c r="L1635">
        <f t="shared" si="154"/>
        <v>0</v>
      </c>
    </row>
    <row r="1636" spans="1:12" x14ac:dyDescent="0.25">
      <c r="A1636" s="23">
        <v>44879</v>
      </c>
      <c r="B1636" s="24" t="s">
        <v>66</v>
      </c>
      <c r="C1636" s="24" t="s">
        <v>61</v>
      </c>
      <c r="D1636" s="24" t="s">
        <v>5</v>
      </c>
      <c r="E1636" s="25">
        <v>90</v>
      </c>
      <c r="F1636" s="22">
        <f>VLOOKUP(B1636,cennik!$A$2:$B$17,2,FALSE)</f>
        <v>2.5</v>
      </c>
      <c r="G1636" s="22">
        <f t="shared" si="150"/>
        <v>225</v>
      </c>
      <c r="H1636" s="22">
        <f t="shared" si="151"/>
        <v>11</v>
      </c>
      <c r="I1636">
        <f t="shared" si="155"/>
        <v>12684</v>
      </c>
      <c r="J1636" s="22" t="b">
        <f t="shared" si="152"/>
        <v>0</v>
      </c>
      <c r="K1636" t="b">
        <f t="shared" si="153"/>
        <v>0</v>
      </c>
      <c r="L1636">
        <f t="shared" si="154"/>
        <v>0</v>
      </c>
    </row>
    <row r="1637" spans="1:12" x14ac:dyDescent="0.25">
      <c r="A1637" s="26">
        <v>44908</v>
      </c>
      <c r="B1637" s="27" t="s">
        <v>15</v>
      </c>
      <c r="C1637" s="27" t="s">
        <v>1</v>
      </c>
      <c r="D1637" s="27" t="s">
        <v>5</v>
      </c>
      <c r="E1637" s="28">
        <v>459</v>
      </c>
      <c r="F1637" s="22">
        <f>VLOOKUP(B1637,cennik!$A$2:$B$17,2,FALSE)</f>
        <v>2.4</v>
      </c>
      <c r="G1637" s="22">
        <f t="shared" si="150"/>
        <v>1101.5999999999999</v>
      </c>
      <c r="H1637" s="22">
        <f t="shared" si="151"/>
        <v>12</v>
      </c>
      <c r="I1637">
        <f t="shared" si="155"/>
        <v>13143</v>
      </c>
      <c r="J1637" s="22" t="b">
        <f t="shared" si="152"/>
        <v>0</v>
      </c>
      <c r="K1637" t="b">
        <f t="shared" si="153"/>
        <v>0</v>
      </c>
      <c r="L1637">
        <f t="shared" si="154"/>
        <v>0</v>
      </c>
    </row>
    <row r="1638" spans="1:12" x14ac:dyDescent="0.25">
      <c r="A1638" s="26">
        <v>44565</v>
      </c>
      <c r="B1638" s="27" t="s">
        <v>9</v>
      </c>
      <c r="C1638" s="27" t="s">
        <v>1</v>
      </c>
      <c r="D1638" s="27" t="s">
        <v>24</v>
      </c>
      <c r="E1638" s="28">
        <v>64</v>
      </c>
      <c r="F1638" s="22">
        <f>VLOOKUP(B1638,cennik!$A$2:$B$17,2,FALSE)</f>
        <v>3.4</v>
      </c>
      <c r="G1638" s="22">
        <f t="shared" si="150"/>
        <v>217.6</v>
      </c>
      <c r="H1638" s="22">
        <f t="shared" si="151"/>
        <v>1</v>
      </c>
      <c r="I1638">
        <f t="shared" si="155"/>
        <v>64</v>
      </c>
      <c r="J1638" s="22" t="b">
        <f t="shared" si="152"/>
        <v>0</v>
      </c>
      <c r="K1638" t="b">
        <f t="shared" si="153"/>
        <v>0</v>
      </c>
      <c r="L1638">
        <f t="shared" si="154"/>
        <v>0</v>
      </c>
    </row>
    <row r="1639" spans="1:12" x14ac:dyDescent="0.25">
      <c r="A1639" s="26">
        <v>44578</v>
      </c>
      <c r="B1639" s="27" t="s">
        <v>22</v>
      </c>
      <c r="C1639" s="27" t="s">
        <v>1</v>
      </c>
      <c r="D1639" s="27" t="s">
        <v>24</v>
      </c>
      <c r="E1639" s="28">
        <v>308</v>
      </c>
      <c r="F1639" s="22">
        <f>VLOOKUP(B1639,cennik!$A$2:$B$17,2,FALSE)</f>
        <v>3.2</v>
      </c>
      <c r="G1639" s="22">
        <f t="shared" si="150"/>
        <v>985.6</v>
      </c>
      <c r="H1639" s="22">
        <f t="shared" si="151"/>
        <v>1</v>
      </c>
      <c r="I1639">
        <f t="shared" si="155"/>
        <v>372</v>
      </c>
      <c r="J1639" s="22" t="b">
        <f t="shared" si="152"/>
        <v>0</v>
      </c>
      <c r="K1639" t="b">
        <f t="shared" si="153"/>
        <v>0</v>
      </c>
      <c r="L1639">
        <f t="shared" si="154"/>
        <v>0</v>
      </c>
    </row>
    <row r="1640" spans="1:12" x14ac:dyDescent="0.25">
      <c r="A1640" s="26">
        <v>44580</v>
      </c>
      <c r="B1640" s="27" t="s">
        <v>17</v>
      </c>
      <c r="C1640" s="27" t="s">
        <v>1</v>
      </c>
      <c r="D1640" s="27" t="s">
        <v>24</v>
      </c>
      <c r="E1640" s="28">
        <v>447</v>
      </c>
      <c r="F1640" s="22">
        <f>VLOOKUP(B1640,cennik!$A$2:$B$17,2,FALSE)</f>
        <v>3.4</v>
      </c>
      <c r="G1640" s="22">
        <f t="shared" si="150"/>
        <v>1519.8</v>
      </c>
      <c r="H1640" s="22">
        <f t="shared" si="151"/>
        <v>1</v>
      </c>
      <c r="I1640">
        <f t="shared" si="155"/>
        <v>819</v>
      </c>
      <c r="J1640" s="22" t="b">
        <f t="shared" si="152"/>
        <v>0</v>
      </c>
      <c r="K1640" t="b">
        <f t="shared" si="153"/>
        <v>0</v>
      </c>
      <c r="L1640">
        <f t="shared" si="154"/>
        <v>0</v>
      </c>
    </row>
    <row r="1641" spans="1:12" x14ac:dyDescent="0.25">
      <c r="A1641" s="23">
        <v>44603</v>
      </c>
      <c r="B1641" s="24" t="s">
        <v>17</v>
      </c>
      <c r="C1641" s="24" t="s">
        <v>1</v>
      </c>
      <c r="D1641" s="24" t="s">
        <v>24</v>
      </c>
      <c r="E1641" s="25">
        <v>167</v>
      </c>
      <c r="F1641" s="22">
        <f>VLOOKUP(B1641,cennik!$A$2:$B$17,2,FALSE)</f>
        <v>3.4</v>
      </c>
      <c r="G1641" s="22">
        <f t="shared" si="150"/>
        <v>567.79999999999995</v>
      </c>
      <c r="H1641" s="22">
        <f t="shared" si="151"/>
        <v>2</v>
      </c>
      <c r="I1641">
        <f t="shared" si="155"/>
        <v>986</v>
      </c>
      <c r="J1641" s="22" t="b">
        <f t="shared" si="152"/>
        <v>0</v>
      </c>
      <c r="K1641" t="b">
        <f t="shared" si="153"/>
        <v>0</v>
      </c>
      <c r="L1641">
        <f t="shared" si="154"/>
        <v>0</v>
      </c>
    </row>
    <row r="1642" spans="1:12" x14ac:dyDescent="0.25">
      <c r="A1642" s="23">
        <v>44613</v>
      </c>
      <c r="B1642" s="24" t="s">
        <v>0</v>
      </c>
      <c r="C1642" s="24" t="s">
        <v>1</v>
      </c>
      <c r="D1642" s="24" t="s">
        <v>24</v>
      </c>
      <c r="E1642" s="25">
        <v>680</v>
      </c>
      <c r="F1642" s="22">
        <f>VLOOKUP(B1642,cennik!$A$2:$B$17,2,FALSE)</f>
        <v>3.4</v>
      </c>
      <c r="G1642" s="22">
        <f t="shared" si="150"/>
        <v>2312</v>
      </c>
      <c r="H1642" s="22">
        <f t="shared" si="151"/>
        <v>2</v>
      </c>
      <c r="I1642">
        <f t="shared" si="155"/>
        <v>1666</v>
      </c>
      <c r="J1642" s="22" t="b">
        <f t="shared" si="152"/>
        <v>0</v>
      </c>
      <c r="K1642" t="b">
        <f t="shared" si="153"/>
        <v>0</v>
      </c>
      <c r="L1642">
        <f t="shared" si="154"/>
        <v>0</v>
      </c>
    </row>
    <row r="1643" spans="1:12" x14ac:dyDescent="0.25">
      <c r="A1643" s="26">
        <v>44625</v>
      </c>
      <c r="B1643" s="27" t="s">
        <v>13</v>
      </c>
      <c r="C1643" s="27" t="s">
        <v>1</v>
      </c>
      <c r="D1643" s="27" t="s">
        <v>24</v>
      </c>
      <c r="E1643" s="28">
        <v>743</v>
      </c>
      <c r="F1643" s="22">
        <f>VLOOKUP(B1643,cennik!$A$2:$B$17,2,FALSE)</f>
        <v>3.4</v>
      </c>
      <c r="G1643" s="22">
        <f t="shared" si="150"/>
        <v>2526.1999999999998</v>
      </c>
      <c r="H1643" s="22">
        <f t="shared" si="151"/>
        <v>3</v>
      </c>
      <c r="I1643">
        <f t="shared" si="155"/>
        <v>2409</v>
      </c>
      <c r="J1643" s="22" t="b">
        <f t="shared" si="152"/>
        <v>0</v>
      </c>
      <c r="K1643" t="b">
        <f t="shared" si="153"/>
        <v>0</v>
      </c>
      <c r="L1643">
        <f t="shared" si="154"/>
        <v>0</v>
      </c>
    </row>
    <row r="1644" spans="1:12" x14ac:dyDescent="0.25">
      <c r="A1644" s="23">
        <v>44631</v>
      </c>
      <c r="B1644" s="24" t="s">
        <v>8</v>
      </c>
      <c r="C1644" s="24" t="s">
        <v>1</v>
      </c>
      <c r="D1644" s="24" t="s">
        <v>24</v>
      </c>
      <c r="E1644" s="25">
        <v>96</v>
      </c>
      <c r="F1644" s="22">
        <f>VLOOKUP(B1644,cennik!$A$2:$B$17,2,FALSE)</f>
        <v>2.9</v>
      </c>
      <c r="G1644" s="22">
        <f t="shared" si="150"/>
        <v>278.39999999999998</v>
      </c>
      <c r="H1644" s="22">
        <f t="shared" si="151"/>
        <v>3</v>
      </c>
      <c r="I1644">
        <f t="shared" si="155"/>
        <v>2505</v>
      </c>
      <c r="J1644" s="22" t="b">
        <f t="shared" si="152"/>
        <v>0</v>
      </c>
      <c r="K1644" t="b">
        <f t="shared" si="153"/>
        <v>0</v>
      </c>
      <c r="L1644">
        <f t="shared" si="154"/>
        <v>0</v>
      </c>
    </row>
    <row r="1645" spans="1:12" x14ac:dyDescent="0.25">
      <c r="A1645" s="26">
        <v>44641</v>
      </c>
      <c r="B1645" s="27" t="s">
        <v>4</v>
      </c>
      <c r="C1645" s="27" t="s">
        <v>1</v>
      </c>
      <c r="D1645" s="27" t="s">
        <v>24</v>
      </c>
      <c r="E1645" s="28">
        <v>684</v>
      </c>
      <c r="F1645" s="22">
        <f>VLOOKUP(B1645,cennik!$A$2:$B$17,2,FALSE)</f>
        <v>3.5</v>
      </c>
      <c r="G1645" s="22">
        <f t="shared" si="150"/>
        <v>2394</v>
      </c>
      <c r="H1645" s="22">
        <f t="shared" si="151"/>
        <v>3</v>
      </c>
      <c r="I1645">
        <f t="shared" si="155"/>
        <v>3189</v>
      </c>
      <c r="J1645" s="22" t="b">
        <f t="shared" si="152"/>
        <v>0</v>
      </c>
      <c r="K1645" t="b">
        <f t="shared" si="153"/>
        <v>0</v>
      </c>
      <c r="L1645">
        <f t="shared" si="154"/>
        <v>0</v>
      </c>
    </row>
    <row r="1646" spans="1:12" x14ac:dyDescent="0.25">
      <c r="A1646" s="23">
        <v>44648</v>
      </c>
      <c r="B1646" s="24" t="s">
        <v>0</v>
      </c>
      <c r="C1646" s="24" t="s">
        <v>1</v>
      </c>
      <c r="D1646" s="24" t="s">
        <v>24</v>
      </c>
      <c r="E1646" s="25">
        <v>540</v>
      </c>
      <c r="F1646" s="22">
        <f>VLOOKUP(B1646,cennik!$A$2:$B$17,2,FALSE)</f>
        <v>3.4</v>
      </c>
      <c r="G1646" s="22">
        <f t="shared" si="150"/>
        <v>1836</v>
      </c>
      <c r="H1646" s="22">
        <f t="shared" si="151"/>
        <v>3</v>
      </c>
      <c r="I1646">
        <f t="shared" si="155"/>
        <v>3729</v>
      </c>
      <c r="J1646" s="22" t="b">
        <f t="shared" si="152"/>
        <v>0</v>
      </c>
      <c r="K1646" t="b">
        <f t="shared" si="153"/>
        <v>0</v>
      </c>
      <c r="L1646">
        <f t="shared" si="154"/>
        <v>0</v>
      </c>
    </row>
    <row r="1647" spans="1:12" x14ac:dyDescent="0.25">
      <c r="A1647" s="26">
        <v>44656</v>
      </c>
      <c r="B1647" s="27" t="s">
        <v>22</v>
      </c>
      <c r="C1647" s="27" t="s">
        <v>1</v>
      </c>
      <c r="D1647" s="27" t="s">
        <v>24</v>
      </c>
      <c r="E1647" s="28">
        <v>498</v>
      </c>
      <c r="F1647" s="22">
        <f>VLOOKUP(B1647,cennik!$A$2:$B$17,2,FALSE)</f>
        <v>3.2</v>
      </c>
      <c r="G1647" s="22">
        <f t="shared" si="150"/>
        <v>1593.6000000000001</v>
      </c>
      <c r="H1647" s="22">
        <f t="shared" si="151"/>
        <v>4</v>
      </c>
      <c r="I1647">
        <f t="shared" si="155"/>
        <v>4227</v>
      </c>
      <c r="J1647" s="22" t="b">
        <f t="shared" si="152"/>
        <v>0</v>
      </c>
      <c r="K1647" t="b">
        <f t="shared" si="153"/>
        <v>0</v>
      </c>
      <c r="L1647">
        <f t="shared" si="154"/>
        <v>0</v>
      </c>
    </row>
    <row r="1648" spans="1:12" x14ac:dyDescent="0.25">
      <c r="A1648" s="23">
        <v>44662</v>
      </c>
      <c r="B1648" s="24" t="s">
        <v>15</v>
      </c>
      <c r="C1648" s="24" t="s">
        <v>1</v>
      </c>
      <c r="D1648" s="24" t="s">
        <v>24</v>
      </c>
      <c r="E1648" s="25">
        <v>428</v>
      </c>
      <c r="F1648" s="22">
        <f>VLOOKUP(B1648,cennik!$A$2:$B$17,2,FALSE)</f>
        <v>2.4</v>
      </c>
      <c r="G1648" s="22">
        <f t="shared" si="150"/>
        <v>1027.2</v>
      </c>
      <c r="H1648" s="22">
        <f t="shared" si="151"/>
        <v>4</v>
      </c>
      <c r="I1648">
        <f t="shared" si="155"/>
        <v>4655</v>
      </c>
      <c r="J1648" s="22" t="b">
        <f t="shared" si="152"/>
        <v>0</v>
      </c>
      <c r="K1648" t="b">
        <f t="shared" si="153"/>
        <v>0</v>
      </c>
      <c r="L1648">
        <f t="shared" si="154"/>
        <v>0</v>
      </c>
    </row>
    <row r="1649" spans="1:12" x14ac:dyDescent="0.25">
      <c r="A1649" s="26">
        <v>44669</v>
      </c>
      <c r="B1649" s="27" t="s">
        <v>13</v>
      </c>
      <c r="C1649" s="27" t="s">
        <v>1</v>
      </c>
      <c r="D1649" s="27" t="s">
        <v>24</v>
      </c>
      <c r="E1649" s="28">
        <v>398</v>
      </c>
      <c r="F1649" s="22">
        <f>VLOOKUP(B1649,cennik!$A$2:$B$17,2,FALSE)</f>
        <v>3.4</v>
      </c>
      <c r="G1649" s="22">
        <f t="shared" si="150"/>
        <v>1353.2</v>
      </c>
      <c r="H1649" s="22">
        <f t="shared" si="151"/>
        <v>4</v>
      </c>
      <c r="I1649">
        <f t="shared" si="155"/>
        <v>5053</v>
      </c>
      <c r="J1649" s="22" t="b">
        <f t="shared" si="152"/>
        <v>0</v>
      </c>
      <c r="K1649" t="b">
        <f t="shared" si="153"/>
        <v>0</v>
      </c>
      <c r="L1649">
        <f t="shared" si="154"/>
        <v>0</v>
      </c>
    </row>
    <row r="1650" spans="1:12" x14ac:dyDescent="0.25">
      <c r="A1650" s="23">
        <v>44683</v>
      </c>
      <c r="B1650" s="24" t="s">
        <v>17</v>
      </c>
      <c r="C1650" s="24" t="s">
        <v>1</v>
      </c>
      <c r="D1650" s="24" t="s">
        <v>24</v>
      </c>
      <c r="E1650" s="25">
        <v>146</v>
      </c>
      <c r="F1650" s="22">
        <f>VLOOKUP(B1650,cennik!$A$2:$B$17,2,FALSE)</f>
        <v>3.4</v>
      </c>
      <c r="G1650" s="22">
        <f t="shared" si="150"/>
        <v>496.4</v>
      </c>
      <c r="H1650" s="22">
        <f t="shared" si="151"/>
        <v>5</v>
      </c>
      <c r="I1650">
        <f t="shared" si="155"/>
        <v>5199</v>
      </c>
      <c r="J1650" s="22" t="b">
        <f t="shared" si="152"/>
        <v>0</v>
      </c>
      <c r="K1650" t="b">
        <f t="shared" si="153"/>
        <v>0</v>
      </c>
      <c r="L1650">
        <f t="shared" si="154"/>
        <v>0</v>
      </c>
    </row>
    <row r="1651" spans="1:12" x14ac:dyDescent="0.25">
      <c r="A1651" s="26">
        <v>44686</v>
      </c>
      <c r="B1651" s="27" t="s">
        <v>15</v>
      </c>
      <c r="C1651" s="27" t="s">
        <v>1</v>
      </c>
      <c r="D1651" s="27" t="s">
        <v>24</v>
      </c>
      <c r="E1651" s="28">
        <v>252</v>
      </c>
      <c r="F1651" s="22">
        <f>VLOOKUP(B1651,cennik!$A$2:$B$17,2,FALSE)</f>
        <v>2.4</v>
      </c>
      <c r="G1651" s="22">
        <f t="shared" si="150"/>
        <v>604.79999999999995</v>
      </c>
      <c r="H1651" s="22">
        <f t="shared" si="151"/>
        <v>5</v>
      </c>
      <c r="I1651">
        <f t="shared" si="155"/>
        <v>5451</v>
      </c>
      <c r="J1651" s="22" t="b">
        <f t="shared" si="152"/>
        <v>0</v>
      </c>
      <c r="K1651" t="b">
        <f t="shared" si="153"/>
        <v>0</v>
      </c>
      <c r="L1651">
        <f t="shared" si="154"/>
        <v>0</v>
      </c>
    </row>
    <row r="1652" spans="1:12" x14ac:dyDescent="0.25">
      <c r="A1652" s="23">
        <v>44704</v>
      </c>
      <c r="B1652" s="24" t="s">
        <v>15</v>
      </c>
      <c r="C1652" s="24" t="s">
        <v>1</v>
      </c>
      <c r="D1652" s="24" t="s">
        <v>24</v>
      </c>
      <c r="E1652" s="25">
        <v>502</v>
      </c>
      <c r="F1652" s="22">
        <f>VLOOKUP(B1652,cennik!$A$2:$B$17,2,FALSE)</f>
        <v>2.4</v>
      </c>
      <c r="G1652" s="22">
        <f t="shared" si="150"/>
        <v>1204.8</v>
      </c>
      <c r="H1652" s="22">
        <f t="shared" si="151"/>
        <v>5</v>
      </c>
      <c r="I1652">
        <f t="shared" si="155"/>
        <v>5953</v>
      </c>
      <c r="J1652" s="22" t="b">
        <f t="shared" si="152"/>
        <v>0</v>
      </c>
      <c r="K1652" t="b">
        <f t="shared" si="153"/>
        <v>0</v>
      </c>
      <c r="L1652">
        <f t="shared" si="154"/>
        <v>0</v>
      </c>
    </row>
    <row r="1653" spans="1:12" x14ac:dyDescent="0.25">
      <c r="A1653" s="23">
        <v>44705</v>
      </c>
      <c r="B1653" s="24" t="s">
        <v>4</v>
      </c>
      <c r="C1653" s="24" t="s">
        <v>1</v>
      </c>
      <c r="D1653" s="24" t="s">
        <v>24</v>
      </c>
      <c r="E1653" s="25">
        <v>260</v>
      </c>
      <c r="F1653" s="22">
        <f>VLOOKUP(B1653,cennik!$A$2:$B$17,2,FALSE)</f>
        <v>3.5</v>
      </c>
      <c r="G1653" s="22">
        <f t="shared" si="150"/>
        <v>910</v>
      </c>
      <c r="H1653" s="22">
        <f t="shared" si="151"/>
        <v>5</v>
      </c>
      <c r="I1653">
        <f t="shared" si="155"/>
        <v>6213</v>
      </c>
      <c r="J1653" s="22" t="b">
        <f t="shared" si="152"/>
        <v>0</v>
      </c>
      <c r="K1653" t="b">
        <f t="shared" si="153"/>
        <v>0</v>
      </c>
      <c r="L1653">
        <f t="shared" si="154"/>
        <v>0</v>
      </c>
    </row>
    <row r="1654" spans="1:12" x14ac:dyDescent="0.25">
      <c r="A1654" s="26">
        <v>44706</v>
      </c>
      <c r="B1654" s="27" t="s">
        <v>4</v>
      </c>
      <c r="C1654" s="27" t="s">
        <v>1</v>
      </c>
      <c r="D1654" s="27" t="s">
        <v>24</v>
      </c>
      <c r="E1654" s="28">
        <v>226</v>
      </c>
      <c r="F1654" s="22">
        <f>VLOOKUP(B1654,cennik!$A$2:$B$17,2,FALSE)</f>
        <v>3.5</v>
      </c>
      <c r="G1654" s="22">
        <f t="shared" si="150"/>
        <v>791</v>
      </c>
      <c r="H1654" s="22">
        <f t="shared" si="151"/>
        <v>5</v>
      </c>
      <c r="I1654">
        <f t="shared" si="155"/>
        <v>6439</v>
      </c>
      <c r="J1654" s="22" t="b">
        <f t="shared" si="152"/>
        <v>0</v>
      </c>
      <c r="K1654" t="b">
        <f t="shared" si="153"/>
        <v>0</v>
      </c>
      <c r="L1654">
        <f t="shared" si="154"/>
        <v>0</v>
      </c>
    </row>
    <row r="1655" spans="1:12" x14ac:dyDescent="0.25">
      <c r="A1655" s="23">
        <v>44713</v>
      </c>
      <c r="B1655" s="24" t="s">
        <v>62</v>
      </c>
      <c r="C1655" s="24" t="s">
        <v>63</v>
      </c>
      <c r="D1655" s="24" t="s">
        <v>24</v>
      </c>
      <c r="E1655" s="25">
        <v>447</v>
      </c>
      <c r="F1655" s="22">
        <f>VLOOKUP(B1655,cennik!$A$2:$B$17,2,FALSE)</f>
        <v>2.7</v>
      </c>
      <c r="G1655" s="22">
        <f t="shared" si="150"/>
        <v>1206.9000000000001</v>
      </c>
      <c r="H1655" s="22">
        <f t="shared" si="151"/>
        <v>6</v>
      </c>
      <c r="I1655">
        <f t="shared" si="155"/>
        <v>6886</v>
      </c>
      <c r="J1655" s="22" t="b">
        <f t="shared" si="152"/>
        <v>0</v>
      </c>
      <c r="K1655" t="b">
        <f t="shared" si="153"/>
        <v>0</v>
      </c>
      <c r="L1655">
        <f t="shared" si="154"/>
        <v>0</v>
      </c>
    </row>
    <row r="1656" spans="1:12" x14ac:dyDescent="0.25">
      <c r="A1656" s="23">
        <v>44713</v>
      </c>
      <c r="B1656" s="24" t="s">
        <v>60</v>
      </c>
      <c r="C1656" s="24" t="s">
        <v>61</v>
      </c>
      <c r="D1656" s="24" t="s">
        <v>24</v>
      </c>
      <c r="E1656" s="25">
        <v>31</v>
      </c>
      <c r="F1656" s="22">
        <f>VLOOKUP(B1656,cennik!$A$2:$B$17,2,FALSE)</f>
        <v>3.5</v>
      </c>
      <c r="G1656" s="22">
        <f t="shared" si="150"/>
        <v>108.5</v>
      </c>
      <c r="H1656" s="22">
        <f t="shared" si="151"/>
        <v>6</v>
      </c>
      <c r="I1656">
        <f t="shared" si="155"/>
        <v>6917</v>
      </c>
      <c r="J1656" s="22" t="b">
        <f t="shared" si="152"/>
        <v>0</v>
      </c>
      <c r="K1656" t="b">
        <f t="shared" si="153"/>
        <v>0</v>
      </c>
      <c r="L1656">
        <f t="shared" si="154"/>
        <v>0</v>
      </c>
    </row>
    <row r="1657" spans="1:12" x14ac:dyDescent="0.25">
      <c r="A1657" s="26">
        <v>44725</v>
      </c>
      <c r="B1657" s="27" t="s">
        <v>64</v>
      </c>
      <c r="C1657" s="27" t="s">
        <v>63</v>
      </c>
      <c r="D1657" s="27" t="s">
        <v>24</v>
      </c>
      <c r="E1657" s="28">
        <v>466</v>
      </c>
      <c r="F1657" s="22">
        <f>VLOOKUP(B1657,cennik!$A$2:$B$17,2,FALSE)</f>
        <v>3.2</v>
      </c>
      <c r="G1657" s="22">
        <f t="shared" si="150"/>
        <v>1491.2</v>
      </c>
      <c r="H1657" s="22">
        <f t="shared" si="151"/>
        <v>6</v>
      </c>
      <c r="I1657">
        <f t="shared" si="155"/>
        <v>7383</v>
      </c>
      <c r="J1657" s="22" t="b">
        <f t="shared" si="152"/>
        <v>0</v>
      </c>
      <c r="K1657" t="b">
        <f t="shared" si="153"/>
        <v>0</v>
      </c>
      <c r="L1657">
        <f t="shared" si="154"/>
        <v>0</v>
      </c>
    </row>
    <row r="1658" spans="1:12" x14ac:dyDescent="0.25">
      <c r="A1658" s="23">
        <v>44735</v>
      </c>
      <c r="B1658" s="24" t="s">
        <v>60</v>
      </c>
      <c r="C1658" s="24" t="s">
        <v>61</v>
      </c>
      <c r="D1658" s="24" t="s">
        <v>24</v>
      </c>
      <c r="E1658" s="25">
        <v>339</v>
      </c>
      <c r="F1658" s="22">
        <f>VLOOKUP(B1658,cennik!$A$2:$B$17,2,FALSE)</f>
        <v>3.5</v>
      </c>
      <c r="G1658" s="22">
        <f t="shared" si="150"/>
        <v>1186.5</v>
      </c>
      <c r="H1658" s="22">
        <f t="shared" si="151"/>
        <v>6</v>
      </c>
      <c r="I1658">
        <f t="shared" si="155"/>
        <v>7722</v>
      </c>
      <c r="J1658" s="22" t="b">
        <f t="shared" si="152"/>
        <v>0</v>
      </c>
      <c r="K1658" t="b">
        <f t="shared" si="153"/>
        <v>0</v>
      </c>
      <c r="L1658">
        <f t="shared" si="154"/>
        <v>0</v>
      </c>
    </row>
    <row r="1659" spans="1:12" x14ac:dyDescent="0.25">
      <c r="A1659" s="23">
        <v>44739</v>
      </c>
      <c r="B1659" s="24" t="s">
        <v>64</v>
      </c>
      <c r="C1659" s="24" t="s">
        <v>63</v>
      </c>
      <c r="D1659" s="24" t="s">
        <v>24</v>
      </c>
      <c r="E1659" s="25">
        <v>132</v>
      </c>
      <c r="F1659" s="22">
        <f>VLOOKUP(B1659,cennik!$A$2:$B$17,2,FALSE)</f>
        <v>3.2</v>
      </c>
      <c r="G1659" s="22">
        <f t="shared" si="150"/>
        <v>422.40000000000003</v>
      </c>
      <c r="H1659" s="22">
        <f t="shared" si="151"/>
        <v>6</v>
      </c>
      <c r="I1659">
        <f t="shared" si="155"/>
        <v>7854</v>
      </c>
      <c r="J1659" s="22" t="b">
        <f t="shared" si="152"/>
        <v>0</v>
      </c>
      <c r="K1659" t="b">
        <f t="shared" si="153"/>
        <v>0</v>
      </c>
      <c r="L1659">
        <f t="shared" si="154"/>
        <v>0</v>
      </c>
    </row>
    <row r="1660" spans="1:12" x14ac:dyDescent="0.25">
      <c r="A1660" s="23">
        <v>44739</v>
      </c>
      <c r="B1660" s="24" t="s">
        <v>62</v>
      </c>
      <c r="C1660" s="24" t="s">
        <v>63</v>
      </c>
      <c r="D1660" s="24" t="s">
        <v>24</v>
      </c>
      <c r="E1660" s="25">
        <v>403</v>
      </c>
      <c r="F1660" s="22">
        <f>VLOOKUP(B1660,cennik!$A$2:$B$17,2,FALSE)</f>
        <v>2.7</v>
      </c>
      <c r="G1660" s="22">
        <f t="shared" si="150"/>
        <v>1088.1000000000001</v>
      </c>
      <c r="H1660" s="22">
        <f t="shared" si="151"/>
        <v>6</v>
      </c>
      <c r="I1660">
        <f t="shared" si="155"/>
        <v>8257</v>
      </c>
      <c r="J1660" s="22" t="b">
        <f t="shared" si="152"/>
        <v>0</v>
      </c>
      <c r="K1660" t="b">
        <f t="shared" si="153"/>
        <v>0</v>
      </c>
      <c r="L1660">
        <f t="shared" si="154"/>
        <v>0</v>
      </c>
    </row>
    <row r="1661" spans="1:12" x14ac:dyDescent="0.25">
      <c r="A1661" s="26">
        <v>44765</v>
      </c>
      <c r="B1661" s="27" t="s">
        <v>62</v>
      </c>
      <c r="C1661" s="27" t="s">
        <v>63</v>
      </c>
      <c r="D1661" s="27" t="s">
        <v>24</v>
      </c>
      <c r="E1661" s="28">
        <v>310</v>
      </c>
      <c r="F1661" s="22">
        <f>VLOOKUP(B1661,cennik!$A$2:$B$17,2,FALSE)</f>
        <v>2.7</v>
      </c>
      <c r="G1661" s="22">
        <f t="shared" si="150"/>
        <v>837</v>
      </c>
      <c r="H1661" s="22">
        <f t="shared" si="151"/>
        <v>7</v>
      </c>
      <c r="I1661">
        <f t="shared" si="155"/>
        <v>8567</v>
      </c>
      <c r="J1661" s="22" t="b">
        <f t="shared" si="152"/>
        <v>0</v>
      </c>
      <c r="K1661" t="b">
        <f t="shared" si="153"/>
        <v>0</v>
      </c>
      <c r="L1661">
        <f t="shared" si="154"/>
        <v>0</v>
      </c>
    </row>
    <row r="1662" spans="1:12" x14ac:dyDescent="0.25">
      <c r="A1662" s="23">
        <v>44781</v>
      </c>
      <c r="B1662" s="24" t="s">
        <v>62</v>
      </c>
      <c r="C1662" s="24" t="s">
        <v>63</v>
      </c>
      <c r="D1662" s="24" t="s">
        <v>24</v>
      </c>
      <c r="E1662" s="25">
        <v>55</v>
      </c>
      <c r="F1662" s="22">
        <f>VLOOKUP(B1662,cennik!$A$2:$B$17,2,FALSE)</f>
        <v>2.7</v>
      </c>
      <c r="G1662" s="22">
        <f t="shared" si="150"/>
        <v>148.5</v>
      </c>
      <c r="H1662" s="22">
        <f t="shared" si="151"/>
        <v>8</v>
      </c>
      <c r="I1662">
        <f t="shared" si="155"/>
        <v>8622</v>
      </c>
      <c r="J1662" s="22" t="b">
        <f t="shared" si="152"/>
        <v>0</v>
      </c>
      <c r="K1662" t="b">
        <f t="shared" si="153"/>
        <v>0</v>
      </c>
      <c r="L1662">
        <f t="shared" si="154"/>
        <v>0</v>
      </c>
    </row>
    <row r="1663" spans="1:12" x14ac:dyDescent="0.25">
      <c r="A1663" s="26">
        <v>44782</v>
      </c>
      <c r="B1663" s="27" t="s">
        <v>62</v>
      </c>
      <c r="C1663" s="27" t="s">
        <v>63</v>
      </c>
      <c r="D1663" s="27" t="s">
        <v>24</v>
      </c>
      <c r="E1663" s="28">
        <v>175</v>
      </c>
      <c r="F1663" s="22">
        <f>VLOOKUP(B1663,cennik!$A$2:$B$17,2,FALSE)</f>
        <v>2.7</v>
      </c>
      <c r="G1663" s="22">
        <f t="shared" si="150"/>
        <v>472.50000000000006</v>
      </c>
      <c r="H1663" s="22">
        <f t="shared" si="151"/>
        <v>8</v>
      </c>
      <c r="I1663">
        <f t="shared" si="155"/>
        <v>8797</v>
      </c>
      <c r="J1663" s="22" t="b">
        <f t="shared" si="152"/>
        <v>0</v>
      </c>
      <c r="K1663" t="b">
        <f t="shared" si="153"/>
        <v>0</v>
      </c>
      <c r="L1663">
        <f t="shared" si="154"/>
        <v>0</v>
      </c>
    </row>
    <row r="1664" spans="1:12" x14ac:dyDescent="0.25">
      <c r="A1664" s="23">
        <v>44783</v>
      </c>
      <c r="B1664" s="24" t="s">
        <v>62</v>
      </c>
      <c r="C1664" s="24" t="s">
        <v>63</v>
      </c>
      <c r="D1664" s="24" t="s">
        <v>24</v>
      </c>
      <c r="E1664" s="25">
        <v>37</v>
      </c>
      <c r="F1664" s="22">
        <f>VLOOKUP(B1664,cennik!$A$2:$B$17,2,FALSE)</f>
        <v>2.7</v>
      </c>
      <c r="G1664" s="22">
        <f t="shared" si="150"/>
        <v>99.9</v>
      </c>
      <c r="H1664" s="22">
        <f t="shared" si="151"/>
        <v>8</v>
      </c>
      <c r="I1664">
        <f t="shared" si="155"/>
        <v>8834</v>
      </c>
      <c r="J1664" s="22" t="b">
        <f t="shared" si="152"/>
        <v>0</v>
      </c>
      <c r="K1664" t="b">
        <f t="shared" si="153"/>
        <v>0</v>
      </c>
      <c r="L1664">
        <f t="shared" si="154"/>
        <v>0</v>
      </c>
    </row>
    <row r="1665" spans="1:12" x14ac:dyDescent="0.25">
      <c r="A1665" s="26">
        <v>44799</v>
      </c>
      <c r="B1665" s="27" t="s">
        <v>62</v>
      </c>
      <c r="C1665" s="27" t="s">
        <v>63</v>
      </c>
      <c r="D1665" s="27" t="s">
        <v>24</v>
      </c>
      <c r="E1665" s="28">
        <v>96</v>
      </c>
      <c r="F1665" s="22">
        <f>VLOOKUP(B1665,cennik!$A$2:$B$17,2,FALSE)</f>
        <v>2.7</v>
      </c>
      <c r="G1665" s="22">
        <f t="shared" si="150"/>
        <v>259.20000000000005</v>
      </c>
      <c r="H1665" s="22">
        <f t="shared" si="151"/>
        <v>8</v>
      </c>
      <c r="I1665">
        <f t="shared" si="155"/>
        <v>8930</v>
      </c>
      <c r="J1665" s="22" t="b">
        <f t="shared" si="152"/>
        <v>0</v>
      </c>
      <c r="K1665" t="b">
        <f t="shared" si="153"/>
        <v>0</v>
      </c>
      <c r="L1665">
        <f t="shared" si="154"/>
        <v>0</v>
      </c>
    </row>
    <row r="1666" spans="1:12" x14ac:dyDescent="0.25">
      <c r="A1666" s="26">
        <v>44805</v>
      </c>
      <c r="B1666" s="27" t="s">
        <v>66</v>
      </c>
      <c r="C1666" s="27" t="s">
        <v>61</v>
      </c>
      <c r="D1666" s="27" t="s">
        <v>24</v>
      </c>
      <c r="E1666" s="28">
        <v>267</v>
      </c>
      <c r="F1666" s="22">
        <f>VLOOKUP(B1666,cennik!$A$2:$B$17,2,FALSE)</f>
        <v>2.5</v>
      </c>
      <c r="G1666" s="22">
        <f t="shared" ref="G1666:G1729" si="156">E1666*F1666</f>
        <v>667.5</v>
      </c>
      <c r="H1666" s="22">
        <f t="shared" ref="H1666:H1729" si="157">MONTH(A1666)</f>
        <v>9</v>
      </c>
      <c r="I1666">
        <f t="shared" si="155"/>
        <v>9197</v>
      </c>
      <c r="J1666" s="22" t="b">
        <f t="shared" si="152"/>
        <v>0</v>
      </c>
      <c r="K1666" t="b">
        <f t="shared" si="153"/>
        <v>0</v>
      </c>
      <c r="L1666">
        <f t="shared" si="154"/>
        <v>0</v>
      </c>
    </row>
    <row r="1667" spans="1:12" x14ac:dyDescent="0.25">
      <c r="A1667" s="26">
        <v>44811</v>
      </c>
      <c r="B1667" s="27" t="s">
        <v>67</v>
      </c>
      <c r="C1667" s="27" t="s">
        <v>61</v>
      </c>
      <c r="D1667" s="27" t="s">
        <v>24</v>
      </c>
      <c r="E1667" s="28">
        <v>18</v>
      </c>
      <c r="F1667" s="22">
        <f>VLOOKUP(B1667,cennik!$A$2:$B$17,2,FALSE)</f>
        <v>3.2</v>
      </c>
      <c r="G1667" s="22">
        <f t="shared" si="156"/>
        <v>57.6</v>
      </c>
      <c r="H1667" s="22">
        <f t="shared" si="157"/>
        <v>9</v>
      </c>
      <c r="I1667">
        <f t="shared" si="155"/>
        <v>9215</v>
      </c>
      <c r="J1667" s="22" t="b">
        <f t="shared" ref="J1667:J1730" si="158">AND(I1667&gt;=15000,I1667&lt;20000)</f>
        <v>0</v>
      </c>
      <c r="K1667" t="b">
        <f t="shared" ref="K1667:K1730" si="159">I1667&gt;=20000</f>
        <v>0</v>
      </c>
      <c r="L1667">
        <f t="shared" ref="L1667:L1730" si="160">IF(J1667,0.05*E1667,IF(K1667,0.1*E1667,0))</f>
        <v>0</v>
      </c>
    </row>
    <row r="1668" spans="1:12" x14ac:dyDescent="0.25">
      <c r="A1668" s="26">
        <v>44826</v>
      </c>
      <c r="B1668" s="27" t="s">
        <v>65</v>
      </c>
      <c r="C1668" s="27" t="s">
        <v>61</v>
      </c>
      <c r="D1668" s="27" t="s">
        <v>24</v>
      </c>
      <c r="E1668" s="28">
        <v>374</v>
      </c>
      <c r="F1668" s="22">
        <f>VLOOKUP(B1668,cennik!$A$2:$B$17,2,FALSE)</f>
        <v>3.2</v>
      </c>
      <c r="G1668" s="22">
        <f t="shared" si="156"/>
        <v>1196.8</v>
      </c>
      <c r="H1668" s="22">
        <f t="shared" si="157"/>
        <v>9</v>
      </c>
      <c r="I1668">
        <f t="shared" ref="I1668:I1731" si="161">IF(D1668=D1667,E1668+I1667,E1668)</f>
        <v>9589</v>
      </c>
      <c r="J1668" s="22" t="b">
        <f t="shared" si="158"/>
        <v>0</v>
      </c>
      <c r="K1668" t="b">
        <f t="shared" si="159"/>
        <v>0</v>
      </c>
      <c r="L1668">
        <f t="shared" si="160"/>
        <v>0</v>
      </c>
    </row>
    <row r="1669" spans="1:12" x14ac:dyDescent="0.25">
      <c r="A1669" s="26">
        <v>44835</v>
      </c>
      <c r="B1669" s="27" t="s">
        <v>67</v>
      </c>
      <c r="C1669" s="27" t="s">
        <v>61</v>
      </c>
      <c r="D1669" s="27" t="s">
        <v>24</v>
      </c>
      <c r="E1669" s="28">
        <v>187</v>
      </c>
      <c r="F1669" s="22">
        <f>VLOOKUP(B1669,cennik!$A$2:$B$17,2,FALSE)</f>
        <v>3.2</v>
      </c>
      <c r="G1669" s="22">
        <f t="shared" si="156"/>
        <v>598.4</v>
      </c>
      <c r="H1669" s="22">
        <f t="shared" si="157"/>
        <v>10</v>
      </c>
      <c r="I1669">
        <f t="shared" si="161"/>
        <v>9776</v>
      </c>
      <c r="J1669" s="22" t="b">
        <f t="shared" si="158"/>
        <v>0</v>
      </c>
      <c r="K1669" t="b">
        <f t="shared" si="159"/>
        <v>0</v>
      </c>
      <c r="L1669">
        <f t="shared" si="160"/>
        <v>0</v>
      </c>
    </row>
    <row r="1670" spans="1:12" x14ac:dyDescent="0.25">
      <c r="A1670" s="23">
        <v>44869</v>
      </c>
      <c r="B1670" s="24" t="s">
        <v>66</v>
      </c>
      <c r="C1670" s="24" t="s">
        <v>61</v>
      </c>
      <c r="D1670" s="24" t="s">
        <v>24</v>
      </c>
      <c r="E1670" s="25">
        <v>25</v>
      </c>
      <c r="F1670" s="22">
        <f>VLOOKUP(B1670,cennik!$A$2:$B$17,2,FALSE)</f>
        <v>2.5</v>
      </c>
      <c r="G1670" s="22">
        <f t="shared" si="156"/>
        <v>62.5</v>
      </c>
      <c r="H1670" s="22">
        <f t="shared" si="157"/>
        <v>11</v>
      </c>
      <c r="I1670">
        <f t="shared" si="161"/>
        <v>9801</v>
      </c>
      <c r="J1670" s="22" t="b">
        <f t="shared" si="158"/>
        <v>0</v>
      </c>
      <c r="K1670" t="b">
        <f t="shared" si="159"/>
        <v>0</v>
      </c>
      <c r="L1670">
        <f t="shared" si="160"/>
        <v>0</v>
      </c>
    </row>
    <row r="1671" spans="1:12" x14ac:dyDescent="0.25">
      <c r="A1671" s="23">
        <v>44874</v>
      </c>
      <c r="B1671" s="24" t="s">
        <v>65</v>
      </c>
      <c r="C1671" s="24" t="s">
        <v>61</v>
      </c>
      <c r="D1671" s="24" t="s">
        <v>24</v>
      </c>
      <c r="E1671" s="25">
        <v>77</v>
      </c>
      <c r="F1671" s="22">
        <f>VLOOKUP(B1671,cennik!$A$2:$B$17,2,FALSE)</f>
        <v>3.2</v>
      </c>
      <c r="G1671" s="22">
        <f t="shared" si="156"/>
        <v>246.4</v>
      </c>
      <c r="H1671" s="22">
        <f t="shared" si="157"/>
        <v>11</v>
      </c>
      <c r="I1671">
        <f t="shared" si="161"/>
        <v>9878</v>
      </c>
      <c r="J1671" s="22" t="b">
        <f t="shared" si="158"/>
        <v>0</v>
      </c>
      <c r="K1671" t="b">
        <f t="shared" si="159"/>
        <v>0</v>
      </c>
      <c r="L1671">
        <f t="shared" si="160"/>
        <v>0</v>
      </c>
    </row>
    <row r="1672" spans="1:12" x14ac:dyDescent="0.25">
      <c r="A1672" s="26">
        <v>44886</v>
      </c>
      <c r="B1672" s="27" t="s">
        <v>66</v>
      </c>
      <c r="C1672" s="27" t="s">
        <v>61</v>
      </c>
      <c r="D1672" s="27" t="s">
        <v>24</v>
      </c>
      <c r="E1672" s="28">
        <v>25</v>
      </c>
      <c r="F1672" s="22">
        <f>VLOOKUP(B1672,cennik!$A$2:$B$17,2,FALSE)</f>
        <v>2.5</v>
      </c>
      <c r="G1672" s="22">
        <f t="shared" si="156"/>
        <v>62.5</v>
      </c>
      <c r="H1672" s="22">
        <f t="shared" si="157"/>
        <v>11</v>
      </c>
      <c r="I1672">
        <f t="shared" si="161"/>
        <v>9903</v>
      </c>
      <c r="J1672" s="22" t="b">
        <f t="shared" si="158"/>
        <v>0</v>
      </c>
      <c r="K1672" t="b">
        <f t="shared" si="159"/>
        <v>0</v>
      </c>
      <c r="L1672">
        <f t="shared" si="160"/>
        <v>0</v>
      </c>
    </row>
    <row r="1673" spans="1:12" x14ac:dyDescent="0.25">
      <c r="A1673" s="23">
        <v>44891</v>
      </c>
      <c r="B1673" s="24" t="s">
        <v>60</v>
      </c>
      <c r="C1673" s="24" t="s">
        <v>61</v>
      </c>
      <c r="D1673" s="24" t="s">
        <v>24</v>
      </c>
      <c r="E1673" s="25">
        <v>85</v>
      </c>
      <c r="F1673" s="22">
        <f>VLOOKUP(B1673,cennik!$A$2:$B$17,2,FALSE)</f>
        <v>3.5</v>
      </c>
      <c r="G1673" s="22">
        <f t="shared" si="156"/>
        <v>297.5</v>
      </c>
      <c r="H1673" s="22">
        <f t="shared" si="157"/>
        <v>11</v>
      </c>
      <c r="I1673">
        <f t="shared" si="161"/>
        <v>9988</v>
      </c>
      <c r="J1673" s="22" t="b">
        <f t="shared" si="158"/>
        <v>0</v>
      </c>
      <c r="K1673" t="b">
        <f t="shared" si="159"/>
        <v>0</v>
      </c>
      <c r="L1673">
        <f t="shared" si="160"/>
        <v>0</v>
      </c>
    </row>
    <row r="1674" spans="1:12" x14ac:dyDescent="0.25">
      <c r="A1674" s="26">
        <v>44896</v>
      </c>
      <c r="B1674" s="27" t="s">
        <v>9</v>
      </c>
      <c r="C1674" s="27" t="s">
        <v>1</v>
      </c>
      <c r="D1674" s="27" t="s">
        <v>24</v>
      </c>
      <c r="E1674" s="28">
        <v>181</v>
      </c>
      <c r="F1674" s="22">
        <f>VLOOKUP(B1674,cennik!$A$2:$B$17,2,FALSE)</f>
        <v>3.4</v>
      </c>
      <c r="G1674" s="22">
        <f t="shared" si="156"/>
        <v>615.4</v>
      </c>
      <c r="H1674" s="22">
        <f t="shared" si="157"/>
        <v>12</v>
      </c>
      <c r="I1674">
        <f t="shared" si="161"/>
        <v>10169</v>
      </c>
      <c r="J1674" s="22" t="b">
        <f t="shared" si="158"/>
        <v>0</v>
      </c>
      <c r="K1674" t="b">
        <f t="shared" si="159"/>
        <v>0</v>
      </c>
      <c r="L1674">
        <f t="shared" si="160"/>
        <v>0</v>
      </c>
    </row>
    <row r="1675" spans="1:12" x14ac:dyDescent="0.25">
      <c r="A1675" s="23">
        <v>44907</v>
      </c>
      <c r="B1675" s="24" t="s">
        <v>22</v>
      </c>
      <c r="C1675" s="24" t="s">
        <v>1</v>
      </c>
      <c r="D1675" s="24" t="s">
        <v>24</v>
      </c>
      <c r="E1675" s="25">
        <v>404</v>
      </c>
      <c r="F1675" s="22">
        <f>VLOOKUP(B1675,cennik!$A$2:$B$17,2,FALSE)</f>
        <v>3.2</v>
      </c>
      <c r="G1675" s="22">
        <f t="shared" si="156"/>
        <v>1292.8000000000002</v>
      </c>
      <c r="H1675" s="22">
        <f t="shared" si="157"/>
        <v>12</v>
      </c>
      <c r="I1675">
        <f t="shared" si="161"/>
        <v>10573</v>
      </c>
      <c r="J1675" s="22" t="b">
        <f t="shared" si="158"/>
        <v>0</v>
      </c>
      <c r="K1675" t="b">
        <f t="shared" si="159"/>
        <v>0</v>
      </c>
      <c r="L1675">
        <f t="shared" si="160"/>
        <v>0</v>
      </c>
    </row>
    <row r="1676" spans="1:12" x14ac:dyDescent="0.25">
      <c r="A1676" s="26">
        <v>44564</v>
      </c>
      <c r="B1676" s="27" t="s">
        <v>0</v>
      </c>
      <c r="C1676" s="27" t="s">
        <v>1</v>
      </c>
      <c r="D1676" s="27" t="s">
        <v>7</v>
      </c>
      <c r="E1676" s="28">
        <v>543</v>
      </c>
      <c r="F1676" s="22">
        <f>VLOOKUP(B1676,cennik!$A$2:$B$17,2,FALSE)</f>
        <v>3.4</v>
      </c>
      <c r="G1676" s="22">
        <f t="shared" si="156"/>
        <v>1846.2</v>
      </c>
      <c r="H1676" s="22">
        <f t="shared" si="157"/>
        <v>1</v>
      </c>
      <c r="I1676">
        <f t="shared" si="161"/>
        <v>543</v>
      </c>
      <c r="J1676" s="22" t="b">
        <f t="shared" si="158"/>
        <v>0</v>
      </c>
      <c r="K1676" t="b">
        <f t="shared" si="159"/>
        <v>0</v>
      </c>
      <c r="L1676">
        <f t="shared" si="160"/>
        <v>0</v>
      </c>
    </row>
    <row r="1677" spans="1:12" x14ac:dyDescent="0.25">
      <c r="A1677" s="23">
        <v>44564</v>
      </c>
      <c r="B1677" s="24" t="s">
        <v>8</v>
      </c>
      <c r="C1677" s="24" t="s">
        <v>1</v>
      </c>
      <c r="D1677" s="24" t="s">
        <v>7</v>
      </c>
      <c r="E1677" s="25">
        <v>341</v>
      </c>
      <c r="F1677" s="22">
        <f>VLOOKUP(B1677,cennik!$A$2:$B$17,2,FALSE)</f>
        <v>2.9</v>
      </c>
      <c r="G1677" s="22">
        <f t="shared" si="156"/>
        <v>988.9</v>
      </c>
      <c r="H1677" s="22">
        <f t="shared" si="157"/>
        <v>1</v>
      </c>
      <c r="I1677">
        <f t="shared" si="161"/>
        <v>884</v>
      </c>
      <c r="J1677" s="22" t="b">
        <f t="shared" si="158"/>
        <v>0</v>
      </c>
      <c r="K1677" t="b">
        <f t="shared" si="159"/>
        <v>0</v>
      </c>
      <c r="L1677">
        <f t="shared" si="160"/>
        <v>0</v>
      </c>
    </row>
    <row r="1678" spans="1:12" x14ac:dyDescent="0.25">
      <c r="A1678" s="26">
        <v>44564</v>
      </c>
      <c r="B1678" s="27" t="s">
        <v>13</v>
      </c>
      <c r="C1678" s="27" t="s">
        <v>1</v>
      </c>
      <c r="D1678" s="27" t="s">
        <v>7</v>
      </c>
      <c r="E1678" s="28">
        <v>609</v>
      </c>
      <c r="F1678" s="22">
        <f>VLOOKUP(B1678,cennik!$A$2:$B$17,2,FALSE)</f>
        <v>3.4</v>
      </c>
      <c r="G1678" s="22">
        <f t="shared" si="156"/>
        <v>2070.6</v>
      </c>
      <c r="H1678" s="22">
        <f t="shared" si="157"/>
        <v>1</v>
      </c>
      <c r="I1678">
        <f t="shared" si="161"/>
        <v>1493</v>
      </c>
      <c r="J1678" s="22" t="b">
        <f t="shared" si="158"/>
        <v>0</v>
      </c>
      <c r="K1678" t="b">
        <f t="shared" si="159"/>
        <v>0</v>
      </c>
      <c r="L1678">
        <f t="shared" si="160"/>
        <v>0</v>
      </c>
    </row>
    <row r="1679" spans="1:12" x14ac:dyDescent="0.25">
      <c r="A1679" s="26">
        <v>44573</v>
      </c>
      <c r="B1679" s="27" t="s">
        <v>4</v>
      </c>
      <c r="C1679" s="27" t="s">
        <v>1</v>
      </c>
      <c r="D1679" s="27" t="s">
        <v>7</v>
      </c>
      <c r="E1679" s="28">
        <v>627</v>
      </c>
      <c r="F1679" s="22">
        <f>VLOOKUP(B1679,cennik!$A$2:$B$17,2,FALSE)</f>
        <v>3.5</v>
      </c>
      <c r="G1679" s="22">
        <f t="shared" si="156"/>
        <v>2194.5</v>
      </c>
      <c r="H1679" s="22">
        <f t="shared" si="157"/>
        <v>1</v>
      </c>
      <c r="I1679">
        <f t="shared" si="161"/>
        <v>2120</v>
      </c>
      <c r="J1679" s="22" t="b">
        <f t="shared" si="158"/>
        <v>0</v>
      </c>
      <c r="K1679" t="b">
        <f t="shared" si="159"/>
        <v>0</v>
      </c>
      <c r="L1679">
        <f t="shared" si="160"/>
        <v>0</v>
      </c>
    </row>
    <row r="1680" spans="1:12" x14ac:dyDescent="0.25">
      <c r="A1680" s="26">
        <v>44575</v>
      </c>
      <c r="B1680" s="27" t="s">
        <v>22</v>
      </c>
      <c r="C1680" s="27" t="s">
        <v>1</v>
      </c>
      <c r="D1680" s="27" t="s">
        <v>7</v>
      </c>
      <c r="E1680" s="28">
        <v>94</v>
      </c>
      <c r="F1680" s="22">
        <f>VLOOKUP(B1680,cennik!$A$2:$B$17,2,FALSE)</f>
        <v>3.2</v>
      </c>
      <c r="G1680" s="22">
        <f t="shared" si="156"/>
        <v>300.8</v>
      </c>
      <c r="H1680" s="22">
        <f t="shared" si="157"/>
        <v>1</v>
      </c>
      <c r="I1680">
        <f t="shared" si="161"/>
        <v>2214</v>
      </c>
      <c r="J1680" s="22" t="b">
        <f t="shared" si="158"/>
        <v>0</v>
      </c>
      <c r="K1680" t="b">
        <f t="shared" si="159"/>
        <v>0</v>
      </c>
      <c r="L1680">
        <f t="shared" si="160"/>
        <v>0</v>
      </c>
    </row>
    <row r="1681" spans="1:12" x14ac:dyDescent="0.25">
      <c r="A1681" s="23">
        <v>44590</v>
      </c>
      <c r="B1681" s="24" t="s">
        <v>8</v>
      </c>
      <c r="C1681" s="24" t="s">
        <v>1</v>
      </c>
      <c r="D1681" s="24" t="s">
        <v>7</v>
      </c>
      <c r="E1681" s="25">
        <v>354</v>
      </c>
      <c r="F1681" s="22">
        <f>VLOOKUP(B1681,cennik!$A$2:$B$17,2,FALSE)</f>
        <v>2.9</v>
      </c>
      <c r="G1681" s="22">
        <f t="shared" si="156"/>
        <v>1026.5999999999999</v>
      </c>
      <c r="H1681" s="22">
        <f t="shared" si="157"/>
        <v>1</v>
      </c>
      <c r="I1681">
        <f t="shared" si="161"/>
        <v>2568</v>
      </c>
      <c r="J1681" s="22" t="b">
        <f t="shared" si="158"/>
        <v>0</v>
      </c>
      <c r="K1681" t="b">
        <f t="shared" si="159"/>
        <v>0</v>
      </c>
      <c r="L1681">
        <f t="shared" si="160"/>
        <v>0</v>
      </c>
    </row>
    <row r="1682" spans="1:12" x14ac:dyDescent="0.25">
      <c r="A1682" s="26">
        <v>44592</v>
      </c>
      <c r="B1682" s="27" t="s">
        <v>9</v>
      </c>
      <c r="C1682" s="27" t="s">
        <v>1</v>
      </c>
      <c r="D1682" s="27" t="s">
        <v>7</v>
      </c>
      <c r="E1682" s="28">
        <v>255</v>
      </c>
      <c r="F1682" s="22">
        <f>VLOOKUP(B1682,cennik!$A$2:$B$17,2,FALSE)</f>
        <v>3.4</v>
      </c>
      <c r="G1682" s="22">
        <f t="shared" si="156"/>
        <v>867</v>
      </c>
      <c r="H1682" s="22">
        <f t="shared" si="157"/>
        <v>1</v>
      </c>
      <c r="I1682">
        <f t="shared" si="161"/>
        <v>2823</v>
      </c>
      <c r="J1682" s="22" t="b">
        <f t="shared" si="158"/>
        <v>0</v>
      </c>
      <c r="K1682" t="b">
        <f t="shared" si="159"/>
        <v>0</v>
      </c>
      <c r="L1682">
        <f t="shared" si="160"/>
        <v>0</v>
      </c>
    </row>
    <row r="1683" spans="1:12" x14ac:dyDescent="0.25">
      <c r="A1683" s="23">
        <v>44595</v>
      </c>
      <c r="B1683" s="24" t="s">
        <v>4</v>
      </c>
      <c r="C1683" s="24" t="s">
        <v>1</v>
      </c>
      <c r="D1683" s="24" t="s">
        <v>7</v>
      </c>
      <c r="E1683" s="25">
        <v>367</v>
      </c>
      <c r="F1683" s="22">
        <f>VLOOKUP(B1683,cennik!$A$2:$B$17,2,FALSE)</f>
        <v>3.5</v>
      </c>
      <c r="G1683" s="22">
        <f t="shared" si="156"/>
        <v>1284.5</v>
      </c>
      <c r="H1683" s="22">
        <f t="shared" si="157"/>
        <v>2</v>
      </c>
      <c r="I1683">
        <f t="shared" si="161"/>
        <v>3190</v>
      </c>
      <c r="J1683" s="22" t="b">
        <f t="shared" si="158"/>
        <v>0</v>
      </c>
      <c r="K1683" t="b">
        <f t="shared" si="159"/>
        <v>0</v>
      </c>
      <c r="L1683">
        <f t="shared" si="160"/>
        <v>0</v>
      </c>
    </row>
    <row r="1684" spans="1:12" x14ac:dyDescent="0.25">
      <c r="A1684" s="26">
        <v>44599</v>
      </c>
      <c r="B1684" s="27" t="s">
        <v>0</v>
      </c>
      <c r="C1684" s="27" t="s">
        <v>1</v>
      </c>
      <c r="D1684" s="27" t="s">
        <v>7</v>
      </c>
      <c r="E1684" s="28">
        <v>388</v>
      </c>
      <c r="F1684" s="22">
        <f>VLOOKUP(B1684,cennik!$A$2:$B$17,2,FALSE)</f>
        <v>3.4</v>
      </c>
      <c r="G1684" s="22">
        <f t="shared" si="156"/>
        <v>1319.2</v>
      </c>
      <c r="H1684" s="22">
        <f t="shared" si="157"/>
        <v>2</v>
      </c>
      <c r="I1684">
        <f t="shared" si="161"/>
        <v>3578</v>
      </c>
      <c r="J1684" s="22" t="b">
        <f t="shared" si="158"/>
        <v>0</v>
      </c>
      <c r="K1684" t="b">
        <f t="shared" si="159"/>
        <v>0</v>
      </c>
      <c r="L1684">
        <f t="shared" si="160"/>
        <v>0</v>
      </c>
    </row>
    <row r="1685" spans="1:12" x14ac:dyDescent="0.25">
      <c r="A1685" s="23">
        <v>44606</v>
      </c>
      <c r="B1685" s="24" t="s">
        <v>13</v>
      </c>
      <c r="C1685" s="24" t="s">
        <v>1</v>
      </c>
      <c r="D1685" s="24" t="s">
        <v>7</v>
      </c>
      <c r="E1685" s="25">
        <v>413</v>
      </c>
      <c r="F1685" s="22">
        <f>VLOOKUP(B1685,cennik!$A$2:$B$17,2,FALSE)</f>
        <v>3.4</v>
      </c>
      <c r="G1685" s="22">
        <f t="shared" si="156"/>
        <v>1404.2</v>
      </c>
      <c r="H1685" s="22">
        <f t="shared" si="157"/>
        <v>2</v>
      </c>
      <c r="I1685">
        <f t="shared" si="161"/>
        <v>3991</v>
      </c>
      <c r="J1685" s="22" t="b">
        <f t="shared" si="158"/>
        <v>0</v>
      </c>
      <c r="K1685" t="b">
        <f t="shared" si="159"/>
        <v>0</v>
      </c>
      <c r="L1685">
        <f t="shared" si="160"/>
        <v>0</v>
      </c>
    </row>
    <row r="1686" spans="1:12" x14ac:dyDescent="0.25">
      <c r="A1686" s="26">
        <v>44610</v>
      </c>
      <c r="B1686" s="27" t="s">
        <v>11</v>
      </c>
      <c r="C1686" s="27" t="s">
        <v>1</v>
      </c>
      <c r="D1686" s="27" t="s">
        <v>7</v>
      </c>
      <c r="E1686" s="28">
        <v>408</v>
      </c>
      <c r="F1686" s="22">
        <f>VLOOKUP(B1686,cennik!$A$2:$B$17,2,FALSE)</f>
        <v>3.4</v>
      </c>
      <c r="G1686" s="22">
        <f t="shared" si="156"/>
        <v>1387.2</v>
      </c>
      <c r="H1686" s="22">
        <f t="shared" si="157"/>
        <v>2</v>
      </c>
      <c r="I1686">
        <f t="shared" si="161"/>
        <v>4399</v>
      </c>
      <c r="J1686" s="22" t="b">
        <f t="shared" si="158"/>
        <v>0</v>
      </c>
      <c r="K1686" t="b">
        <f t="shared" si="159"/>
        <v>0</v>
      </c>
      <c r="L1686">
        <f t="shared" si="160"/>
        <v>0</v>
      </c>
    </row>
    <row r="1687" spans="1:12" x14ac:dyDescent="0.25">
      <c r="A1687" s="26">
        <v>44617</v>
      </c>
      <c r="B1687" s="27" t="s">
        <v>13</v>
      </c>
      <c r="C1687" s="27" t="s">
        <v>1</v>
      </c>
      <c r="D1687" s="27" t="s">
        <v>7</v>
      </c>
      <c r="E1687" s="28">
        <v>678</v>
      </c>
      <c r="F1687" s="22">
        <f>VLOOKUP(B1687,cennik!$A$2:$B$17,2,FALSE)</f>
        <v>3.4</v>
      </c>
      <c r="G1687" s="22">
        <f t="shared" si="156"/>
        <v>2305.1999999999998</v>
      </c>
      <c r="H1687" s="22">
        <f t="shared" si="157"/>
        <v>2</v>
      </c>
      <c r="I1687">
        <f t="shared" si="161"/>
        <v>5077</v>
      </c>
      <c r="J1687" s="22" t="b">
        <f t="shared" si="158"/>
        <v>0</v>
      </c>
      <c r="K1687" t="b">
        <f t="shared" si="159"/>
        <v>0</v>
      </c>
      <c r="L1687">
        <f t="shared" si="160"/>
        <v>0</v>
      </c>
    </row>
    <row r="1688" spans="1:12" x14ac:dyDescent="0.25">
      <c r="A1688" s="26">
        <v>44629</v>
      </c>
      <c r="B1688" s="27" t="s">
        <v>9</v>
      </c>
      <c r="C1688" s="27" t="s">
        <v>1</v>
      </c>
      <c r="D1688" s="27" t="s">
        <v>7</v>
      </c>
      <c r="E1688" s="28">
        <v>258</v>
      </c>
      <c r="F1688" s="22">
        <f>VLOOKUP(B1688,cennik!$A$2:$B$17,2,FALSE)</f>
        <v>3.4</v>
      </c>
      <c r="G1688" s="22">
        <f t="shared" si="156"/>
        <v>877.19999999999993</v>
      </c>
      <c r="H1688" s="22">
        <f t="shared" si="157"/>
        <v>3</v>
      </c>
      <c r="I1688">
        <f t="shared" si="161"/>
        <v>5335</v>
      </c>
      <c r="J1688" s="22" t="b">
        <f t="shared" si="158"/>
        <v>0</v>
      </c>
      <c r="K1688" t="b">
        <f t="shared" si="159"/>
        <v>0</v>
      </c>
      <c r="L1688">
        <f t="shared" si="160"/>
        <v>0</v>
      </c>
    </row>
    <row r="1689" spans="1:12" x14ac:dyDescent="0.25">
      <c r="A1689" s="26">
        <v>44636</v>
      </c>
      <c r="B1689" s="27" t="s">
        <v>9</v>
      </c>
      <c r="C1689" s="27" t="s">
        <v>1</v>
      </c>
      <c r="D1689" s="27" t="s">
        <v>7</v>
      </c>
      <c r="E1689" s="28">
        <v>243</v>
      </c>
      <c r="F1689" s="22">
        <f>VLOOKUP(B1689,cennik!$A$2:$B$17,2,FALSE)</f>
        <v>3.4</v>
      </c>
      <c r="G1689" s="22">
        <f t="shared" si="156"/>
        <v>826.19999999999993</v>
      </c>
      <c r="H1689" s="22">
        <f t="shared" si="157"/>
        <v>3</v>
      </c>
      <c r="I1689">
        <f t="shared" si="161"/>
        <v>5578</v>
      </c>
      <c r="J1689" s="22" t="b">
        <f t="shared" si="158"/>
        <v>0</v>
      </c>
      <c r="K1689" t="b">
        <f t="shared" si="159"/>
        <v>0</v>
      </c>
      <c r="L1689">
        <f t="shared" si="160"/>
        <v>0</v>
      </c>
    </row>
    <row r="1690" spans="1:12" x14ac:dyDescent="0.25">
      <c r="A1690" s="23">
        <v>44645</v>
      </c>
      <c r="B1690" s="24" t="s">
        <v>15</v>
      </c>
      <c r="C1690" s="24" t="s">
        <v>1</v>
      </c>
      <c r="D1690" s="24" t="s">
        <v>7</v>
      </c>
      <c r="E1690" s="25">
        <v>551</v>
      </c>
      <c r="F1690" s="22">
        <f>VLOOKUP(B1690,cennik!$A$2:$B$17,2,FALSE)</f>
        <v>2.4</v>
      </c>
      <c r="G1690" s="22">
        <f t="shared" si="156"/>
        <v>1322.3999999999999</v>
      </c>
      <c r="H1690" s="22">
        <f t="shared" si="157"/>
        <v>3</v>
      </c>
      <c r="I1690">
        <f t="shared" si="161"/>
        <v>6129</v>
      </c>
      <c r="J1690" s="22" t="b">
        <f t="shared" si="158"/>
        <v>0</v>
      </c>
      <c r="K1690" t="b">
        <f t="shared" si="159"/>
        <v>0</v>
      </c>
      <c r="L1690">
        <f t="shared" si="160"/>
        <v>0</v>
      </c>
    </row>
    <row r="1691" spans="1:12" x14ac:dyDescent="0.25">
      <c r="A1691" s="26">
        <v>44650</v>
      </c>
      <c r="B1691" s="27" t="s">
        <v>13</v>
      </c>
      <c r="C1691" s="27" t="s">
        <v>1</v>
      </c>
      <c r="D1691" s="27" t="s">
        <v>7</v>
      </c>
      <c r="E1691" s="28">
        <v>384</v>
      </c>
      <c r="F1691" s="22">
        <f>VLOOKUP(B1691,cennik!$A$2:$B$17,2,FALSE)</f>
        <v>3.4</v>
      </c>
      <c r="G1691" s="22">
        <f t="shared" si="156"/>
        <v>1305.5999999999999</v>
      </c>
      <c r="H1691" s="22">
        <f t="shared" si="157"/>
        <v>3</v>
      </c>
      <c r="I1691">
        <f t="shared" si="161"/>
        <v>6513</v>
      </c>
      <c r="J1691" s="22" t="b">
        <f t="shared" si="158"/>
        <v>0</v>
      </c>
      <c r="K1691" t="b">
        <f t="shared" si="159"/>
        <v>0</v>
      </c>
      <c r="L1691">
        <f t="shared" si="160"/>
        <v>0</v>
      </c>
    </row>
    <row r="1692" spans="1:12" x14ac:dyDescent="0.25">
      <c r="A1692" s="26">
        <v>44662</v>
      </c>
      <c r="B1692" s="27" t="s">
        <v>0</v>
      </c>
      <c r="C1692" s="27" t="s">
        <v>1</v>
      </c>
      <c r="D1692" s="27" t="s">
        <v>7</v>
      </c>
      <c r="E1692" s="28">
        <v>611</v>
      </c>
      <c r="F1692" s="22">
        <f>VLOOKUP(B1692,cennik!$A$2:$B$17,2,FALSE)</f>
        <v>3.4</v>
      </c>
      <c r="G1692" s="22">
        <f t="shared" si="156"/>
        <v>2077.4</v>
      </c>
      <c r="H1692" s="22">
        <f t="shared" si="157"/>
        <v>4</v>
      </c>
      <c r="I1692">
        <f t="shared" si="161"/>
        <v>7124</v>
      </c>
      <c r="J1692" s="22" t="b">
        <f t="shared" si="158"/>
        <v>0</v>
      </c>
      <c r="K1692" t="b">
        <f t="shared" si="159"/>
        <v>0</v>
      </c>
      <c r="L1692">
        <f t="shared" si="160"/>
        <v>0</v>
      </c>
    </row>
    <row r="1693" spans="1:12" x14ac:dyDescent="0.25">
      <c r="A1693" s="26">
        <v>44669</v>
      </c>
      <c r="B1693" s="27" t="s">
        <v>22</v>
      </c>
      <c r="C1693" s="27" t="s">
        <v>1</v>
      </c>
      <c r="D1693" s="27" t="s">
        <v>7</v>
      </c>
      <c r="E1693" s="28">
        <v>500</v>
      </c>
      <c r="F1693" s="22">
        <f>VLOOKUP(B1693,cennik!$A$2:$B$17,2,FALSE)</f>
        <v>3.2</v>
      </c>
      <c r="G1693" s="22">
        <f t="shared" si="156"/>
        <v>1600</v>
      </c>
      <c r="H1693" s="22">
        <f t="shared" si="157"/>
        <v>4</v>
      </c>
      <c r="I1693">
        <f t="shared" si="161"/>
        <v>7624</v>
      </c>
      <c r="J1693" s="22" t="b">
        <f t="shared" si="158"/>
        <v>0</v>
      </c>
      <c r="K1693" t="b">
        <f t="shared" si="159"/>
        <v>0</v>
      </c>
      <c r="L1693">
        <f t="shared" si="160"/>
        <v>0</v>
      </c>
    </row>
    <row r="1694" spans="1:12" x14ac:dyDescent="0.25">
      <c r="A1694" s="26">
        <v>44676</v>
      </c>
      <c r="B1694" s="27" t="s">
        <v>17</v>
      </c>
      <c r="C1694" s="27" t="s">
        <v>1</v>
      </c>
      <c r="D1694" s="27" t="s">
        <v>7</v>
      </c>
      <c r="E1694" s="28">
        <v>85</v>
      </c>
      <c r="F1694" s="22">
        <f>VLOOKUP(B1694,cennik!$A$2:$B$17,2,FALSE)</f>
        <v>3.4</v>
      </c>
      <c r="G1694" s="22">
        <f t="shared" si="156"/>
        <v>289</v>
      </c>
      <c r="H1694" s="22">
        <f t="shared" si="157"/>
        <v>4</v>
      </c>
      <c r="I1694">
        <f t="shared" si="161"/>
        <v>7709</v>
      </c>
      <c r="J1694" s="22" t="b">
        <f t="shared" si="158"/>
        <v>0</v>
      </c>
      <c r="K1694" t="b">
        <f t="shared" si="159"/>
        <v>0</v>
      </c>
      <c r="L1694">
        <f t="shared" si="160"/>
        <v>0</v>
      </c>
    </row>
    <row r="1695" spans="1:12" x14ac:dyDescent="0.25">
      <c r="A1695" s="23">
        <v>44677</v>
      </c>
      <c r="B1695" s="24" t="s">
        <v>11</v>
      </c>
      <c r="C1695" s="24" t="s">
        <v>1</v>
      </c>
      <c r="D1695" s="24" t="s">
        <v>7</v>
      </c>
      <c r="E1695" s="25">
        <v>344</v>
      </c>
      <c r="F1695" s="22">
        <f>VLOOKUP(B1695,cennik!$A$2:$B$17,2,FALSE)</f>
        <v>3.4</v>
      </c>
      <c r="G1695" s="22">
        <f t="shared" si="156"/>
        <v>1169.5999999999999</v>
      </c>
      <c r="H1695" s="22">
        <f t="shared" si="157"/>
        <v>4</v>
      </c>
      <c r="I1695">
        <f t="shared" si="161"/>
        <v>8053</v>
      </c>
      <c r="J1695" s="22" t="b">
        <f t="shared" si="158"/>
        <v>0</v>
      </c>
      <c r="K1695" t="b">
        <f t="shared" si="159"/>
        <v>0</v>
      </c>
      <c r="L1695">
        <f t="shared" si="160"/>
        <v>0</v>
      </c>
    </row>
    <row r="1696" spans="1:12" x14ac:dyDescent="0.25">
      <c r="A1696" s="26">
        <v>44679</v>
      </c>
      <c r="B1696" s="27" t="s">
        <v>4</v>
      </c>
      <c r="C1696" s="27" t="s">
        <v>1</v>
      </c>
      <c r="D1696" s="27" t="s">
        <v>7</v>
      </c>
      <c r="E1696" s="28">
        <v>583</v>
      </c>
      <c r="F1696" s="22">
        <f>VLOOKUP(B1696,cennik!$A$2:$B$17,2,FALSE)</f>
        <v>3.5</v>
      </c>
      <c r="G1696" s="22">
        <f t="shared" si="156"/>
        <v>2040.5</v>
      </c>
      <c r="H1696" s="22">
        <f t="shared" si="157"/>
        <v>4</v>
      </c>
      <c r="I1696">
        <f t="shared" si="161"/>
        <v>8636</v>
      </c>
      <c r="J1696" s="22" t="b">
        <f t="shared" si="158"/>
        <v>0</v>
      </c>
      <c r="K1696" t="b">
        <f t="shared" si="159"/>
        <v>0</v>
      </c>
      <c r="L1696">
        <f t="shared" si="160"/>
        <v>0</v>
      </c>
    </row>
    <row r="1697" spans="1:12" x14ac:dyDescent="0.25">
      <c r="A1697" s="23">
        <v>44679</v>
      </c>
      <c r="B1697" s="24" t="s">
        <v>11</v>
      </c>
      <c r="C1697" s="24" t="s">
        <v>1</v>
      </c>
      <c r="D1697" s="24" t="s">
        <v>7</v>
      </c>
      <c r="E1697" s="25">
        <v>132</v>
      </c>
      <c r="F1697" s="22">
        <f>VLOOKUP(B1697,cennik!$A$2:$B$17,2,FALSE)</f>
        <v>3.4</v>
      </c>
      <c r="G1697" s="22">
        <f t="shared" si="156"/>
        <v>448.8</v>
      </c>
      <c r="H1697" s="22">
        <f t="shared" si="157"/>
        <v>4</v>
      </c>
      <c r="I1697">
        <f t="shared" si="161"/>
        <v>8768</v>
      </c>
      <c r="J1697" s="22" t="b">
        <f t="shared" si="158"/>
        <v>0</v>
      </c>
      <c r="K1697" t="b">
        <f t="shared" si="159"/>
        <v>0</v>
      </c>
      <c r="L1697">
        <f t="shared" si="160"/>
        <v>0</v>
      </c>
    </row>
    <row r="1698" spans="1:12" x14ac:dyDescent="0.25">
      <c r="A1698" s="26">
        <v>44687</v>
      </c>
      <c r="B1698" s="27" t="s">
        <v>22</v>
      </c>
      <c r="C1698" s="27" t="s">
        <v>1</v>
      </c>
      <c r="D1698" s="27" t="s">
        <v>7</v>
      </c>
      <c r="E1698" s="28">
        <v>398</v>
      </c>
      <c r="F1698" s="22">
        <f>VLOOKUP(B1698,cennik!$A$2:$B$17,2,FALSE)</f>
        <v>3.2</v>
      </c>
      <c r="G1698" s="22">
        <f t="shared" si="156"/>
        <v>1273.6000000000001</v>
      </c>
      <c r="H1698" s="22">
        <f t="shared" si="157"/>
        <v>5</v>
      </c>
      <c r="I1698">
        <f t="shared" si="161"/>
        <v>9166</v>
      </c>
      <c r="J1698" s="22" t="b">
        <f t="shared" si="158"/>
        <v>0</v>
      </c>
      <c r="K1698" t="b">
        <f t="shared" si="159"/>
        <v>0</v>
      </c>
      <c r="L1698">
        <f t="shared" si="160"/>
        <v>0</v>
      </c>
    </row>
    <row r="1699" spans="1:12" x14ac:dyDescent="0.25">
      <c r="A1699" s="23">
        <v>44693</v>
      </c>
      <c r="B1699" s="24" t="s">
        <v>22</v>
      </c>
      <c r="C1699" s="24" t="s">
        <v>1</v>
      </c>
      <c r="D1699" s="24" t="s">
        <v>7</v>
      </c>
      <c r="E1699" s="25">
        <v>237</v>
      </c>
      <c r="F1699" s="22">
        <f>VLOOKUP(B1699,cennik!$A$2:$B$17,2,FALSE)</f>
        <v>3.2</v>
      </c>
      <c r="G1699" s="22">
        <f t="shared" si="156"/>
        <v>758.40000000000009</v>
      </c>
      <c r="H1699" s="22">
        <f t="shared" si="157"/>
        <v>5</v>
      </c>
      <c r="I1699">
        <f t="shared" si="161"/>
        <v>9403</v>
      </c>
      <c r="J1699" s="22" t="b">
        <f t="shared" si="158"/>
        <v>0</v>
      </c>
      <c r="K1699" t="b">
        <f t="shared" si="159"/>
        <v>0</v>
      </c>
      <c r="L1699">
        <f t="shared" si="160"/>
        <v>0</v>
      </c>
    </row>
    <row r="1700" spans="1:12" x14ac:dyDescent="0.25">
      <c r="A1700" s="23">
        <v>44697</v>
      </c>
      <c r="B1700" s="24" t="s">
        <v>0</v>
      </c>
      <c r="C1700" s="24" t="s">
        <v>1</v>
      </c>
      <c r="D1700" s="24" t="s">
        <v>7</v>
      </c>
      <c r="E1700" s="25">
        <v>594</v>
      </c>
      <c r="F1700" s="22">
        <f>VLOOKUP(B1700,cennik!$A$2:$B$17,2,FALSE)</f>
        <v>3.4</v>
      </c>
      <c r="G1700" s="22">
        <f t="shared" si="156"/>
        <v>2019.6</v>
      </c>
      <c r="H1700" s="22">
        <f t="shared" si="157"/>
        <v>5</v>
      </c>
      <c r="I1700">
        <f t="shared" si="161"/>
        <v>9997</v>
      </c>
      <c r="J1700" s="22" t="b">
        <f t="shared" si="158"/>
        <v>0</v>
      </c>
      <c r="K1700" t="b">
        <f t="shared" si="159"/>
        <v>0</v>
      </c>
      <c r="L1700">
        <f t="shared" si="160"/>
        <v>0</v>
      </c>
    </row>
    <row r="1701" spans="1:12" x14ac:dyDescent="0.25">
      <c r="A1701" s="23">
        <v>44704</v>
      </c>
      <c r="B1701" s="24" t="s">
        <v>15</v>
      </c>
      <c r="C1701" s="24" t="s">
        <v>1</v>
      </c>
      <c r="D1701" s="24" t="s">
        <v>7</v>
      </c>
      <c r="E1701" s="25">
        <v>360</v>
      </c>
      <c r="F1701" s="22">
        <f>VLOOKUP(B1701,cennik!$A$2:$B$17,2,FALSE)</f>
        <v>2.4</v>
      </c>
      <c r="G1701" s="22">
        <f t="shared" si="156"/>
        <v>864</v>
      </c>
      <c r="H1701" s="22">
        <f t="shared" si="157"/>
        <v>5</v>
      </c>
      <c r="I1701">
        <f t="shared" si="161"/>
        <v>10357</v>
      </c>
      <c r="J1701" s="22" t="b">
        <f t="shared" si="158"/>
        <v>0</v>
      </c>
      <c r="K1701" t="b">
        <f t="shared" si="159"/>
        <v>0</v>
      </c>
      <c r="L1701">
        <f t="shared" si="160"/>
        <v>0</v>
      </c>
    </row>
    <row r="1702" spans="1:12" x14ac:dyDescent="0.25">
      <c r="A1702" s="23">
        <v>44711</v>
      </c>
      <c r="B1702" s="24" t="s">
        <v>8</v>
      </c>
      <c r="C1702" s="24" t="s">
        <v>1</v>
      </c>
      <c r="D1702" s="24" t="s">
        <v>7</v>
      </c>
      <c r="E1702" s="25">
        <v>99</v>
      </c>
      <c r="F1702" s="22">
        <f>VLOOKUP(B1702,cennik!$A$2:$B$17,2,FALSE)</f>
        <v>2.9</v>
      </c>
      <c r="G1702" s="22">
        <f t="shared" si="156"/>
        <v>287.09999999999997</v>
      </c>
      <c r="H1702" s="22">
        <f t="shared" si="157"/>
        <v>5</v>
      </c>
      <c r="I1702">
        <f t="shared" si="161"/>
        <v>10456</v>
      </c>
      <c r="J1702" s="22" t="b">
        <f t="shared" si="158"/>
        <v>0</v>
      </c>
      <c r="K1702" t="b">
        <f t="shared" si="159"/>
        <v>0</v>
      </c>
      <c r="L1702">
        <f t="shared" si="160"/>
        <v>0</v>
      </c>
    </row>
    <row r="1703" spans="1:12" x14ac:dyDescent="0.25">
      <c r="A1703" s="26">
        <v>44713</v>
      </c>
      <c r="B1703" s="27" t="s">
        <v>62</v>
      </c>
      <c r="C1703" s="27" t="s">
        <v>63</v>
      </c>
      <c r="D1703" s="27" t="s">
        <v>7</v>
      </c>
      <c r="E1703" s="28">
        <v>37</v>
      </c>
      <c r="F1703" s="22">
        <f>VLOOKUP(B1703,cennik!$A$2:$B$17,2,FALSE)</f>
        <v>2.7</v>
      </c>
      <c r="G1703" s="22">
        <f t="shared" si="156"/>
        <v>99.9</v>
      </c>
      <c r="H1703" s="22">
        <f t="shared" si="157"/>
        <v>6</v>
      </c>
      <c r="I1703">
        <f t="shared" si="161"/>
        <v>10493</v>
      </c>
      <c r="J1703" s="22" t="b">
        <f t="shared" si="158"/>
        <v>0</v>
      </c>
      <c r="K1703" t="b">
        <f t="shared" si="159"/>
        <v>0</v>
      </c>
      <c r="L1703">
        <f t="shared" si="160"/>
        <v>0</v>
      </c>
    </row>
    <row r="1704" spans="1:12" x14ac:dyDescent="0.25">
      <c r="A1704" s="23">
        <v>44722</v>
      </c>
      <c r="B1704" s="24" t="s">
        <v>62</v>
      </c>
      <c r="C1704" s="24" t="s">
        <v>63</v>
      </c>
      <c r="D1704" s="24" t="s">
        <v>7</v>
      </c>
      <c r="E1704" s="25">
        <v>483</v>
      </c>
      <c r="F1704" s="22">
        <f>VLOOKUP(B1704,cennik!$A$2:$B$17,2,FALSE)</f>
        <v>2.7</v>
      </c>
      <c r="G1704" s="22">
        <f t="shared" si="156"/>
        <v>1304.1000000000001</v>
      </c>
      <c r="H1704" s="22">
        <f t="shared" si="157"/>
        <v>6</v>
      </c>
      <c r="I1704">
        <f t="shared" si="161"/>
        <v>10976</v>
      </c>
      <c r="J1704" s="22" t="b">
        <f t="shared" si="158"/>
        <v>0</v>
      </c>
      <c r="K1704" t="b">
        <f t="shared" si="159"/>
        <v>0</v>
      </c>
      <c r="L1704">
        <f t="shared" si="160"/>
        <v>0</v>
      </c>
    </row>
    <row r="1705" spans="1:12" x14ac:dyDescent="0.25">
      <c r="A1705" s="26">
        <v>44725</v>
      </c>
      <c r="B1705" s="27" t="s">
        <v>60</v>
      </c>
      <c r="C1705" s="27" t="s">
        <v>61</v>
      </c>
      <c r="D1705" s="27" t="s">
        <v>7</v>
      </c>
      <c r="E1705" s="28">
        <v>221</v>
      </c>
      <c r="F1705" s="22">
        <f>VLOOKUP(B1705,cennik!$A$2:$B$17,2,FALSE)</f>
        <v>3.5</v>
      </c>
      <c r="G1705" s="22">
        <f t="shared" si="156"/>
        <v>773.5</v>
      </c>
      <c r="H1705" s="22">
        <f t="shared" si="157"/>
        <v>6</v>
      </c>
      <c r="I1705">
        <f t="shared" si="161"/>
        <v>11197</v>
      </c>
      <c r="J1705" s="22" t="b">
        <f t="shared" si="158"/>
        <v>0</v>
      </c>
      <c r="K1705" t="b">
        <f t="shared" si="159"/>
        <v>0</v>
      </c>
      <c r="L1705">
        <f t="shared" si="160"/>
        <v>0</v>
      </c>
    </row>
    <row r="1706" spans="1:12" x14ac:dyDescent="0.25">
      <c r="A1706" s="23">
        <v>44735</v>
      </c>
      <c r="B1706" s="24" t="s">
        <v>64</v>
      </c>
      <c r="C1706" s="24" t="s">
        <v>63</v>
      </c>
      <c r="D1706" s="24" t="s">
        <v>7</v>
      </c>
      <c r="E1706" s="25">
        <v>461</v>
      </c>
      <c r="F1706" s="22">
        <f>VLOOKUP(B1706,cennik!$A$2:$B$17,2,FALSE)</f>
        <v>3.2</v>
      </c>
      <c r="G1706" s="22">
        <f t="shared" si="156"/>
        <v>1475.2</v>
      </c>
      <c r="H1706" s="22">
        <f t="shared" si="157"/>
        <v>6</v>
      </c>
      <c r="I1706">
        <f t="shared" si="161"/>
        <v>11658</v>
      </c>
      <c r="J1706" s="22" t="b">
        <f t="shared" si="158"/>
        <v>0</v>
      </c>
      <c r="K1706" t="b">
        <f t="shared" si="159"/>
        <v>0</v>
      </c>
      <c r="L1706">
        <f t="shared" si="160"/>
        <v>0</v>
      </c>
    </row>
    <row r="1707" spans="1:12" x14ac:dyDescent="0.25">
      <c r="A1707" s="23">
        <v>44736</v>
      </c>
      <c r="B1707" s="24" t="s">
        <v>60</v>
      </c>
      <c r="C1707" s="24" t="s">
        <v>61</v>
      </c>
      <c r="D1707" s="24" t="s">
        <v>7</v>
      </c>
      <c r="E1707" s="25">
        <v>330</v>
      </c>
      <c r="F1707" s="22">
        <f>VLOOKUP(B1707,cennik!$A$2:$B$17,2,FALSE)</f>
        <v>3.5</v>
      </c>
      <c r="G1707" s="22">
        <f t="shared" si="156"/>
        <v>1155</v>
      </c>
      <c r="H1707" s="22">
        <f t="shared" si="157"/>
        <v>6</v>
      </c>
      <c r="I1707">
        <f t="shared" si="161"/>
        <v>11988</v>
      </c>
      <c r="J1707" s="22" t="b">
        <f t="shared" si="158"/>
        <v>0</v>
      </c>
      <c r="K1707" t="b">
        <f t="shared" si="159"/>
        <v>0</v>
      </c>
      <c r="L1707">
        <f t="shared" si="160"/>
        <v>0</v>
      </c>
    </row>
    <row r="1708" spans="1:12" x14ac:dyDescent="0.25">
      <c r="A1708" s="23">
        <v>44740</v>
      </c>
      <c r="B1708" s="24" t="s">
        <v>62</v>
      </c>
      <c r="C1708" s="24" t="s">
        <v>63</v>
      </c>
      <c r="D1708" s="24" t="s">
        <v>7</v>
      </c>
      <c r="E1708" s="25">
        <v>177</v>
      </c>
      <c r="F1708" s="22">
        <f>VLOOKUP(B1708,cennik!$A$2:$B$17,2,FALSE)</f>
        <v>2.7</v>
      </c>
      <c r="G1708" s="22">
        <f t="shared" si="156"/>
        <v>477.90000000000003</v>
      </c>
      <c r="H1708" s="22">
        <f t="shared" si="157"/>
        <v>6</v>
      </c>
      <c r="I1708">
        <f t="shared" si="161"/>
        <v>12165</v>
      </c>
      <c r="J1708" s="22" t="b">
        <f t="shared" si="158"/>
        <v>0</v>
      </c>
      <c r="K1708" t="b">
        <f t="shared" si="159"/>
        <v>0</v>
      </c>
      <c r="L1708">
        <f t="shared" si="160"/>
        <v>0</v>
      </c>
    </row>
    <row r="1709" spans="1:12" x14ac:dyDescent="0.25">
      <c r="A1709" s="26">
        <v>44746</v>
      </c>
      <c r="B1709" s="27" t="s">
        <v>62</v>
      </c>
      <c r="C1709" s="27" t="s">
        <v>63</v>
      </c>
      <c r="D1709" s="27" t="s">
        <v>7</v>
      </c>
      <c r="E1709" s="28">
        <v>33</v>
      </c>
      <c r="F1709" s="22">
        <f>VLOOKUP(B1709,cennik!$A$2:$B$17,2,FALSE)</f>
        <v>2.7</v>
      </c>
      <c r="G1709" s="22">
        <f t="shared" si="156"/>
        <v>89.100000000000009</v>
      </c>
      <c r="H1709" s="22">
        <f t="shared" si="157"/>
        <v>7</v>
      </c>
      <c r="I1709">
        <f t="shared" si="161"/>
        <v>12198</v>
      </c>
      <c r="J1709" s="22" t="b">
        <f t="shared" si="158"/>
        <v>0</v>
      </c>
      <c r="K1709" t="b">
        <f t="shared" si="159"/>
        <v>0</v>
      </c>
      <c r="L1709">
        <f t="shared" si="160"/>
        <v>0</v>
      </c>
    </row>
    <row r="1710" spans="1:12" x14ac:dyDescent="0.25">
      <c r="A1710" s="26">
        <v>44762</v>
      </c>
      <c r="B1710" s="27" t="s">
        <v>64</v>
      </c>
      <c r="C1710" s="27" t="s">
        <v>63</v>
      </c>
      <c r="D1710" s="27" t="s">
        <v>7</v>
      </c>
      <c r="E1710" s="28">
        <v>455</v>
      </c>
      <c r="F1710" s="22">
        <f>VLOOKUP(B1710,cennik!$A$2:$B$17,2,FALSE)</f>
        <v>3.2</v>
      </c>
      <c r="G1710" s="22">
        <f t="shared" si="156"/>
        <v>1456</v>
      </c>
      <c r="H1710" s="22">
        <f t="shared" si="157"/>
        <v>7</v>
      </c>
      <c r="I1710">
        <f t="shared" si="161"/>
        <v>12653</v>
      </c>
      <c r="J1710" s="22" t="b">
        <f t="shared" si="158"/>
        <v>0</v>
      </c>
      <c r="K1710" t="b">
        <f t="shared" si="159"/>
        <v>0</v>
      </c>
      <c r="L1710">
        <f t="shared" si="160"/>
        <v>0</v>
      </c>
    </row>
    <row r="1711" spans="1:12" x14ac:dyDescent="0.25">
      <c r="A1711" s="23">
        <v>44777</v>
      </c>
      <c r="B1711" s="24" t="s">
        <v>62</v>
      </c>
      <c r="C1711" s="24" t="s">
        <v>63</v>
      </c>
      <c r="D1711" s="24" t="s">
        <v>7</v>
      </c>
      <c r="E1711" s="25">
        <v>237</v>
      </c>
      <c r="F1711" s="22">
        <f>VLOOKUP(B1711,cennik!$A$2:$B$17,2,FALSE)</f>
        <v>2.7</v>
      </c>
      <c r="G1711" s="22">
        <f t="shared" si="156"/>
        <v>639.90000000000009</v>
      </c>
      <c r="H1711" s="22">
        <f t="shared" si="157"/>
        <v>8</v>
      </c>
      <c r="I1711">
        <f t="shared" si="161"/>
        <v>12890</v>
      </c>
      <c r="J1711" s="22" t="b">
        <f t="shared" si="158"/>
        <v>0</v>
      </c>
      <c r="K1711" t="b">
        <f t="shared" si="159"/>
        <v>0</v>
      </c>
      <c r="L1711">
        <f t="shared" si="160"/>
        <v>0</v>
      </c>
    </row>
    <row r="1712" spans="1:12" x14ac:dyDescent="0.25">
      <c r="A1712" s="26">
        <v>44779</v>
      </c>
      <c r="B1712" s="27" t="s">
        <v>62</v>
      </c>
      <c r="C1712" s="27" t="s">
        <v>63</v>
      </c>
      <c r="D1712" s="27" t="s">
        <v>7</v>
      </c>
      <c r="E1712" s="28">
        <v>105</v>
      </c>
      <c r="F1712" s="22">
        <f>VLOOKUP(B1712,cennik!$A$2:$B$17,2,FALSE)</f>
        <v>2.7</v>
      </c>
      <c r="G1712" s="22">
        <f t="shared" si="156"/>
        <v>283.5</v>
      </c>
      <c r="H1712" s="22">
        <f t="shared" si="157"/>
        <v>8</v>
      </c>
      <c r="I1712">
        <f t="shared" si="161"/>
        <v>12995</v>
      </c>
      <c r="J1712" s="22" t="b">
        <f t="shared" si="158"/>
        <v>0</v>
      </c>
      <c r="K1712" t="b">
        <f t="shared" si="159"/>
        <v>0</v>
      </c>
      <c r="L1712">
        <f t="shared" si="160"/>
        <v>0</v>
      </c>
    </row>
    <row r="1713" spans="1:12" x14ac:dyDescent="0.25">
      <c r="A1713" s="23">
        <v>44783</v>
      </c>
      <c r="B1713" s="24" t="s">
        <v>62</v>
      </c>
      <c r="C1713" s="24" t="s">
        <v>63</v>
      </c>
      <c r="D1713" s="24" t="s">
        <v>7</v>
      </c>
      <c r="E1713" s="25">
        <v>388</v>
      </c>
      <c r="F1713" s="22">
        <f>VLOOKUP(B1713,cennik!$A$2:$B$17,2,FALSE)</f>
        <v>2.7</v>
      </c>
      <c r="G1713" s="22">
        <f t="shared" si="156"/>
        <v>1047.6000000000001</v>
      </c>
      <c r="H1713" s="22">
        <f t="shared" si="157"/>
        <v>8</v>
      </c>
      <c r="I1713">
        <f t="shared" si="161"/>
        <v>13383</v>
      </c>
      <c r="J1713" s="22" t="b">
        <f t="shared" si="158"/>
        <v>0</v>
      </c>
      <c r="K1713" t="b">
        <f t="shared" si="159"/>
        <v>0</v>
      </c>
      <c r="L1713">
        <f t="shared" si="160"/>
        <v>0</v>
      </c>
    </row>
    <row r="1714" spans="1:12" x14ac:dyDescent="0.25">
      <c r="A1714" s="26">
        <v>44788</v>
      </c>
      <c r="B1714" s="27" t="s">
        <v>60</v>
      </c>
      <c r="C1714" s="27" t="s">
        <v>61</v>
      </c>
      <c r="D1714" s="27" t="s">
        <v>7</v>
      </c>
      <c r="E1714" s="28">
        <v>473</v>
      </c>
      <c r="F1714" s="22">
        <f>VLOOKUP(B1714,cennik!$A$2:$B$17,2,FALSE)</f>
        <v>3.5</v>
      </c>
      <c r="G1714" s="22">
        <f t="shared" si="156"/>
        <v>1655.5</v>
      </c>
      <c r="H1714" s="22">
        <f t="shared" si="157"/>
        <v>8</v>
      </c>
      <c r="I1714">
        <f t="shared" si="161"/>
        <v>13856</v>
      </c>
      <c r="J1714" s="22" t="b">
        <f t="shared" si="158"/>
        <v>0</v>
      </c>
      <c r="K1714" t="b">
        <f t="shared" si="159"/>
        <v>0</v>
      </c>
      <c r="L1714">
        <f t="shared" si="160"/>
        <v>0</v>
      </c>
    </row>
    <row r="1715" spans="1:12" x14ac:dyDescent="0.25">
      <c r="A1715" s="23">
        <v>44793</v>
      </c>
      <c r="B1715" s="24" t="s">
        <v>60</v>
      </c>
      <c r="C1715" s="24" t="s">
        <v>61</v>
      </c>
      <c r="D1715" s="24" t="s">
        <v>7</v>
      </c>
      <c r="E1715" s="25">
        <v>223</v>
      </c>
      <c r="F1715" s="22">
        <f>VLOOKUP(B1715,cennik!$A$2:$B$17,2,FALSE)</f>
        <v>3.5</v>
      </c>
      <c r="G1715" s="22">
        <f t="shared" si="156"/>
        <v>780.5</v>
      </c>
      <c r="H1715" s="22">
        <f t="shared" si="157"/>
        <v>8</v>
      </c>
      <c r="I1715">
        <f t="shared" si="161"/>
        <v>14079</v>
      </c>
      <c r="J1715" s="22" t="b">
        <f t="shared" si="158"/>
        <v>0</v>
      </c>
      <c r="K1715" t="b">
        <f t="shared" si="159"/>
        <v>0</v>
      </c>
      <c r="L1715">
        <f t="shared" si="160"/>
        <v>0</v>
      </c>
    </row>
    <row r="1716" spans="1:12" x14ac:dyDescent="0.25">
      <c r="A1716" s="26">
        <v>44802</v>
      </c>
      <c r="B1716" s="27" t="s">
        <v>62</v>
      </c>
      <c r="C1716" s="27" t="s">
        <v>63</v>
      </c>
      <c r="D1716" s="27" t="s">
        <v>7</v>
      </c>
      <c r="E1716" s="28">
        <v>279</v>
      </c>
      <c r="F1716" s="22">
        <f>VLOOKUP(B1716,cennik!$A$2:$B$17,2,FALSE)</f>
        <v>2.7</v>
      </c>
      <c r="G1716" s="22">
        <f t="shared" si="156"/>
        <v>753.30000000000007</v>
      </c>
      <c r="H1716" s="22">
        <f t="shared" si="157"/>
        <v>8</v>
      </c>
      <c r="I1716">
        <f t="shared" si="161"/>
        <v>14358</v>
      </c>
      <c r="J1716" s="22" t="b">
        <f t="shared" si="158"/>
        <v>0</v>
      </c>
      <c r="K1716" t="b">
        <f t="shared" si="159"/>
        <v>0</v>
      </c>
      <c r="L1716">
        <f t="shared" si="160"/>
        <v>0</v>
      </c>
    </row>
    <row r="1717" spans="1:12" x14ac:dyDescent="0.25">
      <c r="A1717" s="23">
        <v>44802</v>
      </c>
      <c r="B1717" s="24" t="s">
        <v>64</v>
      </c>
      <c r="C1717" s="24" t="s">
        <v>63</v>
      </c>
      <c r="D1717" s="24" t="s">
        <v>7</v>
      </c>
      <c r="E1717" s="25">
        <v>448</v>
      </c>
      <c r="F1717" s="22">
        <f>VLOOKUP(B1717,cennik!$A$2:$B$17,2,FALSE)</f>
        <v>3.2</v>
      </c>
      <c r="G1717" s="22">
        <f t="shared" si="156"/>
        <v>1433.6000000000001</v>
      </c>
      <c r="H1717" s="22">
        <f t="shared" si="157"/>
        <v>8</v>
      </c>
      <c r="I1717">
        <f t="shared" si="161"/>
        <v>14806</v>
      </c>
      <c r="J1717" s="22" t="b">
        <f t="shared" si="158"/>
        <v>0</v>
      </c>
      <c r="K1717" t="b">
        <f t="shared" si="159"/>
        <v>0</v>
      </c>
      <c r="L1717">
        <f t="shared" si="160"/>
        <v>0</v>
      </c>
    </row>
    <row r="1718" spans="1:12" x14ac:dyDescent="0.25">
      <c r="A1718" s="26">
        <v>44803</v>
      </c>
      <c r="B1718" s="27" t="s">
        <v>64</v>
      </c>
      <c r="C1718" s="27" t="s">
        <v>63</v>
      </c>
      <c r="D1718" s="27" t="s">
        <v>7</v>
      </c>
      <c r="E1718" s="28">
        <v>205</v>
      </c>
      <c r="F1718" s="22">
        <f>VLOOKUP(B1718,cennik!$A$2:$B$17,2,FALSE)</f>
        <v>3.2</v>
      </c>
      <c r="G1718" s="22">
        <f t="shared" si="156"/>
        <v>656</v>
      </c>
      <c r="H1718" s="22">
        <f t="shared" si="157"/>
        <v>8</v>
      </c>
      <c r="I1718">
        <f t="shared" si="161"/>
        <v>15011</v>
      </c>
      <c r="J1718" s="22" t="b">
        <f t="shared" si="158"/>
        <v>1</v>
      </c>
      <c r="K1718" t="b">
        <f t="shared" si="159"/>
        <v>0</v>
      </c>
      <c r="L1718">
        <f t="shared" si="160"/>
        <v>10.25</v>
      </c>
    </row>
    <row r="1719" spans="1:12" x14ac:dyDescent="0.25">
      <c r="A1719" s="23">
        <v>44803</v>
      </c>
      <c r="B1719" s="24" t="s">
        <v>64</v>
      </c>
      <c r="C1719" s="24" t="s">
        <v>63</v>
      </c>
      <c r="D1719" s="24" t="s">
        <v>7</v>
      </c>
      <c r="E1719" s="25">
        <v>289</v>
      </c>
      <c r="F1719" s="22">
        <f>VLOOKUP(B1719,cennik!$A$2:$B$17,2,FALSE)</f>
        <v>3.2</v>
      </c>
      <c r="G1719" s="22">
        <f t="shared" si="156"/>
        <v>924.80000000000007</v>
      </c>
      <c r="H1719" s="22">
        <f t="shared" si="157"/>
        <v>8</v>
      </c>
      <c r="I1719">
        <f t="shared" si="161"/>
        <v>15300</v>
      </c>
      <c r="J1719" s="22" t="b">
        <f t="shared" si="158"/>
        <v>1</v>
      </c>
      <c r="K1719" t="b">
        <f t="shared" si="159"/>
        <v>0</v>
      </c>
      <c r="L1719">
        <f t="shared" si="160"/>
        <v>14.450000000000001</v>
      </c>
    </row>
    <row r="1720" spans="1:12" x14ac:dyDescent="0.25">
      <c r="A1720" s="23">
        <v>44806</v>
      </c>
      <c r="B1720" s="24" t="s">
        <v>67</v>
      </c>
      <c r="C1720" s="24" t="s">
        <v>61</v>
      </c>
      <c r="D1720" s="24" t="s">
        <v>7</v>
      </c>
      <c r="E1720" s="25">
        <v>269</v>
      </c>
      <c r="F1720" s="22">
        <f>VLOOKUP(B1720,cennik!$A$2:$B$17,2,FALSE)</f>
        <v>3.2</v>
      </c>
      <c r="G1720" s="22">
        <f t="shared" si="156"/>
        <v>860.80000000000007</v>
      </c>
      <c r="H1720" s="22">
        <f t="shared" si="157"/>
        <v>9</v>
      </c>
      <c r="I1720">
        <f t="shared" si="161"/>
        <v>15569</v>
      </c>
      <c r="J1720" s="22" t="b">
        <f t="shared" si="158"/>
        <v>1</v>
      </c>
      <c r="K1720" t="b">
        <f t="shared" si="159"/>
        <v>0</v>
      </c>
      <c r="L1720">
        <f t="shared" si="160"/>
        <v>13.450000000000001</v>
      </c>
    </row>
    <row r="1721" spans="1:12" x14ac:dyDescent="0.25">
      <c r="A1721" s="23">
        <v>44811</v>
      </c>
      <c r="B1721" s="24" t="s">
        <v>68</v>
      </c>
      <c r="C1721" s="24" t="s">
        <v>61</v>
      </c>
      <c r="D1721" s="24" t="s">
        <v>7</v>
      </c>
      <c r="E1721" s="25">
        <v>229</v>
      </c>
      <c r="F1721" s="22">
        <f>VLOOKUP(B1721,cennik!$A$2:$B$17,2,FALSE)</f>
        <v>2.5</v>
      </c>
      <c r="G1721" s="22">
        <f t="shared" si="156"/>
        <v>572.5</v>
      </c>
      <c r="H1721" s="22">
        <f t="shared" si="157"/>
        <v>9</v>
      </c>
      <c r="I1721">
        <f t="shared" si="161"/>
        <v>15798</v>
      </c>
      <c r="J1721" s="22" t="b">
        <f t="shared" si="158"/>
        <v>1</v>
      </c>
      <c r="K1721" t="b">
        <f t="shared" si="159"/>
        <v>0</v>
      </c>
      <c r="L1721">
        <f t="shared" si="160"/>
        <v>11.450000000000001</v>
      </c>
    </row>
    <row r="1722" spans="1:12" x14ac:dyDescent="0.25">
      <c r="A1722" s="23">
        <v>44812</v>
      </c>
      <c r="B1722" s="24" t="s">
        <v>60</v>
      </c>
      <c r="C1722" s="24" t="s">
        <v>61</v>
      </c>
      <c r="D1722" s="24" t="s">
        <v>7</v>
      </c>
      <c r="E1722" s="25">
        <v>286</v>
      </c>
      <c r="F1722" s="22">
        <f>VLOOKUP(B1722,cennik!$A$2:$B$17,2,FALSE)</f>
        <v>3.5</v>
      </c>
      <c r="G1722" s="22">
        <f t="shared" si="156"/>
        <v>1001</v>
      </c>
      <c r="H1722" s="22">
        <f t="shared" si="157"/>
        <v>9</v>
      </c>
      <c r="I1722">
        <f t="shared" si="161"/>
        <v>16084</v>
      </c>
      <c r="J1722" s="22" t="b">
        <f t="shared" si="158"/>
        <v>1</v>
      </c>
      <c r="K1722" t="b">
        <f t="shared" si="159"/>
        <v>0</v>
      </c>
      <c r="L1722">
        <f t="shared" si="160"/>
        <v>14.3</v>
      </c>
    </row>
    <row r="1723" spans="1:12" x14ac:dyDescent="0.25">
      <c r="A1723" s="26">
        <v>44819</v>
      </c>
      <c r="B1723" s="27" t="s">
        <v>68</v>
      </c>
      <c r="C1723" s="27" t="s">
        <v>61</v>
      </c>
      <c r="D1723" s="27" t="s">
        <v>7</v>
      </c>
      <c r="E1723" s="28">
        <v>284</v>
      </c>
      <c r="F1723" s="22">
        <f>VLOOKUP(B1723,cennik!$A$2:$B$17,2,FALSE)</f>
        <v>2.5</v>
      </c>
      <c r="G1723" s="22">
        <f t="shared" si="156"/>
        <v>710</v>
      </c>
      <c r="H1723" s="22">
        <f t="shared" si="157"/>
        <v>9</v>
      </c>
      <c r="I1723">
        <f t="shared" si="161"/>
        <v>16368</v>
      </c>
      <c r="J1723" s="22" t="b">
        <f t="shared" si="158"/>
        <v>1</v>
      </c>
      <c r="K1723" t="b">
        <f t="shared" si="159"/>
        <v>0</v>
      </c>
      <c r="L1723">
        <f t="shared" si="160"/>
        <v>14.200000000000001</v>
      </c>
    </row>
    <row r="1724" spans="1:12" x14ac:dyDescent="0.25">
      <c r="A1724" s="23">
        <v>44823</v>
      </c>
      <c r="B1724" s="24" t="s">
        <v>60</v>
      </c>
      <c r="C1724" s="24" t="s">
        <v>61</v>
      </c>
      <c r="D1724" s="24" t="s">
        <v>7</v>
      </c>
      <c r="E1724" s="25">
        <v>82</v>
      </c>
      <c r="F1724" s="22">
        <f>VLOOKUP(B1724,cennik!$A$2:$B$17,2,FALSE)</f>
        <v>3.5</v>
      </c>
      <c r="G1724" s="22">
        <f t="shared" si="156"/>
        <v>287</v>
      </c>
      <c r="H1724" s="22">
        <f t="shared" si="157"/>
        <v>9</v>
      </c>
      <c r="I1724">
        <f t="shared" si="161"/>
        <v>16450</v>
      </c>
      <c r="J1724" s="22" t="b">
        <f t="shared" si="158"/>
        <v>1</v>
      </c>
      <c r="K1724" t="b">
        <f t="shared" si="159"/>
        <v>0</v>
      </c>
      <c r="L1724">
        <f t="shared" si="160"/>
        <v>4.1000000000000005</v>
      </c>
    </row>
    <row r="1725" spans="1:12" x14ac:dyDescent="0.25">
      <c r="A1725" s="26">
        <v>44827</v>
      </c>
      <c r="B1725" s="27" t="s">
        <v>60</v>
      </c>
      <c r="C1725" s="27" t="s">
        <v>61</v>
      </c>
      <c r="D1725" s="27" t="s">
        <v>7</v>
      </c>
      <c r="E1725" s="28">
        <v>333</v>
      </c>
      <c r="F1725" s="22">
        <f>VLOOKUP(B1725,cennik!$A$2:$B$17,2,FALSE)</f>
        <v>3.5</v>
      </c>
      <c r="G1725" s="22">
        <f t="shared" si="156"/>
        <v>1165.5</v>
      </c>
      <c r="H1725" s="22">
        <f t="shared" si="157"/>
        <v>9</v>
      </c>
      <c r="I1725">
        <f t="shared" si="161"/>
        <v>16783</v>
      </c>
      <c r="J1725" s="22" t="b">
        <f t="shared" si="158"/>
        <v>1</v>
      </c>
      <c r="K1725" t="b">
        <f t="shared" si="159"/>
        <v>0</v>
      </c>
      <c r="L1725">
        <f t="shared" si="160"/>
        <v>16.650000000000002</v>
      </c>
    </row>
    <row r="1726" spans="1:12" x14ac:dyDescent="0.25">
      <c r="A1726" s="23">
        <v>44828</v>
      </c>
      <c r="B1726" s="24" t="s">
        <v>67</v>
      </c>
      <c r="C1726" s="24" t="s">
        <v>61</v>
      </c>
      <c r="D1726" s="24" t="s">
        <v>7</v>
      </c>
      <c r="E1726" s="25">
        <v>89</v>
      </c>
      <c r="F1726" s="22">
        <f>VLOOKUP(B1726,cennik!$A$2:$B$17,2,FALSE)</f>
        <v>3.2</v>
      </c>
      <c r="G1726" s="22">
        <f t="shared" si="156"/>
        <v>284.8</v>
      </c>
      <c r="H1726" s="22">
        <f t="shared" si="157"/>
        <v>9</v>
      </c>
      <c r="I1726">
        <f t="shared" si="161"/>
        <v>16872</v>
      </c>
      <c r="J1726" s="22" t="b">
        <f t="shared" si="158"/>
        <v>1</v>
      </c>
      <c r="K1726" t="b">
        <f t="shared" si="159"/>
        <v>0</v>
      </c>
      <c r="L1726">
        <f t="shared" si="160"/>
        <v>4.45</v>
      </c>
    </row>
    <row r="1727" spans="1:12" x14ac:dyDescent="0.25">
      <c r="A1727" s="26">
        <v>44830</v>
      </c>
      <c r="B1727" s="27" t="s">
        <v>65</v>
      </c>
      <c r="C1727" s="27" t="s">
        <v>61</v>
      </c>
      <c r="D1727" s="27" t="s">
        <v>7</v>
      </c>
      <c r="E1727" s="28">
        <v>57</v>
      </c>
      <c r="F1727" s="22">
        <f>VLOOKUP(B1727,cennik!$A$2:$B$17,2,FALSE)</f>
        <v>3.2</v>
      </c>
      <c r="G1727" s="22">
        <f t="shared" si="156"/>
        <v>182.4</v>
      </c>
      <c r="H1727" s="22">
        <f t="shared" si="157"/>
        <v>9</v>
      </c>
      <c r="I1727">
        <f t="shared" si="161"/>
        <v>16929</v>
      </c>
      <c r="J1727" s="22" t="b">
        <f t="shared" si="158"/>
        <v>1</v>
      </c>
      <c r="K1727" t="b">
        <f t="shared" si="159"/>
        <v>0</v>
      </c>
      <c r="L1727">
        <f t="shared" si="160"/>
        <v>2.85</v>
      </c>
    </row>
    <row r="1728" spans="1:12" x14ac:dyDescent="0.25">
      <c r="A1728" s="23">
        <v>44837</v>
      </c>
      <c r="B1728" s="24" t="s">
        <v>60</v>
      </c>
      <c r="C1728" s="24" t="s">
        <v>61</v>
      </c>
      <c r="D1728" s="24" t="s">
        <v>7</v>
      </c>
      <c r="E1728" s="25">
        <v>384</v>
      </c>
      <c r="F1728" s="22">
        <f>VLOOKUP(B1728,cennik!$A$2:$B$17,2,FALSE)</f>
        <v>3.5</v>
      </c>
      <c r="G1728" s="22">
        <f t="shared" si="156"/>
        <v>1344</v>
      </c>
      <c r="H1728" s="22">
        <f t="shared" si="157"/>
        <v>10</v>
      </c>
      <c r="I1728">
        <f t="shared" si="161"/>
        <v>17313</v>
      </c>
      <c r="J1728" s="22" t="b">
        <f t="shared" si="158"/>
        <v>1</v>
      </c>
      <c r="K1728" t="b">
        <f t="shared" si="159"/>
        <v>0</v>
      </c>
      <c r="L1728">
        <f t="shared" si="160"/>
        <v>19.200000000000003</v>
      </c>
    </row>
    <row r="1729" spans="1:12" x14ac:dyDescent="0.25">
      <c r="A1729" s="23">
        <v>44846</v>
      </c>
      <c r="B1729" s="24" t="s">
        <v>60</v>
      </c>
      <c r="C1729" s="24" t="s">
        <v>61</v>
      </c>
      <c r="D1729" s="24" t="s">
        <v>7</v>
      </c>
      <c r="E1729" s="25">
        <v>141</v>
      </c>
      <c r="F1729" s="22">
        <f>VLOOKUP(B1729,cennik!$A$2:$B$17,2,FALSE)</f>
        <v>3.5</v>
      </c>
      <c r="G1729" s="22">
        <f t="shared" si="156"/>
        <v>493.5</v>
      </c>
      <c r="H1729" s="22">
        <f t="shared" si="157"/>
        <v>10</v>
      </c>
      <c r="I1729">
        <f t="shared" si="161"/>
        <v>17454</v>
      </c>
      <c r="J1729" s="22" t="b">
        <f t="shared" si="158"/>
        <v>1</v>
      </c>
      <c r="K1729" t="b">
        <f t="shared" si="159"/>
        <v>0</v>
      </c>
      <c r="L1729">
        <f t="shared" si="160"/>
        <v>7.0500000000000007</v>
      </c>
    </row>
    <row r="1730" spans="1:12" x14ac:dyDescent="0.25">
      <c r="A1730" s="26">
        <v>44874</v>
      </c>
      <c r="B1730" s="27" t="s">
        <v>66</v>
      </c>
      <c r="C1730" s="27" t="s">
        <v>61</v>
      </c>
      <c r="D1730" s="27" t="s">
        <v>7</v>
      </c>
      <c r="E1730" s="28">
        <v>465</v>
      </c>
      <c r="F1730" s="22">
        <f>VLOOKUP(B1730,cennik!$A$2:$B$17,2,FALSE)</f>
        <v>2.5</v>
      </c>
      <c r="G1730" s="22">
        <f t="shared" ref="G1730:G1793" si="162">E1730*F1730</f>
        <v>1162.5</v>
      </c>
      <c r="H1730" s="22">
        <f t="shared" ref="H1730:H1793" si="163">MONTH(A1730)</f>
        <v>11</v>
      </c>
      <c r="I1730">
        <f t="shared" si="161"/>
        <v>17919</v>
      </c>
      <c r="J1730" s="22" t="b">
        <f t="shared" si="158"/>
        <v>1</v>
      </c>
      <c r="K1730" t="b">
        <f t="shared" si="159"/>
        <v>0</v>
      </c>
      <c r="L1730">
        <f t="shared" si="160"/>
        <v>23.25</v>
      </c>
    </row>
    <row r="1731" spans="1:12" x14ac:dyDescent="0.25">
      <c r="A1731" s="26">
        <v>44875</v>
      </c>
      <c r="B1731" s="27" t="s">
        <v>60</v>
      </c>
      <c r="C1731" s="27" t="s">
        <v>61</v>
      </c>
      <c r="D1731" s="27" t="s">
        <v>7</v>
      </c>
      <c r="E1731" s="28">
        <v>349</v>
      </c>
      <c r="F1731" s="22">
        <f>VLOOKUP(B1731,cennik!$A$2:$B$17,2,FALSE)</f>
        <v>3.5</v>
      </c>
      <c r="G1731" s="22">
        <f t="shared" si="162"/>
        <v>1221.5</v>
      </c>
      <c r="H1731" s="22">
        <f t="shared" si="163"/>
        <v>11</v>
      </c>
      <c r="I1731">
        <f t="shared" si="161"/>
        <v>18268</v>
      </c>
      <c r="J1731" s="22" t="b">
        <f t="shared" ref="J1731:J1794" si="164">AND(I1731&gt;=15000,I1731&lt;20000)</f>
        <v>1</v>
      </c>
      <c r="K1731" t="b">
        <f t="shared" ref="K1731:K1794" si="165">I1731&gt;=20000</f>
        <v>0</v>
      </c>
      <c r="L1731">
        <f t="shared" ref="L1731:L1794" si="166">IF(J1731,0.05*E1731,IF(K1731,0.1*E1731,0))</f>
        <v>17.45</v>
      </c>
    </row>
    <row r="1732" spans="1:12" x14ac:dyDescent="0.25">
      <c r="A1732" s="26">
        <v>44877</v>
      </c>
      <c r="B1732" s="27" t="s">
        <v>67</v>
      </c>
      <c r="C1732" s="27" t="s">
        <v>61</v>
      </c>
      <c r="D1732" s="27" t="s">
        <v>7</v>
      </c>
      <c r="E1732" s="28">
        <v>262</v>
      </c>
      <c r="F1732" s="22">
        <f>VLOOKUP(B1732,cennik!$A$2:$B$17,2,FALSE)</f>
        <v>3.2</v>
      </c>
      <c r="G1732" s="22">
        <f t="shared" si="162"/>
        <v>838.40000000000009</v>
      </c>
      <c r="H1732" s="22">
        <f t="shared" si="163"/>
        <v>11</v>
      </c>
      <c r="I1732">
        <f t="shared" ref="I1732:I1795" si="167">IF(D1732=D1731,E1732+I1731,E1732)</f>
        <v>18530</v>
      </c>
      <c r="J1732" s="22" t="b">
        <f t="shared" si="164"/>
        <v>1</v>
      </c>
      <c r="K1732" t="b">
        <f t="shared" si="165"/>
        <v>0</v>
      </c>
      <c r="L1732">
        <f t="shared" si="166"/>
        <v>13.100000000000001</v>
      </c>
    </row>
    <row r="1733" spans="1:12" x14ac:dyDescent="0.25">
      <c r="A1733" s="23">
        <v>44890</v>
      </c>
      <c r="B1733" s="24" t="s">
        <v>60</v>
      </c>
      <c r="C1733" s="24" t="s">
        <v>61</v>
      </c>
      <c r="D1733" s="24" t="s">
        <v>7</v>
      </c>
      <c r="E1733" s="25">
        <v>44</v>
      </c>
      <c r="F1733" s="22">
        <f>VLOOKUP(B1733,cennik!$A$2:$B$17,2,FALSE)</f>
        <v>3.5</v>
      </c>
      <c r="G1733" s="22">
        <f t="shared" si="162"/>
        <v>154</v>
      </c>
      <c r="H1733" s="22">
        <f t="shared" si="163"/>
        <v>11</v>
      </c>
      <c r="I1733">
        <f t="shared" si="167"/>
        <v>18574</v>
      </c>
      <c r="J1733" s="22" t="b">
        <f t="shared" si="164"/>
        <v>1</v>
      </c>
      <c r="K1733" t="b">
        <f t="shared" si="165"/>
        <v>0</v>
      </c>
      <c r="L1733">
        <f t="shared" si="166"/>
        <v>2.2000000000000002</v>
      </c>
    </row>
    <row r="1734" spans="1:12" x14ac:dyDescent="0.25">
      <c r="A1734" s="26">
        <v>44893</v>
      </c>
      <c r="B1734" s="27" t="s">
        <v>67</v>
      </c>
      <c r="C1734" s="27" t="s">
        <v>61</v>
      </c>
      <c r="D1734" s="27" t="s">
        <v>7</v>
      </c>
      <c r="E1734" s="28">
        <v>158</v>
      </c>
      <c r="F1734" s="22">
        <f>VLOOKUP(B1734,cennik!$A$2:$B$17,2,FALSE)</f>
        <v>3.2</v>
      </c>
      <c r="G1734" s="22">
        <f t="shared" si="162"/>
        <v>505.6</v>
      </c>
      <c r="H1734" s="22">
        <f t="shared" si="163"/>
        <v>11</v>
      </c>
      <c r="I1734">
        <f t="shared" si="167"/>
        <v>18732</v>
      </c>
      <c r="J1734" s="22" t="b">
        <f t="shared" si="164"/>
        <v>1</v>
      </c>
      <c r="K1734" t="b">
        <f t="shared" si="165"/>
        <v>0</v>
      </c>
      <c r="L1734">
        <f t="shared" si="166"/>
        <v>7.9</v>
      </c>
    </row>
    <row r="1735" spans="1:12" x14ac:dyDescent="0.25">
      <c r="A1735" s="23">
        <v>44902</v>
      </c>
      <c r="B1735" s="24" t="s">
        <v>17</v>
      </c>
      <c r="C1735" s="24" t="s">
        <v>1</v>
      </c>
      <c r="D1735" s="24" t="s">
        <v>7</v>
      </c>
      <c r="E1735" s="25">
        <v>247</v>
      </c>
      <c r="F1735" s="22">
        <f>VLOOKUP(B1735,cennik!$A$2:$B$17,2,FALSE)</f>
        <v>3.4</v>
      </c>
      <c r="G1735" s="22">
        <f t="shared" si="162"/>
        <v>839.8</v>
      </c>
      <c r="H1735" s="22">
        <f t="shared" si="163"/>
        <v>12</v>
      </c>
      <c r="I1735">
        <f t="shared" si="167"/>
        <v>18979</v>
      </c>
      <c r="J1735" s="22" t="b">
        <f t="shared" si="164"/>
        <v>1</v>
      </c>
      <c r="K1735" t="b">
        <f t="shared" si="165"/>
        <v>0</v>
      </c>
      <c r="L1735">
        <f t="shared" si="166"/>
        <v>12.350000000000001</v>
      </c>
    </row>
    <row r="1736" spans="1:12" x14ac:dyDescent="0.25">
      <c r="A1736" s="26">
        <v>44909</v>
      </c>
      <c r="B1736" s="27" t="s">
        <v>9</v>
      </c>
      <c r="C1736" s="27" t="s">
        <v>1</v>
      </c>
      <c r="D1736" s="27" t="s">
        <v>7</v>
      </c>
      <c r="E1736" s="28">
        <v>205</v>
      </c>
      <c r="F1736" s="22">
        <f>VLOOKUP(B1736,cennik!$A$2:$B$17,2,FALSE)</f>
        <v>3.4</v>
      </c>
      <c r="G1736" s="22">
        <f t="shared" si="162"/>
        <v>697</v>
      </c>
      <c r="H1736" s="22">
        <f t="shared" si="163"/>
        <v>12</v>
      </c>
      <c r="I1736">
        <f t="shared" si="167"/>
        <v>19184</v>
      </c>
      <c r="J1736" s="22" t="b">
        <f t="shared" si="164"/>
        <v>1</v>
      </c>
      <c r="K1736" t="b">
        <f t="shared" si="165"/>
        <v>0</v>
      </c>
      <c r="L1736">
        <f t="shared" si="166"/>
        <v>10.25</v>
      </c>
    </row>
    <row r="1737" spans="1:12" x14ac:dyDescent="0.25">
      <c r="A1737" s="23">
        <v>44917</v>
      </c>
      <c r="B1737" s="24" t="s">
        <v>11</v>
      </c>
      <c r="C1737" s="24" t="s">
        <v>1</v>
      </c>
      <c r="D1737" s="24" t="s">
        <v>7</v>
      </c>
      <c r="E1737" s="25">
        <v>454</v>
      </c>
      <c r="F1737" s="22">
        <f>VLOOKUP(B1737,cennik!$A$2:$B$17,2,FALSE)</f>
        <v>3.4</v>
      </c>
      <c r="G1737" s="22">
        <f t="shared" si="162"/>
        <v>1543.6</v>
      </c>
      <c r="H1737" s="22">
        <f t="shared" si="163"/>
        <v>12</v>
      </c>
      <c r="I1737">
        <f t="shared" si="167"/>
        <v>19638</v>
      </c>
      <c r="J1737" s="22" t="b">
        <f t="shared" si="164"/>
        <v>1</v>
      </c>
      <c r="K1737" t="b">
        <f t="shared" si="165"/>
        <v>0</v>
      </c>
      <c r="L1737">
        <f t="shared" si="166"/>
        <v>22.700000000000003</v>
      </c>
    </row>
    <row r="1738" spans="1:12" x14ac:dyDescent="0.25">
      <c r="A1738" s="23">
        <v>44921</v>
      </c>
      <c r="B1738" s="24" t="s">
        <v>4</v>
      </c>
      <c r="C1738" s="24" t="s">
        <v>1</v>
      </c>
      <c r="D1738" s="24" t="s">
        <v>7</v>
      </c>
      <c r="E1738" s="25">
        <v>512</v>
      </c>
      <c r="F1738" s="22">
        <f>VLOOKUP(B1738,cennik!$A$2:$B$17,2,FALSE)</f>
        <v>3.5</v>
      </c>
      <c r="G1738" s="22">
        <f t="shared" si="162"/>
        <v>1792</v>
      </c>
      <c r="H1738" s="22">
        <f t="shared" si="163"/>
        <v>12</v>
      </c>
      <c r="I1738">
        <f t="shared" si="167"/>
        <v>20150</v>
      </c>
      <c r="J1738" s="22" t="b">
        <f t="shared" si="164"/>
        <v>0</v>
      </c>
      <c r="K1738" t="b">
        <f t="shared" si="165"/>
        <v>1</v>
      </c>
      <c r="L1738">
        <f t="shared" si="166"/>
        <v>51.2</v>
      </c>
    </row>
    <row r="1739" spans="1:12" x14ac:dyDescent="0.25">
      <c r="A1739" s="23">
        <v>44925</v>
      </c>
      <c r="B1739" s="24" t="s">
        <v>11</v>
      </c>
      <c r="C1739" s="24" t="s">
        <v>1</v>
      </c>
      <c r="D1739" s="24" t="s">
        <v>7</v>
      </c>
      <c r="E1739" s="25">
        <v>173</v>
      </c>
      <c r="F1739" s="22">
        <f>VLOOKUP(B1739,cennik!$A$2:$B$17,2,FALSE)</f>
        <v>3.4</v>
      </c>
      <c r="G1739" s="22">
        <f t="shared" si="162"/>
        <v>588.19999999999993</v>
      </c>
      <c r="H1739" s="22">
        <f t="shared" si="163"/>
        <v>12</v>
      </c>
      <c r="I1739">
        <f t="shared" si="167"/>
        <v>20323</v>
      </c>
      <c r="J1739" s="22" t="b">
        <f t="shared" si="164"/>
        <v>0</v>
      </c>
      <c r="K1739" t="b">
        <f t="shared" si="165"/>
        <v>1</v>
      </c>
      <c r="L1739">
        <f t="shared" si="166"/>
        <v>17.3</v>
      </c>
    </row>
    <row r="1740" spans="1:12" x14ac:dyDescent="0.25">
      <c r="A1740" s="26">
        <v>44573</v>
      </c>
      <c r="B1740" s="27" t="s">
        <v>4</v>
      </c>
      <c r="C1740" s="27" t="s">
        <v>1</v>
      </c>
      <c r="D1740" s="27" t="s">
        <v>50</v>
      </c>
      <c r="E1740" s="28">
        <v>356</v>
      </c>
      <c r="F1740" s="22">
        <f>VLOOKUP(B1740,cennik!$A$2:$B$17,2,FALSE)</f>
        <v>3.5</v>
      </c>
      <c r="G1740" s="22">
        <f t="shared" si="162"/>
        <v>1246</v>
      </c>
      <c r="H1740" s="22">
        <f t="shared" si="163"/>
        <v>1</v>
      </c>
      <c r="I1740">
        <f t="shared" si="167"/>
        <v>356</v>
      </c>
      <c r="J1740" s="22" t="b">
        <f t="shared" si="164"/>
        <v>0</v>
      </c>
      <c r="K1740" t="b">
        <f t="shared" si="165"/>
        <v>0</v>
      </c>
      <c r="L1740">
        <f t="shared" si="166"/>
        <v>0</v>
      </c>
    </row>
    <row r="1741" spans="1:12" x14ac:dyDescent="0.25">
      <c r="A1741" s="26">
        <v>44573</v>
      </c>
      <c r="B1741" s="27" t="s">
        <v>0</v>
      </c>
      <c r="C1741" s="27" t="s">
        <v>1</v>
      </c>
      <c r="D1741" s="27" t="s">
        <v>50</v>
      </c>
      <c r="E1741" s="28">
        <v>281</v>
      </c>
      <c r="F1741" s="22">
        <f>VLOOKUP(B1741,cennik!$A$2:$B$17,2,FALSE)</f>
        <v>3.4</v>
      </c>
      <c r="G1741" s="22">
        <f t="shared" si="162"/>
        <v>955.4</v>
      </c>
      <c r="H1741" s="22">
        <f t="shared" si="163"/>
        <v>1</v>
      </c>
      <c r="I1741">
        <f t="shared" si="167"/>
        <v>637</v>
      </c>
      <c r="J1741" s="22" t="b">
        <f t="shared" si="164"/>
        <v>0</v>
      </c>
      <c r="K1741" t="b">
        <f t="shared" si="165"/>
        <v>0</v>
      </c>
      <c r="L1741">
        <f t="shared" si="166"/>
        <v>0</v>
      </c>
    </row>
    <row r="1742" spans="1:12" x14ac:dyDescent="0.25">
      <c r="A1742" s="26">
        <v>44578</v>
      </c>
      <c r="B1742" s="27" t="s">
        <v>8</v>
      </c>
      <c r="C1742" s="27" t="s">
        <v>1</v>
      </c>
      <c r="D1742" s="27" t="s">
        <v>50</v>
      </c>
      <c r="E1742" s="28">
        <v>378</v>
      </c>
      <c r="F1742" s="22">
        <f>VLOOKUP(B1742,cennik!$A$2:$B$17,2,FALSE)</f>
        <v>2.9</v>
      </c>
      <c r="G1742" s="22">
        <f t="shared" si="162"/>
        <v>1096.2</v>
      </c>
      <c r="H1742" s="22">
        <f t="shared" si="163"/>
        <v>1</v>
      </c>
      <c r="I1742">
        <f t="shared" si="167"/>
        <v>1015</v>
      </c>
      <c r="J1742" s="22" t="b">
        <f t="shared" si="164"/>
        <v>0</v>
      </c>
      <c r="K1742" t="b">
        <f t="shared" si="165"/>
        <v>0</v>
      </c>
      <c r="L1742">
        <f t="shared" si="166"/>
        <v>0</v>
      </c>
    </row>
    <row r="1743" spans="1:12" x14ac:dyDescent="0.25">
      <c r="A1743" s="26">
        <v>44581</v>
      </c>
      <c r="B1743" s="27" t="s">
        <v>11</v>
      </c>
      <c r="C1743" s="27" t="s">
        <v>1</v>
      </c>
      <c r="D1743" s="27" t="s">
        <v>50</v>
      </c>
      <c r="E1743" s="28">
        <v>135</v>
      </c>
      <c r="F1743" s="22">
        <f>VLOOKUP(B1743,cennik!$A$2:$B$17,2,FALSE)</f>
        <v>3.4</v>
      </c>
      <c r="G1743" s="22">
        <f t="shared" si="162"/>
        <v>459</v>
      </c>
      <c r="H1743" s="22">
        <f t="shared" si="163"/>
        <v>1</v>
      </c>
      <c r="I1743">
        <f t="shared" si="167"/>
        <v>1150</v>
      </c>
      <c r="J1743" s="22" t="b">
        <f t="shared" si="164"/>
        <v>0</v>
      </c>
      <c r="K1743" t="b">
        <f t="shared" si="165"/>
        <v>0</v>
      </c>
      <c r="L1743">
        <f t="shared" si="166"/>
        <v>0</v>
      </c>
    </row>
    <row r="1744" spans="1:12" x14ac:dyDescent="0.25">
      <c r="A1744" s="26">
        <v>44597</v>
      </c>
      <c r="B1744" s="27" t="s">
        <v>8</v>
      </c>
      <c r="C1744" s="27" t="s">
        <v>1</v>
      </c>
      <c r="D1744" s="27" t="s">
        <v>50</v>
      </c>
      <c r="E1744" s="28">
        <v>90</v>
      </c>
      <c r="F1744" s="22">
        <f>VLOOKUP(B1744,cennik!$A$2:$B$17,2,FALSE)</f>
        <v>2.9</v>
      </c>
      <c r="G1744" s="22">
        <f t="shared" si="162"/>
        <v>261</v>
      </c>
      <c r="H1744" s="22">
        <f t="shared" si="163"/>
        <v>2</v>
      </c>
      <c r="I1744">
        <f t="shared" si="167"/>
        <v>1240</v>
      </c>
      <c r="J1744" s="22" t="b">
        <f t="shared" si="164"/>
        <v>0</v>
      </c>
      <c r="K1744" t="b">
        <f t="shared" si="165"/>
        <v>0</v>
      </c>
      <c r="L1744">
        <f t="shared" si="166"/>
        <v>0</v>
      </c>
    </row>
    <row r="1745" spans="1:12" x14ac:dyDescent="0.25">
      <c r="A1745" s="26">
        <v>44599</v>
      </c>
      <c r="B1745" s="27" t="s">
        <v>9</v>
      </c>
      <c r="C1745" s="27" t="s">
        <v>1</v>
      </c>
      <c r="D1745" s="27" t="s">
        <v>50</v>
      </c>
      <c r="E1745" s="28">
        <v>44</v>
      </c>
      <c r="F1745" s="22">
        <f>VLOOKUP(B1745,cennik!$A$2:$B$17,2,FALSE)</f>
        <v>3.4</v>
      </c>
      <c r="G1745" s="22">
        <f t="shared" si="162"/>
        <v>149.6</v>
      </c>
      <c r="H1745" s="22">
        <f t="shared" si="163"/>
        <v>2</v>
      </c>
      <c r="I1745">
        <f t="shared" si="167"/>
        <v>1284</v>
      </c>
      <c r="J1745" s="22" t="b">
        <f t="shared" si="164"/>
        <v>0</v>
      </c>
      <c r="K1745" t="b">
        <f t="shared" si="165"/>
        <v>0</v>
      </c>
      <c r="L1745">
        <f t="shared" si="166"/>
        <v>0</v>
      </c>
    </row>
    <row r="1746" spans="1:12" x14ac:dyDescent="0.25">
      <c r="A1746" s="23">
        <v>44599</v>
      </c>
      <c r="B1746" s="24" t="s">
        <v>13</v>
      </c>
      <c r="C1746" s="24" t="s">
        <v>1</v>
      </c>
      <c r="D1746" s="24" t="s">
        <v>50</v>
      </c>
      <c r="E1746" s="25">
        <v>477</v>
      </c>
      <c r="F1746" s="22">
        <f>VLOOKUP(B1746,cennik!$A$2:$B$17,2,FALSE)</f>
        <v>3.4</v>
      </c>
      <c r="G1746" s="22">
        <f t="shared" si="162"/>
        <v>1621.8</v>
      </c>
      <c r="H1746" s="22">
        <f t="shared" si="163"/>
        <v>2</v>
      </c>
      <c r="I1746">
        <f t="shared" si="167"/>
        <v>1761</v>
      </c>
      <c r="J1746" s="22" t="b">
        <f t="shared" si="164"/>
        <v>0</v>
      </c>
      <c r="K1746" t="b">
        <f t="shared" si="165"/>
        <v>0</v>
      </c>
      <c r="L1746">
        <f t="shared" si="166"/>
        <v>0</v>
      </c>
    </row>
    <row r="1747" spans="1:12" x14ac:dyDescent="0.25">
      <c r="A1747" s="23">
        <v>44602</v>
      </c>
      <c r="B1747" s="24" t="s">
        <v>22</v>
      </c>
      <c r="C1747" s="24" t="s">
        <v>1</v>
      </c>
      <c r="D1747" s="24" t="s">
        <v>50</v>
      </c>
      <c r="E1747" s="25">
        <v>308</v>
      </c>
      <c r="F1747" s="22">
        <f>VLOOKUP(B1747,cennik!$A$2:$B$17,2,FALSE)</f>
        <v>3.2</v>
      </c>
      <c r="G1747" s="22">
        <f t="shared" si="162"/>
        <v>985.6</v>
      </c>
      <c r="H1747" s="22">
        <f t="shared" si="163"/>
        <v>2</v>
      </c>
      <c r="I1747">
        <f t="shared" si="167"/>
        <v>2069</v>
      </c>
      <c r="J1747" s="22" t="b">
        <f t="shared" si="164"/>
        <v>0</v>
      </c>
      <c r="K1747" t="b">
        <f t="shared" si="165"/>
        <v>0</v>
      </c>
      <c r="L1747">
        <f t="shared" si="166"/>
        <v>0</v>
      </c>
    </row>
    <row r="1748" spans="1:12" x14ac:dyDescent="0.25">
      <c r="A1748" s="23">
        <v>44623</v>
      </c>
      <c r="B1748" s="24" t="s">
        <v>9</v>
      </c>
      <c r="C1748" s="24" t="s">
        <v>1</v>
      </c>
      <c r="D1748" s="24" t="s">
        <v>50</v>
      </c>
      <c r="E1748" s="25">
        <v>426</v>
      </c>
      <c r="F1748" s="22">
        <f>VLOOKUP(B1748,cennik!$A$2:$B$17,2,FALSE)</f>
        <v>3.4</v>
      </c>
      <c r="G1748" s="22">
        <f t="shared" si="162"/>
        <v>1448.3999999999999</v>
      </c>
      <c r="H1748" s="22">
        <f t="shared" si="163"/>
        <v>3</v>
      </c>
      <c r="I1748">
        <f t="shared" si="167"/>
        <v>2495</v>
      </c>
      <c r="J1748" s="22" t="b">
        <f t="shared" si="164"/>
        <v>0</v>
      </c>
      <c r="K1748" t="b">
        <f t="shared" si="165"/>
        <v>0</v>
      </c>
      <c r="L1748">
        <f t="shared" si="166"/>
        <v>0</v>
      </c>
    </row>
    <row r="1749" spans="1:12" x14ac:dyDescent="0.25">
      <c r="A1749" s="26">
        <v>44627</v>
      </c>
      <c r="B1749" s="27" t="s">
        <v>9</v>
      </c>
      <c r="C1749" s="27" t="s">
        <v>1</v>
      </c>
      <c r="D1749" s="27" t="s">
        <v>50</v>
      </c>
      <c r="E1749" s="28">
        <v>264</v>
      </c>
      <c r="F1749" s="22">
        <f>VLOOKUP(B1749,cennik!$A$2:$B$17,2,FALSE)</f>
        <v>3.4</v>
      </c>
      <c r="G1749" s="22">
        <f t="shared" si="162"/>
        <v>897.6</v>
      </c>
      <c r="H1749" s="22">
        <f t="shared" si="163"/>
        <v>3</v>
      </c>
      <c r="I1749">
        <f t="shared" si="167"/>
        <v>2759</v>
      </c>
      <c r="J1749" s="22" t="b">
        <f t="shared" si="164"/>
        <v>0</v>
      </c>
      <c r="K1749" t="b">
        <f t="shared" si="165"/>
        <v>0</v>
      </c>
      <c r="L1749">
        <f t="shared" si="166"/>
        <v>0</v>
      </c>
    </row>
    <row r="1750" spans="1:12" x14ac:dyDescent="0.25">
      <c r="A1750" s="23">
        <v>44641</v>
      </c>
      <c r="B1750" s="24" t="s">
        <v>22</v>
      </c>
      <c r="C1750" s="24" t="s">
        <v>1</v>
      </c>
      <c r="D1750" s="24" t="s">
        <v>50</v>
      </c>
      <c r="E1750" s="25">
        <v>182</v>
      </c>
      <c r="F1750" s="22">
        <f>VLOOKUP(B1750,cennik!$A$2:$B$17,2,FALSE)</f>
        <v>3.2</v>
      </c>
      <c r="G1750" s="22">
        <f t="shared" si="162"/>
        <v>582.4</v>
      </c>
      <c r="H1750" s="22">
        <f t="shared" si="163"/>
        <v>3</v>
      </c>
      <c r="I1750">
        <f t="shared" si="167"/>
        <v>2941</v>
      </c>
      <c r="J1750" s="22" t="b">
        <f t="shared" si="164"/>
        <v>0</v>
      </c>
      <c r="K1750" t="b">
        <f t="shared" si="165"/>
        <v>0</v>
      </c>
      <c r="L1750">
        <f t="shared" si="166"/>
        <v>0</v>
      </c>
    </row>
    <row r="1751" spans="1:12" x14ac:dyDescent="0.25">
      <c r="A1751" s="26">
        <v>44646</v>
      </c>
      <c r="B1751" s="27" t="s">
        <v>13</v>
      </c>
      <c r="C1751" s="27" t="s">
        <v>1</v>
      </c>
      <c r="D1751" s="27" t="s">
        <v>50</v>
      </c>
      <c r="E1751" s="28">
        <v>681</v>
      </c>
      <c r="F1751" s="22">
        <f>VLOOKUP(B1751,cennik!$A$2:$B$17,2,FALSE)</f>
        <v>3.4</v>
      </c>
      <c r="G1751" s="22">
        <f t="shared" si="162"/>
        <v>2315.4</v>
      </c>
      <c r="H1751" s="22">
        <f t="shared" si="163"/>
        <v>3</v>
      </c>
      <c r="I1751">
        <f t="shared" si="167"/>
        <v>3622</v>
      </c>
      <c r="J1751" s="22" t="b">
        <f t="shared" si="164"/>
        <v>0</v>
      </c>
      <c r="K1751" t="b">
        <f t="shared" si="165"/>
        <v>0</v>
      </c>
      <c r="L1751">
        <f t="shared" si="166"/>
        <v>0</v>
      </c>
    </row>
    <row r="1752" spans="1:12" x14ac:dyDescent="0.25">
      <c r="A1752" s="26">
        <v>44648</v>
      </c>
      <c r="B1752" s="27" t="s">
        <v>0</v>
      </c>
      <c r="C1752" s="27" t="s">
        <v>1</v>
      </c>
      <c r="D1752" s="27" t="s">
        <v>50</v>
      </c>
      <c r="E1752" s="28">
        <v>498</v>
      </c>
      <c r="F1752" s="22">
        <f>VLOOKUP(B1752,cennik!$A$2:$B$17,2,FALSE)</f>
        <v>3.4</v>
      </c>
      <c r="G1752" s="22">
        <f t="shared" si="162"/>
        <v>1693.2</v>
      </c>
      <c r="H1752" s="22">
        <f t="shared" si="163"/>
        <v>3</v>
      </c>
      <c r="I1752">
        <f t="shared" si="167"/>
        <v>4120</v>
      </c>
      <c r="J1752" s="22" t="b">
        <f t="shared" si="164"/>
        <v>0</v>
      </c>
      <c r="K1752" t="b">
        <f t="shared" si="165"/>
        <v>0</v>
      </c>
      <c r="L1752">
        <f t="shared" si="166"/>
        <v>0</v>
      </c>
    </row>
    <row r="1753" spans="1:12" x14ac:dyDescent="0.25">
      <c r="A1753" s="23">
        <v>44651</v>
      </c>
      <c r="B1753" s="24" t="s">
        <v>8</v>
      </c>
      <c r="C1753" s="24" t="s">
        <v>1</v>
      </c>
      <c r="D1753" s="24" t="s">
        <v>50</v>
      </c>
      <c r="E1753" s="25">
        <v>191</v>
      </c>
      <c r="F1753" s="22">
        <f>VLOOKUP(B1753,cennik!$A$2:$B$17,2,FALSE)</f>
        <v>2.9</v>
      </c>
      <c r="G1753" s="22">
        <f t="shared" si="162"/>
        <v>553.9</v>
      </c>
      <c r="H1753" s="22">
        <f t="shared" si="163"/>
        <v>3</v>
      </c>
      <c r="I1753">
        <f t="shared" si="167"/>
        <v>4311</v>
      </c>
      <c r="J1753" s="22" t="b">
        <f t="shared" si="164"/>
        <v>0</v>
      </c>
      <c r="K1753" t="b">
        <f t="shared" si="165"/>
        <v>0</v>
      </c>
      <c r="L1753">
        <f t="shared" si="166"/>
        <v>0</v>
      </c>
    </row>
    <row r="1754" spans="1:12" x14ac:dyDescent="0.25">
      <c r="A1754" s="23">
        <v>44653</v>
      </c>
      <c r="B1754" s="24" t="s">
        <v>9</v>
      </c>
      <c r="C1754" s="24" t="s">
        <v>1</v>
      </c>
      <c r="D1754" s="24" t="s">
        <v>50</v>
      </c>
      <c r="E1754" s="25">
        <v>264</v>
      </c>
      <c r="F1754" s="22">
        <f>VLOOKUP(B1754,cennik!$A$2:$B$17,2,FALSE)</f>
        <v>3.4</v>
      </c>
      <c r="G1754" s="22">
        <f t="shared" si="162"/>
        <v>897.6</v>
      </c>
      <c r="H1754" s="22">
        <f t="shared" si="163"/>
        <v>4</v>
      </c>
      <c r="I1754">
        <f t="shared" si="167"/>
        <v>4575</v>
      </c>
      <c r="J1754" s="22" t="b">
        <f t="shared" si="164"/>
        <v>0</v>
      </c>
      <c r="K1754" t="b">
        <f t="shared" si="165"/>
        <v>0</v>
      </c>
      <c r="L1754">
        <f t="shared" si="166"/>
        <v>0</v>
      </c>
    </row>
    <row r="1755" spans="1:12" x14ac:dyDescent="0.25">
      <c r="A1755" s="23">
        <v>44662</v>
      </c>
      <c r="B1755" s="24" t="s">
        <v>9</v>
      </c>
      <c r="C1755" s="24" t="s">
        <v>1</v>
      </c>
      <c r="D1755" s="24" t="s">
        <v>50</v>
      </c>
      <c r="E1755" s="25">
        <v>36</v>
      </c>
      <c r="F1755" s="22">
        <f>VLOOKUP(B1755,cennik!$A$2:$B$17,2,FALSE)</f>
        <v>3.4</v>
      </c>
      <c r="G1755" s="22">
        <f t="shared" si="162"/>
        <v>122.39999999999999</v>
      </c>
      <c r="H1755" s="22">
        <f t="shared" si="163"/>
        <v>4</v>
      </c>
      <c r="I1755">
        <f t="shared" si="167"/>
        <v>4611</v>
      </c>
      <c r="J1755" s="22" t="b">
        <f t="shared" si="164"/>
        <v>0</v>
      </c>
      <c r="K1755" t="b">
        <f t="shared" si="165"/>
        <v>0</v>
      </c>
      <c r="L1755">
        <f t="shared" si="166"/>
        <v>0</v>
      </c>
    </row>
    <row r="1756" spans="1:12" x14ac:dyDescent="0.25">
      <c r="A1756" s="26">
        <v>44666</v>
      </c>
      <c r="B1756" s="27" t="s">
        <v>0</v>
      </c>
      <c r="C1756" s="27" t="s">
        <v>1</v>
      </c>
      <c r="D1756" s="27" t="s">
        <v>50</v>
      </c>
      <c r="E1756" s="28">
        <v>568</v>
      </c>
      <c r="F1756" s="22">
        <f>VLOOKUP(B1756,cennik!$A$2:$B$17,2,FALSE)</f>
        <v>3.4</v>
      </c>
      <c r="G1756" s="22">
        <f t="shared" si="162"/>
        <v>1931.2</v>
      </c>
      <c r="H1756" s="22">
        <f t="shared" si="163"/>
        <v>4</v>
      </c>
      <c r="I1756">
        <f t="shared" si="167"/>
        <v>5179</v>
      </c>
      <c r="J1756" s="22" t="b">
        <f t="shared" si="164"/>
        <v>0</v>
      </c>
      <c r="K1756" t="b">
        <f t="shared" si="165"/>
        <v>0</v>
      </c>
      <c r="L1756">
        <f t="shared" si="166"/>
        <v>0</v>
      </c>
    </row>
    <row r="1757" spans="1:12" x14ac:dyDescent="0.25">
      <c r="A1757" s="23">
        <v>44678</v>
      </c>
      <c r="B1757" s="24" t="s">
        <v>15</v>
      </c>
      <c r="C1757" s="24" t="s">
        <v>1</v>
      </c>
      <c r="D1757" s="24" t="s">
        <v>50</v>
      </c>
      <c r="E1757" s="25">
        <v>487</v>
      </c>
      <c r="F1757" s="22">
        <f>VLOOKUP(B1757,cennik!$A$2:$B$17,2,FALSE)</f>
        <v>2.4</v>
      </c>
      <c r="G1757" s="22">
        <f t="shared" si="162"/>
        <v>1168.8</v>
      </c>
      <c r="H1757" s="22">
        <f t="shared" si="163"/>
        <v>4</v>
      </c>
      <c r="I1757">
        <f t="shared" si="167"/>
        <v>5666</v>
      </c>
      <c r="J1757" s="22" t="b">
        <f t="shared" si="164"/>
        <v>0</v>
      </c>
      <c r="K1757" t="b">
        <f t="shared" si="165"/>
        <v>0</v>
      </c>
      <c r="L1757">
        <f t="shared" si="166"/>
        <v>0</v>
      </c>
    </row>
    <row r="1758" spans="1:12" x14ac:dyDescent="0.25">
      <c r="A1758" s="26">
        <v>44679</v>
      </c>
      <c r="B1758" s="27" t="s">
        <v>8</v>
      </c>
      <c r="C1758" s="27" t="s">
        <v>1</v>
      </c>
      <c r="D1758" s="27" t="s">
        <v>50</v>
      </c>
      <c r="E1758" s="28">
        <v>76</v>
      </c>
      <c r="F1758" s="22">
        <f>VLOOKUP(B1758,cennik!$A$2:$B$17,2,FALSE)</f>
        <v>2.9</v>
      </c>
      <c r="G1758" s="22">
        <f t="shared" si="162"/>
        <v>220.4</v>
      </c>
      <c r="H1758" s="22">
        <f t="shared" si="163"/>
        <v>4</v>
      </c>
      <c r="I1758">
        <f t="shared" si="167"/>
        <v>5742</v>
      </c>
      <c r="J1758" s="22" t="b">
        <f t="shared" si="164"/>
        <v>0</v>
      </c>
      <c r="K1758" t="b">
        <f t="shared" si="165"/>
        <v>0</v>
      </c>
      <c r="L1758">
        <f t="shared" si="166"/>
        <v>0</v>
      </c>
    </row>
    <row r="1759" spans="1:12" x14ac:dyDescent="0.25">
      <c r="A1759" s="23">
        <v>44692</v>
      </c>
      <c r="B1759" s="24" t="s">
        <v>11</v>
      </c>
      <c r="C1759" s="24" t="s">
        <v>1</v>
      </c>
      <c r="D1759" s="24" t="s">
        <v>50</v>
      </c>
      <c r="E1759" s="25">
        <v>446</v>
      </c>
      <c r="F1759" s="22">
        <f>VLOOKUP(B1759,cennik!$A$2:$B$17,2,FALSE)</f>
        <v>3.4</v>
      </c>
      <c r="G1759" s="22">
        <f t="shared" si="162"/>
        <v>1516.3999999999999</v>
      </c>
      <c r="H1759" s="22">
        <f t="shared" si="163"/>
        <v>5</v>
      </c>
      <c r="I1759">
        <f t="shared" si="167"/>
        <v>6188</v>
      </c>
      <c r="J1759" s="22" t="b">
        <f t="shared" si="164"/>
        <v>0</v>
      </c>
      <c r="K1759" t="b">
        <f t="shared" si="165"/>
        <v>0</v>
      </c>
      <c r="L1759">
        <f t="shared" si="166"/>
        <v>0</v>
      </c>
    </row>
    <row r="1760" spans="1:12" x14ac:dyDescent="0.25">
      <c r="A1760" s="26">
        <v>44692</v>
      </c>
      <c r="B1760" s="27" t="s">
        <v>13</v>
      </c>
      <c r="C1760" s="27" t="s">
        <v>1</v>
      </c>
      <c r="D1760" s="27" t="s">
        <v>50</v>
      </c>
      <c r="E1760" s="28">
        <v>447</v>
      </c>
      <c r="F1760" s="22">
        <f>VLOOKUP(B1760,cennik!$A$2:$B$17,2,FALSE)</f>
        <v>3.4</v>
      </c>
      <c r="G1760" s="22">
        <f t="shared" si="162"/>
        <v>1519.8</v>
      </c>
      <c r="H1760" s="22">
        <f t="shared" si="163"/>
        <v>5</v>
      </c>
      <c r="I1760">
        <f t="shared" si="167"/>
        <v>6635</v>
      </c>
      <c r="J1760" s="22" t="b">
        <f t="shared" si="164"/>
        <v>0</v>
      </c>
      <c r="K1760" t="b">
        <f t="shared" si="165"/>
        <v>0</v>
      </c>
      <c r="L1760">
        <f t="shared" si="166"/>
        <v>0</v>
      </c>
    </row>
    <row r="1761" spans="1:12" x14ac:dyDescent="0.25">
      <c r="A1761" s="26">
        <v>44720</v>
      </c>
      <c r="B1761" s="27" t="s">
        <v>64</v>
      </c>
      <c r="C1761" s="27" t="s">
        <v>63</v>
      </c>
      <c r="D1761" s="27" t="s">
        <v>50</v>
      </c>
      <c r="E1761" s="28">
        <v>200</v>
      </c>
      <c r="F1761" s="22">
        <f>VLOOKUP(B1761,cennik!$A$2:$B$17,2,FALSE)</f>
        <v>3.2</v>
      </c>
      <c r="G1761" s="22">
        <f t="shared" si="162"/>
        <v>640</v>
      </c>
      <c r="H1761" s="22">
        <f t="shared" si="163"/>
        <v>6</v>
      </c>
      <c r="I1761">
        <f t="shared" si="167"/>
        <v>6835</v>
      </c>
      <c r="J1761" s="22" t="b">
        <f t="shared" si="164"/>
        <v>0</v>
      </c>
      <c r="K1761" t="b">
        <f t="shared" si="165"/>
        <v>0</v>
      </c>
      <c r="L1761">
        <f t="shared" si="166"/>
        <v>0</v>
      </c>
    </row>
    <row r="1762" spans="1:12" x14ac:dyDescent="0.25">
      <c r="A1762" s="26">
        <v>44730</v>
      </c>
      <c r="B1762" s="27" t="s">
        <v>62</v>
      </c>
      <c r="C1762" s="27" t="s">
        <v>63</v>
      </c>
      <c r="D1762" s="27" t="s">
        <v>50</v>
      </c>
      <c r="E1762" s="28">
        <v>43</v>
      </c>
      <c r="F1762" s="22">
        <f>VLOOKUP(B1762,cennik!$A$2:$B$17,2,FALSE)</f>
        <v>2.7</v>
      </c>
      <c r="G1762" s="22">
        <f t="shared" si="162"/>
        <v>116.10000000000001</v>
      </c>
      <c r="H1762" s="22">
        <f t="shared" si="163"/>
        <v>6</v>
      </c>
      <c r="I1762">
        <f t="shared" si="167"/>
        <v>6878</v>
      </c>
      <c r="J1762" s="22" t="b">
        <f t="shared" si="164"/>
        <v>0</v>
      </c>
      <c r="K1762" t="b">
        <f t="shared" si="165"/>
        <v>0</v>
      </c>
      <c r="L1762">
        <f t="shared" si="166"/>
        <v>0</v>
      </c>
    </row>
    <row r="1763" spans="1:12" x14ac:dyDescent="0.25">
      <c r="A1763" s="26">
        <v>44730</v>
      </c>
      <c r="B1763" s="27" t="s">
        <v>60</v>
      </c>
      <c r="C1763" s="27" t="s">
        <v>61</v>
      </c>
      <c r="D1763" s="27" t="s">
        <v>50</v>
      </c>
      <c r="E1763" s="28">
        <v>206</v>
      </c>
      <c r="F1763" s="22">
        <f>VLOOKUP(B1763,cennik!$A$2:$B$17,2,FALSE)</f>
        <v>3.5</v>
      </c>
      <c r="G1763" s="22">
        <f t="shared" si="162"/>
        <v>721</v>
      </c>
      <c r="H1763" s="22">
        <f t="shared" si="163"/>
        <v>6</v>
      </c>
      <c r="I1763">
        <f t="shared" si="167"/>
        <v>7084</v>
      </c>
      <c r="J1763" s="22" t="b">
        <f t="shared" si="164"/>
        <v>0</v>
      </c>
      <c r="K1763" t="b">
        <f t="shared" si="165"/>
        <v>0</v>
      </c>
      <c r="L1763">
        <f t="shared" si="166"/>
        <v>0</v>
      </c>
    </row>
    <row r="1764" spans="1:12" x14ac:dyDescent="0.25">
      <c r="A1764" s="23">
        <v>44751</v>
      </c>
      <c r="B1764" s="24" t="s">
        <v>62</v>
      </c>
      <c r="C1764" s="24" t="s">
        <v>63</v>
      </c>
      <c r="D1764" s="24" t="s">
        <v>50</v>
      </c>
      <c r="E1764" s="25">
        <v>58</v>
      </c>
      <c r="F1764" s="22">
        <f>VLOOKUP(B1764,cennik!$A$2:$B$17,2,FALSE)</f>
        <v>2.7</v>
      </c>
      <c r="G1764" s="22">
        <f t="shared" si="162"/>
        <v>156.60000000000002</v>
      </c>
      <c r="H1764" s="22">
        <f t="shared" si="163"/>
        <v>7</v>
      </c>
      <c r="I1764">
        <f t="shared" si="167"/>
        <v>7142</v>
      </c>
      <c r="J1764" s="22" t="b">
        <f t="shared" si="164"/>
        <v>0</v>
      </c>
      <c r="K1764" t="b">
        <f t="shared" si="165"/>
        <v>0</v>
      </c>
      <c r="L1764">
        <f t="shared" si="166"/>
        <v>0</v>
      </c>
    </row>
    <row r="1765" spans="1:12" x14ac:dyDescent="0.25">
      <c r="A1765" s="23">
        <v>44753</v>
      </c>
      <c r="B1765" s="24" t="s">
        <v>64</v>
      </c>
      <c r="C1765" s="24" t="s">
        <v>63</v>
      </c>
      <c r="D1765" s="24" t="s">
        <v>50</v>
      </c>
      <c r="E1765" s="25">
        <v>310</v>
      </c>
      <c r="F1765" s="22">
        <f>VLOOKUP(B1765,cennik!$A$2:$B$17,2,FALSE)</f>
        <v>3.2</v>
      </c>
      <c r="G1765" s="22">
        <f t="shared" si="162"/>
        <v>992</v>
      </c>
      <c r="H1765" s="22">
        <f t="shared" si="163"/>
        <v>7</v>
      </c>
      <c r="I1765">
        <f t="shared" si="167"/>
        <v>7452</v>
      </c>
      <c r="J1765" s="22" t="b">
        <f t="shared" si="164"/>
        <v>0</v>
      </c>
      <c r="K1765" t="b">
        <f t="shared" si="165"/>
        <v>0</v>
      </c>
      <c r="L1765">
        <f t="shared" si="166"/>
        <v>0</v>
      </c>
    </row>
    <row r="1766" spans="1:12" x14ac:dyDescent="0.25">
      <c r="A1766" s="23">
        <v>44758</v>
      </c>
      <c r="B1766" s="24" t="s">
        <v>62</v>
      </c>
      <c r="C1766" s="24" t="s">
        <v>63</v>
      </c>
      <c r="D1766" s="24" t="s">
        <v>50</v>
      </c>
      <c r="E1766" s="25">
        <v>302</v>
      </c>
      <c r="F1766" s="22">
        <f>VLOOKUP(B1766,cennik!$A$2:$B$17,2,FALSE)</f>
        <v>2.7</v>
      </c>
      <c r="G1766" s="22">
        <f t="shared" si="162"/>
        <v>815.40000000000009</v>
      </c>
      <c r="H1766" s="22">
        <f t="shared" si="163"/>
        <v>7</v>
      </c>
      <c r="I1766">
        <f t="shared" si="167"/>
        <v>7754</v>
      </c>
      <c r="J1766" s="22" t="b">
        <f t="shared" si="164"/>
        <v>0</v>
      </c>
      <c r="K1766" t="b">
        <f t="shared" si="165"/>
        <v>0</v>
      </c>
      <c r="L1766">
        <f t="shared" si="166"/>
        <v>0</v>
      </c>
    </row>
    <row r="1767" spans="1:12" x14ac:dyDescent="0.25">
      <c r="A1767" s="26">
        <v>44760</v>
      </c>
      <c r="B1767" s="27" t="s">
        <v>62</v>
      </c>
      <c r="C1767" s="27" t="s">
        <v>63</v>
      </c>
      <c r="D1767" s="27" t="s">
        <v>50</v>
      </c>
      <c r="E1767" s="28">
        <v>43</v>
      </c>
      <c r="F1767" s="22">
        <f>VLOOKUP(B1767,cennik!$A$2:$B$17,2,FALSE)</f>
        <v>2.7</v>
      </c>
      <c r="G1767" s="22">
        <f t="shared" si="162"/>
        <v>116.10000000000001</v>
      </c>
      <c r="H1767" s="22">
        <f t="shared" si="163"/>
        <v>7</v>
      </c>
      <c r="I1767">
        <f t="shared" si="167"/>
        <v>7797</v>
      </c>
      <c r="J1767" s="22" t="b">
        <f t="shared" si="164"/>
        <v>0</v>
      </c>
      <c r="K1767" t="b">
        <f t="shared" si="165"/>
        <v>0</v>
      </c>
      <c r="L1767">
        <f t="shared" si="166"/>
        <v>0</v>
      </c>
    </row>
    <row r="1768" spans="1:12" x14ac:dyDescent="0.25">
      <c r="A1768" s="23">
        <v>44760</v>
      </c>
      <c r="B1768" s="24" t="s">
        <v>62</v>
      </c>
      <c r="C1768" s="24" t="s">
        <v>63</v>
      </c>
      <c r="D1768" s="24" t="s">
        <v>50</v>
      </c>
      <c r="E1768" s="25">
        <v>230</v>
      </c>
      <c r="F1768" s="22">
        <f>VLOOKUP(B1768,cennik!$A$2:$B$17,2,FALSE)</f>
        <v>2.7</v>
      </c>
      <c r="G1768" s="22">
        <f t="shared" si="162"/>
        <v>621</v>
      </c>
      <c r="H1768" s="22">
        <f t="shared" si="163"/>
        <v>7</v>
      </c>
      <c r="I1768">
        <f t="shared" si="167"/>
        <v>8027</v>
      </c>
      <c r="J1768" s="22" t="b">
        <f t="shared" si="164"/>
        <v>0</v>
      </c>
      <c r="K1768" t="b">
        <f t="shared" si="165"/>
        <v>0</v>
      </c>
      <c r="L1768">
        <f t="shared" si="166"/>
        <v>0</v>
      </c>
    </row>
    <row r="1769" spans="1:12" x14ac:dyDescent="0.25">
      <c r="A1769" s="26">
        <v>44764</v>
      </c>
      <c r="B1769" s="27" t="s">
        <v>64</v>
      </c>
      <c r="C1769" s="27" t="s">
        <v>63</v>
      </c>
      <c r="D1769" s="27" t="s">
        <v>50</v>
      </c>
      <c r="E1769" s="28">
        <v>357</v>
      </c>
      <c r="F1769" s="22">
        <f>VLOOKUP(B1769,cennik!$A$2:$B$17,2,FALSE)</f>
        <v>3.2</v>
      </c>
      <c r="G1769" s="22">
        <f t="shared" si="162"/>
        <v>1142.4000000000001</v>
      </c>
      <c r="H1769" s="22">
        <f t="shared" si="163"/>
        <v>7</v>
      </c>
      <c r="I1769">
        <f t="shared" si="167"/>
        <v>8384</v>
      </c>
      <c r="J1769" s="22" t="b">
        <f t="shared" si="164"/>
        <v>0</v>
      </c>
      <c r="K1769" t="b">
        <f t="shared" si="165"/>
        <v>0</v>
      </c>
      <c r="L1769">
        <f t="shared" si="166"/>
        <v>0</v>
      </c>
    </row>
    <row r="1770" spans="1:12" x14ac:dyDescent="0.25">
      <c r="A1770" s="26">
        <v>44768</v>
      </c>
      <c r="B1770" s="27" t="s">
        <v>64</v>
      </c>
      <c r="C1770" s="27" t="s">
        <v>63</v>
      </c>
      <c r="D1770" s="27" t="s">
        <v>50</v>
      </c>
      <c r="E1770" s="28">
        <v>453</v>
      </c>
      <c r="F1770" s="22">
        <f>VLOOKUP(B1770,cennik!$A$2:$B$17,2,FALSE)</f>
        <v>3.2</v>
      </c>
      <c r="G1770" s="22">
        <f t="shared" si="162"/>
        <v>1449.6000000000001</v>
      </c>
      <c r="H1770" s="22">
        <f t="shared" si="163"/>
        <v>7</v>
      </c>
      <c r="I1770">
        <f t="shared" si="167"/>
        <v>8837</v>
      </c>
      <c r="J1770" s="22" t="b">
        <f t="shared" si="164"/>
        <v>0</v>
      </c>
      <c r="K1770" t="b">
        <f t="shared" si="165"/>
        <v>0</v>
      </c>
      <c r="L1770">
        <f t="shared" si="166"/>
        <v>0</v>
      </c>
    </row>
    <row r="1771" spans="1:12" x14ac:dyDescent="0.25">
      <c r="A1771" s="23">
        <v>44770</v>
      </c>
      <c r="B1771" s="24" t="s">
        <v>64</v>
      </c>
      <c r="C1771" s="24" t="s">
        <v>63</v>
      </c>
      <c r="D1771" s="24" t="s">
        <v>50</v>
      </c>
      <c r="E1771" s="25">
        <v>457</v>
      </c>
      <c r="F1771" s="22">
        <f>VLOOKUP(B1771,cennik!$A$2:$B$17,2,FALSE)</f>
        <v>3.2</v>
      </c>
      <c r="G1771" s="22">
        <f t="shared" si="162"/>
        <v>1462.4</v>
      </c>
      <c r="H1771" s="22">
        <f t="shared" si="163"/>
        <v>7</v>
      </c>
      <c r="I1771">
        <f t="shared" si="167"/>
        <v>9294</v>
      </c>
      <c r="J1771" s="22" t="b">
        <f t="shared" si="164"/>
        <v>0</v>
      </c>
      <c r="K1771" t="b">
        <f t="shared" si="165"/>
        <v>0</v>
      </c>
      <c r="L1771">
        <f t="shared" si="166"/>
        <v>0</v>
      </c>
    </row>
    <row r="1772" spans="1:12" x14ac:dyDescent="0.25">
      <c r="A1772" s="26">
        <v>44772</v>
      </c>
      <c r="B1772" s="27" t="s">
        <v>60</v>
      </c>
      <c r="C1772" s="27" t="s">
        <v>61</v>
      </c>
      <c r="D1772" s="27" t="s">
        <v>50</v>
      </c>
      <c r="E1772" s="28">
        <v>248</v>
      </c>
      <c r="F1772" s="22">
        <f>VLOOKUP(B1772,cennik!$A$2:$B$17,2,FALSE)</f>
        <v>3.5</v>
      </c>
      <c r="G1772" s="22">
        <f t="shared" si="162"/>
        <v>868</v>
      </c>
      <c r="H1772" s="22">
        <f t="shared" si="163"/>
        <v>7</v>
      </c>
      <c r="I1772">
        <f t="shared" si="167"/>
        <v>9542</v>
      </c>
      <c r="J1772" s="22" t="b">
        <f t="shared" si="164"/>
        <v>0</v>
      </c>
      <c r="K1772" t="b">
        <f t="shared" si="165"/>
        <v>0</v>
      </c>
      <c r="L1772">
        <f t="shared" si="166"/>
        <v>0</v>
      </c>
    </row>
    <row r="1773" spans="1:12" x14ac:dyDescent="0.25">
      <c r="A1773" s="26">
        <v>44777</v>
      </c>
      <c r="B1773" s="27" t="s">
        <v>64</v>
      </c>
      <c r="C1773" s="27" t="s">
        <v>63</v>
      </c>
      <c r="D1773" s="27" t="s">
        <v>50</v>
      </c>
      <c r="E1773" s="28">
        <v>220</v>
      </c>
      <c r="F1773" s="22">
        <f>VLOOKUP(B1773,cennik!$A$2:$B$17,2,FALSE)</f>
        <v>3.2</v>
      </c>
      <c r="G1773" s="22">
        <f t="shared" si="162"/>
        <v>704</v>
      </c>
      <c r="H1773" s="22">
        <f t="shared" si="163"/>
        <v>8</v>
      </c>
      <c r="I1773">
        <f t="shared" si="167"/>
        <v>9762</v>
      </c>
      <c r="J1773" s="22" t="b">
        <f t="shared" si="164"/>
        <v>0</v>
      </c>
      <c r="K1773" t="b">
        <f t="shared" si="165"/>
        <v>0</v>
      </c>
      <c r="L1773">
        <f t="shared" si="166"/>
        <v>0</v>
      </c>
    </row>
    <row r="1774" spans="1:12" x14ac:dyDescent="0.25">
      <c r="A1774" s="26">
        <v>44778</v>
      </c>
      <c r="B1774" s="27" t="s">
        <v>62</v>
      </c>
      <c r="C1774" s="27" t="s">
        <v>63</v>
      </c>
      <c r="D1774" s="27" t="s">
        <v>50</v>
      </c>
      <c r="E1774" s="28">
        <v>378</v>
      </c>
      <c r="F1774" s="22">
        <f>VLOOKUP(B1774,cennik!$A$2:$B$17,2,FALSE)</f>
        <v>2.7</v>
      </c>
      <c r="G1774" s="22">
        <f t="shared" si="162"/>
        <v>1020.6</v>
      </c>
      <c r="H1774" s="22">
        <f t="shared" si="163"/>
        <v>8</v>
      </c>
      <c r="I1774">
        <f t="shared" si="167"/>
        <v>10140</v>
      </c>
      <c r="J1774" s="22" t="b">
        <f t="shared" si="164"/>
        <v>0</v>
      </c>
      <c r="K1774" t="b">
        <f t="shared" si="165"/>
        <v>0</v>
      </c>
      <c r="L1774">
        <f t="shared" si="166"/>
        <v>0</v>
      </c>
    </row>
    <row r="1775" spans="1:12" x14ac:dyDescent="0.25">
      <c r="A1775" s="23">
        <v>44783</v>
      </c>
      <c r="B1775" s="24" t="s">
        <v>62</v>
      </c>
      <c r="C1775" s="24" t="s">
        <v>63</v>
      </c>
      <c r="D1775" s="24" t="s">
        <v>50</v>
      </c>
      <c r="E1775" s="25">
        <v>34</v>
      </c>
      <c r="F1775" s="22">
        <f>VLOOKUP(B1775,cennik!$A$2:$B$17,2,FALSE)</f>
        <v>2.7</v>
      </c>
      <c r="G1775" s="22">
        <f t="shared" si="162"/>
        <v>91.800000000000011</v>
      </c>
      <c r="H1775" s="22">
        <f t="shared" si="163"/>
        <v>8</v>
      </c>
      <c r="I1775">
        <f t="shared" si="167"/>
        <v>10174</v>
      </c>
      <c r="J1775" s="22" t="b">
        <f t="shared" si="164"/>
        <v>0</v>
      </c>
      <c r="K1775" t="b">
        <f t="shared" si="165"/>
        <v>0</v>
      </c>
      <c r="L1775">
        <f t="shared" si="166"/>
        <v>0</v>
      </c>
    </row>
    <row r="1776" spans="1:12" x14ac:dyDescent="0.25">
      <c r="A1776" s="26">
        <v>44783</v>
      </c>
      <c r="B1776" s="27" t="s">
        <v>60</v>
      </c>
      <c r="C1776" s="27" t="s">
        <v>61</v>
      </c>
      <c r="D1776" s="27" t="s">
        <v>50</v>
      </c>
      <c r="E1776" s="28">
        <v>274</v>
      </c>
      <c r="F1776" s="22">
        <f>VLOOKUP(B1776,cennik!$A$2:$B$17,2,FALSE)</f>
        <v>3.5</v>
      </c>
      <c r="G1776" s="22">
        <f t="shared" si="162"/>
        <v>959</v>
      </c>
      <c r="H1776" s="22">
        <f t="shared" si="163"/>
        <v>8</v>
      </c>
      <c r="I1776">
        <f t="shared" si="167"/>
        <v>10448</v>
      </c>
      <c r="J1776" s="22" t="b">
        <f t="shared" si="164"/>
        <v>0</v>
      </c>
      <c r="K1776" t="b">
        <f t="shared" si="165"/>
        <v>0</v>
      </c>
      <c r="L1776">
        <f t="shared" si="166"/>
        <v>0</v>
      </c>
    </row>
    <row r="1777" spans="1:12" x14ac:dyDescent="0.25">
      <c r="A1777" s="26">
        <v>44788</v>
      </c>
      <c r="B1777" s="27" t="s">
        <v>64</v>
      </c>
      <c r="C1777" s="27" t="s">
        <v>63</v>
      </c>
      <c r="D1777" s="27" t="s">
        <v>50</v>
      </c>
      <c r="E1777" s="28">
        <v>274</v>
      </c>
      <c r="F1777" s="22">
        <f>VLOOKUP(B1777,cennik!$A$2:$B$17,2,FALSE)</f>
        <v>3.2</v>
      </c>
      <c r="G1777" s="22">
        <f t="shared" si="162"/>
        <v>876.80000000000007</v>
      </c>
      <c r="H1777" s="22">
        <f t="shared" si="163"/>
        <v>8</v>
      </c>
      <c r="I1777">
        <f t="shared" si="167"/>
        <v>10722</v>
      </c>
      <c r="J1777" s="22" t="b">
        <f t="shared" si="164"/>
        <v>0</v>
      </c>
      <c r="K1777" t="b">
        <f t="shared" si="165"/>
        <v>0</v>
      </c>
      <c r="L1777">
        <f t="shared" si="166"/>
        <v>0</v>
      </c>
    </row>
    <row r="1778" spans="1:12" x14ac:dyDescent="0.25">
      <c r="A1778" s="23">
        <v>44799</v>
      </c>
      <c r="B1778" s="24" t="s">
        <v>62</v>
      </c>
      <c r="C1778" s="24" t="s">
        <v>63</v>
      </c>
      <c r="D1778" s="24" t="s">
        <v>50</v>
      </c>
      <c r="E1778" s="25">
        <v>246</v>
      </c>
      <c r="F1778" s="22">
        <f>VLOOKUP(B1778,cennik!$A$2:$B$17,2,FALSE)</f>
        <v>2.7</v>
      </c>
      <c r="G1778" s="22">
        <f t="shared" si="162"/>
        <v>664.2</v>
      </c>
      <c r="H1778" s="22">
        <f t="shared" si="163"/>
        <v>8</v>
      </c>
      <c r="I1778">
        <f t="shared" si="167"/>
        <v>10968</v>
      </c>
      <c r="J1778" s="22" t="b">
        <f t="shared" si="164"/>
        <v>0</v>
      </c>
      <c r="K1778" t="b">
        <f t="shared" si="165"/>
        <v>0</v>
      </c>
      <c r="L1778">
        <f t="shared" si="166"/>
        <v>0</v>
      </c>
    </row>
    <row r="1779" spans="1:12" x14ac:dyDescent="0.25">
      <c r="A1779" s="26">
        <v>44800</v>
      </c>
      <c r="B1779" s="27" t="s">
        <v>60</v>
      </c>
      <c r="C1779" s="27" t="s">
        <v>61</v>
      </c>
      <c r="D1779" s="27" t="s">
        <v>50</v>
      </c>
      <c r="E1779" s="28">
        <v>235</v>
      </c>
      <c r="F1779" s="22">
        <f>VLOOKUP(B1779,cennik!$A$2:$B$17,2,FALSE)</f>
        <v>3.5</v>
      </c>
      <c r="G1779" s="22">
        <f t="shared" si="162"/>
        <v>822.5</v>
      </c>
      <c r="H1779" s="22">
        <f t="shared" si="163"/>
        <v>8</v>
      </c>
      <c r="I1779">
        <f t="shared" si="167"/>
        <v>11203</v>
      </c>
      <c r="J1779" s="22" t="b">
        <f t="shared" si="164"/>
        <v>0</v>
      </c>
      <c r="K1779" t="b">
        <f t="shared" si="165"/>
        <v>0</v>
      </c>
      <c r="L1779">
        <f t="shared" si="166"/>
        <v>0</v>
      </c>
    </row>
    <row r="1780" spans="1:12" x14ac:dyDescent="0.25">
      <c r="A1780" s="23">
        <v>44803</v>
      </c>
      <c r="B1780" s="24" t="s">
        <v>62</v>
      </c>
      <c r="C1780" s="24" t="s">
        <v>63</v>
      </c>
      <c r="D1780" s="24" t="s">
        <v>50</v>
      </c>
      <c r="E1780" s="25">
        <v>447</v>
      </c>
      <c r="F1780" s="22">
        <f>VLOOKUP(B1780,cennik!$A$2:$B$17,2,FALSE)</f>
        <v>2.7</v>
      </c>
      <c r="G1780" s="22">
        <f t="shared" si="162"/>
        <v>1206.9000000000001</v>
      </c>
      <c r="H1780" s="22">
        <f t="shared" si="163"/>
        <v>8</v>
      </c>
      <c r="I1780">
        <f t="shared" si="167"/>
        <v>11650</v>
      </c>
      <c r="J1780" s="22" t="b">
        <f t="shared" si="164"/>
        <v>0</v>
      </c>
      <c r="K1780" t="b">
        <f t="shared" si="165"/>
        <v>0</v>
      </c>
      <c r="L1780">
        <f t="shared" si="166"/>
        <v>0</v>
      </c>
    </row>
    <row r="1781" spans="1:12" x14ac:dyDescent="0.25">
      <c r="A1781" s="26">
        <v>44809</v>
      </c>
      <c r="B1781" s="27" t="s">
        <v>66</v>
      </c>
      <c r="C1781" s="27" t="s">
        <v>61</v>
      </c>
      <c r="D1781" s="27" t="s">
        <v>50</v>
      </c>
      <c r="E1781" s="28">
        <v>38</v>
      </c>
      <c r="F1781" s="22">
        <f>VLOOKUP(B1781,cennik!$A$2:$B$17,2,FALSE)</f>
        <v>2.5</v>
      </c>
      <c r="G1781" s="22">
        <f t="shared" si="162"/>
        <v>95</v>
      </c>
      <c r="H1781" s="22">
        <f t="shared" si="163"/>
        <v>9</v>
      </c>
      <c r="I1781">
        <f t="shared" si="167"/>
        <v>11688</v>
      </c>
      <c r="J1781" s="22" t="b">
        <f t="shared" si="164"/>
        <v>0</v>
      </c>
      <c r="K1781" t="b">
        <f t="shared" si="165"/>
        <v>0</v>
      </c>
      <c r="L1781">
        <f t="shared" si="166"/>
        <v>0</v>
      </c>
    </row>
    <row r="1782" spans="1:12" x14ac:dyDescent="0.25">
      <c r="A1782" s="26">
        <v>44825</v>
      </c>
      <c r="B1782" s="27" t="s">
        <v>67</v>
      </c>
      <c r="C1782" s="27" t="s">
        <v>61</v>
      </c>
      <c r="D1782" s="27" t="s">
        <v>50</v>
      </c>
      <c r="E1782" s="28">
        <v>211</v>
      </c>
      <c r="F1782" s="22">
        <f>VLOOKUP(B1782,cennik!$A$2:$B$17,2,FALSE)</f>
        <v>3.2</v>
      </c>
      <c r="G1782" s="22">
        <f t="shared" si="162"/>
        <v>675.2</v>
      </c>
      <c r="H1782" s="22">
        <f t="shared" si="163"/>
        <v>9</v>
      </c>
      <c r="I1782">
        <f t="shared" si="167"/>
        <v>11899</v>
      </c>
      <c r="J1782" s="22" t="b">
        <f t="shared" si="164"/>
        <v>0</v>
      </c>
      <c r="K1782" t="b">
        <f t="shared" si="165"/>
        <v>0</v>
      </c>
      <c r="L1782">
        <f t="shared" si="166"/>
        <v>0</v>
      </c>
    </row>
    <row r="1783" spans="1:12" x14ac:dyDescent="0.25">
      <c r="A1783" s="26">
        <v>44826</v>
      </c>
      <c r="B1783" s="27" t="s">
        <v>60</v>
      </c>
      <c r="C1783" s="27" t="s">
        <v>61</v>
      </c>
      <c r="D1783" s="27" t="s">
        <v>50</v>
      </c>
      <c r="E1783" s="28">
        <v>464</v>
      </c>
      <c r="F1783" s="22">
        <f>VLOOKUP(B1783,cennik!$A$2:$B$17,2,FALSE)</f>
        <v>3.5</v>
      </c>
      <c r="G1783" s="22">
        <f t="shared" si="162"/>
        <v>1624</v>
      </c>
      <c r="H1783" s="22">
        <f t="shared" si="163"/>
        <v>9</v>
      </c>
      <c r="I1783">
        <f t="shared" si="167"/>
        <v>12363</v>
      </c>
      <c r="J1783" s="22" t="b">
        <f t="shared" si="164"/>
        <v>0</v>
      </c>
      <c r="K1783" t="b">
        <f t="shared" si="165"/>
        <v>0</v>
      </c>
      <c r="L1783">
        <f t="shared" si="166"/>
        <v>0</v>
      </c>
    </row>
    <row r="1784" spans="1:12" x14ac:dyDescent="0.25">
      <c r="A1784" s="23">
        <v>44841</v>
      </c>
      <c r="B1784" s="24" t="s">
        <v>66</v>
      </c>
      <c r="C1784" s="24" t="s">
        <v>61</v>
      </c>
      <c r="D1784" s="24" t="s">
        <v>50</v>
      </c>
      <c r="E1784" s="25">
        <v>425</v>
      </c>
      <c r="F1784" s="22">
        <f>VLOOKUP(B1784,cennik!$A$2:$B$17,2,FALSE)</f>
        <v>2.5</v>
      </c>
      <c r="G1784" s="22">
        <f t="shared" si="162"/>
        <v>1062.5</v>
      </c>
      <c r="H1784" s="22">
        <f t="shared" si="163"/>
        <v>10</v>
      </c>
      <c r="I1784">
        <f t="shared" si="167"/>
        <v>12788</v>
      </c>
      <c r="J1784" s="22" t="b">
        <f t="shared" si="164"/>
        <v>0</v>
      </c>
      <c r="K1784" t="b">
        <f t="shared" si="165"/>
        <v>0</v>
      </c>
      <c r="L1784">
        <f t="shared" si="166"/>
        <v>0</v>
      </c>
    </row>
    <row r="1785" spans="1:12" x14ac:dyDescent="0.25">
      <c r="A1785" s="26">
        <v>44844</v>
      </c>
      <c r="B1785" s="27" t="s">
        <v>66</v>
      </c>
      <c r="C1785" s="27" t="s">
        <v>61</v>
      </c>
      <c r="D1785" s="27" t="s">
        <v>50</v>
      </c>
      <c r="E1785" s="28">
        <v>385</v>
      </c>
      <c r="F1785" s="22">
        <f>VLOOKUP(B1785,cennik!$A$2:$B$17,2,FALSE)</f>
        <v>2.5</v>
      </c>
      <c r="G1785" s="22">
        <f t="shared" si="162"/>
        <v>962.5</v>
      </c>
      <c r="H1785" s="22">
        <f t="shared" si="163"/>
        <v>10</v>
      </c>
      <c r="I1785">
        <f t="shared" si="167"/>
        <v>13173</v>
      </c>
      <c r="J1785" s="22" t="b">
        <f t="shared" si="164"/>
        <v>0</v>
      </c>
      <c r="K1785" t="b">
        <f t="shared" si="165"/>
        <v>0</v>
      </c>
      <c r="L1785">
        <f t="shared" si="166"/>
        <v>0</v>
      </c>
    </row>
    <row r="1786" spans="1:12" x14ac:dyDescent="0.25">
      <c r="A1786" s="26">
        <v>44851</v>
      </c>
      <c r="B1786" s="27" t="s">
        <v>67</v>
      </c>
      <c r="C1786" s="27" t="s">
        <v>61</v>
      </c>
      <c r="D1786" s="27" t="s">
        <v>50</v>
      </c>
      <c r="E1786" s="28">
        <v>251</v>
      </c>
      <c r="F1786" s="22">
        <f>VLOOKUP(B1786,cennik!$A$2:$B$17,2,FALSE)</f>
        <v>3.2</v>
      </c>
      <c r="G1786" s="22">
        <f t="shared" si="162"/>
        <v>803.2</v>
      </c>
      <c r="H1786" s="22">
        <f t="shared" si="163"/>
        <v>10</v>
      </c>
      <c r="I1786">
        <f t="shared" si="167"/>
        <v>13424</v>
      </c>
      <c r="J1786" s="22" t="b">
        <f t="shared" si="164"/>
        <v>0</v>
      </c>
      <c r="K1786" t="b">
        <f t="shared" si="165"/>
        <v>0</v>
      </c>
      <c r="L1786">
        <f t="shared" si="166"/>
        <v>0</v>
      </c>
    </row>
    <row r="1787" spans="1:12" x14ac:dyDescent="0.25">
      <c r="A1787" s="23">
        <v>44862</v>
      </c>
      <c r="B1787" s="24" t="s">
        <v>60</v>
      </c>
      <c r="C1787" s="24" t="s">
        <v>61</v>
      </c>
      <c r="D1787" s="24" t="s">
        <v>50</v>
      </c>
      <c r="E1787" s="25">
        <v>67</v>
      </c>
      <c r="F1787" s="22">
        <f>VLOOKUP(B1787,cennik!$A$2:$B$17,2,FALSE)</f>
        <v>3.5</v>
      </c>
      <c r="G1787" s="22">
        <f t="shared" si="162"/>
        <v>234.5</v>
      </c>
      <c r="H1787" s="22">
        <f t="shared" si="163"/>
        <v>10</v>
      </c>
      <c r="I1787">
        <f t="shared" si="167"/>
        <v>13491</v>
      </c>
      <c r="J1787" s="22" t="b">
        <f t="shared" si="164"/>
        <v>0</v>
      </c>
      <c r="K1787" t="b">
        <f t="shared" si="165"/>
        <v>0</v>
      </c>
      <c r="L1787">
        <f t="shared" si="166"/>
        <v>0</v>
      </c>
    </row>
    <row r="1788" spans="1:12" x14ac:dyDescent="0.25">
      <c r="A1788" s="26">
        <v>44883</v>
      </c>
      <c r="B1788" s="27" t="s">
        <v>68</v>
      </c>
      <c r="C1788" s="27" t="s">
        <v>61</v>
      </c>
      <c r="D1788" s="27" t="s">
        <v>50</v>
      </c>
      <c r="E1788" s="28">
        <v>239</v>
      </c>
      <c r="F1788" s="22">
        <f>VLOOKUP(B1788,cennik!$A$2:$B$17,2,FALSE)</f>
        <v>2.5</v>
      </c>
      <c r="G1788" s="22">
        <f t="shared" si="162"/>
        <v>597.5</v>
      </c>
      <c r="H1788" s="22">
        <f t="shared" si="163"/>
        <v>11</v>
      </c>
      <c r="I1788">
        <f t="shared" si="167"/>
        <v>13730</v>
      </c>
      <c r="J1788" s="22" t="b">
        <f t="shared" si="164"/>
        <v>0</v>
      </c>
      <c r="K1788" t="b">
        <f t="shared" si="165"/>
        <v>0</v>
      </c>
      <c r="L1788">
        <f t="shared" si="166"/>
        <v>0</v>
      </c>
    </row>
    <row r="1789" spans="1:12" x14ac:dyDescent="0.25">
      <c r="A1789" s="23">
        <v>44883</v>
      </c>
      <c r="B1789" s="24" t="s">
        <v>60</v>
      </c>
      <c r="C1789" s="24" t="s">
        <v>61</v>
      </c>
      <c r="D1789" s="24" t="s">
        <v>50</v>
      </c>
      <c r="E1789" s="25">
        <v>388</v>
      </c>
      <c r="F1789" s="22">
        <f>VLOOKUP(B1789,cennik!$A$2:$B$17,2,FALSE)</f>
        <v>3.5</v>
      </c>
      <c r="G1789" s="22">
        <f t="shared" si="162"/>
        <v>1358</v>
      </c>
      <c r="H1789" s="22">
        <f t="shared" si="163"/>
        <v>11</v>
      </c>
      <c r="I1789">
        <f t="shared" si="167"/>
        <v>14118</v>
      </c>
      <c r="J1789" s="22" t="b">
        <f t="shared" si="164"/>
        <v>0</v>
      </c>
      <c r="K1789" t="b">
        <f t="shared" si="165"/>
        <v>0</v>
      </c>
      <c r="L1789">
        <f t="shared" si="166"/>
        <v>0</v>
      </c>
    </row>
    <row r="1790" spans="1:12" x14ac:dyDescent="0.25">
      <c r="A1790" s="26">
        <v>44889</v>
      </c>
      <c r="B1790" s="27" t="s">
        <v>60</v>
      </c>
      <c r="C1790" s="27" t="s">
        <v>61</v>
      </c>
      <c r="D1790" s="27" t="s">
        <v>50</v>
      </c>
      <c r="E1790" s="28">
        <v>215</v>
      </c>
      <c r="F1790" s="22">
        <f>VLOOKUP(B1790,cennik!$A$2:$B$17,2,FALSE)</f>
        <v>3.5</v>
      </c>
      <c r="G1790" s="22">
        <f t="shared" si="162"/>
        <v>752.5</v>
      </c>
      <c r="H1790" s="22">
        <f t="shared" si="163"/>
        <v>11</v>
      </c>
      <c r="I1790">
        <f t="shared" si="167"/>
        <v>14333</v>
      </c>
      <c r="J1790" s="22" t="b">
        <f t="shared" si="164"/>
        <v>0</v>
      </c>
      <c r="K1790" t="b">
        <f t="shared" si="165"/>
        <v>0</v>
      </c>
      <c r="L1790">
        <f t="shared" si="166"/>
        <v>0</v>
      </c>
    </row>
    <row r="1791" spans="1:12" x14ac:dyDescent="0.25">
      <c r="A1791" s="23">
        <v>44891</v>
      </c>
      <c r="B1791" s="24" t="s">
        <v>60</v>
      </c>
      <c r="C1791" s="24" t="s">
        <v>61</v>
      </c>
      <c r="D1791" s="24" t="s">
        <v>50</v>
      </c>
      <c r="E1791" s="25">
        <v>248</v>
      </c>
      <c r="F1791" s="22">
        <f>VLOOKUP(B1791,cennik!$A$2:$B$17,2,FALSE)</f>
        <v>3.5</v>
      </c>
      <c r="G1791" s="22">
        <f t="shared" si="162"/>
        <v>868</v>
      </c>
      <c r="H1791" s="22">
        <f t="shared" si="163"/>
        <v>11</v>
      </c>
      <c r="I1791">
        <f t="shared" si="167"/>
        <v>14581</v>
      </c>
      <c r="J1791" s="22" t="b">
        <f t="shared" si="164"/>
        <v>0</v>
      </c>
      <c r="K1791" t="b">
        <f t="shared" si="165"/>
        <v>0</v>
      </c>
      <c r="L1791">
        <f t="shared" si="166"/>
        <v>0</v>
      </c>
    </row>
    <row r="1792" spans="1:12" x14ac:dyDescent="0.25">
      <c r="A1792" s="26">
        <v>44893</v>
      </c>
      <c r="B1792" s="27" t="s">
        <v>67</v>
      </c>
      <c r="C1792" s="27" t="s">
        <v>61</v>
      </c>
      <c r="D1792" s="27" t="s">
        <v>50</v>
      </c>
      <c r="E1792" s="28">
        <v>345</v>
      </c>
      <c r="F1792" s="22">
        <f>VLOOKUP(B1792,cennik!$A$2:$B$17,2,FALSE)</f>
        <v>3.2</v>
      </c>
      <c r="G1792" s="22">
        <f t="shared" si="162"/>
        <v>1104</v>
      </c>
      <c r="H1792" s="22">
        <f t="shared" si="163"/>
        <v>11</v>
      </c>
      <c r="I1792">
        <f t="shared" si="167"/>
        <v>14926</v>
      </c>
      <c r="J1792" s="22" t="b">
        <f t="shared" si="164"/>
        <v>0</v>
      </c>
      <c r="K1792" t="b">
        <f t="shared" si="165"/>
        <v>0</v>
      </c>
      <c r="L1792">
        <f t="shared" si="166"/>
        <v>0</v>
      </c>
    </row>
    <row r="1793" spans="1:12" x14ac:dyDescent="0.25">
      <c r="A1793" s="26">
        <v>44585</v>
      </c>
      <c r="B1793" s="27" t="s">
        <v>4</v>
      </c>
      <c r="C1793" s="27" t="s">
        <v>1</v>
      </c>
      <c r="D1793" s="27" t="s">
        <v>57</v>
      </c>
      <c r="E1793" s="28">
        <v>305</v>
      </c>
      <c r="F1793" s="22">
        <f>VLOOKUP(B1793,cennik!$A$2:$B$17,2,FALSE)</f>
        <v>3.5</v>
      </c>
      <c r="G1793" s="22">
        <f t="shared" si="162"/>
        <v>1067.5</v>
      </c>
      <c r="H1793" s="22">
        <f t="shared" si="163"/>
        <v>1</v>
      </c>
      <c r="I1793">
        <f t="shared" si="167"/>
        <v>305</v>
      </c>
      <c r="J1793" s="22" t="b">
        <f t="shared" si="164"/>
        <v>0</v>
      </c>
      <c r="K1793" t="b">
        <f t="shared" si="165"/>
        <v>0</v>
      </c>
      <c r="L1793">
        <f t="shared" si="166"/>
        <v>0</v>
      </c>
    </row>
    <row r="1794" spans="1:12" x14ac:dyDescent="0.25">
      <c r="A1794" s="23">
        <v>44599</v>
      </c>
      <c r="B1794" s="24" t="s">
        <v>13</v>
      </c>
      <c r="C1794" s="24" t="s">
        <v>1</v>
      </c>
      <c r="D1794" s="24" t="s">
        <v>57</v>
      </c>
      <c r="E1794" s="25">
        <v>602</v>
      </c>
      <c r="F1794" s="22">
        <f>VLOOKUP(B1794,cennik!$A$2:$B$17,2,FALSE)</f>
        <v>3.4</v>
      </c>
      <c r="G1794" s="22">
        <f t="shared" ref="G1794:G1857" si="168">E1794*F1794</f>
        <v>2046.8</v>
      </c>
      <c r="H1794" s="22">
        <f t="shared" ref="H1794:H1857" si="169">MONTH(A1794)</f>
        <v>2</v>
      </c>
      <c r="I1794">
        <f t="shared" si="167"/>
        <v>907</v>
      </c>
      <c r="J1794" s="22" t="b">
        <f t="shared" si="164"/>
        <v>0</v>
      </c>
      <c r="K1794" t="b">
        <f t="shared" si="165"/>
        <v>0</v>
      </c>
      <c r="L1794">
        <f t="shared" si="166"/>
        <v>0</v>
      </c>
    </row>
    <row r="1795" spans="1:12" x14ac:dyDescent="0.25">
      <c r="A1795" s="26">
        <v>44631</v>
      </c>
      <c r="B1795" s="27" t="s">
        <v>4</v>
      </c>
      <c r="C1795" s="27" t="s">
        <v>1</v>
      </c>
      <c r="D1795" s="27" t="s">
        <v>57</v>
      </c>
      <c r="E1795" s="28">
        <v>614</v>
      </c>
      <c r="F1795" s="22">
        <f>VLOOKUP(B1795,cennik!$A$2:$B$17,2,FALSE)</f>
        <v>3.5</v>
      </c>
      <c r="G1795" s="22">
        <f t="shared" si="168"/>
        <v>2149</v>
      </c>
      <c r="H1795" s="22">
        <f t="shared" si="169"/>
        <v>3</v>
      </c>
      <c r="I1795">
        <f t="shared" si="167"/>
        <v>1521</v>
      </c>
      <c r="J1795" s="22" t="b">
        <f t="shared" ref="J1795:J1858" si="170">AND(I1795&gt;=15000,I1795&lt;20000)</f>
        <v>0</v>
      </c>
      <c r="K1795" t="b">
        <f t="shared" ref="K1795:K1858" si="171">I1795&gt;=20000</f>
        <v>0</v>
      </c>
      <c r="L1795">
        <f t="shared" ref="L1795:L1858" si="172">IF(J1795,0.05*E1795,IF(K1795,0.1*E1795,0))</f>
        <v>0</v>
      </c>
    </row>
    <row r="1796" spans="1:12" x14ac:dyDescent="0.25">
      <c r="A1796" s="23">
        <v>44669</v>
      </c>
      <c r="B1796" s="24" t="s">
        <v>13</v>
      </c>
      <c r="C1796" s="24" t="s">
        <v>1</v>
      </c>
      <c r="D1796" s="24" t="s">
        <v>57</v>
      </c>
      <c r="E1796" s="25">
        <v>453</v>
      </c>
      <c r="F1796" s="22">
        <f>VLOOKUP(B1796,cennik!$A$2:$B$17,2,FALSE)</f>
        <v>3.4</v>
      </c>
      <c r="G1796" s="22">
        <f t="shared" si="168"/>
        <v>1540.2</v>
      </c>
      <c r="H1796" s="22">
        <f t="shared" si="169"/>
        <v>4</v>
      </c>
      <c r="I1796">
        <f t="shared" ref="I1796:I1859" si="173">IF(D1796=D1795,E1796+I1795,E1796)</f>
        <v>1974</v>
      </c>
      <c r="J1796" s="22" t="b">
        <f t="shared" si="170"/>
        <v>0</v>
      </c>
      <c r="K1796" t="b">
        <f t="shared" si="171"/>
        <v>0</v>
      </c>
      <c r="L1796">
        <f t="shared" si="172"/>
        <v>0</v>
      </c>
    </row>
    <row r="1797" spans="1:12" x14ac:dyDescent="0.25">
      <c r="A1797" s="26">
        <v>44678</v>
      </c>
      <c r="B1797" s="27" t="s">
        <v>22</v>
      </c>
      <c r="C1797" s="27" t="s">
        <v>1</v>
      </c>
      <c r="D1797" s="27" t="s">
        <v>57</v>
      </c>
      <c r="E1797" s="28">
        <v>150</v>
      </c>
      <c r="F1797" s="22">
        <f>VLOOKUP(B1797,cennik!$A$2:$B$17,2,FALSE)</f>
        <v>3.2</v>
      </c>
      <c r="G1797" s="22">
        <f t="shared" si="168"/>
        <v>480</v>
      </c>
      <c r="H1797" s="22">
        <f t="shared" si="169"/>
        <v>4</v>
      </c>
      <c r="I1797">
        <f t="shared" si="173"/>
        <v>2124</v>
      </c>
      <c r="J1797" s="22" t="b">
        <f t="shared" si="170"/>
        <v>0</v>
      </c>
      <c r="K1797" t="b">
        <f t="shared" si="171"/>
        <v>0</v>
      </c>
      <c r="L1797">
        <f t="shared" si="172"/>
        <v>0</v>
      </c>
    </row>
    <row r="1798" spans="1:12" x14ac:dyDescent="0.25">
      <c r="A1798" s="26">
        <v>44678</v>
      </c>
      <c r="B1798" s="27" t="s">
        <v>15</v>
      </c>
      <c r="C1798" s="27" t="s">
        <v>1</v>
      </c>
      <c r="D1798" s="27" t="s">
        <v>57</v>
      </c>
      <c r="E1798" s="28">
        <v>253</v>
      </c>
      <c r="F1798" s="22">
        <f>VLOOKUP(B1798,cennik!$A$2:$B$17,2,FALSE)</f>
        <v>2.4</v>
      </c>
      <c r="G1798" s="22">
        <f t="shared" si="168"/>
        <v>607.19999999999993</v>
      </c>
      <c r="H1798" s="22">
        <f t="shared" si="169"/>
        <v>4</v>
      </c>
      <c r="I1798">
        <f t="shared" si="173"/>
        <v>2377</v>
      </c>
      <c r="J1798" s="22" t="b">
        <f t="shared" si="170"/>
        <v>0</v>
      </c>
      <c r="K1798" t="b">
        <f t="shared" si="171"/>
        <v>0</v>
      </c>
      <c r="L1798">
        <f t="shared" si="172"/>
        <v>0</v>
      </c>
    </row>
    <row r="1799" spans="1:12" x14ac:dyDescent="0.25">
      <c r="A1799" s="23">
        <v>44688</v>
      </c>
      <c r="B1799" s="24" t="s">
        <v>9</v>
      </c>
      <c r="C1799" s="24" t="s">
        <v>1</v>
      </c>
      <c r="D1799" s="24" t="s">
        <v>57</v>
      </c>
      <c r="E1799" s="25">
        <v>73</v>
      </c>
      <c r="F1799" s="22">
        <f>VLOOKUP(B1799,cennik!$A$2:$B$17,2,FALSE)</f>
        <v>3.4</v>
      </c>
      <c r="G1799" s="22">
        <f t="shared" si="168"/>
        <v>248.2</v>
      </c>
      <c r="H1799" s="22">
        <f t="shared" si="169"/>
        <v>5</v>
      </c>
      <c r="I1799">
        <f t="shared" si="173"/>
        <v>2450</v>
      </c>
      <c r="J1799" s="22" t="b">
        <f t="shared" si="170"/>
        <v>0</v>
      </c>
      <c r="K1799" t="b">
        <f t="shared" si="171"/>
        <v>0</v>
      </c>
      <c r="L1799">
        <f t="shared" si="172"/>
        <v>0</v>
      </c>
    </row>
    <row r="1800" spans="1:12" x14ac:dyDescent="0.25">
      <c r="A1800" s="23">
        <v>44690</v>
      </c>
      <c r="B1800" s="24" t="s">
        <v>9</v>
      </c>
      <c r="C1800" s="24" t="s">
        <v>1</v>
      </c>
      <c r="D1800" s="24" t="s">
        <v>57</v>
      </c>
      <c r="E1800" s="25">
        <v>401</v>
      </c>
      <c r="F1800" s="22">
        <f>VLOOKUP(B1800,cennik!$A$2:$B$17,2,FALSE)</f>
        <v>3.4</v>
      </c>
      <c r="G1800" s="22">
        <f t="shared" si="168"/>
        <v>1363.3999999999999</v>
      </c>
      <c r="H1800" s="22">
        <f t="shared" si="169"/>
        <v>5</v>
      </c>
      <c r="I1800">
        <f t="shared" si="173"/>
        <v>2851</v>
      </c>
      <c r="J1800" s="22" t="b">
        <f t="shared" si="170"/>
        <v>0</v>
      </c>
      <c r="K1800" t="b">
        <f t="shared" si="171"/>
        <v>0</v>
      </c>
      <c r="L1800">
        <f t="shared" si="172"/>
        <v>0</v>
      </c>
    </row>
    <row r="1801" spans="1:12" x14ac:dyDescent="0.25">
      <c r="A1801" s="26">
        <v>44691</v>
      </c>
      <c r="B1801" s="27" t="s">
        <v>9</v>
      </c>
      <c r="C1801" s="27" t="s">
        <v>1</v>
      </c>
      <c r="D1801" s="27" t="s">
        <v>57</v>
      </c>
      <c r="E1801" s="28">
        <v>347</v>
      </c>
      <c r="F1801" s="22">
        <f>VLOOKUP(B1801,cennik!$A$2:$B$17,2,FALSE)</f>
        <v>3.4</v>
      </c>
      <c r="G1801" s="22">
        <f t="shared" si="168"/>
        <v>1179.8</v>
      </c>
      <c r="H1801" s="22">
        <f t="shared" si="169"/>
        <v>5</v>
      </c>
      <c r="I1801">
        <f t="shared" si="173"/>
        <v>3198</v>
      </c>
      <c r="J1801" s="22" t="b">
        <f t="shared" si="170"/>
        <v>0</v>
      </c>
      <c r="K1801" t="b">
        <f t="shared" si="171"/>
        <v>0</v>
      </c>
      <c r="L1801">
        <f t="shared" si="172"/>
        <v>0</v>
      </c>
    </row>
    <row r="1802" spans="1:12" x14ac:dyDescent="0.25">
      <c r="A1802" s="23">
        <v>44697</v>
      </c>
      <c r="B1802" s="24" t="s">
        <v>13</v>
      </c>
      <c r="C1802" s="24" t="s">
        <v>1</v>
      </c>
      <c r="D1802" s="24" t="s">
        <v>57</v>
      </c>
      <c r="E1802" s="25">
        <v>397</v>
      </c>
      <c r="F1802" s="22">
        <f>VLOOKUP(B1802,cennik!$A$2:$B$17,2,FALSE)</f>
        <v>3.4</v>
      </c>
      <c r="G1802" s="22">
        <f t="shared" si="168"/>
        <v>1349.8</v>
      </c>
      <c r="H1802" s="22">
        <f t="shared" si="169"/>
        <v>5</v>
      </c>
      <c r="I1802">
        <f t="shared" si="173"/>
        <v>3595</v>
      </c>
      <c r="J1802" s="22" t="b">
        <f t="shared" si="170"/>
        <v>0</v>
      </c>
      <c r="K1802" t="b">
        <f t="shared" si="171"/>
        <v>0</v>
      </c>
      <c r="L1802">
        <f t="shared" si="172"/>
        <v>0</v>
      </c>
    </row>
    <row r="1803" spans="1:12" x14ac:dyDescent="0.25">
      <c r="A1803" s="23">
        <v>44701</v>
      </c>
      <c r="B1803" s="24" t="s">
        <v>0</v>
      </c>
      <c r="C1803" s="24" t="s">
        <v>1</v>
      </c>
      <c r="D1803" s="24" t="s">
        <v>57</v>
      </c>
      <c r="E1803" s="25">
        <v>339</v>
      </c>
      <c r="F1803" s="22">
        <f>VLOOKUP(B1803,cennik!$A$2:$B$17,2,FALSE)</f>
        <v>3.4</v>
      </c>
      <c r="G1803" s="22">
        <f t="shared" si="168"/>
        <v>1152.5999999999999</v>
      </c>
      <c r="H1803" s="22">
        <f t="shared" si="169"/>
        <v>5</v>
      </c>
      <c r="I1803">
        <f t="shared" si="173"/>
        <v>3934</v>
      </c>
      <c r="J1803" s="22" t="b">
        <f t="shared" si="170"/>
        <v>0</v>
      </c>
      <c r="K1803" t="b">
        <f t="shared" si="171"/>
        <v>0</v>
      </c>
      <c r="L1803">
        <f t="shared" si="172"/>
        <v>0</v>
      </c>
    </row>
    <row r="1804" spans="1:12" x14ac:dyDescent="0.25">
      <c r="A1804" s="26">
        <v>44720</v>
      </c>
      <c r="B1804" s="27" t="s">
        <v>64</v>
      </c>
      <c r="C1804" s="27" t="s">
        <v>63</v>
      </c>
      <c r="D1804" s="27" t="s">
        <v>57</v>
      </c>
      <c r="E1804" s="28">
        <v>201</v>
      </c>
      <c r="F1804" s="22">
        <f>VLOOKUP(B1804,cennik!$A$2:$B$17,2,FALSE)</f>
        <v>3.2</v>
      </c>
      <c r="G1804" s="22">
        <f t="shared" si="168"/>
        <v>643.20000000000005</v>
      </c>
      <c r="H1804" s="22">
        <f t="shared" si="169"/>
        <v>6</v>
      </c>
      <c r="I1804">
        <f t="shared" si="173"/>
        <v>4135</v>
      </c>
      <c r="J1804" s="22" t="b">
        <f t="shared" si="170"/>
        <v>0</v>
      </c>
      <c r="K1804" t="b">
        <f t="shared" si="171"/>
        <v>0</v>
      </c>
      <c r="L1804">
        <f t="shared" si="172"/>
        <v>0</v>
      </c>
    </row>
    <row r="1805" spans="1:12" x14ac:dyDescent="0.25">
      <c r="A1805" s="26">
        <v>44720</v>
      </c>
      <c r="B1805" s="27" t="s">
        <v>62</v>
      </c>
      <c r="C1805" s="27" t="s">
        <v>63</v>
      </c>
      <c r="D1805" s="27" t="s">
        <v>57</v>
      </c>
      <c r="E1805" s="28">
        <v>169</v>
      </c>
      <c r="F1805" s="22">
        <f>VLOOKUP(B1805,cennik!$A$2:$B$17,2,FALSE)</f>
        <v>2.7</v>
      </c>
      <c r="G1805" s="22">
        <f t="shared" si="168"/>
        <v>456.3</v>
      </c>
      <c r="H1805" s="22">
        <f t="shared" si="169"/>
        <v>6</v>
      </c>
      <c r="I1805">
        <f t="shared" si="173"/>
        <v>4304</v>
      </c>
      <c r="J1805" s="22" t="b">
        <f t="shared" si="170"/>
        <v>0</v>
      </c>
      <c r="K1805" t="b">
        <f t="shared" si="171"/>
        <v>0</v>
      </c>
      <c r="L1805">
        <f t="shared" si="172"/>
        <v>0</v>
      </c>
    </row>
    <row r="1806" spans="1:12" x14ac:dyDescent="0.25">
      <c r="A1806" s="26">
        <v>44721</v>
      </c>
      <c r="B1806" s="27" t="s">
        <v>60</v>
      </c>
      <c r="C1806" s="27" t="s">
        <v>61</v>
      </c>
      <c r="D1806" s="27" t="s">
        <v>57</v>
      </c>
      <c r="E1806" s="28">
        <v>483</v>
      </c>
      <c r="F1806" s="22">
        <f>VLOOKUP(B1806,cennik!$A$2:$B$17,2,FALSE)</f>
        <v>3.5</v>
      </c>
      <c r="G1806" s="22">
        <f t="shared" si="168"/>
        <v>1690.5</v>
      </c>
      <c r="H1806" s="22">
        <f t="shared" si="169"/>
        <v>6</v>
      </c>
      <c r="I1806">
        <f t="shared" si="173"/>
        <v>4787</v>
      </c>
      <c r="J1806" s="22" t="b">
        <f t="shared" si="170"/>
        <v>0</v>
      </c>
      <c r="K1806" t="b">
        <f t="shared" si="171"/>
        <v>0</v>
      </c>
      <c r="L1806">
        <f t="shared" si="172"/>
        <v>0</v>
      </c>
    </row>
    <row r="1807" spans="1:12" x14ac:dyDescent="0.25">
      <c r="A1807" s="23">
        <v>44732</v>
      </c>
      <c r="B1807" s="24" t="s">
        <v>62</v>
      </c>
      <c r="C1807" s="24" t="s">
        <v>63</v>
      </c>
      <c r="D1807" s="24" t="s">
        <v>57</v>
      </c>
      <c r="E1807" s="25">
        <v>14</v>
      </c>
      <c r="F1807" s="22">
        <f>VLOOKUP(B1807,cennik!$A$2:$B$17,2,FALSE)</f>
        <v>2.7</v>
      </c>
      <c r="G1807" s="22">
        <f t="shared" si="168"/>
        <v>37.800000000000004</v>
      </c>
      <c r="H1807" s="22">
        <f t="shared" si="169"/>
        <v>6</v>
      </c>
      <c r="I1807">
        <f t="shared" si="173"/>
        <v>4801</v>
      </c>
      <c r="J1807" s="22" t="b">
        <f t="shared" si="170"/>
        <v>0</v>
      </c>
      <c r="K1807" t="b">
        <f t="shared" si="171"/>
        <v>0</v>
      </c>
      <c r="L1807">
        <f t="shared" si="172"/>
        <v>0</v>
      </c>
    </row>
    <row r="1808" spans="1:12" x14ac:dyDescent="0.25">
      <c r="A1808" s="26">
        <v>44736</v>
      </c>
      <c r="B1808" s="27" t="s">
        <v>62</v>
      </c>
      <c r="C1808" s="27" t="s">
        <v>63</v>
      </c>
      <c r="D1808" s="27" t="s">
        <v>57</v>
      </c>
      <c r="E1808" s="28">
        <v>473</v>
      </c>
      <c r="F1808" s="22">
        <f>VLOOKUP(B1808,cennik!$A$2:$B$17,2,FALSE)</f>
        <v>2.7</v>
      </c>
      <c r="G1808" s="22">
        <f t="shared" si="168"/>
        <v>1277.1000000000001</v>
      </c>
      <c r="H1808" s="22">
        <f t="shared" si="169"/>
        <v>6</v>
      </c>
      <c r="I1808">
        <f t="shared" si="173"/>
        <v>5274</v>
      </c>
      <c r="J1808" s="22" t="b">
        <f t="shared" si="170"/>
        <v>0</v>
      </c>
      <c r="K1808" t="b">
        <f t="shared" si="171"/>
        <v>0</v>
      </c>
      <c r="L1808">
        <f t="shared" si="172"/>
        <v>0</v>
      </c>
    </row>
    <row r="1809" spans="1:12" x14ac:dyDescent="0.25">
      <c r="A1809" s="26">
        <v>44737</v>
      </c>
      <c r="B1809" s="27" t="s">
        <v>60</v>
      </c>
      <c r="C1809" s="27" t="s">
        <v>61</v>
      </c>
      <c r="D1809" s="27" t="s">
        <v>57</v>
      </c>
      <c r="E1809" s="28">
        <v>387</v>
      </c>
      <c r="F1809" s="22">
        <f>VLOOKUP(B1809,cennik!$A$2:$B$17,2,FALSE)</f>
        <v>3.5</v>
      </c>
      <c r="G1809" s="22">
        <f t="shared" si="168"/>
        <v>1354.5</v>
      </c>
      <c r="H1809" s="22">
        <f t="shared" si="169"/>
        <v>6</v>
      </c>
      <c r="I1809">
        <f t="shared" si="173"/>
        <v>5661</v>
      </c>
      <c r="J1809" s="22" t="b">
        <f t="shared" si="170"/>
        <v>0</v>
      </c>
      <c r="K1809" t="b">
        <f t="shared" si="171"/>
        <v>0</v>
      </c>
      <c r="L1809">
        <f t="shared" si="172"/>
        <v>0</v>
      </c>
    </row>
    <row r="1810" spans="1:12" x14ac:dyDescent="0.25">
      <c r="A1810" s="26">
        <v>44748</v>
      </c>
      <c r="B1810" s="27" t="s">
        <v>60</v>
      </c>
      <c r="C1810" s="27" t="s">
        <v>61</v>
      </c>
      <c r="D1810" s="27" t="s">
        <v>57</v>
      </c>
      <c r="E1810" s="28">
        <v>60</v>
      </c>
      <c r="F1810" s="22">
        <f>VLOOKUP(B1810,cennik!$A$2:$B$17,2,FALSE)</f>
        <v>3.5</v>
      </c>
      <c r="G1810" s="22">
        <f t="shared" si="168"/>
        <v>210</v>
      </c>
      <c r="H1810" s="22">
        <f t="shared" si="169"/>
        <v>7</v>
      </c>
      <c r="I1810">
        <f t="shared" si="173"/>
        <v>5721</v>
      </c>
      <c r="J1810" s="22" t="b">
        <f t="shared" si="170"/>
        <v>0</v>
      </c>
      <c r="K1810" t="b">
        <f t="shared" si="171"/>
        <v>0</v>
      </c>
      <c r="L1810">
        <f t="shared" si="172"/>
        <v>0</v>
      </c>
    </row>
    <row r="1811" spans="1:12" x14ac:dyDescent="0.25">
      <c r="A1811" s="26">
        <v>44751</v>
      </c>
      <c r="B1811" s="27" t="s">
        <v>60</v>
      </c>
      <c r="C1811" s="27" t="s">
        <v>61</v>
      </c>
      <c r="D1811" s="27" t="s">
        <v>57</v>
      </c>
      <c r="E1811" s="28">
        <v>215</v>
      </c>
      <c r="F1811" s="22">
        <f>VLOOKUP(B1811,cennik!$A$2:$B$17,2,FALSE)</f>
        <v>3.5</v>
      </c>
      <c r="G1811" s="22">
        <f t="shared" si="168"/>
        <v>752.5</v>
      </c>
      <c r="H1811" s="22">
        <f t="shared" si="169"/>
        <v>7</v>
      </c>
      <c r="I1811">
        <f t="shared" si="173"/>
        <v>5936</v>
      </c>
      <c r="J1811" s="22" t="b">
        <f t="shared" si="170"/>
        <v>0</v>
      </c>
      <c r="K1811" t="b">
        <f t="shared" si="171"/>
        <v>0</v>
      </c>
      <c r="L1811">
        <f t="shared" si="172"/>
        <v>0</v>
      </c>
    </row>
    <row r="1812" spans="1:12" x14ac:dyDescent="0.25">
      <c r="A1812" s="26">
        <v>44753</v>
      </c>
      <c r="B1812" s="27" t="s">
        <v>62</v>
      </c>
      <c r="C1812" s="27" t="s">
        <v>63</v>
      </c>
      <c r="D1812" s="27" t="s">
        <v>57</v>
      </c>
      <c r="E1812" s="28">
        <v>170</v>
      </c>
      <c r="F1812" s="22">
        <f>VLOOKUP(B1812,cennik!$A$2:$B$17,2,FALSE)</f>
        <v>2.7</v>
      </c>
      <c r="G1812" s="22">
        <f t="shared" si="168"/>
        <v>459.00000000000006</v>
      </c>
      <c r="H1812" s="22">
        <f t="shared" si="169"/>
        <v>7</v>
      </c>
      <c r="I1812">
        <f t="shared" si="173"/>
        <v>6106</v>
      </c>
      <c r="J1812" s="22" t="b">
        <f t="shared" si="170"/>
        <v>0</v>
      </c>
      <c r="K1812" t="b">
        <f t="shared" si="171"/>
        <v>0</v>
      </c>
      <c r="L1812">
        <f t="shared" si="172"/>
        <v>0</v>
      </c>
    </row>
    <row r="1813" spans="1:12" x14ac:dyDescent="0.25">
      <c r="A1813" s="26">
        <v>44756</v>
      </c>
      <c r="B1813" s="27" t="s">
        <v>64</v>
      </c>
      <c r="C1813" s="27" t="s">
        <v>63</v>
      </c>
      <c r="D1813" s="27" t="s">
        <v>57</v>
      </c>
      <c r="E1813" s="28">
        <v>130</v>
      </c>
      <c r="F1813" s="22">
        <f>VLOOKUP(B1813,cennik!$A$2:$B$17,2,FALSE)</f>
        <v>3.2</v>
      </c>
      <c r="G1813" s="22">
        <f t="shared" si="168"/>
        <v>416</v>
      </c>
      <c r="H1813" s="22">
        <f t="shared" si="169"/>
        <v>7</v>
      </c>
      <c r="I1813">
        <f t="shared" si="173"/>
        <v>6236</v>
      </c>
      <c r="J1813" s="22" t="b">
        <f t="shared" si="170"/>
        <v>0</v>
      </c>
      <c r="K1813" t="b">
        <f t="shared" si="171"/>
        <v>0</v>
      </c>
      <c r="L1813">
        <f t="shared" si="172"/>
        <v>0</v>
      </c>
    </row>
    <row r="1814" spans="1:12" x14ac:dyDescent="0.25">
      <c r="A1814" s="23">
        <v>44768</v>
      </c>
      <c r="B1814" s="24" t="s">
        <v>64</v>
      </c>
      <c r="C1814" s="24" t="s">
        <v>63</v>
      </c>
      <c r="D1814" s="24" t="s">
        <v>57</v>
      </c>
      <c r="E1814" s="25">
        <v>254</v>
      </c>
      <c r="F1814" s="22">
        <f>VLOOKUP(B1814,cennik!$A$2:$B$17,2,FALSE)</f>
        <v>3.2</v>
      </c>
      <c r="G1814" s="22">
        <f t="shared" si="168"/>
        <v>812.80000000000007</v>
      </c>
      <c r="H1814" s="22">
        <f t="shared" si="169"/>
        <v>7</v>
      </c>
      <c r="I1814">
        <f t="shared" si="173"/>
        <v>6490</v>
      </c>
      <c r="J1814" s="22" t="b">
        <f t="shared" si="170"/>
        <v>0</v>
      </c>
      <c r="K1814" t="b">
        <f t="shared" si="171"/>
        <v>0</v>
      </c>
      <c r="L1814">
        <f t="shared" si="172"/>
        <v>0</v>
      </c>
    </row>
    <row r="1815" spans="1:12" x14ac:dyDescent="0.25">
      <c r="A1815" s="26">
        <v>44776</v>
      </c>
      <c r="B1815" s="27" t="s">
        <v>64</v>
      </c>
      <c r="C1815" s="27" t="s">
        <v>63</v>
      </c>
      <c r="D1815" s="27" t="s">
        <v>57</v>
      </c>
      <c r="E1815" s="28">
        <v>128</v>
      </c>
      <c r="F1815" s="22">
        <f>VLOOKUP(B1815,cennik!$A$2:$B$17,2,FALSE)</f>
        <v>3.2</v>
      </c>
      <c r="G1815" s="22">
        <f t="shared" si="168"/>
        <v>409.6</v>
      </c>
      <c r="H1815" s="22">
        <f t="shared" si="169"/>
        <v>8</v>
      </c>
      <c r="I1815">
        <f t="shared" si="173"/>
        <v>6618</v>
      </c>
      <c r="J1815" s="22" t="b">
        <f t="shared" si="170"/>
        <v>0</v>
      </c>
      <c r="K1815" t="b">
        <f t="shared" si="171"/>
        <v>0</v>
      </c>
      <c r="L1815">
        <f t="shared" si="172"/>
        <v>0</v>
      </c>
    </row>
    <row r="1816" spans="1:12" x14ac:dyDescent="0.25">
      <c r="A1816" s="23">
        <v>44779</v>
      </c>
      <c r="B1816" s="24" t="s">
        <v>60</v>
      </c>
      <c r="C1816" s="24" t="s">
        <v>61</v>
      </c>
      <c r="D1816" s="24" t="s">
        <v>57</v>
      </c>
      <c r="E1816" s="25">
        <v>337</v>
      </c>
      <c r="F1816" s="22">
        <f>VLOOKUP(B1816,cennik!$A$2:$B$17,2,FALSE)</f>
        <v>3.5</v>
      </c>
      <c r="G1816" s="22">
        <f t="shared" si="168"/>
        <v>1179.5</v>
      </c>
      <c r="H1816" s="22">
        <f t="shared" si="169"/>
        <v>8</v>
      </c>
      <c r="I1816">
        <f t="shared" si="173"/>
        <v>6955</v>
      </c>
      <c r="J1816" s="22" t="b">
        <f t="shared" si="170"/>
        <v>0</v>
      </c>
      <c r="K1816" t="b">
        <f t="shared" si="171"/>
        <v>0</v>
      </c>
      <c r="L1816">
        <f t="shared" si="172"/>
        <v>0</v>
      </c>
    </row>
    <row r="1817" spans="1:12" x14ac:dyDescent="0.25">
      <c r="A1817" s="26">
        <v>44781</v>
      </c>
      <c r="B1817" s="27" t="s">
        <v>60</v>
      </c>
      <c r="C1817" s="27" t="s">
        <v>61</v>
      </c>
      <c r="D1817" s="27" t="s">
        <v>57</v>
      </c>
      <c r="E1817" s="28">
        <v>424</v>
      </c>
      <c r="F1817" s="22">
        <f>VLOOKUP(B1817,cennik!$A$2:$B$17,2,FALSE)</f>
        <v>3.5</v>
      </c>
      <c r="G1817" s="22">
        <f t="shared" si="168"/>
        <v>1484</v>
      </c>
      <c r="H1817" s="22">
        <f t="shared" si="169"/>
        <v>8</v>
      </c>
      <c r="I1817">
        <f t="shared" si="173"/>
        <v>7379</v>
      </c>
      <c r="J1817" s="22" t="b">
        <f t="shared" si="170"/>
        <v>0</v>
      </c>
      <c r="K1817" t="b">
        <f t="shared" si="171"/>
        <v>0</v>
      </c>
      <c r="L1817">
        <f t="shared" si="172"/>
        <v>0</v>
      </c>
    </row>
    <row r="1818" spans="1:12" x14ac:dyDescent="0.25">
      <c r="A1818" s="23">
        <v>44786</v>
      </c>
      <c r="B1818" s="24" t="s">
        <v>62</v>
      </c>
      <c r="C1818" s="24" t="s">
        <v>63</v>
      </c>
      <c r="D1818" s="24" t="s">
        <v>57</v>
      </c>
      <c r="E1818" s="25">
        <v>271</v>
      </c>
      <c r="F1818" s="22">
        <f>VLOOKUP(B1818,cennik!$A$2:$B$17,2,FALSE)</f>
        <v>2.7</v>
      </c>
      <c r="G1818" s="22">
        <f t="shared" si="168"/>
        <v>731.7</v>
      </c>
      <c r="H1818" s="22">
        <f t="shared" si="169"/>
        <v>8</v>
      </c>
      <c r="I1818">
        <f t="shared" si="173"/>
        <v>7650</v>
      </c>
      <c r="J1818" s="22" t="b">
        <f t="shared" si="170"/>
        <v>0</v>
      </c>
      <c r="K1818" t="b">
        <f t="shared" si="171"/>
        <v>0</v>
      </c>
      <c r="L1818">
        <f t="shared" si="172"/>
        <v>0</v>
      </c>
    </row>
    <row r="1819" spans="1:12" x14ac:dyDescent="0.25">
      <c r="A1819" s="26">
        <v>44797</v>
      </c>
      <c r="B1819" s="27" t="s">
        <v>64</v>
      </c>
      <c r="C1819" s="27" t="s">
        <v>63</v>
      </c>
      <c r="D1819" s="27" t="s">
        <v>57</v>
      </c>
      <c r="E1819" s="28">
        <v>277</v>
      </c>
      <c r="F1819" s="22">
        <f>VLOOKUP(B1819,cennik!$A$2:$B$17,2,FALSE)</f>
        <v>3.2</v>
      </c>
      <c r="G1819" s="22">
        <f t="shared" si="168"/>
        <v>886.40000000000009</v>
      </c>
      <c r="H1819" s="22">
        <f t="shared" si="169"/>
        <v>8</v>
      </c>
      <c r="I1819">
        <f t="shared" si="173"/>
        <v>7927</v>
      </c>
      <c r="J1819" s="22" t="b">
        <f t="shared" si="170"/>
        <v>0</v>
      </c>
      <c r="K1819" t="b">
        <f t="shared" si="171"/>
        <v>0</v>
      </c>
      <c r="L1819">
        <f t="shared" si="172"/>
        <v>0</v>
      </c>
    </row>
    <row r="1820" spans="1:12" x14ac:dyDescent="0.25">
      <c r="A1820" s="23">
        <v>44799</v>
      </c>
      <c r="B1820" s="24" t="s">
        <v>60</v>
      </c>
      <c r="C1820" s="24" t="s">
        <v>61</v>
      </c>
      <c r="D1820" s="24" t="s">
        <v>57</v>
      </c>
      <c r="E1820" s="25">
        <v>287</v>
      </c>
      <c r="F1820" s="22">
        <f>VLOOKUP(B1820,cennik!$A$2:$B$17,2,FALSE)</f>
        <v>3.5</v>
      </c>
      <c r="G1820" s="22">
        <f t="shared" si="168"/>
        <v>1004.5</v>
      </c>
      <c r="H1820" s="22">
        <f t="shared" si="169"/>
        <v>8</v>
      </c>
      <c r="I1820">
        <f t="shared" si="173"/>
        <v>8214</v>
      </c>
      <c r="J1820" s="22" t="b">
        <f t="shared" si="170"/>
        <v>0</v>
      </c>
      <c r="K1820" t="b">
        <f t="shared" si="171"/>
        <v>0</v>
      </c>
      <c r="L1820">
        <f t="shared" si="172"/>
        <v>0</v>
      </c>
    </row>
    <row r="1821" spans="1:12" x14ac:dyDescent="0.25">
      <c r="A1821" s="26">
        <v>44804</v>
      </c>
      <c r="B1821" s="27" t="s">
        <v>62</v>
      </c>
      <c r="C1821" s="27" t="s">
        <v>63</v>
      </c>
      <c r="D1821" s="27" t="s">
        <v>57</v>
      </c>
      <c r="E1821" s="28">
        <v>362</v>
      </c>
      <c r="F1821" s="22">
        <f>VLOOKUP(B1821,cennik!$A$2:$B$17,2,FALSE)</f>
        <v>2.7</v>
      </c>
      <c r="G1821" s="22">
        <f t="shared" si="168"/>
        <v>977.40000000000009</v>
      </c>
      <c r="H1821" s="22">
        <f t="shared" si="169"/>
        <v>8</v>
      </c>
      <c r="I1821">
        <f t="shared" si="173"/>
        <v>8576</v>
      </c>
      <c r="J1821" s="22" t="b">
        <f t="shared" si="170"/>
        <v>0</v>
      </c>
      <c r="K1821" t="b">
        <f t="shared" si="171"/>
        <v>0</v>
      </c>
      <c r="L1821">
        <f t="shared" si="172"/>
        <v>0</v>
      </c>
    </row>
    <row r="1822" spans="1:12" x14ac:dyDescent="0.25">
      <c r="A1822" s="26">
        <v>44812</v>
      </c>
      <c r="B1822" s="27" t="s">
        <v>60</v>
      </c>
      <c r="C1822" s="27" t="s">
        <v>61</v>
      </c>
      <c r="D1822" s="27" t="s">
        <v>57</v>
      </c>
      <c r="E1822" s="28">
        <v>180</v>
      </c>
      <c r="F1822" s="22">
        <f>VLOOKUP(B1822,cennik!$A$2:$B$17,2,FALSE)</f>
        <v>3.5</v>
      </c>
      <c r="G1822" s="22">
        <f t="shared" si="168"/>
        <v>630</v>
      </c>
      <c r="H1822" s="22">
        <f t="shared" si="169"/>
        <v>9</v>
      </c>
      <c r="I1822">
        <f t="shared" si="173"/>
        <v>8756</v>
      </c>
      <c r="J1822" s="22" t="b">
        <f t="shared" si="170"/>
        <v>0</v>
      </c>
      <c r="K1822" t="b">
        <f t="shared" si="171"/>
        <v>0</v>
      </c>
      <c r="L1822">
        <f t="shared" si="172"/>
        <v>0</v>
      </c>
    </row>
    <row r="1823" spans="1:12" x14ac:dyDescent="0.25">
      <c r="A1823" s="23">
        <v>44818</v>
      </c>
      <c r="B1823" s="24" t="s">
        <v>65</v>
      </c>
      <c r="C1823" s="24" t="s">
        <v>61</v>
      </c>
      <c r="D1823" s="24" t="s">
        <v>57</v>
      </c>
      <c r="E1823" s="25">
        <v>455</v>
      </c>
      <c r="F1823" s="22">
        <f>VLOOKUP(B1823,cennik!$A$2:$B$17,2,FALSE)</f>
        <v>3.2</v>
      </c>
      <c r="G1823" s="22">
        <f t="shared" si="168"/>
        <v>1456</v>
      </c>
      <c r="H1823" s="22">
        <f t="shared" si="169"/>
        <v>9</v>
      </c>
      <c r="I1823">
        <f t="shared" si="173"/>
        <v>9211</v>
      </c>
      <c r="J1823" s="22" t="b">
        <f t="shared" si="170"/>
        <v>0</v>
      </c>
      <c r="K1823" t="b">
        <f t="shared" si="171"/>
        <v>0</v>
      </c>
      <c r="L1823">
        <f t="shared" si="172"/>
        <v>0</v>
      </c>
    </row>
    <row r="1824" spans="1:12" x14ac:dyDescent="0.25">
      <c r="A1824" s="26">
        <v>44842</v>
      </c>
      <c r="B1824" s="27" t="s">
        <v>68</v>
      </c>
      <c r="C1824" s="27" t="s">
        <v>61</v>
      </c>
      <c r="D1824" s="27" t="s">
        <v>57</v>
      </c>
      <c r="E1824" s="28">
        <v>343</v>
      </c>
      <c r="F1824" s="22">
        <f>VLOOKUP(B1824,cennik!$A$2:$B$17,2,FALSE)</f>
        <v>2.5</v>
      </c>
      <c r="G1824" s="22">
        <f t="shared" si="168"/>
        <v>857.5</v>
      </c>
      <c r="H1824" s="22">
        <f t="shared" si="169"/>
        <v>10</v>
      </c>
      <c r="I1824">
        <f t="shared" si="173"/>
        <v>9554</v>
      </c>
      <c r="J1824" s="22" t="b">
        <f t="shared" si="170"/>
        <v>0</v>
      </c>
      <c r="K1824" t="b">
        <f t="shared" si="171"/>
        <v>0</v>
      </c>
      <c r="L1824">
        <f t="shared" si="172"/>
        <v>0</v>
      </c>
    </row>
    <row r="1825" spans="1:12" x14ac:dyDescent="0.25">
      <c r="A1825" s="23">
        <v>44846</v>
      </c>
      <c r="B1825" s="24" t="s">
        <v>67</v>
      </c>
      <c r="C1825" s="24" t="s">
        <v>61</v>
      </c>
      <c r="D1825" s="24" t="s">
        <v>57</v>
      </c>
      <c r="E1825" s="25">
        <v>32</v>
      </c>
      <c r="F1825" s="22">
        <f>VLOOKUP(B1825,cennik!$A$2:$B$17,2,FALSE)</f>
        <v>3.2</v>
      </c>
      <c r="G1825" s="22">
        <f t="shared" si="168"/>
        <v>102.4</v>
      </c>
      <c r="H1825" s="22">
        <f t="shared" si="169"/>
        <v>10</v>
      </c>
      <c r="I1825">
        <f t="shared" si="173"/>
        <v>9586</v>
      </c>
      <c r="J1825" s="22" t="b">
        <f t="shared" si="170"/>
        <v>0</v>
      </c>
      <c r="K1825" t="b">
        <f t="shared" si="171"/>
        <v>0</v>
      </c>
      <c r="L1825">
        <f t="shared" si="172"/>
        <v>0</v>
      </c>
    </row>
    <row r="1826" spans="1:12" x14ac:dyDescent="0.25">
      <c r="A1826" s="23">
        <v>44863</v>
      </c>
      <c r="B1826" s="24" t="s">
        <v>65</v>
      </c>
      <c r="C1826" s="24" t="s">
        <v>61</v>
      </c>
      <c r="D1826" s="24" t="s">
        <v>57</v>
      </c>
      <c r="E1826" s="25">
        <v>86</v>
      </c>
      <c r="F1826" s="22">
        <f>VLOOKUP(B1826,cennik!$A$2:$B$17,2,FALSE)</f>
        <v>3.2</v>
      </c>
      <c r="G1826" s="22">
        <f t="shared" si="168"/>
        <v>275.2</v>
      </c>
      <c r="H1826" s="22">
        <f t="shared" si="169"/>
        <v>10</v>
      </c>
      <c r="I1826">
        <f t="shared" si="173"/>
        <v>9672</v>
      </c>
      <c r="J1826" s="22" t="b">
        <f t="shared" si="170"/>
        <v>0</v>
      </c>
      <c r="K1826" t="b">
        <f t="shared" si="171"/>
        <v>0</v>
      </c>
      <c r="L1826">
        <f t="shared" si="172"/>
        <v>0</v>
      </c>
    </row>
    <row r="1827" spans="1:12" x14ac:dyDescent="0.25">
      <c r="A1827" s="26">
        <v>44870</v>
      </c>
      <c r="B1827" s="27" t="s">
        <v>60</v>
      </c>
      <c r="C1827" s="27" t="s">
        <v>61</v>
      </c>
      <c r="D1827" s="27" t="s">
        <v>57</v>
      </c>
      <c r="E1827" s="28">
        <v>333</v>
      </c>
      <c r="F1827" s="22">
        <f>VLOOKUP(B1827,cennik!$A$2:$B$17,2,FALSE)</f>
        <v>3.5</v>
      </c>
      <c r="G1827" s="22">
        <f t="shared" si="168"/>
        <v>1165.5</v>
      </c>
      <c r="H1827" s="22">
        <f t="shared" si="169"/>
        <v>11</v>
      </c>
      <c r="I1827">
        <f t="shared" si="173"/>
        <v>10005</v>
      </c>
      <c r="J1827" s="22" t="b">
        <f t="shared" si="170"/>
        <v>0</v>
      </c>
      <c r="K1827" t="b">
        <f t="shared" si="171"/>
        <v>0</v>
      </c>
      <c r="L1827">
        <f t="shared" si="172"/>
        <v>0</v>
      </c>
    </row>
    <row r="1828" spans="1:12" x14ac:dyDescent="0.25">
      <c r="A1828" s="26">
        <v>44879</v>
      </c>
      <c r="B1828" s="27" t="s">
        <v>60</v>
      </c>
      <c r="C1828" s="27" t="s">
        <v>61</v>
      </c>
      <c r="D1828" s="27" t="s">
        <v>57</v>
      </c>
      <c r="E1828" s="28">
        <v>223</v>
      </c>
      <c r="F1828" s="22">
        <f>VLOOKUP(B1828,cennik!$A$2:$B$17,2,FALSE)</f>
        <v>3.5</v>
      </c>
      <c r="G1828" s="22">
        <f t="shared" si="168"/>
        <v>780.5</v>
      </c>
      <c r="H1828" s="22">
        <f t="shared" si="169"/>
        <v>11</v>
      </c>
      <c r="I1828">
        <f t="shared" si="173"/>
        <v>10228</v>
      </c>
      <c r="J1828" s="22" t="b">
        <f t="shared" si="170"/>
        <v>0</v>
      </c>
      <c r="K1828" t="b">
        <f t="shared" si="171"/>
        <v>0</v>
      </c>
      <c r="L1828">
        <f t="shared" si="172"/>
        <v>0</v>
      </c>
    </row>
    <row r="1829" spans="1:12" x14ac:dyDescent="0.25">
      <c r="A1829" s="23">
        <v>44880</v>
      </c>
      <c r="B1829" s="24" t="s">
        <v>68</v>
      </c>
      <c r="C1829" s="24" t="s">
        <v>61</v>
      </c>
      <c r="D1829" s="24" t="s">
        <v>57</v>
      </c>
      <c r="E1829" s="25">
        <v>376</v>
      </c>
      <c r="F1829" s="22">
        <f>VLOOKUP(B1829,cennik!$A$2:$B$17,2,FALSE)</f>
        <v>2.5</v>
      </c>
      <c r="G1829" s="22">
        <f t="shared" si="168"/>
        <v>940</v>
      </c>
      <c r="H1829" s="22">
        <f t="shared" si="169"/>
        <v>11</v>
      </c>
      <c r="I1829">
        <f t="shared" si="173"/>
        <v>10604</v>
      </c>
      <c r="J1829" s="22" t="b">
        <f t="shared" si="170"/>
        <v>0</v>
      </c>
      <c r="K1829" t="b">
        <f t="shared" si="171"/>
        <v>0</v>
      </c>
      <c r="L1829">
        <f t="shared" si="172"/>
        <v>0</v>
      </c>
    </row>
    <row r="1830" spans="1:12" x14ac:dyDescent="0.25">
      <c r="A1830" s="26">
        <v>44880</v>
      </c>
      <c r="B1830" s="27" t="s">
        <v>68</v>
      </c>
      <c r="C1830" s="27" t="s">
        <v>61</v>
      </c>
      <c r="D1830" s="27" t="s">
        <v>57</v>
      </c>
      <c r="E1830" s="28">
        <v>494</v>
      </c>
      <c r="F1830" s="22">
        <f>VLOOKUP(B1830,cennik!$A$2:$B$17,2,FALSE)</f>
        <v>2.5</v>
      </c>
      <c r="G1830" s="22">
        <f t="shared" si="168"/>
        <v>1235</v>
      </c>
      <c r="H1830" s="22">
        <f t="shared" si="169"/>
        <v>11</v>
      </c>
      <c r="I1830">
        <f t="shared" si="173"/>
        <v>11098</v>
      </c>
      <c r="J1830" s="22" t="b">
        <f t="shared" si="170"/>
        <v>0</v>
      </c>
      <c r="K1830" t="b">
        <f t="shared" si="171"/>
        <v>0</v>
      </c>
      <c r="L1830">
        <f t="shared" si="172"/>
        <v>0</v>
      </c>
    </row>
    <row r="1831" spans="1:12" x14ac:dyDescent="0.25">
      <c r="A1831" s="26">
        <v>44884</v>
      </c>
      <c r="B1831" s="27" t="s">
        <v>60</v>
      </c>
      <c r="C1831" s="27" t="s">
        <v>61</v>
      </c>
      <c r="D1831" s="27" t="s">
        <v>57</v>
      </c>
      <c r="E1831" s="28">
        <v>153</v>
      </c>
      <c r="F1831" s="22">
        <f>VLOOKUP(B1831,cennik!$A$2:$B$17,2,FALSE)</f>
        <v>3.5</v>
      </c>
      <c r="G1831" s="22">
        <f t="shared" si="168"/>
        <v>535.5</v>
      </c>
      <c r="H1831" s="22">
        <f t="shared" si="169"/>
        <v>11</v>
      </c>
      <c r="I1831">
        <f t="shared" si="173"/>
        <v>11251</v>
      </c>
      <c r="J1831" s="22" t="b">
        <f t="shared" si="170"/>
        <v>0</v>
      </c>
      <c r="K1831" t="b">
        <f t="shared" si="171"/>
        <v>0</v>
      </c>
      <c r="L1831">
        <f t="shared" si="172"/>
        <v>0</v>
      </c>
    </row>
    <row r="1832" spans="1:12" x14ac:dyDescent="0.25">
      <c r="A1832" s="26">
        <v>44887</v>
      </c>
      <c r="B1832" s="27" t="s">
        <v>68</v>
      </c>
      <c r="C1832" s="27" t="s">
        <v>61</v>
      </c>
      <c r="D1832" s="27" t="s">
        <v>57</v>
      </c>
      <c r="E1832" s="28">
        <v>108</v>
      </c>
      <c r="F1832" s="22">
        <f>VLOOKUP(B1832,cennik!$A$2:$B$17,2,FALSE)</f>
        <v>2.5</v>
      </c>
      <c r="G1832" s="22">
        <f t="shared" si="168"/>
        <v>270</v>
      </c>
      <c r="H1832" s="22">
        <f t="shared" si="169"/>
        <v>11</v>
      </c>
      <c r="I1832">
        <f t="shared" si="173"/>
        <v>11359</v>
      </c>
      <c r="J1832" s="22" t="b">
        <f t="shared" si="170"/>
        <v>0</v>
      </c>
      <c r="K1832" t="b">
        <f t="shared" si="171"/>
        <v>0</v>
      </c>
      <c r="L1832">
        <f t="shared" si="172"/>
        <v>0</v>
      </c>
    </row>
    <row r="1833" spans="1:12" x14ac:dyDescent="0.25">
      <c r="A1833" s="26">
        <v>44887</v>
      </c>
      <c r="B1833" s="27" t="s">
        <v>68</v>
      </c>
      <c r="C1833" s="27" t="s">
        <v>61</v>
      </c>
      <c r="D1833" s="27" t="s">
        <v>57</v>
      </c>
      <c r="E1833" s="28">
        <v>310</v>
      </c>
      <c r="F1833" s="22">
        <f>VLOOKUP(B1833,cennik!$A$2:$B$17,2,FALSE)</f>
        <v>2.5</v>
      </c>
      <c r="G1833" s="22">
        <f t="shared" si="168"/>
        <v>775</v>
      </c>
      <c r="H1833" s="22">
        <f t="shared" si="169"/>
        <v>11</v>
      </c>
      <c r="I1833">
        <f t="shared" si="173"/>
        <v>11669</v>
      </c>
      <c r="J1833" s="22" t="b">
        <f t="shared" si="170"/>
        <v>0</v>
      </c>
      <c r="K1833" t="b">
        <f t="shared" si="171"/>
        <v>0</v>
      </c>
      <c r="L1833">
        <f t="shared" si="172"/>
        <v>0</v>
      </c>
    </row>
    <row r="1834" spans="1:12" x14ac:dyDescent="0.25">
      <c r="A1834" s="26">
        <v>44914</v>
      </c>
      <c r="B1834" s="27" t="s">
        <v>22</v>
      </c>
      <c r="C1834" s="27" t="s">
        <v>1</v>
      </c>
      <c r="D1834" s="27" t="s">
        <v>57</v>
      </c>
      <c r="E1834" s="28">
        <v>482</v>
      </c>
      <c r="F1834" s="22">
        <f>VLOOKUP(B1834,cennik!$A$2:$B$17,2,FALSE)</f>
        <v>3.2</v>
      </c>
      <c r="G1834" s="22">
        <f t="shared" si="168"/>
        <v>1542.4</v>
      </c>
      <c r="H1834" s="22">
        <f t="shared" si="169"/>
        <v>12</v>
      </c>
      <c r="I1834">
        <f t="shared" si="173"/>
        <v>12151</v>
      </c>
      <c r="J1834" s="22" t="b">
        <f t="shared" si="170"/>
        <v>0</v>
      </c>
      <c r="K1834" t="b">
        <f t="shared" si="171"/>
        <v>0</v>
      </c>
      <c r="L1834">
        <f t="shared" si="172"/>
        <v>0</v>
      </c>
    </row>
    <row r="1835" spans="1:12" x14ac:dyDescent="0.25">
      <c r="A1835" s="23">
        <v>44914</v>
      </c>
      <c r="B1835" s="24" t="s">
        <v>22</v>
      </c>
      <c r="C1835" s="24" t="s">
        <v>1</v>
      </c>
      <c r="D1835" s="24" t="s">
        <v>57</v>
      </c>
      <c r="E1835" s="25">
        <v>243</v>
      </c>
      <c r="F1835" s="22">
        <f>VLOOKUP(B1835,cennik!$A$2:$B$17,2,FALSE)</f>
        <v>3.2</v>
      </c>
      <c r="G1835" s="22">
        <f t="shared" si="168"/>
        <v>777.6</v>
      </c>
      <c r="H1835" s="22">
        <f t="shared" si="169"/>
        <v>12</v>
      </c>
      <c r="I1835">
        <f t="shared" si="173"/>
        <v>12394</v>
      </c>
      <c r="J1835" s="22" t="b">
        <f t="shared" si="170"/>
        <v>0</v>
      </c>
      <c r="K1835" t="b">
        <f t="shared" si="171"/>
        <v>0</v>
      </c>
      <c r="L1835">
        <f t="shared" si="172"/>
        <v>0</v>
      </c>
    </row>
    <row r="1836" spans="1:12" x14ac:dyDescent="0.25">
      <c r="A1836" s="26">
        <v>44921</v>
      </c>
      <c r="B1836" s="27" t="s">
        <v>17</v>
      </c>
      <c r="C1836" s="27" t="s">
        <v>1</v>
      </c>
      <c r="D1836" s="27" t="s">
        <v>57</v>
      </c>
      <c r="E1836" s="28">
        <v>172</v>
      </c>
      <c r="F1836" s="22">
        <f>VLOOKUP(B1836,cennik!$A$2:$B$17,2,FALSE)</f>
        <v>3.4</v>
      </c>
      <c r="G1836" s="22">
        <f t="shared" si="168"/>
        <v>584.79999999999995</v>
      </c>
      <c r="H1836" s="22">
        <f t="shared" si="169"/>
        <v>12</v>
      </c>
      <c r="I1836">
        <f t="shared" si="173"/>
        <v>12566</v>
      </c>
      <c r="J1836" s="22" t="b">
        <f t="shared" si="170"/>
        <v>0</v>
      </c>
      <c r="K1836" t="b">
        <f t="shared" si="171"/>
        <v>0</v>
      </c>
      <c r="L1836">
        <f t="shared" si="172"/>
        <v>0</v>
      </c>
    </row>
    <row r="1837" spans="1:12" x14ac:dyDescent="0.25">
      <c r="A1837" s="26">
        <v>44568</v>
      </c>
      <c r="B1837" s="27" t="s">
        <v>11</v>
      </c>
      <c r="C1837" s="27" t="s">
        <v>1</v>
      </c>
      <c r="D1837" s="27" t="s">
        <v>34</v>
      </c>
      <c r="E1837" s="28">
        <v>141</v>
      </c>
      <c r="F1837" s="22">
        <f>VLOOKUP(B1837,cennik!$A$2:$B$17,2,FALSE)</f>
        <v>3.4</v>
      </c>
      <c r="G1837" s="22">
        <f t="shared" si="168"/>
        <v>479.4</v>
      </c>
      <c r="H1837" s="22">
        <f t="shared" si="169"/>
        <v>1</v>
      </c>
      <c r="I1837">
        <f t="shared" si="173"/>
        <v>141</v>
      </c>
      <c r="J1837" s="22" t="b">
        <f t="shared" si="170"/>
        <v>0</v>
      </c>
      <c r="K1837" t="b">
        <f t="shared" si="171"/>
        <v>0</v>
      </c>
      <c r="L1837">
        <f t="shared" si="172"/>
        <v>0</v>
      </c>
    </row>
    <row r="1838" spans="1:12" x14ac:dyDescent="0.25">
      <c r="A1838" s="23">
        <v>44569</v>
      </c>
      <c r="B1838" s="24" t="s">
        <v>13</v>
      </c>
      <c r="C1838" s="24" t="s">
        <v>1</v>
      </c>
      <c r="D1838" s="24" t="s">
        <v>34</v>
      </c>
      <c r="E1838" s="25">
        <v>629</v>
      </c>
      <c r="F1838" s="22">
        <f>VLOOKUP(B1838,cennik!$A$2:$B$17,2,FALSE)</f>
        <v>3.4</v>
      </c>
      <c r="G1838" s="22">
        <f t="shared" si="168"/>
        <v>2138.6</v>
      </c>
      <c r="H1838" s="22">
        <f t="shared" si="169"/>
        <v>1</v>
      </c>
      <c r="I1838">
        <f t="shared" si="173"/>
        <v>770</v>
      </c>
      <c r="J1838" s="22" t="b">
        <f t="shared" si="170"/>
        <v>0</v>
      </c>
      <c r="K1838" t="b">
        <f t="shared" si="171"/>
        <v>0</v>
      </c>
      <c r="L1838">
        <f t="shared" si="172"/>
        <v>0</v>
      </c>
    </row>
    <row r="1839" spans="1:12" x14ac:dyDescent="0.25">
      <c r="A1839" s="23">
        <v>44569</v>
      </c>
      <c r="B1839" s="24" t="s">
        <v>4</v>
      </c>
      <c r="C1839" s="24" t="s">
        <v>1</v>
      </c>
      <c r="D1839" s="24" t="s">
        <v>34</v>
      </c>
      <c r="E1839" s="25">
        <v>377</v>
      </c>
      <c r="F1839" s="22">
        <f>VLOOKUP(B1839,cennik!$A$2:$B$17,2,FALSE)</f>
        <v>3.5</v>
      </c>
      <c r="G1839" s="22">
        <f t="shared" si="168"/>
        <v>1319.5</v>
      </c>
      <c r="H1839" s="22">
        <f t="shared" si="169"/>
        <v>1</v>
      </c>
      <c r="I1839">
        <f t="shared" si="173"/>
        <v>1147</v>
      </c>
      <c r="J1839" s="22" t="b">
        <f t="shared" si="170"/>
        <v>0</v>
      </c>
      <c r="K1839" t="b">
        <f t="shared" si="171"/>
        <v>0</v>
      </c>
      <c r="L1839">
        <f t="shared" si="172"/>
        <v>0</v>
      </c>
    </row>
    <row r="1840" spans="1:12" x14ac:dyDescent="0.25">
      <c r="A1840" s="23">
        <v>44573</v>
      </c>
      <c r="B1840" s="24" t="s">
        <v>4</v>
      </c>
      <c r="C1840" s="24" t="s">
        <v>1</v>
      </c>
      <c r="D1840" s="24" t="s">
        <v>34</v>
      </c>
      <c r="E1840" s="25">
        <v>415</v>
      </c>
      <c r="F1840" s="22">
        <f>VLOOKUP(B1840,cennik!$A$2:$B$17,2,FALSE)</f>
        <v>3.5</v>
      </c>
      <c r="G1840" s="22">
        <f t="shared" si="168"/>
        <v>1452.5</v>
      </c>
      <c r="H1840" s="22">
        <f t="shared" si="169"/>
        <v>1</v>
      </c>
      <c r="I1840">
        <f t="shared" si="173"/>
        <v>1562</v>
      </c>
      <c r="J1840" s="22" t="b">
        <f t="shared" si="170"/>
        <v>0</v>
      </c>
      <c r="K1840" t="b">
        <f t="shared" si="171"/>
        <v>0</v>
      </c>
      <c r="L1840">
        <f t="shared" si="172"/>
        <v>0</v>
      </c>
    </row>
    <row r="1841" spans="1:12" x14ac:dyDescent="0.25">
      <c r="A1841" s="26">
        <v>44590</v>
      </c>
      <c r="B1841" s="27" t="s">
        <v>22</v>
      </c>
      <c r="C1841" s="27" t="s">
        <v>1</v>
      </c>
      <c r="D1841" s="27" t="s">
        <v>34</v>
      </c>
      <c r="E1841" s="28">
        <v>112</v>
      </c>
      <c r="F1841" s="22">
        <f>VLOOKUP(B1841,cennik!$A$2:$B$17,2,FALSE)</f>
        <v>3.2</v>
      </c>
      <c r="G1841" s="22">
        <f t="shared" si="168"/>
        <v>358.40000000000003</v>
      </c>
      <c r="H1841" s="22">
        <f t="shared" si="169"/>
        <v>1</v>
      </c>
      <c r="I1841">
        <f t="shared" si="173"/>
        <v>1674</v>
      </c>
      <c r="J1841" s="22" t="b">
        <f t="shared" si="170"/>
        <v>0</v>
      </c>
      <c r="K1841" t="b">
        <f t="shared" si="171"/>
        <v>0</v>
      </c>
      <c r="L1841">
        <f t="shared" si="172"/>
        <v>0</v>
      </c>
    </row>
    <row r="1842" spans="1:12" x14ac:dyDescent="0.25">
      <c r="A1842" s="26">
        <v>44592</v>
      </c>
      <c r="B1842" s="27" t="s">
        <v>8</v>
      </c>
      <c r="C1842" s="27" t="s">
        <v>1</v>
      </c>
      <c r="D1842" s="27" t="s">
        <v>34</v>
      </c>
      <c r="E1842" s="28">
        <v>301</v>
      </c>
      <c r="F1842" s="22">
        <f>VLOOKUP(B1842,cennik!$A$2:$B$17,2,FALSE)</f>
        <v>2.9</v>
      </c>
      <c r="G1842" s="22">
        <f t="shared" si="168"/>
        <v>872.9</v>
      </c>
      <c r="H1842" s="22">
        <f t="shared" si="169"/>
        <v>1</v>
      </c>
      <c r="I1842">
        <f t="shared" si="173"/>
        <v>1975</v>
      </c>
      <c r="J1842" s="22" t="b">
        <f t="shared" si="170"/>
        <v>0</v>
      </c>
      <c r="K1842" t="b">
        <f t="shared" si="171"/>
        <v>0</v>
      </c>
      <c r="L1842">
        <f t="shared" si="172"/>
        <v>0</v>
      </c>
    </row>
    <row r="1843" spans="1:12" x14ac:dyDescent="0.25">
      <c r="A1843" s="23">
        <v>44592</v>
      </c>
      <c r="B1843" s="24" t="s">
        <v>11</v>
      </c>
      <c r="C1843" s="24" t="s">
        <v>1</v>
      </c>
      <c r="D1843" s="24" t="s">
        <v>34</v>
      </c>
      <c r="E1843" s="25">
        <v>361</v>
      </c>
      <c r="F1843" s="22">
        <f>VLOOKUP(B1843,cennik!$A$2:$B$17,2,FALSE)</f>
        <v>3.4</v>
      </c>
      <c r="G1843" s="22">
        <f t="shared" si="168"/>
        <v>1227.3999999999999</v>
      </c>
      <c r="H1843" s="22">
        <f t="shared" si="169"/>
        <v>1</v>
      </c>
      <c r="I1843">
        <f t="shared" si="173"/>
        <v>2336</v>
      </c>
      <c r="J1843" s="22" t="b">
        <f t="shared" si="170"/>
        <v>0</v>
      </c>
      <c r="K1843" t="b">
        <f t="shared" si="171"/>
        <v>0</v>
      </c>
      <c r="L1843">
        <f t="shared" si="172"/>
        <v>0</v>
      </c>
    </row>
    <row r="1844" spans="1:12" x14ac:dyDescent="0.25">
      <c r="A1844" s="26">
        <v>44595</v>
      </c>
      <c r="B1844" s="27" t="s">
        <v>9</v>
      </c>
      <c r="C1844" s="27" t="s">
        <v>1</v>
      </c>
      <c r="D1844" s="27" t="s">
        <v>34</v>
      </c>
      <c r="E1844" s="28">
        <v>187</v>
      </c>
      <c r="F1844" s="22">
        <f>VLOOKUP(B1844,cennik!$A$2:$B$17,2,FALSE)</f>
        <v>3.4</v>
      </c>
      <c r="G1844" s="22">
        <f t="shared" si="168"/>
        <v>635.79999999999995</v>
      </c>
      <c r="H1844" s="22">
        <f t="shared" si="169"/>
        <v>2</v>
      </c>
      <c r="I1844">
        <f t="shared" si="173"/>
        <v>2523</v>
      </c>
      <c r="J1844" s="22" t="b">
        <f t="shared" si="170"/>
        <v>0</v>
      </c>
      <c r="K1844" t="b">
        <f t="shared" si="171"/>
        <v>0</v>
      </c>
      <c r="L1844">
        <f t="shared" si="172"/>
        <v>0</v>
      </c>
    </row>
    <row r="1845" spans="1:12" x14ac:dyDescent="0.25">
      <c r="A1845" s="26">
        <v>44599</v>
      </c>
      <c r="B1845" s="27" t="s">
        <v>13</v>
      </c>
      <c r="C1845" s="27" t="s">
        <v>1</v>
      </c>
      <c r="D1845" s="27" t="s">
        <v>34</v>
      </c>
      <c r="E1845" s="28">
        <v>330</v>
      </c>
      <c r="F1845" s="22">
        <f>VLOOKUP(B1845,cennik!$A$2:$B$17,2,FALSE)</f>
        <v>3.4</v>
      </c>
      <c r="G1845" s="22">
        <f t="shared" si="168"/>
        <v>1122</v>
      </c>
      <c r="H1845" s="22">
        <f t="shared" si="169"/>
        <v>2</v>
      </c>
      <c r="I1845">
        <f t="shared" si="173"/>
        <v>2853</v>
      </c>
      <c r="J1845" s="22" t="b">
        <f t="shared" si="170"/>
        <v>0</v>
      </c>
      <c r="K1845" t="b">
        <f t="shared" si="171"/>
        <v>0</v>
      </c>
      <c r="L1845">
        <f t="shared" si="172"/>
        <v>0</v>
      </c>
    </row>
    <row r="1846" spans="1:12" x14ac:dyDescent="0.25">
      <c r="A1846" s="23">
        <v>44599</v>
      </c>
      <c r="B1846" s="24" t="s">
        <v>22</v>
      </c>
      <c r="C1846" s="24" t="s">
        <v>1</v>
      </c>
      <c r="D1846" s="24" t="s">
        <v>34</v>
      </c>
      <c r="E1846" s="25">
        <v>34</v>
      </c>
      <c r="F1846" s="22">
        <f>VLOOKUP(B1846,cennik!$A$2:$B$17,2,FALSE)</f>
        <v>3.2</v>
      </c>
      <c r="G1846" s="22">
        <f t="shared" si="168"/>
        <v>108.80000000000001</v>
      </c>
      <c r="H1846" s="22">
        <f t="shared" si="169"/>
        <v>2</v>
      </c>
      <c r="I1846">
        <f t="shared" si="173"/>
        <v>2887</v>
      </c>
      <c r="J1846" s="22" t="b">
        <f t="shared" si="170"/>
        <v>0</v>
      </c>
      <c r="K1846" t="b">
        <f t="shared" si="171"/>
        <v>0</v>
      </c>
      <c r="L1846">
        <f t="shared" si="172"/>
        <v>0</v>
      </c>
    </row>
    <row r="1847" spans="1:12" x14ac:dyDescent="0.25">
      <c r="A1847" s="23">
        <v>44602</v>
      </c>
      <c r="B1847" s="24" t="s">
        <v>8</v>
      </c>
      <c r="C1847" s="24" t="s">
        <v>1</v>
      </c>
      <c r="D1847" s="24" t="s">
        <v>34</v>
      </c>
      <c r="E1847" s="25">
        <v>305</v>
      </c>
      <c r="F1847" s="22">
        <f>VLOOKUP(B1847,cennik!$A$2:$B$17,2,FALSE)</f>
        <v>2.9</v>
      </c>
      <c r="G1847" s="22">
        <f t="shared" si="168"/>
        <v>884.5</v>
      </c>
      <c r="H1847" s="22">
        <f t="shared" si="169"/>
        <v>2</v>
      </c>
      <c r="I1847">
        <f t="shared" si="173"/>
        <v>3192</v>
      </c>
      <c r="J1847" s="22" t="b">
        <f t="shared" si="170"/>
        <v>0</v>
      </c>
      <c r="K1847" t="b">
        <f t="shared" si="171"/>
        <v>0</v>
      </c>
      <c r="L1847">
        <f t="shared" si="172"/>
        <v>0</v>
      </c>
    </row>
    <row r="1848" spans="1:12" x14ac:dyDescent="0.25">
      <c r="A1848" s="23">
        <v>44634</v>
      </c>
      <c r="B1848" s="24" t="s">
        <v>8</v>
      </c>
      <c r="C1848" s="24" t="s">
        <v>1</v>
      </c>
      <c r="D1848" s="24" t="s">
        <v>34</v>
      </c>
      <c r="E1848" s="25">
        <v>301</v>
      </c>
      <c r="F1848" s="22">
        <f>VLOOKUP(B1848,cennik!$A$2:$B$17,2,FALSE)</f>
        <v>2.9</v>
      </c>
      <c r="G1848" s="22">
        <f t="shared" si="168"/>
        <v>872.9</v>
      </c>
      <c r="H1848" s="22">
        <f t="shared" si="169"/>
        <v>3</v>
      </c>
      <c r="I1848">
        <f t="shared" si="173"/>
        <v>3493</v>
      </c>
      <c r="J1848" s="22" t="b">
        <f t="shared" si="170"/>
        <v>0</v>
      </c>
      <c r="K1848" t="b">
        <f t="shared" si="171"/>
        <v>0</v>
      </c>
      <c r="L1848">
        <f t="shared" si="172"/>
        <v>0</v>
      </c>
    </row>
    <row r="1849" spans="1:12" x14ac:dyDescent="0.25">
      <c r="A1849" s="23">
        <v>44649</v>
      </c>
      <c r="B1849" s="24" t="s">
        <v>17</v>
      </c>
      <c r="C1849" s="24" t="s">
        <v>1</v>
      </c>
      <c r="D1849" s="24" t="s">
        <v>34</v>
      </c>
      <c r="E1849" s="25">
        <v>289</v>
      </c>
      <c r="F1849" s="22">
        <f>VLOOKUP(B1849,cennik!$A$2:$B$17,2,FALSE)</f>
        <v>3.4</v>
      </c>
      <c r="G1849" s="22">
        <f t="shared" si="168"/>
        <v>982.6</v>
      </c>
      <c r="H1849" s="22">
        <f t="shared" si="169"/>
        <v>3</v>
      </c>
      <c r="I1849">
        <f t="shared" si="173"/>
        <v>3782</v>
      </c>
      <c r="J1849" s="22" t="b">
        <f t="shared" si="170"/>
        <v>0</v>
      </c>
      <c r="K1849" t="b">
        <f t="shared" si="171"/>
        <v>0</v>
      </c>
      <c r="L1849">
        <f t="shared" si="172"/>
        <v>0</v>
      </c>
    </row>
    <row r="1850" spans="1:12" x14ac:dyDescent="0.25">
      <c r="A1850" s="26">
        <v>44651</v>
      </c>
      <c r="B1850" s="27" t="s">
        <v>4</v>
      </c>
      <c r="C1850" s="27" t="s">
        <v>1</v>
      </c>
      <c r="D1850" s="27" t="s">
        <v>34</v>
      </c>
      <c r="E1850" s="28">
        <v>616</v>
      </c>
      <c r="F1850" s="22">
        <f>VLOOKUP(B1850,cennik!$A$2:$B$17,2,FALSE)</f>
        <v>3.5</v>
      </c>
      <c r="G1850" s="22">
        <f t="shared" si="168"/>
        <v>2156</v>
      </c>
      <c r="H1850" s="22">
        <f t="shared" si="169"/>
        <v>3</v>
      </c>
      <c r="I1850">
        <f t="shared" si="173"/>
        <v>4398</v>
      </c>
      <c r="J1850" s="22" t="b">
        <f t="shared" si="170"/>
        <v>0</v>
      </c>
      <c r="K1850" t="b">
        <f t="shared" si="171"/>
        <v>0</v>
      </c>
      <c r="L1850">
        <f t="shared" si="172"/>
        <v>0</v>
      </c>
    </row>
    <row r="1851" spans="1:12" x14ac:dyDescent="0.25">
      <c r="A1851" s="26">
        <v>44656</v>
      </c>
      <c r="B1851" s="27" t="s">
        <v>11</v>
      </c>
      <c r="C1851" s="27" t="s">
        <v>1</v>
      </c>
      <c r="D1851" s="27" t="s">
        <v>34</v>
      </c>
      <c r="E1851" s="28">
        <v>311</v>
      </c>
      <c r="F1851" s="22">
        <f>VLOOKUP(B1851,cennik!$A$2:$B$17,2,FALSE)</f>
        <v>3.4</v>
      </c>
      <c r="G1851" s="22">
        <f t="shared" si="168"/>
        <v>1057.3999999999999</v>
      </c>
      <c r="H1851" s="22">
        <f t="shared" si="169"/>
        <v>4</v>
      </c>
      <c r="I1851">
        <f t="shared" si="173"/>
        <v>4709</v>
      </c>
      <c r="J1851" s="22" t="b">
        <f t="shared" si="170"/>
        <v>0</v>
      </c>
      <c r="K1851" t="b">
        <f t="shared" si="171"/>
        <v>0</v>
      </c>
      <c r="L1851">
        <f t="shared" si="172"/>
        <v>0</v>
      </c>
    </row>
    <row r="1852" spans="1:12" x14ac:dyDescent="0.25">
      <c r="A1852" s="26">
        <v>44660</v>
      </c>
      <c r="B1852" s="27" t="s">
        <v>22</v>
      </c>
      <c r="C1852" s="27" t="s">
        <v>1</v>
      </c>
      <c r="D1852" s="27" t="s">
        <v>34</v>
      </c>
      <c r="E1852" s="28">
        <v>472</v>
      </c>
      <c r="F1852" s="22">
        <f>VLOOKUP(B1852,cennik!$A$2:$B$17,2,FALSE)</f>
        <v>3.2</v>
      </c>
      <c r="G1852" s="22">
        <f t="shared" si="168"/>
        <v>1510.4</v>
      </c>
      <c r="H1852" s="22">
        <f t="shared" si="169"/>
        <v>4</v>
      </c>
      <c r="I1852">
        <f t="shared" si="173"/>
        <v>5181</v>
      </c>
      <c r="J1852" s="22" t="b">
        <f t="shared" si="170"/>
        <v>0</v>
      </c>
      <c r="K1852" t="b">
        <f t="shared" si="171"/>
        <v>0</v>
      </c>
      <c r="L1852">
        <f t="shared" si="172"/>
        <v>0</v>
      </c>
    </row>
    <row r="1853" spans="1:12" x14ac:dyDescent="0.25">
      <c r="A1853" s="26">
        <v>44662</v>
      </c>
      <c r="B1853" s="27" t="s">
        <v>11</v>
      </c>
      <c r="C1853" s="27" t="s">
        <v>1</v>
      </c>
      <c r="D1853" s="27" t="s">
        <v>34</v>
      </c>
      <c r="E1853" s="28">
        <v>217</v>
      </c>
      <c r="F1853" s="22">
        <f>VLOOKUP(B1853,cennik!$A$2:$B$17,2,FALSE)</f>
        <v>3.4</v>
      </c>
      <c r="G1853" s="22">
        <f t="shared" si="168"/>
        <v>737.8</v>
      </c>
      <c r="H1853" s="22">
        <f t="shared" si="169"/>
        <v>4</v>
      </c>
      <c r="I1853">
        <f t="shared" si="173"/>
        <v>5398</v>
      </c>
      <c r="J1853" s="22" t="b">
        <f t="shared" si="170"/>
        <v>0</v>
      </c>
      <c r="K1853" t="b">
        <f t="shared" si="171"/>
        <v>0</v>
      </c>
      <c r="L1853">
        <f t="shared" si="172"/>
        <v>0</v>
      </c>
    </row>
    <row r="1854" spans="1:12" x14ac:dyDescent="0.25">
      <c r="A1854" s="26">
        <v>44670</v>
      </c>
      <c r="B1854" s="27" t="s">
        <v>13</v>
      </c>
      <c r="C1854" s="27" t="s">
        <v>1</v>
      </c>
      <c r="D1854" s="27" t="s">
        <v>34</v>
      </c>
      <c r="E1854" s="28">
        <v>434</v>
      </c>
      <c r="F1854" s="22">
        <f>VLOOKUP(B1854,cennik!$A$2:$B$17,2,FALSE)</f>
        <v>3.4</v>
      </c>
      <c r="G1854" s="22">
        <f t="shared" si="168"/>
        <v>1475.6</v>
      </c>
      <c r="H1854" s="22">
        <f t="shared" si="169"/>
        <v>4</v>
      </c>
      <c r="I1854">
        <f t="shared" si="173"/>
        <v>5832</v>
      </c>
      <c r="J1854" s="22" t="b">
        <f t="shared" si="170"/>
        <v>0</v>
      </c>
      <c r="K1854" t="b">
        <f t="shared" si="171"/>
        <v>0</v>
      </c>
      <c r="L1854">
        <f t="shared" si="172"/>
        <v>0</v>
      </c>
    </row>
    <row r="1855" spans="1:12" x14ac:dyDescent="0.25">
      <c r="A1855" s="23">
        <v>44685</v>
      </c>
      <c r="B1855" s="24" t="s">
        <v>0</v>
      </c>
      <c r="C1855" s="24" t="s">
        <v>1</v>
      </c>
      <c r="D1855" s="24" t="s">
        <v>34</v>
      </c>
      <c r="E1855" s="25">
        <v>266</v>
      </c>
      <c r="F1855" s="22">
        <f>VLOOKUP(B1855,cennik!$A$2:$B$17,2,FALSE)</f>
        <v>3.4</v>
      </c>
      <c r="G1855" s="22">
        <f t="shared" si="168"/>
        <v>904.4</v>
      </c>
      <c r="H1855" s="22">
        <f t="shared" si="169"/>
        <v>5</v>
      </c>
      <c r="I1855">
        <f t="shared" si="173"/>
        <v>6098</v>
      </c>
      <c r="J1855" s="22" t="b">
        <f t="shared" si="170"/>
        <v>0</v>
      </c>
      <c r="K1855" t="b">
        <f t="shared" si="171"/>
        <v>0</v>
      </c>
      <c r="L1855">
        <f t="shared" si="172"/>
        <v>0</v>
      </c>
    </row>
    <row r="1856" spans="1:12" x14ac:dyDescent="0.25">
      <c r="A1856" s="26">
        <v>44690</v>
      </c>
      <c r="B1856" s="27" t="s">
        <v>4</v>
      </c>
      <c r="C1856" s="27" t="s">
        <v>1</v>
      </c>
      <c r="D1856" s="27" t="s">
        <v>34</v>
      </c>
      <c r="E1856" s="28">
        <v>641</v>
      </c>
      <c r="F1856" s="22">
        <f>VLOOKUP(B1856,cennik!$A$2:$B$17,2,FALSE)</f>
        <v>3.5</v>
      </c>
      <c r="G1856" s="22">
        <f t="shared" si="168"/>
        <v>2243.5</v>
      </c>
      <c r="H1856" s="22">
        <f t="shared" si="169"/>
        <v>5</v>
      </c>
      <c r="I1856">
        <f t="shared" si="173"/>
        <v>6739</v>
      </c>
      <c r="J1856" s="22" t="b">
        <f t="shared" si="170"/>
        <v>0</v>
      </c>
      <c r="K1856" t="b">
        <f t="shared" si="171"/>
        <v>0</v>
      </c>
      <c r="L1856">
        <f t="shared" si="172"/>
        <v>0</v>
      </c>
    </row>
    <row r="1857" spans="1:12" x14ac:dyDescent="0.25">
      <c r="A1857" s="23">
        <v>44690</v>
      </c>
      <c r="B1857" s="24" t="s">
        <v>13</v>
      </c>
      <c r="C1857" s="24" t="s">
        <v>1</v>
      </c>
      <c r="D1857" s="24" t="s">
        <v>34</v>
      </c>
      <c r="E1857" s="25">
        <v>533</v>
      </c>
      <c r="F1857" s="22">
        <f>VLOOKUP(B1857,cennik!$A$2:$B$17,2,FALSE)</f>
        <v>3.4</v>
      </c>
      <c r="G1857" s="22">
        <f t="shared" si="168"/>
        <v>1812.2</v>
      </c>
      <c r="H1857" s="22">
        <f t="shared" si="169"/>
        <v>5</v>
      </c>
      <c r="I1857">
        <f t="shared" si="173"/>
        <v>7272</v>
      </c>
      <c r="J1857" s="22" t="b">
        <f t="shared" si="170"/>
        <v>0</v>
      </c>
      <c r="K1857" t="b">
        <f t="shared" si="171"/>
        <v>0</v>
      </c>
      <c r="L1857">
        <f t="shared" si="172"/>
        <v>0</v>
      </c>
    </row>
    <row r="1858" spans="1:12" x14ac:dyDescent="0.25">
      <c r="A1858" s="26">
        <v>44692</v>
      </c>
      <c r="B1858" s="27" t="s">
        <v>8</v>
      </c>
      <c r="C1858" s="27" t="s">
        <v>1</v>
      </c>
      <c r="D1858" s="27" t="s">
        <v>34</v>
      </c>
      <c r="E1858" s="28">
        <v>224</v>
      </c>
      <c r="F1858" s="22">
        <f>VLOOKUP(B1858,cennik!$A$2:$B$17,2,FALSE)</f>
        <v>2.9</v>
      </c>
      <c r="G1858" s="22">
        <f t="shared" ref="G1858:G1921" si="174">E1858*F1858</f>
        <v>649.6</v>
      </c>
      <c r="H1858" s="22">
        <f t="shared" ref="H1858:H1921" si="175">MONTH(A1858)</f>
        <v>5</v>
      </c>
      <c r="I1858">
        <f t="shared" si="173"/>
        <v>7496</v>
      </c>
      <c r="J1858" s="22" t="b">
        <f t="shared" si="170"/>
        <v>0</v>
      </c>
      <c r="K1858" t="b">
        <f t="shared" si="171"/>
        <v>0</v>
      </c>
      <c r="L1858">
        <f t="shared" si="172"/>
        <v>0</v>
      </c>
    </row>
    <row r="1859" spans="1:12" x14ac:dyDescent="0.25">
      <c r="A1859" s="26">
        <v>44698</v>
      </c>
      <c r="B1859" s="27" t="s">
        <v>0</v>
      </c>
      <c r="C1859" s="27" t="s">
        <v>1</v>
      </c>
      <c r="D1859" s="27" t="s">
        <v>34</v>
      </c>
      <c r="E1859" s="28">
        <v>357</v>
      </c>
      <c r="F1859" s="22">
        <f>VLOOKUP(B1859,cennik!$A$2:$B$17,2,FALSE)</f>
        <v>3.4</v>
      </c>
      <c r="G1859" s="22">
        <f t="shared" si="174"/>
        <v>1213.8</v>
      </c>
      <c r="H1859" s="22">
        <f t="shared" si="175"/>
        <v>5</v>
      </c>
      <c r="I1859">
        <f t="shared" si="173"/>
        <v>7853</v>
      </c>
      <c r="J1859" s="22" t="b">
        <f t="shared" ref="J1859:J1922" si="176">AND(I1859&gt;=15000,I1859&lt;20000)</f>
        <v>0</v>
      </c>
      <c r="K1859" t="b">
        <f t="shared" ref="K1859:K1922" si="177">I1859&gt;=20000</f>
        <v>0</v>
      </c>
      <c r="L1859">
        <f t="shared" ref="L1859:L1922" si="178">IF(J1859,0.05*E1859,IF(K1859,0.1*E1859,0))</f>
        <v>0</v>
      </c>
    </row>
    <row r="1860" spans="1:12" x14ac:dyDescent="0.25">
      <c r="A1860" s="26">
        <v>44698</v>
      </c>
      <c r="B1860" s="27" t="s">
        <v>13</v>
      </c>
      <c r="C1860" s="27" t="s">
        <v>1</v>
      </c>
      <c r="D1860" s="27" t="s">
        <v>34</v>
      </c>
      <c r="E1860" s="28">
        <v>592</v>
      </c>
      <c r="F1860" s="22">
        <f>VLOOKUP(B1860,cennik!$A$2:$B$17,2,FALSE)</f>
        <v>3.4</v>
      </c>
      <c r="G1860" s="22">
        <f t="shared" si="174"/>
        <v>2012.8</v>
      </c>
      <c r="H1860" s="22">
        <f t="shared" si="175"/>
        <v>5</v>
      </c>
      <c r="I1860">
        <f t="shared" ref="I1860:I1923" si="179">IF(D1860=D1859,E1860+I1859,E1860)</f>
        <v>8445</v>
      </c>
      <c r="J1860" s="22" t="b">
        <f t="shared" si="176"/>
        <v>0</v>
      </c>
      <c r="K1860" t="b">
        <f t="shared" si="177"/>
        <v>0</v>
      </c>
      <c r="L1860">
        <f t="shared" si="178"/>
        <v>0</v>
      </c>
    </row>
    <row r="1861" spans="1:12" x14ac:dyDescent="0.25">
      <c r="A1861" s="23">
        <v>44701</v>
      </c>
      <c r="B1861" s="24" t="s">
        <v>17</v>
      </c>
      <c r="C1861" s="24" t="s">
        <v>1</v>
      </c>
      <c r="D1861" s="24" t="s">
        <v>34</v>
      </c>
      <c r="E1861" s="25">
        <v>185</v>
      </c>
      <c r="F1861" s="22">
        <f>VLOOKUP(B1861,cennik!$A$2:$B$17,2,FALSE)</f>
        <v>3.4</v>
      </c>
      <c r="G1861" s="22">
        <f t="shared" si="174"/>
        <v>629</v>
      </c>
      <c r="H1861" s="22">
        <f t="shared" si="175"/>
        <v>5</v>
      </c>
      <c r="I1861">
        <f t="shared" si="179"/>
        <v>8630</v>
      </c>
      <c r="J1861" s="22" t="b">
        <f t="shared" si="176"/>
        <v>0</v>
      </c>
      <c r="K1861" t="b">
        <f t="shared" si="177"/>
        <v>0</v>
      </c>
      <c r="L1861">
        <f t="shared" si="178"/>
        <v>0</v>
      </c>
    </row>
    <row r="1862" spans="1:12" x14ac:dyDescent="0.25">
      <c r="A1862" s="26">
        <v>44707</v>
      </c>
      <c r="B1862" s="27" t="s">
        <v>8</v>
      </c>
      <c r="C1862" s="27" t="s">
        <v>1</v>
      </c>
      <c r="D1862" s="27" t="s">
        <v>34</v>
      </c>
      <c r="E1862" s="28">
        <v>484</v>
      </c>
      <c r="F1862" s="22">
        <f>VLOOKUP(B1862,cennik!$A$2:$B$17,2,FALSE)</f>
        <v>2.9</v>
      </c>
      <c r="G1862" s="22">
        <f t="shared" si="174"/>
        <v>1403.6</v>
      </c>
      <c r="H1862" s="22">
        <f t="shared" si="175"/>
        <v>5</v>
      </c>
      <c r="I1862">
        <f t="shared" si="179"/>
        <v>9114</v>
      </c>
      <c r="J1862" s="22" t="b">
        <f t="shared" si="176"/>
        <v>0</v>
      </c>
      <c r="K1862" t="b">
        <f t="shared" si="177"/>
        <v>0</v>
      </c>
      <c r="L1862">
        <f t="shared" si="178"/>
        <v>0</v>
      </c>
    </row>
    <row r="1863" spans="1:12" x14ac:dyDescent="0.25">
      <c r="A1863" s="26">
        <v>44711</v>
      </c>
      <c r="B1863" s="27" t="s">
        <v>11</v>
      </c>
      <c r="C1863" s="27" t="s">
        <v>1</v>
      </c>
      <c r="D1863" s="27" t="s">
        <v>34</v>
      </c>
      <c r="E1863" s="28">
        <v>405</v>
      </c>
      <c r="F1863" s="22">
        <f>VLOOKUP(B1863,cennik!$A$2:$B$17,2,FALSE)</f>
        <v>3.4</v>
      </c>
      <c r="G1863" s="22">
        <f t="shared" si="174"/>
        <v>1377</v>
      </c>
      <c r="H1863" s="22">
        <f t="shared" si="175"/>
        <v>5</v>
      </c>
      <c r="I1863">
        <f t="shared" si="179"/>
        <v>9519</v>
      </c>
      <c r="J1863" s="22" t="b">
        <f t="shared" si="176"/>
        <v>0</v>
      </c>
      <c r="K1863" t="b">
        <f t="shared" si="177"/>
        <v>0</v>
      </c>
      <c r="L1863">
        <f t="shared" si="178"/>
        <v>0</v>
      </c>
    </row>
    <row r="1864" spans="1:12" x14ac:dyDescent="0.25">
      <c r="A1864" s="26">
        <v>44712</v>
      </c>
      <c r="B1864" s="27" t="s">
        <v>4</v>
      </c>
      <c r="C1864" s="27" t="s">
        <v>1</v>
      </c>
      <c r="D1864" s="27" t="s">
        <v>34</v>
      </c>
      <c r="E1864" s="28">
        <v>676</v>
      </c>
      <c r="F1864" s="22">
        <f>VLOOKUP(B1864,cennik!$A$2:$B$17,2,FALSE)</f>
        <v>3.5</v>
      </c>
      <c r="G1864" s="22">
        <f t="shared" si="174"/>
        <v>2366</v>
      </c>
      <c r="H1864" s="22">
        <f t="shared" si="175"/>
        <v>5</v>
      </c>
      <c r="I1864">
        <f t="shared" si="179"/>
        <v>10195</v>
      </c>
      <c r="J1864" s="22" t="b">
        <f t="shared" si="176"/>
        <v>0</v>
      </c>
      <c r="K1864" t="b">
        <f t="shared" si="177"/>
        <v>0</v>
      </c>
      <c r="L1864">
        <f t="shared" si="178"/>
        <v>0</v>
      </c>
    </row>
    <row r="1865" spans="1:12" x14ac:dyDescent="0.25">
      <c r="A1865" s="26">
        <v>44726</v>
      </c>
      <c r="B1865" s="27" t="s">
        <v>62</v>
      </c>
      <c r="C1865" s="27" t="s">
        <v>63</v>
      </c>
      <c r="D1865" s="27" t="s">
        <v>34</v>
      </c>
      <c r="E1865" s="28">
        <v>285</v>
      </c>
      <c r="F1865" s="22">
        <f>VLOOKUP(B1865,cennik!$A$2:$B$17,2,FALSE)</f>
        <v>2.7</v>
      </c>
      <c r="G1865" s="22">
        <f t="shared" si="174"/>
        <v>769.5</v>
      </c>
      <c r="H1865" s="22">
        <f t="shared" si="175"/>
        <v>6</v>
      </c>
      <c r="I1865">
        <f t="shared" si="179"/>
        <v>10480</v>
      </c>
      <c r="J1865" s="22" t="b">
        <f t="shared" si="176"/>
        <v>0</v>
      </c>
      <c r="K1865" t="b">
        <f t="shared" si="177"/>
        <v>0</v>
      </c>
      <c r="L1865">
        <f t="shared" si="178"/>
        <v>0</v>
      </c>
    </row>
    <row r="1866" spans="1:12" x14ac:dyDescent="0.25">
      <c r="A1866" s="23">
        <v>44726</v>
      </c>
      <c r="B1866" s="24" t="s">
        <v>60</v>
      </c>
      <c r="C1866" s="24" t="s">
        <v>61</v>
      </c>
      <c r="D1866" s="24" t="s">
        <v>34</v>
      </c>
      <c r="E1866" s="25">
        <v>400</v>
      </c>
      <c r="F1866" s="22">
        <f>VLOOKUP(B1866,cennik!$A$2:$B$17,2,FALSE)</f>
        <v>3.5</v>
      </c>
      <c r="G1866" s="22">
        <f t="shared" si="174"/>
        <v>1400</v>
      </c>
      <c r="H1866" s="22">
        <f t="shared" si="175"/>
        <v>6</v>
      </c>
      <c r="I1866">
        <f t="shared" si="179"/>
        <v>10880</v>
      </c>
      <c r="J1866" s="22" t="b">
        <f t="shared" si="176"/>
        <v>0</v>
      </c>
      <c r="K1866" t="b">
        <f t="shared" si="177"/>
        <v>0</v>
      </c>
      <c r="L1866">
        <f t="shared" si="178"/>
        <v>0</v>
      </c>
    </row>
    <row r="1867" spans="1:12" x14ac:dyDescent="0.25">
      <c r="A1867" s="26">
        <v>44729</v>
      </c>
      <c r="B1867" s="27" t="s">
        <v>62</v>
      </c>
      <c r="C1867" s="27" t="s">
        <v>63</v>
      </c>
      <c r="D1867" s="27" t="s">
        <v>34</v>
      </c>
      <c r="E1867" s="28">
        <v>269</v>
      </c>
      <c r="F1867" s="22">
        <f>VLOOKUP(B1867,cennik!$A$2:$B$17,2,FALSE)</f>
        <v>2.7</v>
      </c>
      <c r="G1867" s="22">
        <f t="shared" si="174"/>
        <v>726.30000000000007</v>
      </c>
      <c r="H1867" s="22">
        <f t="shared" si="175"/>
        <v>6</v>
      </c>
      <c r="I1867">
        <f t="shared" si="179"/>
        <v>11149</v>
      </c>
      <c r="J1867" s="22" t="b">
        <f t="shared" si="176"/>
        <v>0</v>
      </c>
      <c r="K1867" t="b">
        <f t="shared" si="177"/>
        <v>0</v>
      </c>
      <c r="L1867">
        <f t="shared" si="178"/>
        <v>0</v>
      </c>
    </row>
    <row r="1868" spans="1:12" x14ac:dyDescent="0.25">
      <c r="A1868" s="23">
        <v>44769</v>
      </c>
      <c r="B1868" s="24" t="s">
        <v>64</v>
      </c>
      <c r="C1868" s="24" t="s">
        <v>63</v>
      </c>
      <c r="D1868" s="24" t="s">
        <v>34</v>
      </c>
      <c r="E1868" s="25">
        <v>430</v>
      </c>
      <c r="F1868" s="22">
        <f>VLOOKUP(B1868,cennik!$A$2:$B$17,2,FALSE)</f>
        <v>3.2</v>
      </c>
      <c r="G1868" s="22">
        <f t="shared" si="174"/>
        <v>1376</v>
      </c>
      <c r="H1868" s="22">
        <f t="shared" si="175"/>
        <v>7</v>
      </c>
      <c r="I1868">
        <f t="shared" si="179"/>
        <v>11579</v>
      </c>
      <c r="J1868" s="22" t="b">
        <f t="shared" si="176"/>
        <v>0</v>
      </c>
      <c r="K1868" t="b">
        <f t="shared" si="177"/>
        <v>0</v>
      </c>
      <c r="L1868">
        <f t="shared" si="178"/>
        <v>0</v>
      </c>
    </row>
    <row r="1869" spans="1:12" x14ac:dyDescent="0.25">
      <c r="A1869" s="23">
        <v>44769</v>
      </c>
      <c r="B1869" s="24" t="s">
        <v>60</v>
      </c>
      <c r="C1869" s="24" t="s">
        <v>61</v>
      </c>
      <c r="D1869" s="24" t="s">
        <v>34</v>
      </c>
      <c r="E1869" s="25">
        <v>474</v>
      </c>
      <c r="F1869" s="22">
        <f>VLOOKUP(B1869,cennik!$A$2:$B$17,2,FALSE)</f>
        <v>3.5</v>
      </c>
      <c r="G1869" s="22">
        <f t="shared" si="174"/>
        <v>1659</v>
      </c>
      <c r="H1869" s="22">
        <f t="shared" si="175"/>
        <v>7</v>
      </c>
      <c r="I1869">
        <f t="shared" si="179"/>
        <v>12053</v>
      </c>
      <c r="J1869" s="22" t="b">
        <f t="shared" si="176"/>
        <v>0</v>
      </c>
      <c r="K1869" t="b">
        <f t="shared" si="177"/>
        <v>0</v>
      </c>
      <c r="L1869">
        <f t="shared" si="178"/>
        <v>0</v>
      </c>
    </row>
    <row r="1870" spans="1:12" x14ac:dyDescent="0.25">
      <c r="A1870" s="23">
        <v>44781</v>
      </c>
      <c r="B1870" s="24" t="s">
        <v>64</v>
      </c>
      <c r="C1870" s="24" t="s">
        <v>63</v>
      </c>
      <c r="D1870" s="24" t="s">
        <v>34</v>
      </c>
      <c r="E1870" s="25">
        <v>389</v>
      </c>
      <c r="F1870" s="22">
        <f>VLOOKUP(B1870,cennik!$A$2:$B$17,2,FALSE)</f>
        <v>3.2</v>
      </c>
      <c r="G1870" s="22">
        <f t="shared" si="174"/>
        <v>1244.8000000000002</v>
      </c>
      <c r="H1870" s="22">
        <f t="shared" si="175"/>
        <v>8</v>
      </c>
      <c r="I1870">
        <f t="shared" si="179"/>
        <v>12442</v>
      </c>
      <c r="J1870" s="22" t="b">
        <f t="shared" si="176"/>
        <v>0</v>
      </c>
      <c r="K1870" t="b">
        <f t="shared" si="177"/>
        <v>0</v>
      </c>
      <c r="L1870">
        <f t="shared" si="178"/>
        <v>0</v>
      </c>
    </row>
    <row r="1871" spans="1:12" x14ac:dyDescent="0.25">
      <c r="A1871" s="26">
        <v>44783</v>
      </c>
      <c r="B1871" s="27" t="s">
        <v>62</v>
      </c>
      <c r="C1871" s="27" t="s">
        <v>63</v>
      </c>
      <c r="D1871" s="27" t="s">
        <v>34</v>
      </c>
      <c r="E1871" s="28">
        <v>369</v>
      </c>
      <c r="F1871" s="22">
        <f>VLOOKUP(B1871,cennik!$A$2:$B$17,2,FALSE)</f>
        <v>2.7</v>
      </c>
      <c r="G1871" s="22">
        <f t="shared" si="174"/>
        <v>996.30000000000007</v>
      </c>
      <c r="H1871" s="22">
        <f t="shared" si="175"/>
        <v>8</v>
      </c>
      <c r="I1871">
        <f t="shared" si="179"/>
        <v>12811</v>
      </c>
      <c r="J1871" s="22" t="b">
        <f t="shared" si="176"/>
        <v>0</v>
      </c>
      <c r="K1871" t="b">
        <f t="shared" si="177"/>
        <v>0</v>
      </c>
      <c r="L1871">
        <f t="shared" si="178"/>
        <v>0</v>
      </c>
    </row>
    <row r="1872" spans="1:12" x14ac:dyDescent="0.25">
      <c r="A1872" s="23">
        <v>44785</v>
      </c>
      <c r="B1872" s="24" t="s">
        <v>64</v>
      </c>
      <c r="C1872" s="24" t="s">
        <v>63</v>
      </c>
      <c r="D1872" s="24" t="s">
        <v>34</v>
      </c>
      <c r="E1872" s="25">
        <v>175</v>
      </c>
      <c r="F1872" s="22">
        <f>VLOOKUP(B1872,cennik!$A$2:$B$17,2,FALSE)</f>
        <v>3.2</v>
      </c>
      <c r="G1872" s="22">
        <f t="shared" si="174"/>
        <v>560</v>
      </c>
      <c r="H1872" s="22">
        <f t="shared" si="175"/>
        <v>8</v>
      </c>
      <c r="I1872">
        <f t="shared" si="179"/>
        <v>12986</v>
      </c>
      <c r="J1872" s="22" t="b">
        <f t="shared" si="176"/>
        <v>0</v>
      </c>
      <c r="K1872" t="b">
        <f t="shared" si="177"/>
        <v>0</v>
      </c>
      <c r="L1872">
        <f t="shared" si="178"/>
        <v>0</v>
      </c>
    </row>
    <row r="1873" spans="1:12" x14ac:dyDescent="0.25">
      <c r="A1873" s="26">
        <v>44792</v>
      </c>
      <c r="B1873" s="27" t="s">
        <v>62</v>
      </c>
      <c r="C1873" s="27" t="s">
        <v>63</v>
      </c>
      <c r="D1873" s="27" t="s">
        <v>34</v>
      </c>
      <c r="E1873" s="28">
        <v>143</v>
      </c>
      <c r="F1873" s="22">
        <f>VLOOKUP(B1873,cennik!$A$2:$B$17,2,FALSE)</f>
        <v>2.7</v>
      </c>
      <c r="G1873" s="22">
        <f t="shared" si="174"/>
        <v>386.1</v>
      </c>
      <c r="H1873" s="22">
        <f t="shared" si="175"/>
        <v>8</v>
      </c>
      <c r="I1873">
        <f t="shared" si="179"/>
        <v>13129</v>
      </c>
      <c r="J1873" s="22" t="b">
        <f t="shared" si="176"/>
        <v>0</v>
      </c>
      <c r="K1873" t="b">
        <f t="shared" si="177"/>
        <v>0</v>
      </c>
      <c r="L1873">
        <f t="shared" si="178"/>
        <v>0</v>
      </c>
    </row>
    <row r="1874" spans="1:12" x14ac:dyDescent="0.25">
      <c r="A1874" s="26">
        <v>44799</v>
      </c>
      <c r="B1874" s="27" t="s">
        <v>62</v>
      </c>
      <c r="C1874" s="27" t="s">
        <v>63</v>
      </c>
      <c r="D1874" s="27" t="s">
        <v>34</v>
      </c>
      <c r="E1874" s="28">
        <v>248</v>
      </c>
      <c r="F1874" s="22">
        <f>VLOOKUP(B1874,cennik!$A$2:$B$17,2,FALSE)</f>
        <v>2.7</v>
      </c>
      <c r="G1874" s="22">
        <f t="shared" si="174"/>
        <v>669.6</v>
      </c>
      <c r="H1874" s="22">
        <f t="shared" si="175"/>
        <v>8</v>
      </c>
      <c r="I1874">
        <f t="shared" si="179"/>
        <v>13377</v>
      </c>
      <c r="J1874" s="22" t="b">
        <f t="shared" si="176"/>
        <v>0</v>
      </c>
      <c r="K1874" t="b">
        <f t="shared" si="177"/>
        <v>0</v>
      </c>
      <c r="L1874">
        <f t="shared" si="178"/>
        <v>0</v>
      </c>
    </row>
    <row r="1875" spans="1:12" x14ac:dyDescent="0.25">
      <c r="A1875" s="26">
        <v>44810</v>
      </c>
      <c r="B1875" s="27" t="s">
        <v>65</v>
      </c>
      <c r="C1875" s="27" t="s">
        <v>61</v>
      </c>
      <c r="D1875" s="27" t="s">
        <v>34</v>
      </c>
      <c r="E1875" s="28">
        <v>22</v>
      </c>
      <c r="F1875" s="22">
        <f>VLOOKUP(B1875,cennik!$A$2:$B$17,2,FALSE)</f>
        <v>3.2</v>
      </c>
      <c r="G1875" s="22">
        <f t="shared" si="174"/>
        <v>70.400000000000006</v>
      </c>
      <c r="H1875" s="22">
        <f t="shared" si="175"/>
        <v>9</v>
      </c>
      <c r="I1875">
        <f t="shared" si="179"/>
        <v>13399</v>
      </c>
      <c r="J1875" s="22" t="b">
        <f t="shared" si="176"/>
        <v>0</v>
      </c>
      <c r="K1875" t="b">
        <f t="shared" si="177"/>
        <v>0</v>
      </c>
      <c r="L1875">
        <f t="shared" si="178"/>
        <v>0</v>
      </c>
    </row>
    <row r="1876" spans="1:12" x14ac:dyDescent="0.25">
      <c r="A1876" s="23">
        <v>44814</v>
      </c>
      <c r="B1876" s="24" t="s">
        <v>60</v>
      </c>
      <c r="C1876" s="24" t="s">
        <v>61</v>
      </c>
      <c r="D1876" s="24" t="s">
        <v>34</v>
      </c>
      <c r="E1876" s="25">
        <v>458</v>
      </c>
      <c r="F1876" s="22">
        <f>VLOOKUP(B1876,cennik!$A$2:$B$17,2,FALSE)</f>
        <v>3.5</v>
      </c>
      <c r="G1876" s="22">
        <f t="shared" si="174"/>
        <v>1603</v>
      </c>
      <c r="H1876" s="22">
        <f t="shared" si="175"/>
        <v>9</v>
      </c>
      <c r="I1876">
        <f t="shared" si="179"/>
        <v>13857</v>
      </c>
      <c r="J1876" s="22" t="b">
        <f t="shared" si="176"/>
        <v>0</v>
      </c>
      <c r="K1876" t="b">
        <f t="shared" si="177"/>
        <v>0</v>
      </c>
      <c r="L1876">
        <f t="shared" si="178"/>
        <v>0</v>
      </c>
    </row>
    <row r="1877" spans="1:12" x14ac:dyDescent="0.25">
      <c r="A1877" s="26">
        <v>44837</v>
      </c>
      <c r="B1877" s="27" t="s">
        <v>65</v>
      </c>
      <c r="C1877" s="27" t="s">
        <v>61</v>
      </c>
      <c r="D1877" s="27" t="s">
        <v>34</v>
      </c>
      <c r="E1877" s="28">
        <v>243</v>
      </c>
      <c r="F1877" s="22">
        <f>VLOOKUP(B1877,cennik!$A$2:$B$17,2,FALSE)</f>
        <v>3.2</v>
      </c>
      <c r="G1877" s="22">
        <f t="shared" si="174"/>
        <v>777.6</v>
      </c>
      <c r="H1877" s="22">
        <f t="shared" si="175"/>
        <v>10</v>
      </c>
      <c r="I1877">
        <f t="shared" si="179"/>
        <v>14100</v>
      </c>
      <c r="J1877" s="22" t="b">
        <f t="shared" si="176"/>
        <v>0</v>
      </c>
      <c r="K1877" t="b">
        <f t="shared" si="177"/>
        <v>0</v>
      </c>
      <c r="L1877">
        <f t="shared" si="178"/>
        <v>0</v>
      </c>
    </row>
    <row r="1878" spans="1:12" x14ac:dyDescent="0.25">
      <c r="A1878" s="26">
        <v>44846</v>
      </c>
      <c r="B1878" s="27" t="s">
        <v>60</v>
      </c>
      <c r="C1878" s="27" t="s">
        <v>61</v>
      </c>
      <c r="D1878" s="27" t="s">
        <v>34</v>
      </c>
      <c r="E1878" s="28">
        <v>238</v>
      </c>
      <c r="F1878" s="22">
        <f>VLOOKUP(B1878,cennik!$A$2:$B$17,2,FALSE)</f>
        <v>3.5</v>
      </c>
      <c r="G1878" s="22">
        <f t="shared" si="174"/>
        <v>833</v>
      </c>
      <c r="H1878" s="22">
        <f t="shared" si="175"/>
        <v>10</v>
      </c>
      <c r="I1878">
        <f t="shared" si="179"/>
        <v>14338</v>
      </c>
      <c r="J1878" s="22" t="b">
        <f t="shared" si="176"/>
        <v>0</v>
      </c>
      <c r="K1878" t="b">
        <f t="shared" si="177"/>
        <v>0</v>
      </c>
      <c r="L1878">
        <f t="shared" si="178"/>
        <v>0</v>
      </c>
    </row>
    <row r="1879" spans="1:12" x14ac:dyDescent="0.25">
      <c r="A1879" s="26">
        <v>44851</v>
      </c>
      <c r="B1879" s="27" t="s">
        <v>60</v>
      </c>
      <c r="C1879" s="27" t="s">
        <v>61</v>
      </c>
      <c r="D1879" s="27" t="s">
        <v>34</v>
      </c>
      <c r="E1879" s="28">
        <v>338</v>
      </c>
      <c r="F1879" s="22">
        <f>VLOOKUP(B1879,cennik!$A$2:$B$17,2,FALSE)</f>
        <v>3.5</v>
      </c>
      <c r="G1879" s="22">
        <f t="shared" si="174"/>
        <v>1183</v>
      </c>
      <c r="H1879" s="22">
        <f t="shared" si="175"/>
        <v>10</v>
      </c>
      <c r="I1879">
        <f t="shared" si="179"/>
        <v>14676</v>
      </c>
      <c r="J1879" s="22" t="b">
        <f t="shared" si="176"/>
        <v>0</v>
      </c>
      <c r="K1879" t="b">
        <f t="shared" si="177"/>
        <v>0</v>
      </c>
      <c r="L1879">
        <f t="shared" si="178"/>
        <v>0</v>
      </c>
    </row>
    <row r="1880" spans="1:12" x14ac:dyDescent="0.25">
      <c r="A1880" s="26">
        <v>44865</v>
      </c>
      <c r="B1880" s="27" t="s">
        <v>66</v>
      </c>
      <c r="C1880" s="27" t="s">
        <v>61</v>
      </c>
      <c r="D1880" s="27" t="s">
        <v>34</v>
      </c>
      <c r="E1880" s="28">
        <v>194</v>
      </c>
      <c r="F1880" s="22">
        <f>VLOOKUP(B1880,cennik!$A$2:$B$17,2,FALSE)</f>
        <v>2.5</v>
      </c>
      <c r="G1880" s="22">
        <f t="shared" si="174"/>
        <v>485</v>
      </c>
      <c r="H1880" s="22">
        <f t="shared" si="175"/>
        <v>10</v>
      </c>
      <c r="I1880">
        <f t="shared" si="179"/>
        <v>14870</v>
      </c>
      <c r="J1880" s="22" t="b">
        <f t="shared" si="176"/>
        <v>0</v>
      </c>
      <c r="K1880" t="b">
        <f t="shared" si="177"/>
        <v>0</v>
      </c>
      <c r="L1880">
        <f t="shared" si="178"/>
        <v>0</v>
      </c>
    </row>
    <row r="1881" spans="1:12" x14ac:dyDescent="0.25">
      <c r="A1881" s="23">
        <v>44867</v>
      </c>
      <c r="B1881" s="24" t="s">
        <v>65</v>
      </c>
      <c r="C1881" s="24" t="s">
        <v>61</v>
      </c>
      <c r="D1881" s="24" t="s">
        <v>34</v>
      </c>
      <c r="E1881" s="25">
        <v>327</v>
      </c>
      <c r="F1881" s="22">
        <f>VLOOKUP(B1881,cennik!$A$2:$B$17,2,FALSE)</f>
        <v>3.2</v>
      </c>
      <c r="G1881" s="22">
        <f t="shared" si="174"/>
        <v>1046.4000000000001</v>
      </c>
      <c r="H1881" s="22">
        <f t="shared" si="175"/>
        <v>11</v>
      </c>
      <c r="I1881">
        <f t="shared" si="179"/>
        <v>15197</v>
      </c>
      <c r="J1881" s="22" t="b">
        <f t="shared" si="176"/>
        <v>1</v>
      </c>
      <c r="K1881" t="b">
        <f t="shared" si="177"/>
        <v>0</v>
      </c>
      <c r="L1881">
        <f t="shared" si="178"/>
        <v>16.350000000000001</v>
      </c>
    </row>
    <row r="1882" spans="1:12" x14ac:dyDescent="0.25">
      <c r="A1882" s="26">
        <v>44879</v>
      </c>
      <c r="B1882" s="27" t="s">
        <v>60</v>
      </c>
      <c r="C1882" s="27" t="s">
        <v>61</v>
      </c>
      <c r="D1882" s="27" t="s">
        <v>34</v>
      </c>
      <c r="E1882" s="28">
        <v>484</v>
      </c>
      <c r="F1882" s="22">
        <f>VLOOKUP(B1882,cennik!$A$2:$B$17,2,FALSE)</f>
        <v>3.5</v>
      </c>
      <c r="G1882" s="22">
        <f t="shared" si="174"/>
        <v>1694</v>
      </c>
      <c r="H1882" s="22">
        <f t="shared" si="175"/>
        <v>11</v>
      </c>
      <c r="I1882">
        <f t="shared" si="179"/>
        <v>15681</v>
      </c>
      <c r="J1882" s="22" t="b">
        <f t="shared" si="176"/>
        <v>1</v>
      </c>
      <c r="K1882" t="b">
        <f t="shared" si="177"/>
        <v>0</v>
      </c>
      <c r="L1882">
        <f t="shared" si="178"/>
        <v>24.200000000000003</v>
      </c>
    </row>
    <row r="1883" spans="1:12" x14ac:dyDescent="0.25">
      <c r="A1883" s="26">
        <v>44883</v>
      </c>
      <c r="B1883" s="27" t="s">
        <v>65</v>
      </c>
      <c r="C1883" s="27" t="s">
        <v>61</v>
      </c>
      <c r="D1883" s="27" t="s">
        <v>34</v>
      </c>
      <c r="E1883" s="28">
        <v>424</v>
      </c>
      <c r="F1883" s="22">
        <f>VLOOKUP(B1883,cennik!$A$2:$B$17,2,FALSE)</f>
        <v>3.2</v>
      </c>
      <c r="G1883" s="22">
        <f t="shared" si="174"/>
        <v>1356.8000000000002</v>
      </c>
      <c r="H1883" s="22">
        <f t="shared" si="175"/>
        <v>11</v>
      </c>
      <c r="I1883">
        <f t="shared" si="179"/>
        <v>16105</v>
      </c>
      <c r="J1883" s="22" t="b">
        <f t="shared" si="176"/>
        <v>1</v>
      </c>
      <c r="K1883" t="b">
        <f t="shared" si="177"/>
        <v>0</v>
      </c>
      <c r="L1883">
        <f t="shared" si="178"/>
        <v>21.200000000000003</v>
      </c>
    </row>
    <row r="1884" spans="1:12" x14ac:dyDescent="0.25">
      <c r="A1884" s="26">
        <v>44893</v>
      </c>
      <c r="B1884" s="27" t="s">
        <v>60</v>
      </c>
      <c r="C1884" s="27" t="s">
        <v>61</v>
      </c>
      <c r="D1884" s="27" t="s">
        <v>34</v>
      </c>
      <c r="E1884" s="28">
        <v>338</v>
      </c>
      <c r="F1884" s="22">
        <f>VLOOKUP(B1884,cennik!$A$2:$B$17,2,FALSE)</f>
        <v>3.5</v>
      </c>
      <c r="G1884" s="22">
        <f t="shared" si="174"/>
        <v>1183</v>
      </c>
      <c r="H1884" s="22">
        <f t="shared" si="175"/>
        <v>11</v>
      </c>
      <c r="I1884">
        <f t="shared" si="179"/>
        <v>16443</v>
      </c>
      <c r="J1884" s="22" t="b">
        <f t="shared" si="176"/>
        <v>1</v>
      </c>
      <c r="K1884" t="b">
        <f t="shared" si="177"/>
        <v>0</v>
      </c>
      <c r="L1884">
        <f t="shared" si="178"/>
        <v>16.900000000000002</v>
      </c>
    </row>
    <row r="1885" spans="1:12" x14ac:dyDescent="0.25">
      <c r="A1885" s="23">
        <v>44903</v>
      </c>
      <c r="B1885" s="24" t="s">
        <v>4</v>
      </c>
      <c r="C1885" s="24" t="s">
        <v>1</v>
      </c>
      <c r="D1885" s="24" t="s">
        <v>34</v>
      </c>
      <c r="E1885" s="25">
        <v>421</v>
      </c>
      <c r="F1885" s="22">
        <f>VLOOKUP(B1885,cennik!$A$2:$B$17,2,FALSE)</f>
        <v>3.5</v>
      </c>
      <c r="G1885" s="22">
        <f t="shared" si="174"/>
        <v>1473.5</v>
      </c>
      <c r="H1885" s="22">
        <f t="shared" si="175"/>
        <v>12</v>
      </c>
      <c r="I1885">
        <f t="shared" si="179"/>
        <v>16864</v>
      </c>
      <c r="J1885" s="22" t="b">
        <f t="shared" si="176"/>
        <v>1</v>
      </c>
      <c r="K1885" t="b">
        <f t="shared" si="177"/>
        <v>0</v>
      </c>
      <c r="L1885">
        <f t="shared" si="178"/>
        <v>21.05</v>
      </c>
    </row>
    <row r="1886" spans="1:12" x14ac:dyDescent="0.25">
      <c r="A1886" s="23">
        <v>44908</v>
      </c>
      <c r="B1886" s="24" t="s">
        <v>17</v>
      </c>
      <c r="C1886" s="24" t="s">
        <v>1</v>
      </c>
      <c r="D1886" s="24" t="s">
        <v>34</v>
      </c>
      <c r="E1886" s="25">
        <v>318</v>
      </c>
      <c r="F1886" s="22">
        <f>VLOOKUP(B1886,cennik!$A$2:$B$17,2,FALSE)</f>
        <v>3.4</v>
      </c>
      <c r="G1886" s="22">
        <f t="shared" si="174"/>
        <v>1081.2</v>
      </c>
      <c r="H1886" s="22">
        <f t="shared" si="175"/>
        <v>12</v>
      </c>
      <c r="I1886">
        <f t="shared" si="179"/>
        <v>17182</v>
      </c>
      <c r="J1886" s="22" t="b">
        <f t="shared" si="176"/>
        <v>1</v>
      </c>
      <c r="K1886" t="b">
        <f t="shared" si="177"/>
        <v>0</v>
      </c>
      <c r="L1886">
        <f t="shared" si="178"/>
        <v>15.9</v>
      </c>
    </row>
    <row r="1887" spans="1:12" x14ac:dyDescent="0.25">
      <c r="A1887" s="23">
        <v>44914</v>
      </c>
      <c r="B1887" s="24" t="s">
        <v>11</v>
      </c>
      <c r="C1887" s="24" t="s">
        <v>1</v>
      </c>
      <c r="D1887" s="24" t="s">
        <v>34</v>
      </c>
      <c r="E1887" s="25">
        <v>452</v>
      </c>
      <c r="F1887" s="22">
        <f>VLOOKUP(B1887,cennik!$A$2:$B$17,2,FALSE)</f>
        <v>3.4</v>
      </c>
      <c r="G1887" s="22">
        <f t="shared" si="174"/>
        <v>1536.8</v>
      </c>
      <c r="H1887" s="22">
        <f t="shared" si="175"/>
        <v>12</v>
      </c>
      <c r="I1887">
        <f t="shared" si="179"/>
        <v>17634</v>
      </c>
      <c r="J1887" s="22" t="b">
        <f t="shared" si="176"/>
        <v>1</v>
      </c>
      <c r="K1887" t="b">
        <f t="shared" si="177"/>
        <v>0</v>
      </c>
      <c r="L1887">
        <f t="shared" si="178"/>
        <v>22.6</v>
      </c>
    </row>
    <row r="1888" spans="1:12" x14ac:dyDescent="0.25">
      <c r="A1888" s="26">
        <v>44916</v>
      </c>
      <c r="B1888" s="27" t="s">
        <v>22</v>
      </c>
      <c r="C1888" s="27" t="s">
        <v>1</v>
      </c>
      <c r="D1888" s="27" t="s">
        <v>34</v>
      </c>
      <c r="E1888" s="28">
        <v>165</v>
      </c>
      <c r="F1888" s="22">
        <f>VLOOKUP(B1888,cennik!$A$2:$B$17,2,FALSE)</f>
        <v>3.2</v>
      </c>
      <c r="G1888" s="22">
        <f t="shared" si="174"/>
        <v>528</v>
      </c>
      <c r="H1888" s="22">
        <f t="shared" si="175"/>
        <v>12</v>
      </c>
      <c r="I1888">
        <f t="shared" si="179"/>
        <v>17799</v>
      </c>
      <c r="J1888" s="22" t="b">
        <f t="shared" si="176"/>
        <v>1</v>
      </c>
      <c r="K1888" t="b">
        <f t="shared" si="177"/>
        <v>0</v>
      </c>
      <c r="L1888">
        <f t="shared" si="178"/>
        <v>8.25</v>
      </c>
    </row>
    <row r="1889" spans="1:12" x14ac:dyDescent="0.25">
      <c r="A1889" s="23">
        <v>44921</v>
      </c>
      <c r="B1889" s="24" t="s">
        <v>9</v>
      </c>
      <c r="C1889" s="24" t="s">
        <v>1</v>
      </c>
      <c r="D1889" s="24" t="s">
        <v>34</v>
      </c>
      <c r="E1889" s="25">
        <v>205</v>
      </c>
      <c r="F1889" s="22">
        <f>VLOOKUP(B1889,cennik!$A$2:$B$17,2,FALSE)</f>
        <v>3.4</v>
      </c>
      <c r="G1889" s="22">
        <f t="shared" si="174"/>
        <v>697</v>
      </c>
      <c r="H1889" s="22">
        <f t="shared" si="175"/>
        <v>12</v>
      </c>
      <c r="I1889">
        <f t="shared" si="179"/>
        <v>18004</v>
      </c>
      <c r="J1889" s="22" t="b">
        <f t="shared" si="176"/>
        <v>1</v>
      </c>
      <c r="K1889" t="b">
        <f t="shared" si="177"/>
        <v>0</v>
      </c>
      <c r="L1889">
        <f t="shared" si="178"/>
        <v>10.25</v>
      </c>
    </row>
    <row r="1890" spans="1:12" x14ac:dyDescent="0.25">
      <c r="A1890" s="23">
        <v>44924</v>
      </c>
      <c r="B1890" s="24" t="s">
        <v>22</v>
      </c>
      <c r="C1890" s="24" t="s">
        <v>1</v>
      </c>
      <c r="D1890" s="24" t="s">
        <v>34</v>
      </c>
      <c r="E1890" s="25">
        <v>219</v>
      </c>
      <c r="F1890" s="22">
        <f>VLOOKUP(B1890,cennik!$A$2:$B$17,2,FALSE)</f>
        <v>3.2</v>
      </c>
      <c r="G1890" s="22">
        <f t="shared" si="174"/>
        <v>700.80000000000007</v>
      </c>
      <c r="H1890" s="22">
        <f t="shared" si="175"/>
        <v>12</v>
      </c>
      <c r="I1890">
        <f t="shared" si="179"/>
        <v>18223</v>
      </c>
      <c r="J1890" s="22" t="b">
        <f t="shared" si="176"/>
        <v>1</v>
      </c>
      <c r="K1890" t="b">
        <f t="shared" si="177"/>
        <v>0</v>
      </c>
      <c r="L1890">
        <f t="shared" si="178"/>
        <v>10.950000000000001</v>
      </c>
    </row>
    <row r="1891" spans="1:12" x14ac:dyDescent="0.25">
      <c r="A1891" s="26">
        <v>44925</v>
      </c>
      <c r="B1891" s="27" t="s">
        <v>8</v>
      </c>
      <c r="C1891" s="27" t="s">
        <v>1</v>
      </c>
      <c r="D1891" s="27" t="s">
        <v>34</v>
      </c>
      <c r="E1891" s="28">
        <v>210</v>
      </c>
      <c r="F1891" s="22">
        <f>VLOOKUP(B1891,cennik!$A$2:$B$17,2,FALSE)</f>
        <v>2.9</v>
      </c>
      <c r="G1891" s="22">
        <f t="shared" si="174"/>
        <v>609</v>
      </c>
      <c r="H1891" s="22">
        <f t="shared" si="175"/>
        <v>12</v>
      </c>
      <c r="I1891">
        <f t="shared" si="179"/>
        <v>18433</v>
      </c>
      <c r="J1891" s="22" t="b">
        <f t="shared" si="176"/>
        <v>1</v>
      </c>
      <c r="K1891" t="b">
        <f t="shared" si="177"/>
        <v>0</v>
      </c>
      <c r="L1891">
        <f t="shared" si="178"/>
        <v>10.5</v>
      </c>
    </row>
    <row r="1892" spans="1:12" x14ac:dyDescent="0.25">
      <c r="A1892" s="26">
        <v>44565</v>
      </c>
      <c r="B1892" s="27" t="s">
        <v>15</v>
      </c>
      <c r="C1892" s="27" t="s">
        <v>1</v>
      </c>
      <c r="D1892" s="27" t="s">
        <v>20</v>
      </c>
      <c r="E1892" s="28">
        <v>204</v>
      </c>
      <c r="F1892" s="22">
        <f>VLOOKUP(B1892,cennik!$A$2:$B$17,2,FALSE)</f>
        <v>2.4</v>
      </c>
      <c r="G1892" s="22">
        <f t="shared" si="174"/>
        <v>489.59999999999997</v>
      </c>
      <c r="H1892" s="22">
        <f t="shared" si="175"/>
        <v>1</v>
      </c>
      <c r="I1892">
        <f t="shared" si="179"/>
        <v>204</v>
      </c>
      <c r="J1892" s="22" t="b">
        <f t="shared" si="176"/>
        <v>0</v>
      </c>
      <c r="K1892" t="b">
        <f t="shared" si="177"/>
        <v>0</v>
      </c>
      <c r="L1892">
        <f t="shared" si="178"/>
        <v>0</v>
      </c>
    </row>
    <row r="1893" spans="1:12" x14ac:dyDescent="0.25">
      <c r="A1893" s="23">
        <v>44571</v>
      </c>
      <c r="B1893" s="24" t="s">
        <v>17</v>
      </c>
      <c r="C1893" s="24" t="s">
        <v>1</v>
      </c>
      <c r="D1893" s="24" t="s">
        <v>20</v>
      </c>
      <c r="E1893" s="25">
        <v>424</v>
      </c>
      <c r="F1893" s="22">
        <f>VLOOKUP(B1893,cennik!$A$2:$B$17,2,FALSE)</f>
        <v>3.4</v>
      </c>
      <c r="G1893" s="22">
        <f t="shared" si="174"/>
        <v>1441.6</v>
      </c>
      <c r="H1893" s="22">
        <f t="shared" si="175"/>
        <v>1</v>
      </c>
      <c r="I1893">
        <f t="shared" si="179"/>
        <v>628</v>
      </c>
      <c r="J1893" s="22" t="b">
        <f t="shared" si="176"/>
        <v>0</v>
      </c>
      <c r="K1893" t="b">
        <f t="shared" si="177"/>
        <v>0</v>
      </c>
      <c r="L1893">
        <f t="shared" si="178"/>
        <v>0</v>
      </c>
    </row>
    <row r="1894" spans="1:12" x14ac:dyDescent="0.25">
      <c r="A1894" s="23">
        <v>44587</v>
      </c>
      <c r="B1894" s="24" t="s">
        <v>11</v>
      </c>
      <c r="C1894" s="24" t="s">
        <v>1</v>
      </c>
      <c r="D1894" s="24" t="s">
        <v>20</v>
      </c>
      <c r="E1894" s="25">
        <v>367</v>
      </c>
      <c r="F1894" s="22">
        <f>VLOOKUP(B1894,cennik!$A$2:$B$17,2,FALSE)</f>
        <v>3.4</v>
      </c>
      <c r="G1894" s="22">
        <f t="shared" si="174"/>
        <v>1247.8</v>
      </c>
      <c r="H1894" s="22">
        <f t="shared" si="175"/>
        <v>1</v>
      </c>
      <c r="I1894">
        <f t="shared" si="179"/>
        <v>995</v>
      </c>
      <c r="J1894" s="22" t="b">
        <f t="shared" si="176"/>
        <v>0</v>
      </c>
      <c r="K1894" t="b">
        <f t="shared" si="177"/>
        <v>0</v>
      </c>
      <c r="L1894">
        <f t="shared" si="178"/>
        <v>0</v>
      </c>
    </row>
    <row r="1895" spans="1:12" x14ac:dyDescent="0.25">
      <c r="A1895" s="26">
        <v>44587</v>
      </c>
      <c r="B1895" s="27" t="s">
        <v>22</v>
      </c>
      <c r="C1895" s="27" t="s">
        <v>1</v>
      </c>
      <c r="D1895" s="27" t="s">
        <v>20</v>
      </c>
      <c r="E1895" s="28">
        <v>431</v>
      </c>
      <c r="F1895" s="22">
        <f>VLOOKUP(B1895,cennik!$A$2:$B$17,2,FALSE)</f>
        <v>3.2</v>
      </c>
      <c r="G1895" s="22">
        <f t="shared" si="174"/>
        <v>1379.2</v>
      </c>
      <c r="H1895" s="22">
        <f t="shared" si="175"/>
        <v>1</v>
      </c>
      <c r="I1895">
        <f t="shared" si="179"/>
        <v>1426</v>
      </c>
      <c r="J1895" s="22" t="b">
        <f t="shared" si="176"/>
        <v>0</v>
      </c>
      <c r="K1895" t="b">
        <f t="shared" si="177"/>
        <v>0</v>
      </c>
      <c r="L1895">
        <f t="shared" si="178"/>
        <v>0</v>
      </c>
    </row>
    <row r="1896" spans="1:12" x14ac:dyDescent="0.25">
      <c r="A1896" s="23">
        <v>44595</v>
      </c>
      <c r="B1896" s="24" t="s">
        <v>8</v>
      </c>
      <c r="C1896" s="24" t="s">
        <v>1</v>
      </c>
      <c r="D1896" s="24" t="s">
        <v>20</v>
      </c>
      <c r="E1896" s="25">
        <v>433</v>
      </c>
      <c r="F1896" s="22">
        <f>VLOOKUP(B1896,cennik!$A$2:$B$17,2,FALSE)</f>
        <v>2.9</v>
      </c>
      <c r="G1896" s="22">
        <f t="shared" si="174"/>
        <v>1255.7</v>
      </c>
      <c r="H1896" s="22">
        <f t="shared" si="175"/>
        <v>2</v>
      </c>
      <c r="I1896">
        <f t="shared" si="179"/>
        <v>1859</v>
      </c>
      <c r="J1896" s="22" t="b">
        <f t="shared" si="176"/>
        <v>0</v>
      </c>
      <c r="K1896" t="b">
        <f t="shared" si="177"/>
        <v>0</v>
      </c>
      <c r="L1896">
        <f t="shared" si="178"/>
        <v>0</v>
      </c>
    </row>
    <row r="1897" spans="1:12" x14ac:dyDescent="0.25">
      <c r="A1897" s="23">
        <v>44599</v>
      </c>
      <c r="B1897" s="24" t="s">
        <v>4</v>
      </c>
      <c r="C1897" s="24" t="s">
        <v>1</v>
      </c>
      <c r="D1897" s="24" t="s">
        <v>20</v>
      </c>
      <c r="E1897" s="25">
        <v>335</v>
      </c>
      <c r="F1897" s="22">
        <f>VLOOKUP(B1897,cennik!$A$2:$B$17,2,FALSE)</f>
        <v>3.5</v>
      </c>
      <c r="G1897" s="22">
        <f t="shared" si="174"/>
        <v>1172.5</v>
      </c>
      <c r="H1897" s="22">
        <f t="shared" si="175"/>
        <v>2</v>
      </c>
      <c r="I1897">
        <f t="shared" si="179"/>
        <v>2194</v>
      </c>
      <c r="J1897" s="22" t="b">
        <f t="shared" si="176"/>
        <v>0</v>
      </c>
      <c r="K1897" t="b">
        <f t="shared" si="177"/>
        <v>0</v>
      </c>
      <c r="L1897">
        <f t="shared" si="178"/>
        <v>0</v>
      </c>
    </row>
    <row r="1898" spans="1:12" x14ac:dyDescent="0.25">
      <c r="A1898" s="23">
        <v>44600</v>
      </c>
      <c r="B1898" s="24" t="s">
        <v>15</v>
      </c>
      <c r="C1898" s="24" t="s">
        <v>1</v>
      </c>
      <c r="D1898" s="24" t="s">
        <v>20</v>
      </c>
      <c r="E1898" s="25">
        <v>191</v>
      </c>
      <c r="F1898" s="22">
        <f>VLOOKUP(B1898,cennik!$A$2:$B$17,2,FALSE)</f>
        <v>2.4</v>
      </c>
      <c r="G1898" s="22">
        <f t="shared" si="174"/>
        <v>458.4</v>
      </c>
      <c r="H1898" s="22">
        <f t="shared" si="175"/>
        <v>2</v>
      </c>
      <c r="I1898">
        <f t="shared" si="179"/>
        <v>2385</v>
      </c>
      <c r="J1898" s="22" t="b">
        <f t="shared" si="176"/>
        <v>0</v>
      </c>
      <c r="K1898" t="b">
        <f t="shared" si="177"/>
        <v>0</v>
      </c>
      <c r="L1898">
        <f t="shared" si="178"/>
        <v>0</v>
      </c>
    </row>
    <row r="1899" spans="1:12" x14ac:dyDescent="0.25">
      <c r="A1899" s="26">
        <v>44609</v>
      </c>
      <c r="B1899" s="27" t="s">
        <v>4</v>
      </c>
      <c r="C1899" s="27" t="s">
        <v>1</v>
      </c>
      <c r="D1899" s="27" t="s">
        <v>20</v>
      </c>
      <c r="E1899" s="28">
        <v>227</v>
      </c>
      <c r="F1899" s="22">
        <f>VLOOKUP(B1899,cennik!$A$2:$B$17,2,FALSE)</f>
        <v>3.5</v>
      </c>
      <c r="G1899" s="22">
        <f t="shared" si="174"/>
        <v>794.5</v>
      </c>
      <c r="H1899" s="22">
        <f t="shared" si="175"/>
        <v>2</v>
      </c>
      <c r="I1899">
        <f t="shared" si="179"/>
        <v>2612</v>
      </c>
      <c r="J1899" s="22" t="b">
        <f t="shared" si="176"/>
        <v>0</v>
      </c>
      <c r="K1899" t="b">
        <f t="shared" si="177"/>
        <v>0</v>
      </c>
      <c r="L1899">
        <f t="shared" si="178"/>
        <v>0</v>
      </c>
    </row>
    <row r="1900" spans="1:12" x14ac:dyDescent="0.25">
      <c r="A1900" s="23">
        <v>44611</v>
      </c>
      <c r="B1900" s="24" t="s">
        <v>13</v>
      </c>
      <c r="C1900" s="24" t="s">
        <v>1</v>
      </c>
      <c r="D1900" s="24" t="s">
        <v>20</v>
      </c>
      <c r="E1900" s="25">
        <v>483</v>
      </c>
      <c r="F1900" s="22">
        <f>VLOOKUP(B1900,cennik!$A$2:$B$17,2,FALSE)</f>
        <v>3.4</v>
      </c>
      <c r="G1900" s="22">
        <f t="shared" si="174"/>
        <v>1642.2</v>
      </c>
      <c r="H1900" s="22">
        <f t="shared" si="175"/>
        <v>2</v>
      </c>
      <c r="I1900">
        <f t="shared" si="179"/>
        <v>3095</v>
      </c>
      <c r="J1900" s="22" t="b">
        <f t="shared" si="176"/>
        <v>0</v>
      </c>
      <c r="K1900" t="b">
        <f t="shared" si="177"/>
        <v>0</v>
      </c>
      <c r="L1900">
        <f t="shared" si="178"/>
        <v>0</v>
      </c>
    </row>
    <row r="1901" spans="1:12" x14ac:dyDescent="0.25">
      <c r="A1901" s="23">
        <v>44614</v>
      </c>
      <c r="B1901" s="24" t="s">
        <v>17</v>
      </c>
      <c r="C1901" s="24" t="s">
        <v>1</v>
      </c>
      <c r="D1901" s="24" t="s">
        <v>20</v>
      </c>
      <c r="E1901" s="25">
        <v>141</v>
      </c>
      <c r="F1901" s="22">
        <f>VLOOKUP(B1901,cennik!$A$2:$B$17,2,FALSE)</f>
        <v>3.4</v>
      </c>
      <c r="G1901" s="22">
        <f t="shared" si="174"/>
        <v>479.4</v>
      </c>
      <c r="H1901" s="22">
        <f t="shared" si="175"/>
        <v>2</v>
      </c>
      <c r="I1901">
        <f t="shared" si="179"/>
        <v>3236</v>
      </c>
      <c r="J1901" s="22" t="b">
        <f t="shared" si="176"/>
        <v>0</v>
      </c>
      <c r="K1901" t="b">
        <f t="shared" si="177"/>
        <v>0</v>
      </c>
      <c r="L1901">
        <f t="shared" si="178"/>
        <v>0</v>
      </c>
    </row>
    <row r="1902" spans="1:12" x14ac:dyDescent="0.25">
      <c r="A1902" s="23">
        <v>44625</v>
      </c>
      <c r="B1902" s="24" t="s">
        <v>4</v>
      </c>
      <c r="C1902" s="24" t="s">
        <v>1</v>
      </c>
      <c r="D1902" s="24" t="s">
        <v>20</v>
      </c>
      <c r="E1902" s="25">
        <v>342</v>
      </c>
      <c r="F1902" s="22">
        <f>VLOOKUP(B1902,cennik!$A$2:$B$17,2,FALSE)</f>
        <v>3.5</v>
      </c>
      <c r="G1902" s="22">
        <f t="shared" si="174"/>
        <v>1197</v>
      </c>
      <c r="H1902" s="22">
        <f t="shared" si="175"/>
        <v>3</v>
      </c>
      <c r="I1902">
        <f t="shared" si="179"/>
        <v>3578</v>
      </c>
      <c r="J1902" s="22" t="b">
        <f t="shared" si="176"/>
        <v>0</v>
      </c>
      <c r="K1902" t="b">
        <f t="shared" si="177"/>
        <v>0</v>
      </c>
      <c r="L1902">
        <f t="shared" si="178"/>
        <v>0</v>
      </c>
    </row>
    <row r="1903" spans="1:12" x14ac:dyDescent="0.25">
      <c r="A1903" s="26">
        <v>44634</v>
      </c>
      <c r="B1903" s="27" t="s">
        <v>4</v>
      </c>
      <c r="C1903" s="27" t="s">
        <v>1</v>
      </c>
      <c r="D1903" s="27" t="s">
        <v>20</v>
      </c>
      <c r="E1903" s="28">
        <v>461</v>
      </c>
      <c r="F1903" s="22">
        <f>VLOOKUP(B1903,cennik!$A$2:$B$17,2,FALSE)</f>
        <v>3.5</v>
      </c>
      <c r="G1903" s="22">
        <f t="shared" si="174"/>
        <v>1613.5</v>
      </c>
      <c r="H1903" s="22">
        <f t="shared" si="175"/>
        <v>3</v>
      </c>
      <c r="I1903">
        <f t="shared" si="179"/>
        <v>4039</v>
      </c>
      <c r="J1903" s="22" t="b">
        <f t="shared" si="176"/>
        <v>0</v>
      </c>
      <c r="K1903" t="b">
        <f t="shared" si="177"/>
        <v>0</v>
      </c>
      <c r="L1903">
        <f t="shared" si="178"/>
        <v>0</v>
      </c>
    </row>
    <row r="1904" spans="1:12" x14ac:dyDescent="0.25">
      <c r="A1904" s="26">
        <v>44653</v>
      </c>
      <c r="B1904" s="27" t="s">
        <v>13</v>
      </c>
      <c r="C1904" s="27" t="s">
        <v>1</v>
      </c>
      <c r="D1904" s="27" t="s">
        <v>20</v>
      </c>
      <c r="E1904" s="28">
        <v>402</v>
      </c>
      <c r="F1904" s="22">
        <f>VLOOKUP(B1904,cennik!$A$2:$B$17,2,FALSE)</f>
        <v>3.4</v>
      </c>
      <c r="G1904" s="22">
        <f t="shared" si="174"/>
        <v>1366.8</v>
      </c>
      <c r="H1904" s="22">
        <f t="shared" si="175"/>
        <v>4</v>
      </c>
      <c r="I1904">
        <f t="shared" si="179"/>
        <v>4441</v>
      </c>
      <c r="J1904" s="22" t="b">
        <f t="shared" si="176"/>
        <v>0</v>
      </c>
      <c r="K1904" t="b">
        <f t="shared" si="177"/>
        <v>0</v>
      </c>
      <c r="L1904">
        <f t="shared" si="178"/>
        <v>0</v>
      </c>
    </row>
    <row r="1905" spans="1:12" x14ac:dyDescent="0.25">
      <c r="A1905" s="26">
        <v>44656</v>
      </c>
      <c r="B1905" s="27" t="s">
        <v>4</v>
      </c>
      <c r="C1905" s="27" t="s">
        <v>1</v>
      </c>
      <c r="D1905" s="27" t="s">
        <v>20</v>
      </c>
      <c r="E1905" s="28">
        <v>297</v>
      </c>
      <c r="F1905" s="22">
        <f>VLOOKUP(B1905,cennik!$A$2:$B$17,2,FALSE)</f>
        <v>3.5</v>
      </c>
      <c r="G1905" s="22">
        <f t="shared" si="174"/>
        <v>1039.5</v>
      </c>
      <c r="H1905" s="22">
        <f t="shared" si="175"/>
        <v>4</v>
      </c>
      <c r="I1905">
        <f t="shared" si="179"/>
        <v>4738</v>
      </c>
      <c r="J1905" s="22" t="b">
        <f t="shared" si="176"/>
        <v>0</v>
      </c>
      <c r="K1905" t="b">
        <f t="shared" si="177"/>
        <v>0</v>
      </c>
      <c r="L1905">
        <f t="shared" si="178"/>
        <v>0</v>
      </c>
    </row>
    <row r="1906" spans="1:12" x14ac:dyDescent="0.25">
      <c r="A1906" s="26">
        <v>44656</v>
      </c>
      <c r="B1906" s="27" t="s">
        <v>13</v>
      </c>
      <c r="C1906" s="27" t="s">
        <v>1</v>
      </c>
      <c r="D1906" s="27" t="s">
        <v>20</v>
      </c>
      <c r="E1906" s="28">
        <v>495</v>
      </c>
      <c r="F1906" s="22">
        <f>VLOOKUP(B1906,cennik!$A$2:$B$17,2,FALSE)</f>
        <v>3.4</v>
      </c>
      <c r="G1906" s="22">
        <f t="shared" si="174"/>
        <v>1683</v>
      </c>
      <c r="H1906" s="22">
        <f t="shared" si="175"/>
        <v>4</v>
      </c>
      <c r="I1906">
        <f t="shared" si="179"/>
        <v>5233</v>
      </c>
      <c r="J1906" s="22" t="b">
        <f t="shared" si="176"/>
        <v>0</v>
      </c>
      <c r="K1906" t="b">
        <f t="shared" si="177"/>
        <v>0</v>
      </c>
      <c r="L1906">
        <f t="shared" si="178"/>
        <v>0</v>
      </c>
    </row>
    <row r="1907" spans="1:12" x14ac:dyDescent="0.25">
      <c r="A1907" s="26">
        <v>44658</v>
      </c>
      <c r="B1907" s="27" t="s">
        <v>8</v>
      </c>
      <c r="C1907" s="27" t="s">
        <v>1</v>
      </c>
      <c r="D1907" s="27" t="s">
        <v>20</v>
      </c>
      <c r="E1907" s="28">
        <v>12</v>
      </c>
      <c r="F1907" s="22">
        <f>VLOOKUP(B1907,cennik!$A$2:$B$17,2,FALSE)</f>
        <v>2.9</v>
      </c>
      <c r="G1907" s="22">
        <f t="shared" si="174"/>
        <v>34.799999999999997</v>
      </c>
      <c r="H1907" s="22">
        <f t="shared" si="175"/>
        <v>4</v>
      </c>
      <c r="I1907">
        <f t="shared" si="179"/>
        <v>5245</v>
      </c>
      <c r="J1907" s="22" t="b">
        <f t="shared" si="176"/>
        <v>0</v>
      </c>
      <c r="K1907" t="b">
        <f t="shared" si="177"/>
        <v>0</v>
      </c>
      <c r="L1907">
        <f t="shared" si="178"/>
        <v>0</v>
      </c>
    </row>
    <row r="1908" spans="1:12" x14ac:dyDescent="0.25">
      <c r="A1908" s="23">
        <v>44664</v>
      </c>
      <c r="B1908" s="24" t="s">
        <v>22</v>
      </c>
      <c r="C1908" s="24" t="s">
        <v>1</v>
      </c>
      <c r="D1908" s="24" t="s">
        <v>20</v>
      </c>
      <c r="E1908" s="25">
        <v>448</v>
      </c>
      <c r="F1908" s="22">
        <f>VLOOKUP(B1908,cennik!$A$2:$B$17,2,FALSE)</f>
        <v>3.2</v>
      </c>
      <c r="G1908" s="22">
        <f t="shared" si="174"/>
        <v>1433.6000000000001</v>
      </c>
      <c r="H1908" s="22">
        <f t="shared" si="175"/>
        <v>4</v>
      </c>
      <c r="I1908">
        <f t="shared" si="179"/>
        <v>5693</v>
      </c>
      <c r="J1908" s="22" t="b">
        <f t="shared" si="176"/>
        <v>0</v>
      </c>
      <c r="K1908" t="b">
        <f t="shared" si="177"/>
        <v>0</v>
      </c>
      <c r="L1908">
        <f t="shared" si="178"/>
        <v>0</v>
      </c>
    </row>
    <row r="1909" spans="1:12" x14ac:dyDescent="0.25">
      <c r="A1909" s="26">
        <v>44676</v>
      </c>
      <c r="B1909" s="27" t="s">
        <v>13</v>
      </c>
      <c r="C1909" s="27" t="s">
        <v>1</v>
      </c>
      <c r="D1909" s="27" t="s">
        <v>20</v>
      </c>
      <c r="E1909" s="28">
        <v>668</v>
      </c>
      <c r="F1909" s="22">
        <f>VLOOKUP(B1909,cennik!$A$2:$B$17,2,FALSE)</f>
        <v>3.4</v>
      </c>
      <c r="G1909" s="22">
        <f t="shared" si="174"/>
        <v>2271.1999999999998</v>
      </c>
      <c r="H1909" s="22">
        <f t="shared" si="175"/>
        <v>4</v>
      </c>
      <c r="I1909">
        <f t="shared" si="179"/>
        <v>6361</v>
      </c>
      <c r="J1909" s="22" t="b">
        <f t="shared" si="176"/>
        <v>0</v>
      </c>
      <c r="K1909" t="b">
        <f t="shared" si="177"/>
        <v>0</v>
      </c>
      <c r="L1909">
        <f t="shared" si="178"/>
        <v>0</v>
      </c>
    </row>
    <row r="1910" spans="1:12" x14ac:dyDescent="0.25">
      <c r="A1910" s="23">
        <v>44690</v>
      </c>
      <c r="B1910" s="24" t="s">
        <v>22</v>
      </c>
      <c r="C1910" s="24" t="s">
        <v>1</v>
      </c>
      <c r="D1910" s="24" t="s">
        <v>20</v>
      </c>
      <c r="E1910" s="25">
        <v>165</v>
      </c>
      <c r="F1910" s="22">
        <f>VLOOKUP(B1910,cennik!$A$2:$B$17,2,FALSE)</f>
        <v>3.2</v>
      </c>
      <c r="G1910" s="22">
        <f t="shared" si="174"/>
        <v>528</v>
      </c>
      <c r="H1910" s="22">
        <f t="shared" si="175"/>
        <v>5</v>
      </c>
      <c r="I1910">
        <f t="shared" si="179"/>
        <v>6526</v>
      </c>
      <c r="J1910" s="22" t="b">
        <f t="shared" si="176"/>
        <v>0</v>
      </c>
      <c r="K1910" t="b">
        <f t="shared" si="177"/>
        <v>0</v>
      </c>
      <c r="L1910">
        <f t="shared" si="178"/>
        <v>0</v>
      </c>
    </row>
    <row r="1911" spans="1:12" x14ac:dyDescent="0.25">
      <c r="A1911" s="23">
        <v>44697</v>
      </c>
      <c r="B1911" s="24" t="s">
        <v>4</v>
      </c>
      <c r="C1911" s="24" t="s">
        <v>1</v>
      </c>
      <c r="D1911" s="24" t="s">
        <v>20</v>
      </c>
      <c r="E1911" s="25">
        <v>380</v>
      </c>
      <c r="F1911" s="22">
        <f>VLOOKUP(B1911,cennik!$A$2:$B$17,2,FALSE)</f>
        <v>3.5</v>
      </c>
      <c r="G1911" s="22">
        <f t="shared" si="174"/>
        <v>1330</v>
      </c>
      <c r="H1911" s="22">
        <f t="shared" si="175"/>
        <v>5</v>
      </c>
      <c r="I1911">
        <f t="shared" si="179"/>
        <v>6906</v>
      </c>
      <c r="J1911" s="22" t="b">
        <f t="shared" si="176"/>
        <v>0</v>
      </c>
      <c r="K1911" t="b">
        <f t="shared" si="177"/>
        <v>0</v>
      </c>
      <c r="L1911">
        <f t="shared" si="178"/>
        <v>0</v>
      </c>
    </row>
    <row r="1912" spans="1:12" x14ac:dyDescent="0.25">
      <c r="A1912" s="23">
        <v>44707</v>
      </c>
      <c r="B1912" s="24" t="s">
        <v>13</v>
      </c>
      <c r="C1912" s="24" t="s">
        <v>1</v>
      </c>
      <c r="D1912" s="24" t="s">
        <v>20</v>
      </c>
      <c r="E1912" s="25">
        <v>385</v>
      </c>
      <c r="F1912" s="22">
        <f>VLOOKUP(B1912,cennik!$A$2:$B$17,2,FALSE)</f>
        <v>3.4</v>
      </c>
      <c r="G1912" s="22">
        <f t="shared" si="174"/>
        <v>1309</v>
      </c>
      <c r="H1912" s="22">
        <f t="shared" si="175"/>
        <v>5</v>
      </c>
      <c r="I1912">
        <f t="shared" si="179"/>
        <v>7291</v>
      </c>
      <c r="J1912" s="22" t="b">
        <f t="shared" si="176"/>
        <v>0</v>
      </c>
      <c r="K1912" t="b">
        <f t="shared" si="177"/>
        <v>0</v>
      </c>
      <c r="L1912">
        <f t="shared" si="178"/>
        <v>0</v>
      </c>
    </row>
    <row r="1913" spans="1:12" x14ac:dyDescent="0.25">
      <c r="A1913" s="26">
        <v>44708</v>
      </c>
      <c r="B1913" s="27" t="s">
        <v>4</v>
      </c>
      <c r="C1913" s="27" t="s">
        <v>1</v>
      </c>
      <c r="D1913" s="27" t="s">
        <v>20</v>
      </c>
      <c r="E1913" s="28">
        <v>296</v>
      </c>
      <c r="F1913" s="22">
        <f>VLOOKUP(B1913,cennik!$A$2:$B$17,2,FALSE)</f>
        <v>3.5</v>
      </c>
      <c r="G1913" s="22">
        <f t="shared" si="174"/>
        <v>1036</v>
      </c>
      <c r="H1913" s="22">
        <f t="shared" si="175"/>
        <v>5</v>
      </c>
      <c r="I1913">
        <f t="shared" si="179"/>
        <v>7587</v>
      </c>
      <c r="J1913" s="22" t="b">
        <f t="shared" si="176"/>
        <v>0</v>
      </c>
      <c r="K1913" t="b">
        <f t="shared" si="177"/>
        <v>0</v>
      </c>
      <c r="L1913">
        <f t="shared" si="178"/>
        <v>0</v>
      </c>
    </row>
    <row r="1914" spans="1:12" x14ac:dyDescent="0.25">
      <c r="A1914" s="26">
        <v>44725</v>
      </c>
      <c r="B1914" s="27" t="s">
        <v>62</v>
      </c>
      <c r="C1914" s="27" t="s">
        <v>63</v>
      </c>
      <c r="D1914" s="27" t="s">
        <v>20</v>
      </c>
      <c r="E1914" s="28">
        <v>449</v>
      </c>
      <c r="F1914" s="22">
        <f>VLOOKUP(B1914,cennik!$A$2:$B$17,2,FALSE)</f>
        <v>2.7</v>
      </c>
      <c r="G1914" s="22">
        <f t="shared" si="174"/>
        <v>1212.3000000000002</v>
      </c>
      <c r="H1914" s="22">
        <f t="shared" si="175"/>
        <v>6</v>
      </c>
      <c r="I1914">
        <f t="shared" si="179"/>
        <v>8036</v>
      </c>
      <c r="J1914" s="22" t="b">
        <f t="shared" si="176"/>
        <v>0</v>
      </c>
      <c r="K1914" t="b">
        <f t="shared" si="177"/>
        <v>0</v>
      </c>
      <c r="L1914">
        <f t="shared" si="178"/>
        <v>0</v>
      </c>
    </row>
    <row r="1915" spans="1:12" x14ac:dyDescent="0.25">
      <c r="A1915" s="26">
        <v>44734</v>
      </c>
      <c r="B1915" s="27" t="s">
        <v>60</v>
      </c>
      <c r="C1915" s="27" t="s">
        <v>61</v>
      </c>
      <c r="D1915" s="27" t="s">
        <v>20</v>
      </c>
      <c r="E1915" s="28">
        <v>247</v>
      </c>
      <c r="F1915" s="22">
        <f>VLOOKUP(B1915,cennik!$A$2:$B$17,2,FALSE)</f>
        <v>3.5</v>
      </c>
      <c r="G1915" s="22">
        <f t="shared" si="174"/>
        <v>864.5</v>
      </c>
      <c r="H1915" s="22">
        <f t="shared" si="175"/>
        <v>6</v>
      </c>
      <c r="I1915">
        <f t="shared" si="179"/>
        <v>8283</v>
      </c>
      <c r="J1915" s="22" t="b">
        <f t="shared" si="176"/>
        <v>0</v>
      </c>
      <c r="K1915" t="b">
        <f t="shared" si="177"/>
        <v>0</v>
      </c>
      <c r="L1915">
        <f t="shared" si="178"/>
        <v>0</v>
      </c>
    </row>
    <row r="1916" spans="1:12" x14ac:dyDescent="0.25">
      <c r="A1916" s="26">
        <v>44735</v>
      </c>
      <c r="B1916" s="27" t="s">
        <v>62</v>
      </c>
      <c r="C1916" s="27" t="s">
        <v>63</v>
      </c>
      <c r="D1916" s="27" t="s">
        <v>20</v>
      </c>
      <c r="E1916" s="28">
        <v>230</v>
      </c>
      <c r="F1916" s="22">
        <f>VLOOKUP(B1916,cennik!$A$2:$B$17,2,FALSE)</f>
        <v>2.7</v>
      </c>
      <c r="G1916" s="22">
        <f t="shared" si="174"/>
        <v>621</v>
      </c>
      <c r="H1916" s="22">
        <f t="shared" si="175"/>
        <v>6</v>
      </c>
      <c r="I1916">
        <f t="shared" si="179"/>
        <v>8513</v>
      </c>
      <c r="J1916" s="22" t="b">
        <f t="shared" si="176"/>
        <v>0</v>
      </c>
      <c r="K1916" t="b">
        <f t="shared" si="177"/>
        <v>0</v>
      </c>
      <c r="L1916">
        <f t="shared" si="178"/>
        <v>0</v>
      </c>
    </row>
    <row r="1917" spans="1:12" x14ac:dyDescent="0.25">
      <c r="A1917" s="23">
        <v>44740</v>
      </c>
      <c r="B1917" s="24" t="s">
        <v>60</v>
      </c>
      <c r="C1917" s="24" t="s">
        <v>61</v>
      </c>
      <c r="D1917" s="24" t="s">
        <v>20</v>
      </c>
      <c r="E1917" s="25">
        <v>364</v>
      </c>
      <c r="F1917" s="22">
        <f>VLOOKUP(B1917,cennik!$A$2:$B$17,2,FALSE)</f>
        <v>3.5</v>
      </c>
      <c r="G1917" s="22">
        <f t="shared" si="174"/>
        <v>1274</v>
      </c>
      <c r="H1917" s="22">
        <f t="shared" si="175"/>
        <v>6</v>
      </c>
      <c r="I1917">
        <f t="shared" si="179"/>
        <v>8877</v>
      </c>
      <c r="J1917" s="22" t="b">
        <f t="shared" si="176"/>
        <v>0</v>
      </c>
      <c r="K1917" t="b">
        <f t="shared" si="177"/>
        <v>0</v>
      </c>
      <c r="L1917">
        <f t="shared" si="178"/>
        <v>0</v>
      </c>
    </row>
    <row r="1918" spans="1:12" x14ac:dyDescent="0.25">
      <c r="A1918" s="26">
        <v>44743</v>
      </c>
      <c r="B1918" s="27" t="s">
        <v>62</v>
      </c>
      <c r="C1918" s="27" t="s">
        <v>63</v>
      </c>
      <c r="D1918" s="27" t="s">
        <v>20</v>
      </c>
      <c r="E1918" s="28">
        <v>52</v>
      </c>
      <c r="F1918" s="22">
        <f>VLOOKUP(B1918,cennik!$A$2:$B$17,2,FALSE)</f>
        <v>2.7</v>
      </c>
      <c r="G1918" s="22">
        <f t="shared" si="174"/>
        <v>140.4</v>
      </c>
      <c r="H1918" s="22">
        <f t="shared" si="175"/>
        <v>7</v>
      </c>
      <c r="I1918">
        <f t="shared" si="179"/>
        <v>8929</v>
      </c>
      <c r="J1918" s="22" t="b">
        <f t="shared" si="176"/>
        <v>0</v>
      </c>
      <c r="K1918" t="b">
        <f t="shared" si="177"/>
        <v>0</v>
      </c>
      <c r="L1918">
        <f t="shared" si="178"/>
        <v>0</v>
      </c>
    </row>
    <row r="1919" spans="1:12" x14ac:dyDescent="0.25">
      <c r="A1919" s="23">
        <v>44747</v>
      </c>
      <c r="B1919" s="24" t="s">
        <v>62</v>
      </c>
      <c r="C1919" s="24" t="s">
        <v>63</v>
      </c>
      <c r="D1919" s="24" t="s">
        <v>20</v>
      </c>
      <c r="E1919" s="25">
        <v>152</v>
      </c>
      <c r="F1919" s="22">
        <f>VLOOKUP(B1919,cennik!$A$2:$B$17,2,FALSE)</f>
        <v>2.7</v>
      </c>
      <c r="G1919" s="22">
        <f t="shared" si="174"/>
        <v>410.40000000000003</v>
      </c>
      <c r="H1919" s="22">
        <f t="shared" si="175"/>
        <v>7</v>
      </c>
      <c r="I1919">
        <f t="shared" si="179"/>
        <v>9081</v>
      </c>
      <c r="J1919" s="22" t="b">
        <f t="shared" si="176"/>
        <v>0</v>
      </c>
      <c r="K1919" t="b">
        <f t="shared" si="177"/>
        <v>0</v>
      </c>
      <c r="L1919">
        <f t="shared" si="178"/>
        <v>0</v>
      </c>
    </row>
    <row r="1920" spans="1:12" x14ac:dyDescent="0.25">
      <c r="A1920" s="26">
        <v>44748</v>
      </c>
      <c r="B1920" s="27" t="s">
        <v>60</v>
      </c>
      <c r="C1920" s="27" t="s">
        <v>61</v>
      </c>
      <c r="D1920" s="27" t="s">
        <v>20</v>
      </c>
      <c r="E1920" s="28">
        <v>324</v>
      </c>
      <c r="F1920" s="22">
        <f>VLOOKUP(B1920,cennik!$A$2:$B$17,2,FALSE)</f>
        <v>3.5</v>
      </c>
      <c r="G1920" s="22">
        <f t="shared" si="174"/>
        <v>1134</v>
      </c>
      <c r="H1920" s="22">
        <f t="shared" si="175"/>
        <v>7</v>
      </c>
      <c r="I1920">
        <f t="shared" si="179"/>
        <v>9405</v>
      </c>
      <c r="J1920" s="22" t="b">
        <f t="shared" si="176"/>
        <v>0</v>
      </c>
      <c r="K1920" t="b">
        <f t="shared" si="177"/>
        <v>0</v>
      </c>
      <c r="L1920">
        <f t="shared" si="178"/>
        <v>0</v>
      </c>
    </row>
    <row r="1921" spans="1:12" x14ac:dyDescent="0.25">
      <c r="A1921" s="23">
        <v>44748</v>
      </c>
      <c r="B1921" s="24" t="s">
        <v>62</v>
      </c>
      <c r="C1921" s="24" t="s">
        <v>63</v>
      </c>
      <c r="D1921" s="24" t="s">
        <v>20</v>
      </c>
      <c r="E1921" s="25">
        <v>252</v>
      </c>
      <c r="F1921" s="22">
        <f>VLOOKUP(B1921,cennik!$A$2:$B$17,2,FALSE)</f>
        <v>2.7</v>
      </c>
      <c r="G1921" s="22">
        <f t="shared" si="174"/>
        <v>680.40000000000009</v>
      </c>
      <c r="H1921" s="22">
        <f t="shared" si="175"/>
        <v>7</v>
      </c>
      <c r="I1921">
        <f t="shared" si="179"/>
        <v>9657</v>
      </c>
      <c r="J1921" s="22" t="b">
        <f t="shared" si="176"/>
        <v>0</v>
      </c>
      <c r="K1921" t="b">
        <f t="shared" si="177"/>
        <v>0</v>
      </c>
      <c r="L1921">
        <f t="shared" si="178"/>
        <v>0</v>
      </c>
    </row>
    <row r="1922" spans="1:12" x14ac:dyDescent="0.25">
      <c r="A1922" s="23">
        <v>44764</v>
      </c>
      <c r="B1922" s="24" t="s">
        <v>62</v>
      </c>
      <c r="C1922" s="24" t="s">
        <v>63</v>
      </c>
      <c r="D1922" s="24" t="s">
        <v>20</v>
      </c>
      <c r="E1922" s="25">
        <v>345</v>
      </c>
      <c r="F1922" s="22">
        <f>VLOOKUP(B1922,cennik!$A$2:$B$17,2,FALSE)</f>
        <v>2.7</v>
      </c>
      <c r="G1922" s="22">
        <f t="shared" ref="G1922:G1985" si="180">E1922*F1922</f>
        <v>931.50000000000011</v>
      </c>
      <c r="H1922" s="22">
        <f t="shared" ref="H1922:H1985" si="181">MONTH(A1922)</f>
        <v>7</v>
      </c>
      <c r="I1922">
        <f t="shared" si="179"/>
        <v>10002</v>
      </c>
      <c r="J1922" s="22" t="b">
        <f t="shared" si="176"/>
        <v>0</v>
      </c>
      <c r="K1922" t="b">
        <f t="shared" si="177"/>
        <v>0</v>
      </c>
      <c r="L1922">
        <f t="shared" si="178"/>
        <v>0</v>
      </c>
    </row>
    <row r="1923" spans="1:12" x14ac:dyDescent="0.25">
      <c r="A1923" s="23">
        <v>44764</v>
      </c>
      <c r="B1923" s="24" t="s">
        <v>62</v>
      </c>
      <c r="C1923" s="24" t="s">
        <v>63</v>
      </c>
      <c r="D1923" s="24" t="s">
        <v>20</v>
      </c>
      <c r="E1923" s="25">
        <v>147</v>
      </c>
      <c r="F1923" s="22">
        <f>VLOOKUP(B1923,cennik!$A$2:$B$17,2,FALSE)</f>
        <v>2.7</v>
      </c>
      <c r="G1923" s="22">
        <f t="shared" si="180"/>
        <v>396.90000000000003</v>
      </c>
      <c r="H1923" s="22">
        <f t="shared" si="181"/>
        <v>7</v>
      </c>
      <c r="I1923">
        <f t="shared" si="179"/>
        <v>10149</v>
      </c>
      <c r="J1923" s="22" t="b">
        <f t="shared" ref="J1923:J1986" si="182">AND(I1923&gt;=15000,I1923&lt;20000)</f>
        <v>0</v>
      </c>
      <c r="K1923" t="b">
        <f t="shared" ref="K1923:K1986" si="183">I1923&gt;=20000</f>
        <v>0</v>
      </c>
      <c r="L1923">
        <f t="shared" ref="L1923:L1986" si="184">IF(J1923,0.05*E1923,IF(K1923,0.1*E1923,0))</f>
        <v>0</v>
      </c>
    </row>
    <row r="1924" spans="1:12" x14ac:dyDescent="0.25">
      <c r="A1924" s="26">
        <v>44764</v>
      </c>
      <c r="B1924" s="27" t="s">
        <v>62</v>
      </c>
      <c r="C1924" s="27" t="s">
        <v>63</v>
      </c>
      <c r="D1924" s="27" t="s">
        <v>20</v>
      </c>
      <c r="E1924" s="28">
        <v>419</v>
      </c>
      <c r="F1924" s="22">
        <f>VLOOKUP(B1924,cennik!$A$2:$B$17,2,FALSE)</f>
        <v>2.7</v>
      </c>
      <c r="G1924" s="22">
        <f t="shared" si="180"/>
        <v>1131.3000000000002</v>
      </c>
      <c r="H1924" s="22">
        <f t="shared" si="181"/>
        <v>7</v>
      </c>
      <c r="I1924">
        <f t="shared" ref="I1924:I1987" si="185">IF(D1924=D1923,E1924+I1923,E1924)</f>
        <v>10568</v>
      </c>
      <c r="J1924" s="22" t="b">
        <f t="shared" si="182"/>
        <v>0</v>
      </c>
      <c r="K1924" t="b">
        <f t="shared" si="183"/>
        <v>0</v>
      </c>
      <c r="L1924">
        <f t="shared" si="184"/>
        <v>0</v>
      </c>
    </row>
    <row r="1925" spans="1:12" x14ac:dyDescent="0.25">
      <c r="A1925" s="26">
        <v>44813</v>
      </c>
      <c r="B1925" s="27" t="s">
        <v>68</v>
      </c>
      <c r="C1925" s="27" t="s">
        <v>61</v>
      </c>
      <c r="D1925" s="27" t="s">
        <v>20</v>
      </c>
      <c r="E1925" s="28">
        <v>354</v>
      </c>
      <c r="F1925" s="22">
        <f>VLOOKUP(B1925,cennik!$A$2:$B$17,2,FALSE)</f>
        <v>2.5</v>
      </c>
      <c r="G1925" s="22">
        <f t="shared" si="180"/>
        <v>885</v>
      </c>
      <c r="H1925" s="22">
        <f t="shared" si="181"/>
        <v>9</v>
      </c>
      <c r="I1925">
        <f t="shared" si="185"/>
        <v>10922</v>
      </c>
      <c r="J1925" s="22" t="b">
        <f t="shared" si="182"/>
        <v>0</v>
      </c>
      <c r="K1925" t="b">
        <f t="shared" si="183"/>
        <v>0</v>
      </c>
      <c r="L1925">
        <f t="shared" si="184"/>
        <v>0</v>
      </c>
    </row>
    <row r="1926" spans="1:12" x14ac:dyDescent="0.25">
      <c r="A1926" s="23">
        <v>44817</v>
      </c>
      <c r="B1926" s="24" t="s">
        <v>60</v>
      </c>
      <c r="C1926" s="24" t="s">
        <v>61</v>
      </c>
      <c r="D1926" s="24" t="s">
        <v>20</v>
      </c>
      <c r="E1926" s="25">
        <v>420</v>
      </c>
      <c r="F1926" s="22">
        <f>VLOOKUP(B1926,cennik!$A$2:$B$17,2,FALSE)</f>
        <v>3.5</v>
      </c>
      <c r="G1926" s="22">
        <f t="shared" si="180"/>
        <v>1470</v>
      </c>
      <c r="H1926" s="22">
        <f t="shared" si="181"/>
        <v>9</v>
      </c>
      <c r="I1926">
        <f t="shared" si="185"/>
        <v>11342</v>
      </c>
      <c r="J1926" s="22" t="b">
        <f t="shared" si="182"/>
        <v>0</v>
      </c>
      <c r="K1926" t="b">
        <f t="shared" si="183"/>
        <v>0</v>
      </c>
      <c r="L1926">
        <f t="shared" si="184"/>
        <v>0</v>
      </c>
    </row>
    <row r="1927" spans="1:12" x14ac:dyDescent="0.25">
      <c r="A1927" s="26">
        <v>44820</v>
      </c>
      <c r="B1927" s="27" t="s">
        <v>60</v>
      </c>
      <c r="C1927" s="27" t="s">
        <v>61</v>
      </c>
      <c r="D1927" s="27" t="s">
        <v>20</v>
      </c>
      <c r="E1927" s="28">
        <v>234</v>
      </c>
      <c r="F1927" s="22">
        <f>VLOOKUP(B1927,cennik!$A$2:$B$17,2,FALSE)</f>
        <v>3.5</v>
      </c>
      <c r="G1927" s="22">
        <f t="shared" si="180"/>
        <v>819</v>
      </c>
      <c r="H1927" s="22">
        <f t="shared" si="181"/>
        <v>9</v>
      </c>
      <c r="I1927">
        <f t="shared" si="185"/>
        <v>11576</v>
      </c>
      <c r="J1927" s="22" t="b">
        <f t="shared" si="182"/>
        <v>0</v>
      </c>
      <c r="K1927" t="b">
        <f t="shared" si="183"/>
        <v>0</v>
      </c>
      <c r="L1927">
        <f t="shared" si="184"/>
        <v>0</v>
      </c>
    </row>
    <row r="1928" spans="1:12" x14ac:dyDescent="0.25">
      <c r="A1928" s="26">
        <v>44835</v>
      </c>
      <c r="B1928" s="27" t="s">
        <v>60</v>
      </c>
      <c r="C1928" s="27" t="s">
        <v>61</v>
      </c>
      <c r="D1928" s="27" t="s">
        <v>20</v>
      </c>
      <c r="E1928" s="28">
        <v>338</v>
      </c>
      <c r="F1928" s="22">
        <f>VLOOKUP(B1928,cennik!$A$2:$B$17,2,FALSE)</f>
        <v>3.5</v>
      </c>
      <c r="G1928" s="22">
        <f t="shared" si="180"/>
        <v>1183</v>
      </c>
      <c r="H1928" s="22">
        <f t="shared" si="181"/>
        <v>10</v>
      </c>
      <c r="I1928">
        <f t="shared" si="185"/>
        <v>11914</v>
      </c>
      <c r="J1928" s="22" t="b">
        <f t="shared" si="182"/>
        <v>0</v>
      </c>
      <c r="K1928" t="b">
        <f t="shared" si="183"/>
        <v>0</v>
      </c>
      <c r="L1928">
        <f t="shared" si="184"/>
        <v>0</v>
      </c>
    </row>
    <row r="1929" spans="1:12" x14ac:dyDescent="0.25">
      <c r="A1929" s="23">
        <v>44851</v>
      </c>
      <c r="B1929" s="24" t="s">
        <v>60</v>
      </c>
      <c r="C1929" s="24" t="s">
        <v>61</v>
      </c>
      <c r="D1929" s="24" t="s">
        <v>20</v>
      </c>
      <c r="E1929" s="25">
        <v>396</v>
      </c>
      <c r="F1929" s="22">
        <f>VLOOKUP(B1929,cennik!$A$2:$B$17,2,FALSE)</f>
        <v>3.5</v>
      </c>
      <c r="G1929" s="22">
        <f t="shared" si="180"/>
        <v>1386</v>
      </c>
      <c r="H1929" s="22">
        <f t="shared" si="181"/>
        <v>10</v>
      </c>
      <c r="I1929">
        <f t="shared" si="185"/>
        <v>12310</v>
      </c>
      <c r="J1929" s="22" t="b">
        <f t="shared" si="182"/>
        <v>0</v>
      </c>
      <c r="K1929" t="b">
        <f t="shared" si="183"/>
        <v>0</v>
      </c>
      <c r="L1929">
        <f t="shared" si="184"/>
        <v>0</v>
      </c>
    </row>
    <row r="1930" spans="1:12" x14ac:dyDescent="0.25">
      <c r="A1930" s="23">
        <v>44856</v>
      </c>
      <c r="B1930" s="24" t="s">
        <v>66</v>
      </c>
      <c r="C1930" s="24" t="s">
        <v>61</v>
      </c>
      <c r="D1930" s="24" t="s">
        <v>20</v>
      </c>
      <c r="E1930" s="25">
        <v>53</v>
      </c>
      <c r="F1930" s="22">
        <f>VLOOKUP(B1930,cennik!$A$2:$B$17,2,FALSE)</f>
        <v>2.5</v>
      </c>
      <c r="G1930" s="22">
        <f t="shared" si="180"/>
        <v>132.5</v>
      </c>
      <c r="H1930" s="22">
        <f t="shared" si="181"/>
        <v>10</v>
      </c>
      <c r="I1930">
        <f t="shared" si="185"/>
        <v>12363</v>
      </c>
      <c r="J1930" s="22" t="b">
        <f t="shared" si="182"/>
        <v>0</v>
      </c>
      <c r="K1930" t="b">
        <f t="shared" si="183"/>
        <v>0</v>
      </c>
      <c r="L1930">
        <f t="shared" si="184"/>
        <v>0</v>
      </c>
    </row>
    <row r="1931" spans="1:12" x14ac:dyDescent="0.25">
      <c r="A1931" s="23">
        <v>44863</v>
      </c>
      <c r="B1931" s="24" t="s">
        <v>60</v>
      </c>
      <c r="C1931" s="24" t="s">
        <v>61</v>
      </c>
      <c r="D1931" s="24" t="s">
        <v>20</v>
      </c>
      <c r="E1931" s="25">
        <v>287</v>
      </c>
      <c r="F1931" s="22">
        <f>VLOOKUP(B1931,cennik!$A$2:$B$17,2,FALSE)</f>
        <v>3.5</v>
      </c>
      <c r="G1931" s="22">
        <f t="shared" si="180"/>
        <v>1004.5</v>
      </c>
      <c r="H1931" s="22">
        <f t="shared" si="181"/>
        <v>10</v>
      </c>
      <c r="I1931">
        <f t="shared" si="185"/>
        <v>12650</v>
      </c>
      <c r="J1931" s="22" t="b">
        <f t="shared" si="182"/>
        <v>0</v>
      </c>
      <c r="K1931" t="b">
        <f t="shared" si="183"/>
        <v>0</v>
      </c>
      <c r="L1931">
        <f t="shared" si="184"/>
        <v>0</v>
      </c>
    </row>
    <row r="1932" spans="1:12" x14ac:dyDescent="0.25">
      <c r="A1932" s="23">
        <v>44867</v>
      </c>
      <c r="B1932" s="24" t="s">
        <v>67</v>
      </c>
      <c r="C1932" s="24" t="s">
        <v>61</v>
      </c>
      <c r="D1932" s="24" t="s">
        <v>20</v>
      </c>
      <c r="E1932" s="25">
        <v>190</v>
      </c>
      <c r="F1932" s="22">
        <f>VLOOKUP(B1932,cennik!$A$2:$B$17,2,FALSE)</f>
        <v>3.2</v>
      </c>
      <c r="G1932" s="22">
        <f t="shared" si="180"/>
        <v>608</v>
      </c>
      <c r="H1932" s="22">
        <f t="shared" si="181"/>
        <v>11</v>
      </c>
      <c r="I1932">
        <f t="shared" si="185"/>
        <v>12840</v>
      </c>
      <c r="J1932" s="22" t="b">
        <f t="shared" si="182"/>
        <v>0</v>
      </c>
      <c r="K1932" t="b">
        <f t="shared" si="183"/>
        <v>0</v>
      </c>
      <c r="L1932">
        <f t="shared" si="184"/>
        <v>0</v>
      </c>
    </row>
    <row r="1933" spans="1:12" x14ac:dyDescent="0.25">
      <c r="A1933" s="26">
        <v>44883</v>
      </c>
      <c r="B1933" s="27" t="s">
        <v>67</v>
      </c>
      <c r="C1933" s="27" t="s">
        <v>61</v>
      </c>
      <c r="D1933" s="27" t="s">
        <v>20</v>
      </c>
      <c r="E1933" s="28">
        <v>462</v>
      </c>
      <c r="F1933" s="22">
        <f>VLOOKUP(B1933,cennik!$A$2:$B$17,2,FALSE)</f>
        <v>3.2</v>
      </c>
      <c r="G1933" s="22">
        <f t="shared" si="180"/>
        <v>1478.4</v>
      </c>
      <c r="H1933" s="22">
        <f t="shared" si="181"/>
        <v>11</v>
      </c>
      <c r="I1933">
        <f t="shared" si="185"/>
        <v>13302</v>
      </c>
      <c r="J1933" s="22" t="b">
        <f t="shared" si="182"/>
        <v>0</v>
      </c>
      <c r="K1933" t="b">
        <f t="shared" si="183"/>
        <v>0</v>
      </c>
      <c r="L1933">
        <f t="shared" si="184"/>
        <v>0</v>
      </c>
    </row>
    <row r="1934" spans="1:12" x14ac:dyDescent="0.25">
      <c r="A1934" s="23">
        <v>44889</v>
      </c>
      <c r="B1934" s="24" t="s">
        <v>68</v>
      </c>
      <c r="C1934" s="24" t="s">
        <v>61</v>
      </c>
      <c r="D1934" s="24" t="s">
        <v>20</v>
      </c>
      <c r="E1934" s="25">
        <v>479</v>
      </c>
      <c r="F1934" s="22">
        <f>VLOOKUP(B1934,cennik!$A$2:$B$17,2,FALSE)</f>
        <v>2.5</v>
      </c>
      <c r="G1934" s="22">
        <f t="shared" si="180"/>
        <v>1197.5</v>
      </c>
      <c r="H1934" s="22">
        <f t="shared" si="181"/>
        <v>11</v>
      </c>
      <c r="I1934">
        <f t="shared" si="185"/>
        <v>13781</v>
      </c>
      <c r="J1934" s="22" t="b">
        <f t="shared" si="182"/>
        <v>0</v>
      </c>
      <c r="K1934" t="b">
        <f t="shared" si="183"/>
        <v>0</v>
      </c>
      <c r="L1934">
        <f t="shared" si="184"/>
        <v>0</v>
      </c>
    </row>
    <row r="1935" spans="1:12" x14ac:dyDescent="0.25">
      <c r="A1935" s="26">
        <v>44893</v>
      </c>
      <c r="B1935" s="27" t="s">
        <v>60</v>
      </c>
      <c r="C1935" s="27" t="s">
        <v>61</v>
      </c>
      <c r="D1935" s="27" t="s">
        <v>20</v>
      </c>
      <c r="E1935" s="28">
        <v>369</v>
      </c>
      <c r="F1935" s="22">
        <f>VLOOKUP(B1935,cennik!$A$2:$B$17,2,FALSE)</f>
        <v>3.5</v>
      </c>
      <c r="G1935" s="22">
        <f t="shared" si="180"/>
        <v>1291.5</v>
      </c>
      <c r="H1935" s="22">
        <f t="shared" si="181"/>
        <v>11</v>
      </c>
      <c r="I1935">
        <f t="shared" si="185"/>
        <v>14150</v>
      </c>
      <c r="J1935" s="22" t="b">
        <f t="shared" si="182"/>
        <v>0</v>
      </c>
      <c r="K1935" t="b">
        <f t="shared" si="183"/>
        <v>0</v>
      </c>
      <c r="L1935">
        <f t="shared" si="184"/>
        <v>0</v>
      </c>
    </row>
    <row r="1936" spans="1:12" x14ac:dyDescent="0.25">
      <c r="A1936" s="26">
        <v>44901</v>
      </c>
      <c r="B1936" s="27" t="s">
        <v>0</v>
      </c>
      <c r="C1936" s="27" t="s">
        <v>1</v>
      </c>
      <c r="D1936" s="27" t="s">
        <v>20</v>
      </c>
      <c r="E1936" s="28">
        <v>606</v>
      </c>
      <c r="F1936" s="22">
        <f>VLOOKUP(B1936,cennik!$A$2:$B$17,2,FALSE)</f>
        <v>3.4</v>
      </c>
      <c r="G1936" s="22">
        <f t="shared" si="180"/>
        <v>2060.4</v>
      </c>
      <c r="H1936" s="22">
        <f t="shared" si="181"/>
        <v>12</v>
      </c>
      <c r="I1936">
        <f t="shared" si="185"/>
        <v>14756</v>
      </c>
      <c r="J1936" s="22" t="b">
        <f t="shared" si="182"/>
        <v>0</v>
      </c>
      <c r="K1936" t="b">
        <f t="shared" si="183"/>
        <v>0</v>
      </c>
      <c r="L1936">
        <f t="shared" si="184"/>
        <v>0</v>
      </c>
    </row>
    <row r="1937" spans="1:12" x14ac:dyDescent="0.25">
      <c r="A1937" s="23">
        <v>44901</v>
      </c>
      <c r="B1937" s="24" t="s">
        <v>4</v>
      </c>
      <c r="C1937" s="24" t="s">
        <v>1</v>
      </c>
      <c r="D1937" s="24" t="s">
        <v>20</v>
      </c>
      <c r="E1937" s="25">
        <v>276</v>
      </c>
      <c r="F1937" s="22">
        <f>VLOOKUP(B1937,cennik!$A$2:$B$17,2,FALSE)</f>
        <v>3.5</v>
      </c>
      <c r="G1937" s="22">
        <f t="shared" si="180"/>
        <v>966</v>
      </c>
      <c r="H1937" s="22">
        <f t="shared" si="181"/>
        <v>12</v>
      </c>
      <c r="I1937">
        <f t="shared" si="185"/>
        <v>15032</v>
      </c>
      <c r="J1937" s="22" t="b">
        <f t="shared" si="182"/>
        <v>1</v>
      </c>
      <c r="K1937" t="b">
        <f t="shared" si="183"/>
        <v>0</v>
      </c>
      <c r="L1937">
        <f t="shared" si="184"/>
        <v>13.8</v>
      </c>
    </row>
    <row r="1938" spans="1:12" x14ac:dyDescent="0.25">
      <c r="A1938" s="26">
        <v>44902</v>
      </c>
      <c r="B1938" s="27" t="s">
        <v>4</v>
      </c>
      <c r="C1938" s="27" t="s">
        <v>1</v>
      </c>
      <c r="D1938" s="27" t="s">
        <v>20</v>
      </c>
      <c r="E1938" s="28">
        <v>389</v>
      </c>
      <c r="F1938" s="22">
        <f>VLOOKUP(B1938,cennik!$A$2:$B$17,2,FALSE)</f>
        <v>3.5</v>
      </c>
      <c r="G1938" s="22">
        <f t="shared" si="180"/>
        <v>1361.5</v>
      </c>
      <c r="H1938" s="22">
        <f t="shared" si="181"/>
        <v>12</v>
      </c>
      <c r="I1938">
        <f t="shared" si="185"/>
        <v>15421</v>
      </c>
      <c r="J1938" s="22" t="b">
        <f t="shared" si="182"/>
        <v>1</v>
      </c>
      <c r="K1938" t="b">
        <f t="shared" si="183"/>
        <v>0</v>
      </c>
      <c r="L1938">
        <f t="shared" si="184"/>
        <v>19.450000000000003</v>
      </c>
    </row>
    <row r="1939" spans="1:12" x14ac:dyDescent="0.25">
      <c r="A1939" s="23">
        <v>44911</v>
      </c>
      <c r="B1939" s="24" t="s">
        <v>4</v>
      </c>
      <c r="C1939" s="24" t="s">
        <v>1</v>
      </c>
      <c r="D1939" s="24" t="s">
        <v>20</v>
      </c>
      <c r="E1939" s="25">
        <v>681</v>
      </c>
      <c r="F1939" s="22">
        <f>VLOOKUP(B1939,cennik!$A$2:$B$17,2,FALSE)</f>
        <v>3.5</v>
      </c>
      <c r="G1939" s="22">
        <f t="shared" si="180"/>
        <v>2383.5</v>
      </c>
      <c r="H1939" s="22">
        <f t="shared" si="181"/>
        <v>12</v>
      </c>
      <c r="I1939">
        <f t="shared" si="185"/>
        <v>16102</v>
      </c>
      <c r="J1939" s="22" t="b">
        <f t="shared" si="182"/>
        <v>1</v>
      </c>
      <c r="K1939" t="b">
        <f t="shared" si="183"/>
        <v>0</v>
      </c>
      <c r="L1939">
        <f t="shared" si="184"/>
        <v>34.050000000000004</v>
      </c>
    </row>
    <row r="1940" spans="1:12" x14ac:dyDescent="0.25">
      <c r="A1940" s="23">
        <v>44915</v>
      </c>
      <c r="B1940" s="24" t="s">
        <v>13</v>
      </c>
      <c r="C1940" s="24" t="s">
        <v>1</v>
      </c>
      <c r="D1940" s="24" t="s">
        <v>20</v>
      </c>
      <c r="E1940" s="25">
        <v>366</v>
      </c>
      <c r="F1940" s="22">
        <f>VLOOKUP(B1940,cennik!$A$2:$B$17,2,FALSE)</f>
        <v>3.4</v>
      </c>
      <c r="G1940" s="22">
        <f t="shared" si="180"/>
        <v>1244.3999999999999</v>
      </c>
      <c r="H1940" s="22">
        <f t="shared" si="181"/>
        <v>12</v>
      </c>
      <c r="I1940">
        <f t="shared" si="185"/>
        <v>16468</v>
      </c>
      <c r="J1940" s="22" t="b">
        <f t="shared" si="182"/>
        <v>1</v>
      </c>
      <c r="K1940" t="b">
        <f t="shared" si="183"/>
        <v>0</v>
      </c>
      <c r="L1940">
        <f t="shared" si="184"/>
        <v>18.3</v>
      </c>
    </row>
    <row r="1941" spans="1:12" x14ac:dyDescent="0.25">
      <c r="A1941" s="23">
        <v>44564</v>
      </c>
      <c r="B1941" s="24" t="s">
        <v>17</v>
      </c>
      <c r="C1941" s="24" t="s">
        <v>1</v>
      </c>
      <c r="D1941" s="24" t="s">
        <v>18</v>
      </c>
      <c r="E1941" s="25">
        <v>222</v>
      </c>
      <c r="F1941" s="22">
        <f>VLOOKUP(B1941,cennik!$A$2:$B$17,2,FALSE)</f>
        <v>3.4</v>
      </c>
      <c r="G1941" s="22">
        <f t="shared" si="180"/>
        <v>754.8</v>
      </c>
      <c r="H1941" s="22">
        <f t="shared" si="181"/>
        <v>1</v>
      </c>
      <c r="I1941">
        <f t="shared" si="185"/>
        <v>222</v>
      </c>
      <c r="J1941" s="22" t="b">
        <f t="shared" si="182"/>
        <v>0</v>
      </c>
      <c r="K1941" t="b">
        <f t="shared" si="183"/>
        <v>0</v>
      </c>
      <c r="L1941">
        <f t="shared" si="184"/>
        <v>0</v>
      </c>
    </row>
    <row r="1942" spans="1:12" x14ac:dyDescent="0.25">
      <c r="A1942" s="26">
        <v>44578</v>
      </c>
      <c r="B1942" s="27" t="s">
        <v>9</v>
      </c>
      <c r="C1942" s="27" t="s">
        <v>1</v>
      </c>
      <c r="D1942" s="27" t="s">
        <v>18</v>
      </c>
      <c r="E1942" s="28">
        <v>400</v>
      </c>
      <c r="F1942" s="22">
        <f>VLOOKUP(B1942,cennik!$A$2:$B$17,2,FALSE)</f>
        <v>3.4</v>
      </c>
      <c r="G1942" s="22">
        <f t="shared" si="180"/>
        <v>1360</v>
      </c>
      <c r="H1942" s="22">
        <f t="shared" si="181"/>
        <v>1</v>
      </c>
      <c r="I1942">
        <f t="shared" si="185"/>
        <v>622</v>
      </c>
      <c r="J1942" s="22" t="b">
        <f t="shared" si="182"/>
        <v>0</v>
      </c>
      <c r="K1942" t="b">
        <f t="shared" si="183"/>
        <v>0</v>
      </c>
      <c r="L1942">
        <f t="shared" si="184"/>
        <v>0</v>
      </c>
    </row>
    <row r="1943" spans="1:12" x14ac:dyDescent="0.25">
      <c r="A1943" s="23">
        <v>44579</v>
      </c>
      <c r="B1943" s="24" t="s">
        <v>8</v>
      </c>
      <c r="C1943" s="24" t="s">
        <v>1</v>
      </c>
      <c r="D1943" s="24" t="s">
        <v>18</v>
      </c>
      <c r="E1943" s="25">
        <v>390</v>
      </c>
      <c r="F1943" s="22">
        <f>VLOOKUP(B1943,cennik!$A$2:$B$17,2,FALSE)</f>
        <v>2.9</v>
      </c>
      <c r="G1943" s="22">
        <f t="shared" si="180"/>
        <v>1131</v>
      </c>
      <c r="H1943" s="22">
        <f t="shared" si="181"/>
        <v>1</v>
      </c>
      <c r="I1943">
        <f t="shared" si="185"/>
        <v>1012</v>
      </c>
      <c r="J1943" s="22" t="b">
        <f t="shared" si="182"/>
        <v>0</v>
      </c>
      <c r="K1943" t="b">
        <f t="shared" si="183"/>
        <v>0</v>
      </c>
      <c r="L1943">
        <f t="shared" si="184"/>
        <v>0</v>
      </c>
    </row>
    <row r="1944" spans="1:12" x14ac:dyDescent="0.25">
      <c r="A1944" s="26">
        <v>44579</v>
      </c>
      <c r="B1944" s="27" t="s">
        <v>11</v>
      </c>
      <c r="C1944" s="27" t="s">
        <v>1</v>
      </c>
      <c r="D1944" s="27" t="s">
        <v>18</v>
      </c>
      <c r="E1944" s="28">
        <v>15</v>
      </c>
      <c r="F1944" s="22">
        <f>VLOOKUP(B1944,cennik!$A$2:$B$17,2,FALSE)</f>
        <v>3.4</v>
      </c>
      <c r="G1944" s="22">
        <f t="shared" si="180"/>
        <v>51</v>
      </c>
      <c r="H1944" s="22">
        <f t="shared" si="181"/>
        <v>1</v>
      </c>
      <c r="I1944">
        <f t="shared" si="185"/>
        <v>1027</v>
      </c>
      <c r="J1944" s="22" t="b">
        <f t="shared" si="182"/>
        <v>0</v>
      </c>
      <c r="K1944" t="b">
        <f t="shared" si="183"/>
        <v>0</v>
      </c>
      <c r="L1944">
        <f t="shared" si="184"/>
        <v>0</v>
      </c>
    </row>
    <row r="1945" spans="1:12" x14ac:dyDescent="0.25">
      <c r="A1945" s="23">
        <v>44596</v>
      </c>
      <c r="B1945" s="24" t="s">
        <v>15</v>
      </c>
      <c r="C1945" s="24" t="s">
        <v>1</v>
      </c>
      <c r="D1945" s="24" t="s">
        <v>18</v>
      </c>
      <c r="E1945" s="25">
        <v>149</v>
      </c>
      <c r="F1945" s="22">
        <f>VLOOKUP(B1945,cennik!$A$2:$B$17,2,FALSE)</f>
        <v>2.4</v>
      </c>
      <c r="G1945" s="22">
        <f t="shared" si="180"/>
        <v>357.59999999999997</v>
      </c>
      <c r="H1945" s="22">
        <f t="shared" si="181"/>
        <v>2</v>
      </c>
      <c r="I1945">
        <f t="shared" si="185"/>
        <v>1176</v>
      </c>
      <c r="J1945" s="22" t="b">
        <f t="shared" si="182"/>
        <v>0</v>
      </c>
      <c r="K1945" t="b">
        <f t="shared" si="183"/>
        <v>0</v>
      </c>
      <c r="L1945">
        <f t="shared" si="184"/>
        <v>0</v>
      </c>
    </row>
    <row r="1946" spans="1:12" x14ac:dyDescent="0.25">
      <c r="A1946" s="26">
        <v>44606</v>
      </c>
      <c r="B1946" s="27" t="s">
        <v>11</v>
      </c>
      <c r="C1946" s="27" t="s">
        <v>1</v>
      </c>
      <c r="D1946" s="27" t="s">
        <v>18</v>
      </c>
      <c r="E1946" s="28">
        <v>409</v>
      </c>
      <c r="F1946" s="22">
        <f>VLOOKUP(B1946,cennik!$A$2:$B$17,2,FALSE)</f>
        <v>3.4</v>
      </c>
      <c r="G1946" s="22">
        <f t="shared" si="180"/>
        <v>1390.6</v>
      </c>
      <c r="H1946" s="22">
        <f t="shared" si="181"/>
        <v>2</v>
      </c>
      <c r="I1946">
        <f t="shared" si="185"/>
        <v>1585</v>
      </c>
      <c r="J1946" s="22" t="b">
        <f t="shared" si="182"/>
        <v>0</v>
      </c>
      <c r="K1946" t="b">
        <f t="shared" si="183"/>
        <v>0</v>
      </c>
      <c r="L1946">
        <f t="shared" si="184"/>
        <v>0</v>
      </c>
    </row>
    <row r="1947" spans="1:12" x14ac:dyDescent="0.25">
      <c r="A1947" s="23">
        <v>44625</v>
      </c>
      <c r="B1947" s="24" t="s">
        <v>4</v>
      </c>
      <c r="C1947" s="24" t="s">
        <v>1</v>
      </c>
      <c r="D1947" s="24" t="s">
        <v>18</v>
      </c>
      <c r="E1947" s="25">
        <v>409</v>
      </c>
      <c r="F1947" s="22">
        <f>VLOOKUP(B1947,cennik!$A$2:$B$17,2,FALSE)</f>
        <v>3.5</v>
      </c>
      <c r="G1947" s="22">
        <f t="shared" si="180"/>
        <v>1431.5</v>
      </c>
      <c r="H1947" s="22">
        <f t="shared" si="181"/>
        <v>3</v>
      </c>
      <c r="I1947">
        <f t="shared" si="185"/>
        <v>1994</v>
      </c>
      <c r="J1947" s="22" t="b">
        <f t="shared" si="182"/>
        <v>0</v>
      </c>
      <c r="K1947" t="b">
        <f t="shared" si="183"/>
        <v>0</v>
      </c>
      <c r="L1947">
        <f t="shared" si="184"/>
        <v>0</v>
      </c>
    </row>
    <row r="1948" spans="1:12" x14ac:dyDescent="0.25">
      <c r="A1948" s="23">
        <v>44631</v>
      </c>
      <c r="B1948" s="24" t="s">
        <v>13</v>
      </c>
      <c r="C1948" s="24" t="s">
        <v>1</v>
      </c>
      <c r="D1948" s="24" t="s">
        <v>18</v>
      </c>
      <c r="E1948" s="25">
        <v>750</v>
      </c>
      <c r="F1948" s="22">
        <f>VLOOKUP(B1948,cennik!$A$2:$B$17,2,FALSE)</f>
        <v>3.4</v>
      </c>
      <c r="G1948" s="22">
        <f t="shared" si="180"/>
        <v>2550</v>
      </c>
      <c r="H1948" s="22">
        <f t="shared" si="181"/>
        <v>3</v>
      </c>
      <c r="I1948">
        <f t="shared" si="185"/>
        <v>2744</v>
      </c>
      <c r="J1948" s="22" t="b">
        <f t="shared" si="182"/>
        <v>0</v>
      </c>
      <c r="K1948" t="b">
        <f t="shared" si="183"/>
        <v>0</v>
      </c>
      <c r="L1948">
        <f t="shared" si="184"/>
        <v>0</v>
      </c>
    </row>
    <row r="1949" spans="1:12" x14ac:dyDescent="0.25">
      <c r="A1949" s="23">
        <v>44635</v>
      </c>
      <c r="B1949" s="24" t="s">
        <v>15</v>
      </c>
      <c r="C1949" s="24" t="s">
        <v>1</v>
      </c>
      <c r="D1949" s="24" t="s">
        <v>18</v>
      </c>
      <c r="E1949" s="25">
        <v>546</v>
      </c>
      <c r="F1949" s="22">
        <f>VLOOKUP(B1949,cennik!$A$2:$B$17,2,FALSE)</f>
        <v>2.4</v>
      </c>
      <c r="G1949" s="22">
        <f t="shared" si="180"/>
        <v>1310.3999999999999</v>
      </c>
      <c r="H1949" s="22">
        <f t="shared" si="181"/>
        <v>3</v>
      </c>
      <c r="I1949">
        <f t="shared" si="185"/>
        <v>3290</v>
      </c>
      <c r="J1949" s="22" t="b">
        <f t="shared" si="182"/>
        <v>0</v>
      </c>
      <c r="K1949" t="b">
        <f t="shared" si="183"/>
        <v>0</v>
      </c>
      <c r="L1949">
        <f t="shared" si="184"/>
        <v>0</v>
      </c>
    </row>
    <row r="1950" spans="1:12" x14ac:dyDescent="0.25">
      <c r="A1950" s="23">
        <v>44635</v>
      </c>
      <c r="B1950" s="24" t="s">
        <v>17</v>
      </c>
      <c r="C1950" s="24" t="s">
        <v>1</v>
      </c>
      <c r="D1950" s="24" t="s">
        <v>18</v>
      </c>
      <c r="E1950" s="25">
        <v>68</v>
      </c>
      <c r="F1950" s="22">
        <f>VLOOKUP(B1950,cennik!$A$2:$B$17,2,FALSE)</f>
        <v>3.4</v>
      </c>
      <c r="G1950" s="22">
        <f t="shared" si="180"/>
        <v>231.2</v>
      </c>
      <c r="H1950" s="22">
        <f t="shared" si="181"/>
        <v>3</v>
      </c>
      <c r="I1950">
        <f t="shared" si="185"/>
        <v>3358</v>
      </c>
      <c r="J1950" s="22" t="b">
        <f t="shared" si="182"/>
        <v>0</v>
      </c>
      <c r="K1950" t="b">
        <f t="shared" si="183"/>
        <v>0</v>
      </c>
      <c r="L1950">
        <f t="shared" si="184"/>
        <v>0</v>
      </c>
    </row>
    <row r="1951" spans="1:12" x14ac:dyDescent="0.25">
      <c r="A1951" s="26">
        <v>44646</v>
      </c>
      <c r="B1951" s="27" t="s">
        <v>15</v>
      </c>
      <c r="C1951" s="27" t="s">
        <v>1</v>
      </c>
      <c r="D1951" s="27" t="s">
        <v>18</v>
      </c>
      <c r="E1951" s="28">
        <v>520</v>
      </c>
      <c r="F1951" s="22">
        <f>VLOOKUP(B1951,cennik!$A$2:$B$17,2,FALSE)</f>
        <v>2.4</v>
      </c>
      <c r="G1951" s="22">
        <f t="shared" si="180"/>
        <v>1248</v>
      </c>
      <c r="H1951" s="22">
        <f t="shared" si="181"/>
        <v>3</v>
      </c>
      <c r="I1951">
        <f t="shared" si="185"/>
        <v>3878</v>
      </c>
      <c r="J1951" s="22" t="b">
        <f t="shared" si="182"/>
        <v>0</v>
      </c>
      <c r="K1951" t="b">
        <f t="shared" si="183"/>
        <v>0</v>
      </c>
      <c r="L1951">
        <f t="shared" si="184"/>
        <v>0</v>
      </c>
    </row>
    <row r="1952" spans="1:12" x14ac:dyDescent="0.25">
      <c r="A1952" s="26">
        <v>44646</v>
      </c>
      <c r="B1952" s="27" t="s">
        <v>22</v>
      </c>
      <c r="C1952" s="27" t="s">
        <v>1</v>
      </c>
      <c r="D1952" s="27" t="s">
        <v>18</v>
      </c>
      <c r="E1952" s="28">
        <v>216</v>
      </c>
      <c r="F1952" s="22">
        <f>VLOOKUP(B1952,cennik!$A$2:$B$17,2,FALSE)</f>
        <v>3.2</v>
      </c>
      <c r="G1952" s="22">
        <f t="shared" si="180"/>
        <v>691.2</v>
      </c>
      <c r="H1952" s="22">
        <f t="shared" si="181"/>
        <v>3</v>
      </c>
      <c r="I1952">
        <f t="shared" si="185"/>
        <v>4094</v>
      </c>
      <c r="J1952" s="22" t="b">
        <f t="shared" si="182"/>
        <v>0</v>
      </c>
      <c r="K1952" t="b">
        <f t="shared" si="183"/>
        <v>0</v>
      </c>
      <c r="L1952">
        <f t="shared" si="184"/>
        <v>0</v>
      </c>
    </row>
    <row r="1953" spans="1:12" x14ac:dyDescent="0.25">
      <c r="A1953" s="26">
        <v>44650</v>
      </c>
      <c r="B1953" s="27" t="s">
        <v>22</v>
      </c>
      <c r="C1953" s="27" t="s">
        <v>1</v>
      </c>
      <c r="D1953" s="27" t="s">
        <v>18</v>
      </c>
      <c r="E1953" s="28">
        <v>218</v>
      </c>
      <c r="F1953" s="22">
        <f>VLOOKUP(B1953,cennik!$A$2:$B$17,2,FALSE)</f>
        <v>3.2</v>
      </c>
      <c r="G1953" s="22">
        <f t="shared" si="180"/>
        <v>697.6</v>
      </c>
      <c r="H1953" s="22">
        <f t="shared" si="181"/>
        <v>3</v>
      </c>
      <c r="I1953">
        <f t="shared" si="185"/>
        <v>4312</v>
      </c>
      <c r="J1953" s="22" t="b">
        <f t="shared" si="182"/>
        <v>0</v>
      </c>
      <c r="K1953" t="b">
        <f t="shared" si="183"/>
        <v>0</v>
      </c>
      <c r="L1953">
        <f t="shared" si="184"/>
        <v>0</v>
      </c>
    </row>
    <row r="1954" spans="1:12" x14ac:dyDescent="0.25">
      <c r="A1954" s="23">
        <v>44652</v>
      </c>
      <c r="B1954" s="24" t="s">
        <v>13</v>
      </c>
      <c r="C1954" s="24" t="s">
        <v>1</v>
      </c>
      <c r="D1954" s="24" t="s">
        <v>18</v>
      </c>
      <c r="E1954" s="25">
        <v>420</v>
      </c>
      <c r="F1954" s="22">
        <f>VLOOKUP(B1954,cennik!$A$2:$B$17,2,FALSE)</f>
        <v>3.4</v>
      </c>
      <c r="G1954" s="22">
        <f t="shared" si="180"/>
        <v>1428</v>
      </c>
      <c r="H1954" s="22">
        <f t="shared" si="181"/>
        <v>4</v>
      </c>
      <c r="I1954">
        <f t="shared" si="185"/>
        <v>4732</v>
      </c>
      <c r="J1954" s="22" t="b">
        <f t="shared" si="182"/>
        <v>0</v>
      </c>
      <c r="K1954" t="b">
        <f t="shared" si="183"/>
        <v>0</v>
      </c>
      <c r="L1954">
        <f t="shared" si="184"/>
        <v>0</v>
      </c>
    </row>
    <row r="1955" spans="1:12" x14ac:dyDescent="0.25">
      <c r="A1955" s="26">
        <v>44653</v>
      </c>
      <c r="B1955" s="27" t="s">
        <v>4</v>
      </c>
      <c r="C1955" s="27" t="s">
        <v>1</v>
      </c>
      <c r="D1955" s="27" t="s">
        <v>18</v>
      </c>
      <c r="E1955" s="28">
        <v>612</v>
      </c>
      <c r="F1955" s="22">
        <f>VLOOKUP(B1955,cennik!$A$2:$B$17,2,FALSE)</f>
        <v>3.5</v>
      </c>
      <c r="G1955" s="22">
        <f t="shared" si="180"/>
        <v>2142</v>
      </c>
      <c r="H1955" s="22">
        <f t="shared" si="181"/>
        <v>4</v>
      </c>
      <c r="I1955">
        <f t="shared" si="185"/>
        <v>5344</v>
      </c>
      <c r="J1955" s="22" t="b">
        <f t="shared" si="182"/>
        <v>0</v>
      </c>
      <c r="K1955" t="b">
        <f t="shared" si="183"/>
        <v>0</v>
      </c>
      <c r="L1955">
        <f t="shared" si="184"/>
        <v>0</v>
      </c>
    </row>
    <row r="1956" spans="1:12" x14ac:dyDescent="0.25">
      <c r="A1956" s="26">
        <v>44655</v>
      </c>
      <c r="B1956" s="27" t="s">
        <v>9</v>
      </c>
      <c r="C1956" s="27" t="s">
        <v>1</v>
      </c>
      <c r="D1956" s="27" t="s">
        <v>18</v>
      </c>
      <c r="E1956" s="28">
        <v>442</v>
      </c>
      <c r="F1956" s="22">
        <f>VLOOKUP(B1956,cennik!$A$2:$B$17,2,FALSE)</f>
        <v>3.4</v>
      </c>
      <c r="G1956" s="22">
        <f t="shared" si="180"/>
        <v>1502.8</v>
      </c>
      <c r="H1956" s="22">
        <f t="shared" si="181"/>
        <v>4</v>
      </c>
      <c r="I1956">
        <f t="shared" si="185"/>
        <v>5786</v>
      </c>
      <c r="J1956" s="22" t="b">
        <f t="shared" si="182"/>
        <v>0</v>
      </c>
      <c r="K1956" t="b">
        <f t="shared" si="183"/>
        <v>0</v>
      </c>
      <c r="L1956">
        <f t="shared" si="184"/>
        <v>0</v>
      </c>
    </row>
    <row r="1957" spans="1:12" x14ac:dyDescent="0.25">
      <c r="A1957" s="26">
        <v>44655</v>
      </c>
      <c r="B1957" s="27" t="s">
        <v>11</v>
      </c>
      <c r="C1957" s="27" t="s">
        <v>1</v>
      </c>
      <c r="D1957" s="27" t="s">
        <v>18</v>
      </c>
      <c r="E1957" s="28">
        <v>161</v>
      </c>
      <c r="F1957" s="22">
        <f>VLOOKUP(B1957,cennik!$A$2:$B$17,2,FALSE)</f>
        <v>3.4</v>
      </c>
      <c r="G1957" s="22">
        <f t="shared" si="180"/>
        <v>547.4</v>
      </c>
      <c r="H1957" s="22">
        <f t="shared" si="181"/>
        <v>4</v>
      </c>
      <c r="I1957">
        <f t="shared" si="185"/>
        <v>5947</v>
      </c>
      <c r="J1957" s="22" t="b">
        <f t="shared" si="182"/>
        <v>0</v>
      </c>
      <c r="K1957" t="b">
        <f t="shared" si="183"/>
        <v>0</v>
      </c>
      <c r="L1957">
        <f t="shared" si="184"/>
        <v>0</v>
      </c>
    </row>
    <row r="1958" spans="1:12" x14ac:dyDescent="0.25">
      <c r="A1958" s="23">
        <v>44657</v>
      </c>
      <c r="B1958" s="24" t="s">
        <v>9</v>
      </c>
      <c r="C1958" s="24" t="s">
        <v>1</v>
      </c>
      <c r="D1958" s="24" t="s">
        <v>18</v>
      </c>
      <c r="E1958" s="25">
        <v>136</v>
      </c>
      <c r="F1958" s="22">
        <f>VLOOKUP(B1958,cennik!$A$2:$B$17,2,FALSE)</f>
        <v>3.4</v>
      </c>
      <c r="G1958" s="22">
        <f t="shared" si="180"/>
        <v>462.4</v>
      </c>
      <c r="H1958" s="22">
        <f t="shared" si="181"/>
        <v>4</v>
      </c>
      <c r="I1958">
        <f t="shared" si="185"/>
        <v>6083</v>
      </c>
      <c r="J1958" s="22" t="b">
        <f t="shared" si="182"/>
        <v>0</v>
      </c>
      <c r="K1958" t="b">
        <f t="shared" si="183"/>
        <v>0</v>
      </c>
      <c r="L1958">
        <f t="shared" si="184"/>
        <v>0</v>
      </c>
    </row>
    <row r="1959" spans="1:12" x14ac:dyDescent="0.25">
      <c r="A1959" s="23">
        <v>44663</v>
      </c>
      <c r="B1959" s="24" t="s">
        <v>4</v>
      </c>
      <c r="C1959" s="24" t="s">
        <v>1</v>
      </c>
      <c r="D1959" s="24" t="s">
        <v>18</v>
      </c>
      <c r="E1959" s="25">
        <v>334</v>
      </c>
      <c r="F1959" s="22">
        <f>VLOOKUP(B1959,cennik!$A$2:$B$17,2,FALSE)</f>
        <v>3.5</v>
      </c>
      <c r="G1959" s="22">
        <f t="shared" si="180"/>
        <v>1169</v>
      </c>
      <c r="H1959" s="22">
        <f t="shared" si="181"/>
        <v>4</v>
      </c>
      <c r="I1959">
        <f t="shared" si="185"/>
        <v>6417</v>
      </c>
      <c r="J1959" s="22" t="b">
        <f t="shared" si="182"/>
        <v>0</v>
      </c>
      <c r="K1959" t="b">
        <f t="shared" si="183"/>
        <v>0</v>
      </c>
      <c r="L1959">
        <f t="shared" si="184"/>
        <v>0</v>
      </c>
    </row>
    <row r="1960" spans="1:12" x14ac:dyDescent="0.25">
      <c r="A1960" s="23">
        <v>44663</v>
      </c>
      <c r="B1960" s="24" t="s">
        <v>13</v>
      </c>
      <c r="C1960" s="24" t="s">
        <v>1</v>
      </c>
      <c r="D1960" s="24" t="s">
        <v>18</v>
      </c>
      <c r="E1960" s="25">
        <v>547</v>
      </c>
      <c r="F1960" s="22">
        <f>VLOOKUP(B1960,cennik!$A$2:$B$17,2,FALSE)</f>
        <v>3.4</v>
      </c>
      <c r="G1960" s="22">
        <f t="shared" si="180"/>
        <v>1859.8</v>
      </c>
      <c r="H1960" s="22">
        <f t="shared" si="181"/>
        <v>4</v>
      </c>
      <c r="I1960">
        <f t="shared" si="185"/>
        <v>6964</v>
      </c>
      <c r="J1960" s="22" t="b">
        <f t="shared" si="182"/>
        <v>0</v>
      </c>
      <c r="K1960" t="b">
        <f t="shared" si="183"/>
        <v>0</v>
      </c>
      <c r="L1960">
        <f t="shared" si="184"/>
        <v>0</v>
      </c>
    </row>
    <row r="1961" spans="1:12" x14ac:dyDescent="0.25">
      <c r="A1961" s="23">
        <v>44669</v>
      </c>
      <c r="B1961" s="24" t="s">
        <v>17</v>
      </c>
      <c r="C1961" s="24" t="s">
        <v>1</v>
      </c>
      <c r="D1961" s="24" t="s">
        <v>18</v>
      </c>
      <c r="E1961" s="25">
        <v>304</v>
      </c>
      <c r="F1961" s="22">
        <f>VLOOKUP(B1961,cennik!$A$2:$B$17,2,FALSE)</f>
        <v>3.4</v>
      </c>
      <c r="G1961" s="22">
        <f t="shared" si="180"/>
        <v>1033.5999999999999</v>
      </c>
      <c r="H1961" s="22">
        <f t="shared" si="181"/>
        <v>4</v>
      </c>
      <c r="I1961">
        <f t="shared" si="185"/>
        <v>7268</v>
      </c>
      <c r="J1961" s="22" t="b">
        <f t="shared" si="182"/>
        <v>0</v>
      </c>
      <c r="K1961" t="b">
        <f t="shared" si="183"/>
        <v>0</v>
      </c>
      <c r="L1961">
        <f t="shared" si="184"/>
        <v>0</v>
      </c>
    </row>
    <row r="1962" spans="1:12" x14ac:dyDescent="0.25">
      <c r="A1962" s="26">
        <v>44670</v>
      </c>
      <c r="B1962" s="27" t="s">
        <v>11</v>
      </c>
      <c r="C1962" s="27" t="s">
        <v>1</v>
      </c>
      <c r="D1962" s="27" t="s">
        <v>18</v>
      </c>
      <c r="E1962" s="28">
        <v>474</v>
      </c>
      <c r="F1962" s="22">
        <f>VLOOKUP(B1962,cennik!$A$2:$B$17,2,FALSE)</f>
        <v>3.4</v>
      </c>
      <c r="G1962" s="22">
        <f t="shared" si="180"/>
        <v>1611.6</v>
      </c>
      <c r="H1962" s="22">
        <f t="shared" si="181"/>
        <v>4</v>
      </c>
      <c r="I1962">
        <f t="shared" si="185"/>
        <v>7742</v>
      </c>
      <c r="J1962" s="22" t="b">
        <f t="shared" si="182"/>
        <v>0</v>
      </c>
      <c r="K1962" t="b">
        <f t="shared" si="183"/>
        <v>0</v>
      </c>
      <c r="L1962">
        <f t="shared" si="184"/>
        <v>0</v>
      </c>
    </row>
    <row r="1963" spans="1:12" x14ac:dyDescent="0.25">
      <c r="A1963" s="26">
        <v>44707</v>
      </c>
      <c r="B1963" s="27" t="s">
        <v>11</v>
      </c>
      <c r="C1963" s="27" t="s">
        <v>1</v>
      </c>
      <c r="D1963" s="27" t="s">
        <v>18</v>
      </c>
      <c r="E1963" s="28">
        <v>308</v>
      </c>
      <c r="F1963" s="22">
        <f>VLOOKUP(B1963,cennik!$A$2:$B$17,2,FALSE)</f>
        <v>3.4</v>
      </c>
      <c r="G1963" s="22">
        <f t="shared" si="180"/>
        <v>1047.2</v>
      </c>
      <c r="H1963" s="22">
        <f t="shared" si="181"/>
        <v>5</v>
      </c>
      <c r="I1963">
        <f t="shared" si="185"/>
        <v>8050</v>
      </c>
      <c r="J1963" s="22" t="b">
        <f t="shared" si="182"/>
        <v>0</v>
      </c>
      <c r="K1963" t="b">
        <f t="shared" si="183"/>
        <v>0</v>
      </c>
      <c r="L1963">
        <f t="shared" si="184"/>
        <v>0</v>
      </c>
    </row>
    <row r="1964" spans="1:12" x14ac:dyDescent="0.25">
      <c r="A1964" s="23">
        <v>44721</v>
      </c>
      <c r="B1964" s="24" t="s">
        <v>60</v>
      </c>
      <c r="C1964" s="24" t="s">
        <v>61</v>
      </c>
      <c r="D1964" s="24" t="s">
        <v>18</v>
      </c>
      <c r="E1964" s="25">
        <v>366</v>
      </c>
      <c r="F1964" s="22">
        <f>VLOOKUP(B1964,cennik!$A$2:$B$17,2,FALSE)</f>
        <v>3.5</v>
      </c>
      <c r="G1964" s="22">
        <f t="shared" si="180"/>
        <v>1281</v>
      </c>
      <c r="H1964" s="22">
        <f t="shared" si="181"/>
        <v>6</v>
      </c>
      <c r="I1964">
        <f t="shared" si="185"/>
        <v>8416</v>
      </c>
      <c r="J1964" s="22" t="b">
        <f t="shared" si="182"/>
        <v>0</v>
      </c>
      <c r="K1964" t="b">
        <f t="shared" si="183"/>
        <v>0</v>
      </c>
      <c r="L1964">
        <f t="shared" si="184"/>
        <v>0</v>
      </c>
    </row>
    <row r="1965" spans="1:12" x14ac:dyDescent="0.25">
      <c r="A1965" s="23">
        <v>44750</v>
      </c>
      <c r="B1965" s="24" t="s">
        <v>60</v>
      </c>
      <c r="C1965" s="24" t="s">
        <v>61</v>
      </c>
      <c r="D1965" s="24" t="s">
        <v>18</v>
      </c>
      <c r="E1965" s="25">
        <v>228</v>
      </c>
      <c r="F1965" s="22">
        <f>VLOOKUP(B1965,cennik!$A$2:$B$17,2,FALSE)</f>
        <v>3.5</v>
      </c>
      <c r="G1965" s="22">
        <f t="shared" si="180"/>
        <v>798</v>
      </c>
      <c r="H1965" s="22">
        <f t="shared" si="181"/>
        <v>7</v>
      </c>
      <c r="I1965">
        <f t="shared" si="185"/>
        <v>8644</v>
      </c>
      <c r="J1965" s="22" t="b">
        <f t="shared" si="182"/>
        <v>0</v>
      </c>
      <c r="K1965" t="b">
        <f t="shared" si="183"/>
        <v>0</v>
      </c>
      <c r="L1965">
        <f t="shared" si="184"/>
        <v>0</v>
      </c>
    </row>
    <row r="1966" spans="1:12" x14ac:dyDescent="0.25">
      <c r="A1966" s="23">
        <v>44763</v>
      </c>
      <c r="B1966" s="24" t="s">
        <v>62</v>
      </c>
      <c r="C1966" s="24" t="s">
        <v>63</v>
      </c>
      <c r="D1966" s="24" t="s">
        <v>18</v>
      </c>
      <c r="E1966" s="25">
        <v>123</v>
      </c>
      <c r="F1966" s="22">
        <f>VLOOKUP(B1966,cennik!$A$2:$B$17,2,FALSE)</f>
        <v>2.7</v>
      </c>
      <c r="G1966" s="22">
        <f t="shared" si="180"/>
        <v>332.1</v>
      </c>
      <c r="H1966" s="22">
        <f t="shared" si="181"/>
        <v>7</v>
      </c>
      <c r="I1966">
        <f t="shared" si="185"/>
        <v>8767</v>
      </c>
      <c r="J1966" s="22" t="b">
        <f t="shared" si="182"/>
        <v>0</v>
      </c>
      <c r="K1966" t="b">
        <f t="shared" si="183"/>
        <v>0</v>
      </c>
      <c r="L1966">
        <f t="shared" si="184"/>
        <v>0</v>
      </c>
    </row>
    <row r="1967" spans="1:12" x14ac:dyDescent="0.25">
      <c r="A1967" s="26">
        <v>44765</v>
      </c>
      <c r="B1967" s="27" t="s">
        <v>62</v>
      </c>
      <c r="C1967" s="27" t="s">
        <v>63</v>
      </c>
      <c r="D1967" s="27" t="s">
        <v>18</v>
      </c>
      <c r="E1967" s="28">
        <v>457</v>
      </c>
      <c r="F1967" s="22">
        <f>VLOOKUP(B1967,cennik!$A$2:$B$17,2,FALSE)</f>
        <v>2.7</v>
      </c>
      <c r="G1967" s="22">
        <f t="shared" si="180"/>
        <v>1233.9000000000001</v>
      </c>
      <c r="H1967" s="22">
        <f t="shared" si="181"/>
        <v>7</v>
      </c>
      <c r="I1967">
        <f t="shared" si="185"/>
        <v>9224</v>
      </c>
      <c r="J1967" s="22" t="b">
        <f t="shared" si="182"/>
        <v>0</v>
      </c>
      <c r="K1967" t="b">
        <f t="shared" si="183"/>
        <v>0</v>
      </c>
      <c r="L1967">
        <f t="shared" si="184"/>
        <v>0</v>
      </c>
    </row>
    <row r="1968" spans="1:12" x14ac:dyDescent="0.25">
      <c r="A1968" s="26">
        <v>44774</v>
      </c>
      <c r="B1968" s="27" t="s">
        <v>64</v>
      </c>
      <c r="C1968" s="27" t="s">
        <v>63</v>
      </c>
      <c r="D1968" s="27" t="s">
        <v>18</v>
      </c>
      <c r="E1968" s="28">
        <v>321</v>
      </c>
      <c r="F1968" s="22">
        <f>VLOOKUP(B1968,cennik!$A$2:$B$17,2,FALSE)</f>
        <v>3.2</v>
      </c>
      <c r="G1968" s="22">
        <f t="shared" si="180"/>
        <v>1027.2</v>
      </c>
      <c r="H1968" s="22">
        <f t="shared" si="181"/>
        <v>8</v>
      </c>
      <c r="I1968">
        <f t="shared" si="185"/>
        <v>9545</v>
      </c>
      <c r="J1968" s="22" t="b">
        <f t="shared" si="182"/>
        <v>0</v>
      </c>
      <c r="K1968" t="b">
        <f t="shared" si="183"/>
        <v>0</v>
      </c>
      <c r="L1968">
        <f t="shared" si="184"/>
        <v>0</v>
      </c>
    </row>
    <row r="1969" spans="1:12" x14ac:dyDescent="0.25">
      <c r="A1969" s="23">
        <v>44774</v>
      </c>
      <c r="B1969" s="24" t="s">
        <v>64</v>
      </c>
      <c r="C1969" s="24" t="s">
        <v>63</v>
      </c>
      <c r="D1969" s="24" t="s">
        <v>18</v>
      </c>
      <c r="E1969" s="25">
        <v>203</v>
      </c>
      <c r="F1969" s="22">
        <f>VLOOKUP(B1969,cennik!$A$2:$B$17,2,FALSE)</f>
        <v>3.2</v>
      </c>
      <c r="G1969" s="22">
        <f t="shared" si="180"/>
        <v>649.6</v>
      </c>
      <c r="H1969" s="22">
        <f t="shared" si="181"/>
        <v>8</v>
      </c>
      <c r="I1969">
        <f t="shared" si="185"/>
        <v>9748</v>
      </c>
      <c r="J1969" s="22" t="b">
        <f t="shared" si="182"/>
        <v>0</v>
      </c>
      <c r="K1969" t="b">
        <f t="shared" si="183"/>
        <v>0</v>
      </c>
      <c r="L1969">
        <f t="shared" si="184"/>
        <v>0</v>
      </c>
    </row>
    <row r="1970" spans="1:12" x14ac:dyDescent="0.25">
      <c r="A1970" s="26">
        <v>44781</v>
      </c>
      <c r="B1970" s="27" t="s">
        <v>60</v>
      </c>
      <c r="C1970" s="27" t="s">
        <v>61</v>
      </c>
      <c r="D1970" s="27" t="s">
        <v>18</v>
      </c>
      <c r="E1970" s="28">
        <v>177</v>
      </c>
      <c r="F1970" s="22">
        <f>VLOOKUP(B1970,cennik!$A$2:$B$17,2,FALSE)</f>
        <v>3.5</v>
      </c>
      <c r="G1970" s="22">
        <f t="shared" si="180"/>
        <v>619.5</v>
      </c>
      <c r="H1970" s="22">
        <f t="shared" si="181"/>
        <v>8</v>
      </c>
      <c r="I1970">
        <f t="shared" si="185"/>
        <v>9925</v>
      </c>
      <c r="J1970" s="22" t="b">
        <f t="shared" si="182"/>
        <v>0</v>
      </c>
      <c r="K1970" t="b">
        <f t="shared" si="183"/>
        <v>0</v>
      </c>
      <c r="L1970">
        <f t="shared" si="184"/>
        <v>0</v>
      </c>
    </row>
    <row r="1971" spans="1:12" x14ac:dyDescent="0.25">
      <c r="A1971" s="23">
        <v>44788</v>
      </c>
      <c r="B1971" s="24" t="s">
        <v>60</v>
      </c>
      <c r="C1971" s="24" t="s">
        <v>61</v>
      </c>
      <c r="D1971" s="24" t="s">
        <v>18</v>
      </c>
      <c r="E1971" s="25">
        <v>43</v>
      </c>
      <c r="F1971" s="22">
        <f>VLOOKUP(B1971,cennik!$A$2:$B$17,2,FALSE)</f>
        <v>3.5</v>
      </c>
      <c r="G1971" s="22">
        <f t="shared" si="180"/>
        <v>150.5</v>
      </c>
      <c r="H1971" s="22">
        <f t="shared" si="181"/>
        <v>8</v>
      </c>
      <c r="I1971">
        <f t="shared" si="185"/>
        <v>9968</v>
      </c>
      <c r="J1971" s="22" t="b">
        <f t="shared" si="182"/>
        <v>0</v>
      </c>
      <c r="K1971" t="b">
        <f t="shared" si="183"/>
        <v>0</v>
      </c>
      <c r="L1971">
        <f t="shared" si="184"/>
        <v>0</v>
      </c>
    </row>
    <row r="1972" spans="1:12" x14ac:dyDescent="0.25">
      <c r="A1972" s="26">
        <v>44791</v>
      </c>
      <c r="B1972" s="27" t="s">
        <v>60</v>
      </c>
      <c r="C1972" s="27" t="s">
        <v>61</v>
      </c>
      <c r="D1972" s="27" t="s">
        <v>18</v>
      </c>
      <c r="E1972" s="28">
        <v>472</v>
      </c>
      <c r="F1972" s="22">
        <f>VLOOKUP(B1972,cennik!$A$2:$B$17,2,FALSE)</f>
        <v>3.5</v>
      </c>
      <c r="G1972" s="22">
        <f t="shared" si="180"/>
        <v>1652</v>
      </c>
      <c r="H1972" s="22">
        <f t="shared" si="181"/>
        <v>8</v>
      </c>
      <c r="I1972">
        <f t="shared" si="185"/>
        <v>10440</v>
      </c>
      <c r="J1972" s="22" t="b">
        <f t="shared" si="182"/>
        <v>0</v>
      </c>
      <c r="K1972" t="b">
        <f t="shared" si="183"/>
        <v>0</v>
      </c>
      <c r="L1972">
        <f t="shared" si="184"/>
        <v>0</v>
      </c>
    </row>
    <row r="1973" spans="1:12" x14ac:dyDescent="0.25">
      <c r="A1973" s="23">
        <v>44806</v>
      </c>
      <c r="B1973" s="24" t="s">
        <v>65</v>
      </c>
      <c r="C1973" s="24" t="s">
        <v>61</v>
      </c>
      <c r="D1973" s="24" t="s">
        <v>18</v>
      </c>
      <c r="E1973" s="25">
        <v>217</v>
      </c>
      <c r="F1973" s="22">
        <f>VLOOKUP(B1973,cennik!$A$2:$B$17,2,FALSE)</f>
        <v>3.2</v>
      </c>
      <c r="G1973" s="22">
        <f t="shared" si="180"/>
        <v>694.40000000000009</v>
      </c>
      <c r="H1973" s="22">
        <f t="shared" si="181"/>
        <v>9</v>
      </c>
      <c r="I1973">
        <f t="shared" si="185"/>
        <v>10657</v>
      </c>
      <c r="J1973" s="22" t="b">
        <f t="shared" si="182"/>
        <v>0</v>
      </c>
      <c r="K1973" t="b">
        <f t="shared" si="183"/>
        <v>0</v>
      </c>
      <c r="L1973">
        <f t="shared" si="184"/>
        <v>0</v>
      </c>
    </row>
    <row r="1974" spans="1:12" x14ac:dyDescent="0.25">
      <c r="A1974" s="26">
        <v>44807</v>
      </c>
      <c r="B1974" s="27" t="s">
        <v>65</v>
      </c>
      <c r="C1974" s="27" t="s">
        <v>61</v>
      </c>
      <c r="D1974" s="27" t="s">
        <v>18</v>
      </c>
      <c r="E1974" s="28">
        <v>176</v>
      </c>
      <c r="F1974" s="22">
        <f>VLOOKUP(B1974,cennik!$A$2:$B$17,2,FALSE)</f>
        <v>3.2</v>
      </c>
      <c r="G1974" s="22">
        <f t="shared" si="180"/>
        <v>563.20000000000005</v>
      </c>
      <c r="H1974" s="22">
        <f t="shared" si="181"/>
        <v>9</v>
      </c>
      <c r="I1974">
        <f t="shared" si="185"/>
        <v>10833</v>
      </c>
      <c r="J1974" s="22" t="b">
        <f t="shared" si="182"/>
        <v>0</v>
      </c>
      <c r="K1974" t="b">
        <f t="shared" si="183"/>
        <v>0</v>
      </c>
      <c r="L1974">
        <f t="shared" si="184"/>
        <v>0</v>
      </c>
    </row>
    <row r="1975" spans="1:12" x14ac:dyDescent="0.25">
      <c r="A1975" s="23">
        <v>44809</v>
      </c>
      <c r="B1975" s="24" t="s">
        <v>66</v>
      </c>
      <c r="C1975" s="24" t="s">
        <v>61</v>
      </c>
      <c r="D1975" s="24" t="s">
        <v>18</v>
      </c>
      <c r="E1975" s="25">
        <v>143</v>
      </c>
      <c r="F1975" s="22">
        <f>VLOOKUP(B1975,cennik!$A$2:$B$17,2,FALSE)</f>
        <v>2.5</v>
      </c>
      <c r="G1975" s="22">
        <f t="shared" si="180"/>
        <v>357.5</v>
      </c>
      <c r="H1975" s="22">
        <f t="shared" si="181"/>
        <v>9</v>
      </c>
      <c r="I1975">
        <f t="shared" si="185"/>
        <v>10976</v>
      </c>
      <c r="J1975" s="22" t="b">
        <f t="shared" si="182"/>
        <v>0</v>
      </c>
      <c r="K1975" t="b">
        <f t="shared" si="183"/>
        <v>0</v>
      </c>
      <c r="L1975">
        <f t="shared" si="184"/>
        <v>0</v>
      </c>
    </row>
    <row r="1976" spans="1:12" x14ac:dyDescent="0.25">
      <c r="A1976" s="26">
        <v>44819</v>
      </c>
      <c r="B1976" s="27" t="s">
        <v>68</v>
      </c>
      <c r="C1976" s="27" t="s">
        <v>61</v>
      </c>
      <c r="D1976" s="27" t="s">
        <v>18</v>
      </c>
      <c r="E1976" s="28">
        <v>203</v>
      </c>
      <c r="F1976" s="22">
        <f>VLOOKUP(B1976,cennik!$A$2:$B$17,2,FALSE)</f>
        <v>2.5</v>
      </c>
      <c r="G1976" s="22">
        <f t="shared" si="180"/>
        <v>507.5</v>
      </c>
      <c r="H1976" s="22">
        <f t="shared" si="181"/>
        <v>9</v>
      </c>
      <c r="I1976">
        <f t="shared" si="185"/>
        <v>11179</v>
      </c>
      <c r="J1976" s="22" t="b">
        <f t="shared" si="182"/>
        <v>0</v>
      </c>
      <c r="K1976" t="b">
        <f t="shared" si="183"/>
        <v>0</v>
      </c>
      <c r="L1976">
        <f t="shared" si="184"/>
        <v>0</v>
      </c>
    </row>
    <row r="1977" spans="1:12" x14ac:dyDescent="0.25">
      <c r="A1977" s="26">
        <v>44823</v>
      </c>
      <c r="B1977" s="27" t="s">
        <v>68</v>
      </c>
      <c r="C1977" s="27" t="s">
        <v>61</v>
      </c>
      <c r="D1977" s="27" t="s">
        <v>18</v>
      </c>
      <c r="E1977" s="28">
        <v>325</v>
      </c>
      <c r="F1977" s="22">
        <f>VLOOKUP(B1977,cennik!$A$2:$B$17,2,FALSE)</f>
        <v>2.5</v>
      </c>
      <c r="G1977" s="22">
        <f t="shared" si="180"/>
        <v>812.5</v>
      </c>
      <c r="H1977" s="22">
        <f t="shared" si="181"/>
        <v>9</v>
      </c>
      <c r="I1977">
        <f t="shared" si="185"/>
        <v>11504</v>
      </c>
      <c r="J1977" s="22" t="b">
        <f t="shared" si="182"/>
        <v>0</v>
      </c>
      <c r="K1977" t="b">
        <f t="shared" si="183"/>
        <v>0</v>
      </c>
      <c r="L1977">
        <f t="shared" si="184"/>
        <v>0</v>
      </c>
    </row>
    <row r="1978" spans="1:12" x14ac:dyDescent="0.25">
      <c r="A1978" s="23">
        <v>44825</v>
      </c>
      <c r="B1978" s="24" t="s">
        <v>66</v>
      </c>
      <c r="C1978" s="24" t="s">
        <v>61</v>
      </c>
      <c r="D1978" s="24" t="s">
        <v>18</v>
      </c>
      <c r="E1978" s="25">
        <v>458</v>
      </c>
      <c r="F1978" s="22">
        <f>VLOOKUP(B1978,cennik!$A$2:$B$17,2,FALSE)</f>
        <v>2.5</v>
      </c>
      <c r="G1978" s="22">
        <f t="shared" si="180"/>
        <v>1145</v>
      </c>
      <c r="H1978" s="22">
        <f t="shared" si="181"/>
        <v>9</v>
      </c>
      <c r="I1978">
        <f t="shared" si="185"/>
        <v>11962</v>
      </c>
      <c r="J1978" s="22" t="b">
        <f t="shared" si="182"/>
        <v>0</v>
      </c>
      <c r="K1978" t="b">
        <f t="shared" si="183"/>
        <v>0</v>
      </c>
      <c r="L1978">
        <f t="shared" si="184"/>
        <v>0</v>
      </c>
    </row>
    <row r="1979" spans="1:12" x14ac:dyDescent="0.25">
      <c r="A1979" s="26">
        <v>44844</v>
      </c>
      <c r="B1979" s="27" t="s">
        <v>66</v>
      </c>
      <c r="C1979" s="27" t="s">
        <v>61</v>
      </c>
      <c r="D1979" s="27" t="s">
        <v>18</v>
      </c>
      <c r="E1979" s="28">
        <v>146</v>
      </c>
      <c r="F1979" s="22">
        <f>VLOOKUP(B1979,cennik!$A$2:$B$17,2,FALSE)</f>
        <v>2.5</v>
      </c>
      <c r="G1979" s="22">
        <f t="shared" si="180"/>
        <v>365</v>
      </c>
      <c r="H1979" s="22">
        <f t="shared" si="181"/>
        <v>10</v>
      </c>
      <c r="I1979">
        <f t="shared" si="185"/>
        <v>12108</v>
      </c>
      <c r="J1979" s="22" t="b">
        <f t="shared" si="182"/>
        <v>0</v>
      </c>
      <c r="K1979" t="b">
        <f t="shared" si="183"/>
        <v>0</v>
      </c>
      <c r="L1979">
        <f t="shared" si="184"/>
        <v>0</v>
      </c>
    </row>
    <row r="1980" spans="1:12" x14ac:dyDescent="0.25">
      <c r="A1980" s="23">
        <v>44844</v>
      </c>
      <c r="B1980" s="24" t="s">
        <v>65</v>
      </c>
      <c r="C1980" s="24" t="s">
        <v>61</v>
      </c>
      <c r="D1980" s="24" t="s">
        <v>18</v>
      </c>
      <c r="E1980" s="25">
        <v>468</v>
      </c>
      <c r="F1980" s="22">
        <f>VLOOKUP(B1980,cennik!$A$2:$B$17,2,FALSE)</f>
        <v>3.2</v>
      </c>
      <c r="G1980" s="22">
        <f t="shared" si="180"/>
        <v>1497.6000000000001</v>
      </c>
      <c r="H1980" s="22">
        <f t="shared" si="181"/>
        <v>10</v>
      </c>
      <c r="I1980">
        <f t="shared" si="185"/>
        <v>12576</v>
      </c>
      <c r="J1980" s="22" t="b">
        <f t="shared" si="182"/>
        <v>0</v>
      </c>
      <c r="K1980" t="b">
        <f t="shared" si="183"/>
        <v>0</v>
      </c>
      <c r="L1980">
        <f t="shared" si="184"/>
        <v>0</v>
      </c>
    </row>
    <row r="1981" spans="1:12" x14ac:dyDescent="0.25">
      <c r="A1981" s="26">
        <v>44852</v>
      </c>
      <c r="B1981" s="27" t="s">
        <v>60</v>
      </c>
      <c r="C1981" s="27" t="s">
        <v>61</v>
      </c>
      <c r="D1981" s="27" t="s">
        <v>18</v>
      </c>
      <c r="E1981" s="28">
        <v>207</v>
      </c>
      <c r="F1981" s="22">
        <f>VLOOKUP(B1981,cennik!$A$2:$B$17,2,FALSE)</f>
        <v>3.5</v>
      </c>
      <c r="G1981" s="22">
        <f t="shared" si="180"/>
        <v>724.5</v>
      </c>
      <c r="H1981" s="22">
        <f t="shared" si="181"/>
        <v>10</v>
      </c>
      <c r="I1981">
        <f t="shared" si="185"/>
        <v>12783</v>
      </c>
      <c r="J1981" s="22" t="b">
        <f t="shared" si="182"/>
        <v>0</v>
      </c>
      <c r="K1981" t="b">
        <f t="shared" si="183"/>
        <v>0</v>
      </c>
      <c r="L1981">
        <f t="shared" si="184"/>
        <v>0</v>
      </c>
    </row>
    <row r="1982" spans="1:12" x14ac:dyDescent="0.25">
      <c r="A1982" s="23">
        <v>44853</v>
      </c>
      <c r="B1982" s="24" t="s">
        <v>66</v>
      </c>
      <c r="C1982" s="24" t="s">
        <v>61</v>
      </c>
      <c r="D1982" s="24" t="s">
        <v>18</v>
      </c>
      <c r="E1982" s="25">
        <v>117</v>
      </c>
      <c r="F1982" s="22">
        <f>VLOOKUP(B1982,cennik!$A$2:$B$17,2,FALSE)</f>
        <v>2.5</v>
      </c>
      <c r="G1982" s="22">
        <f t="shared" si="180"/>
        <v>292.5</v>
      </c>
      <c r="H1982" s="22">
        <f t="shared" si="181"/>
        <v>10</v>
      </c>
      <c r="I1982">
        <f t="shared" si="185"/>
        <v>12900</v>
      </c>
      <c r="J1982" s="22" t="b">
        <f t="shared" si="182"/>
        <v>0</v>
      </c>
      <c r="K1982" t="b">
        <f t="shared" si="183"/>
        <v>0</v>
      </c>
      <c r="L1982">
        <f t="shared" si="184"/>
        <v>0</v>
      </c>
    </row>
    <row r="1983" spans="1:12" x14ac:dyDescent="0.25">
      <c r="A1983" s="23">
        <v>44868</v>
      </c>
      <c r="B1983" s="24" t="s">
        <v>65</v>
      </c>
      <c r="C1983" s="24" t="s">
        <v>61</v>
      </c>
      <c r="D1983" s="24" t="s">
        <v>18</v>
      </c>
      <c r="E1983" s="25">
        <v>413</v>
      </c>
      <c r="F1983" s="22">
        <f>VLOOKUP(B1983,cennik!$A$2:$B$17,2,FALSE)</f>
        <v>3.2</v>
      </c>
      <c r="G1983" s="22">
        <f t="shared" si="180"/>
        <v>1321.6000000000001</v>
      </c>
      <c r="H1983" s="22">
        <f t="shared" si="181"/>
        <v>11</v>
      </c>
      <c r="I1983">
        <f t="shared" si="185"/>
        <v>13313</v>
      </c>
      <c r="J1983" s="22" t="b">
        <f t="shared" si="182"/>
        <v>0</v>
      </c>
      <c r="K1983" t="b">
        <f t="shared" si="183"/>
        <v>0</v>
      </c>
      <c r="L1983">
        <f t="shared" si="184"/>
        <v>0</v>
      </c>
    </row>
    <row r="1984" spans="1:12" x14ac:dyDescent="0.25">
      <c r="A1984" s="26">
        <v>44870</v>
      </c>
      <c r="B1984" s="27" t="s">
        <v>60</v>
      </c>
      <c r="C1984" s="27" t="s">
        <v>61</v>
      </c>
      <c r="D1984" s="27" t="s">
        <v>18</v>
      </c>
      <c r="E1984" s="28">
        <v>482</v>
      </c>
      <c r="F1984" s="22">
        <f>VLOOKUP(B1984,cennik!$A$2:$B$17,2,FALSE)</f>
        <v>3.5</v>
      </c>
      <c r="G1984" s="22">
        <f t="shared" si="180"/>
        <v>1687</v>
      </c>
      <c r="H1984" s="22">
        <f t="shared" si="181"/>
        <v>11</v>
      </c>
      <c r="I1984">
        <f t="shared" si="185"/>
        <v>13795</v>
      </c>
      <c r="J1984" s="22" t="b">
        <f t="shared" si="182"/>
        <v>0</v>
      </c>
      <c r="K1984" t="b">
        <f t="shared" si="183"/>
        <v>0</v>
      </c>
      <c r="L1984">
        <f t="shared" si="184"/>
        <v>0</v>
      </c>
    </row>
    <row r="1985" spans="1:12" x14ac:dyDescent="0.25">
      <c r="A1985" s="23">
        <v>44880</v>
      </c>
      <c r="B1985" s="24" t="s">
        <v>60</v>
      </c>
      <c r="C1985" s="24" t="s">
        <v>61</v>
      </c>
      <c r="D1985" s="24" t="s">
        <v>18</v>
      </c>
      <c r="E1985" s="25">
        <v>276</v>
      </c>
      <c r="F1985" s="22">
        <f>VLOOKUP(B1985,cennik!$A$2:$B$17,2,FALSE)</f>
        <v>3.5</v>
      </c>
      <c r="G1985" s="22">
        <f t="shared" si="180"/>
        <v>966</v>
      </c>
      <c r="H1985" s="22">
        <f t="shared" si="181"/>
        <v>11</v>
      </c>
      <c r="I1985">
        <f t="shared" si="185"/>
        <v>14071</v>
      </c>
      <c r="J1985" s="22" t="b">
        <f t="shared" si="182"/>
        <v>0</v>
      </c>
      <c r="K1985" t="b">
        <f t="shared" si="183"/>
        <v>0</v>
      </c>
      <c r="L1985">
        <f t="shared" si="184"/>
        <v>0</v>
      </c>
    </row>
    <row r="1986" spans="1:12" x14ac:dyDescent="0.25">
      <c r="A1986" s="23">
        <v>44897</v>
      </c>
      <c r="B1986" s="24" t="s">
        <v>4</v>
      </c>
      <c r="C1986" s="24" t="s">
        <v>1</v>
      </c>
      <c r="D1986" s="24" t="s">
        <v>18</v>
      </c>
      <c r="E1986" s="25">
        <v>223</v>
      </c>
      <c r="F1986" s="22">
        <f>VLOOKUP(B1986,cennik!$A$2:$B$17,2,FALSE)</f>
        <v>3.5</v>
      </c>
      <c r="G1986" s="22">
        <f t="shared" ref="G1986:G2049" si="186">E1986*F1986</f>
        <v>780.5</v>
      </c>
      <c r="H1986" s="22">
        <f t="shared" ref="H1986:H2049" si="187">MONTH(A1986)</f>
        <v>12</v>
      </c>
      <c r="I1986">
        <f t="shared" si="185"/>
        <v>14294</v>
      </c>
      <c r="J1986" s="22" t="b">
        <f t="shared" si="182"/>
        <v>0</v>
      </c>
      <c r="K1986" t="b">
        <f t="shared" si="183"/>
        <v>0</v>
      </c>
      <c r="L1986">
        <f t="shared" si="184"/>
        <v>0</v>
      </c>
    </row>
    <row r="1987" spans="1:12" x14ac:dyDescent="0.25">
      <c r="A1987" s="26">
        <v>44898</v>
      </c>
      <c r="B1987" s="27" t="s">
        <v>17</v>
      </c>
      <c r="C1987" s="27" t="s">
        <v>1</v>
      </c>
      <c r="D1987" s="27" t="s">
        <v>18</v>
      </c>
      <c r="E1987" s="28">
        <v>290</v>
      </c>
      <c r="F1987" s="22">
        <f>VLOOKUP(B1987,cennik!$A$2:$B$17,2,FALSE)</f>
        <v>3.4</v>
      </c>
      <c r="G1987" s="22">
        <f t="shared" si="186"/>
        <v>986</v>
      </c>
      <c r="H1987" s="22">
        <f t="shared" si="187"/>
        <v>12</v>
      </c>
      <c r="I1987">
        <f t="shared" si="185"/>
        <v>14584</v>
      </c>
      <c r="J1987" s="22" t="b">
        <f t="shared" ref="J1987:J2050" si="188">AND(I1987&gt;=15000,I1987&lt;20000)</f>
        <v>0</v>
      </c>
      <c r="K1987" t="b">
        <f t="shared" ref="K1987:K2050" si="189">I1987&gt;=20000</f>
        <v>0</v>
      </c>
      <c r="L1987">
        <f t="shared" ref="L1987:L2050" si="190">IF(J1987,0.05*E1987,IF(K1987,0.1*E1987,0))</f>
        <v>0</v>
      </c>
    </row>
    <row r="1988" spans="1:12" x14ac:dyDescent="0.25">
      <c r="A1988" s="23">
        <v>44900</v>
      </c>
      <c r="B1988" s="24" t="s">
        <v>4</v>
      </c>
      <c r="C1988" s="24" t="s">
        <v>1</v>
      </c>
      <c r="D1988" s="24" t="s">
        <v>18</v>
      </c>
      <c r="E1988" s="25">
        <v>547</v>
      </c>
      <c r="F1988" s="22">
        <f>VLOOKUP(B1988,cennik!$A$2:$B$17,2,FALSE)</f>
        <v>3.5</v>
      </c>
      <c r="G1988" s="22">
        <f t="shared" si="186"/>
        <v>1914.5</v>
      </c>
      <c r="H1988" s="22">
        <f t="shared" si="187"/>
        <v>12</v>
      </c>
      <c r="I1988">
        <f t="shared" ref="I1988:I2051" si="191">IF(D1988=D1987,E1988+I1987,E1988)</f>
        <v>15131</v>
      </c>
      <c r="J1988" s="22" t="b">
        <f t="shared" si="188"/>
        <v>1</v>
      </c>
      <c r="K1988" t="b">
        <f t="shared" si="189"/>
        <v>0</v>
      </c>
      <c r="L1988">
        <f t="shared" si="190"/>
        <v>27.35</v>
      </c>
    </row>
    <row r="1989" spans="1:12" x14ac:dyDescent="0.25">
      <c r="A1989" s="26">
        <v>44917</v>
      </c>
      <c r="B1989" s="27" t="s">
        <v>0</v>
      </c>
      <c r="C1989" s="27" t="s">
        <v>1</v>
      </c>
      <c r="D1989" s="27" t="s">
        <v>18</v>
      </c>
      <c r="E1989" s="28">
        <v>494</v>
      </c>
      <c r="F1989" s="22">
        <f>VLOOKUP(B1989,cennik!$A$2:$B$17,2,FALSE)</f>
        <v>3.4</v>
      </c>
      <c r="G1989" s="22">
        <f t="shared" si="186"/>
        <v>1679.6</v>
      </c>
      <c r="H1989" s="22">
        <f t="shared" si="187"/>
        <v>12</v>
      </c>
      <c r="I1989">
        <f t="shared" si="191"/>
        <v>15625</v>
      </c>
      <c r="J1989" s="22" t="b">
        <f t="shared" si="188"/>
        <v>1</v>
      </c>
      <c r="K1989" t="b">
        <f t="shared" si="189"/>
        <v>0</v>
      </c>
      <c r="L1989">
        <f t="shared" si="190"/>
        <v>24.700000000000003</v>
      </c>
    </row>
    <row r="1990" spans="1:12" x14ac:dyDescent="0.25">
      <c r="A1990" s="23">
        <v>44925</v>
      </c>
      <c r="B1990" s="24" t="s">
        <v>11</v>
      </c>
      <c r="C1990" s="24" t="s">
        <v>1</v>
      </c>
      <c r="D1990" s="24" t="s">
        <v>18</v>
      </c>
      <c r="E1990" s="25">
        <v>200</v>
      </c>
      <c r="F1990" s="22">
        <f>VLOOKUP(B1990,cennik!$A$2:$B$17,2,FALSE)</f>
        <v>3.4</v>
      </c>
      <c r="G1990" s="22">
        <f t="shared" si="186"/>
        <v>680</v>
      </c>
      <c r="H1990" s="22">
        <f t="shared" si="187"/>
        <v>12</v>
      </c>
      <c r="I1990">
        <f t="shared" si="191"/>
        <v>15825</v>
      </c>
      <c r="J1990" s="22" t="b">
        <f t="shared" si="188"/>
        <v>1</v>
      </c>
      <c r="K1990" t="b">
        <f t="shared" si="189"/>
        <v>0</v>
      </c>
      <c r="L1990">
        <f t="shared" si="190"/>
        <v>10</v>
      </c>
    </row>
    <row r="1991" spans="1:12" x14ac:dyDescent="0.25">
      <c r="A1991" s="26">
        <v>44569</v>
      </c>
      <c r="B1991" s="27" t="s">
        <v>9</v>
      </c>
      <c r="C1991" s="27" t="s">
        <v>1</v>
      </c>
      <c r="D1991" s="27" t="s">
        <v>39</v>
      </c>
      <c r="E1991" s="28">
        <v>371</v>
      </c>
      <c r="F1991" s="22">
        <f>VLOOKUP(B1991,cennik!$A$2:$B$17,2,FALSE)</f>
        <v>3.4</v>
      </c>
      <c r="G1991" s="22">
        <f t="shared" si="186"/>
        <v>1261.3999999999999</v>
      </c>
      <c r="H1991" s="22">
        <f t="shared" si="187"/>
        <v>1</v>
      </c>
      <c r="I1991">
        <f t="shared" si="191"/>
        <v>371</v>
      </c>
      <c r="J1991" s="22" t="b">
        <f t="shared" si="188"/>
        <v>0</v>
      </c>
      <c r="K1991" t="b">
        <f t="shared" si="189"/>
        <v>0</v>
      </c>
      <c r="L1991">
        <f t="shared" si="190"/>
        <v>0</v>
      </c>
    </row>
    <row r="1992" spans="1:12" x14ac:dyDescent="0.25">
      <c r="A1992" s="26">
        <v>44593</v>
      </c>
      <c r="B1992" s="27" t="s">
        <v>15</v>
      </c>
      <c r="C1992" s="27" t="s">
        <v>1</v>
      </c>
      <c r="D1992" s="27" t="s">
        <v>39</v>
      </c>
      <c r="E1992" s="28">
        <v>206</v>
      </c>
      <c r="F1992" s="22">
        <f>VLOOKUP(B1992,cennik!$A$2:$B$17,2,FALSE)</f>
        <v>2.4</v>
      </c>
      <c r="G1992" s="22">
        <f t="shared" si="186"/>
        <v>494.4</v>
      </c>
      <c r="H1992" s="22">
        <f t="shared" si="187"/>
        <v>2</v>
      </c>
      <c r="I1992">
        <f t="shared" si="191"/>
        <v>577</v>
      </c>
      <c r="J1992" s="22" t="b">
        <f t="shared" si="188"/>
        <v>0</v>
      </c>
      <c r="K1992" t="b">
        <f t="shared" si="189"/>
        <v>0</v>
      </c>
      <c r="L1992">
        <f t="shared" si="190"/>
        <v>0</v>
      </c>
    </row>
    <row r="1993" spans="1:12" x14ac:dyDescent="0.25">
      <c r="A1993" s="26">
        <v>44593</v>
      </c>
      <c r="B1993" s="27" t="s">
        <v>13</v>
      </c>
      <c r="C1993" s="27" t="s">
        <v>1</v>
      </c>
      <c r="D1993" s="27" t="s">
        <v>39</v>
      </c>
      <c r="E1993" s="28">
        <v>440</v>
      </c>
      <c r="F1993" s="22">
        <f>VLOOKUP(B1993,cennik!$A$2:$B$17,2,FALSE)</f>
        <v>3.4</v>
      </c>
      <c r="G1993" s="22">
        <f t="shared" si="186"/>
        <v>1496</v>
      </c>
      <c r="H1993" s="22">
        <f t="shared" si="187"/>
        <v>2</v>
      </c>
      <c r="I1993">
        <f t="shared" si="191"/>
        <v>1017</v>
      </c>
      <c r="J1993" s="22" t="b">
        <f t="shared" si="188"/>
        <v>0</v>
      </c>
      <c r="K1993" t="b">
        <f t="shared" si="189"/>
        <v>0</v>
      </c>
      <c r="L1993">
        <f t="shared" si="190"/>
        <v>0</v>
      </c>
    </row>
    <row r="1994" spans="1:12" x14ac:dyDescent="0.25">
      <c r="A1994" s="26">
        <v>44601</v>
      </c>
      <c r="B1994" s="27" t="s">
        <v>17</v>
      </c>
      <c r="C1994" s="27" t="s">
        <v>1</v>
      </c>
      <c r="D1994" s="27" t="s">
        <v>39</v>
      </c>
      <c r="E1994" s="28">
        <v>170</v>
      </c>
      <c r="F1994" s="22">
        <f>VLOOKUP(B1994,cennik!$A$2:$B$17,2,FALSE)</f>
        <v>3.4</v>
      </c>
      <c r="G1994" s="22">
        <f t="shared" si="186"/>
        <v>578</v>
      </c>
      <c r="H1994" s="22">
        <f t="shared" si="187"/>
        <v>2</v>
      </c>
      <c r="I1994">
        <f t="shared" si="191"/>
        <v>1187</v>
      </c>
      <c r="J1994" s="22" t="b">
        <f t="shared" si="188"/>
        <v>0</v>
      </c>
      <c r="K1994" t="b">
        <f t="shared" si="189"/>
        <v>0</v>
      </c>
      <c r="L1994">
        <f t="shared" si="190"/>
        <v>0</v>
      </c>
    </row>
    <row r="1995" spans="1:12" x14ac:dyDescent="0.25">
      <c r="A1995" s="23">
        <v>44613</v>
      </c>
      <c r="B1995" s="24" t="s">
        <v>8</v>
      </c>
      <c r="C1995" s="24" t="s">
        <v>1</v>
      </c>
      <c r="D1995" s="24" t="s">
        <v>39</v>
      </c>
      <c r="E1995" s="25">
        <v>67</v>
      </c>
      <c r="F1995" s="22">
        <f>VLOOKUP(B1995,cennik!$A$2:$B$17,2,FALSE)</f>
        <v>2.9</v>
      </c>
      <c r="G1995" s="22">
        <f t="shared" si="186"/>
        <v>194.29999999999998</v>
      </c>
      <c r="H1995" s="22">
        <f t="shared" si="187"/>
        <v>2</v>
      </c>
      <c r="I1995">
        <f t="shared" si="191"/>
        <v>1254</v>
      </c>
      <c r="J1995" s="22" t="b">
        <f t="shared" si="188"/>
        <v>0</v>
      </c>
      <c r="K1995" t="b">
        <f t="shared" si="189"/>
        <v>0</v>
      </c>
      <c r="L1995">
        <f t="shared" si="190"/>
        <v>0</v>
      </c>
    </row>
    <row r="1996" spans="1:12" x14ac:dyDescent="0.25">
      <c r="A1996" s="26">
        <v>44614</v>
      </c>
      <c r="B1996" s="27" t="s">
        <v>11</v>
      </c>
      <c r="C1996" s="27" t="s">
        <v>1</v>
      </c>
      <c r="D1996" s="27" t="s">
        <v>39</v>
      </c>
      <c r="E1996" s="28">
        <v>447</v>
      </c>
      <c r="F1996" s="22">
        <f>VLOOKUP(B1996,cennik!$A$2:$B$17,2,FALSE)</f>
        <v>3.4</v>
      </c>
      <c r="G1996" s="22">
        <f t="shared" si="186"/>
        <v>1519.8</v>
      </c>
      <c r="H1996" s="22">
        <f t="shared" si="187"/>
        <v>2</v>
      </c>
      <c r="I1996">
        <f t="shared" si="191"/>
        <v>1701</v>
      </c>
      <c r="J1996" s="22" t="b">
        <f t="shared" si="188"/>
        <v>0</v>
      </c>
      <c r="K1996" t="b">
        <f t="shared" si="189"/>
        <v>0</v>
      </c>
      <c r="L1996">
        <f t="shared" si="190"/>
        <v>0</v>
      </c>
    </row>
    <row r="1997" spans="1:12" x14ac:dyDescent="0.25">
      <c r="A1997" s="26">
        <v>44623</v>
      </c>
      <c r="B1997" s="27" t="s">
        <v>8</v>
      </c>
      <c r="C1997" s="27" t="s">
        <v>1</v>
      </c>
      <c r="D1997" s="27" t="s">
        <v>39</v>
      </c>
      <c r="E1997" s="28">
        <v>39</v>
      </c>
      <c r="F1997" s="22">
        <f>VLOOKUP(B1997,cennik!$A$2:$B$17,2,FALSE)</f>
        <v>2.9</v>
      </c>
      <c r="G1997" s="22">
        <f t="shared" si="186"/>
        <v>113.1</v>
      </c>
      <c r="H1997" s="22">
        <f t="shared" si="187"/>
        <v>3</v>
      </c>
      <c r="I1997">
        <f t="shared" si="191"/>
        <v>1740</v>
      </c>
      <c r="J1997" s="22" t="b">
        <f t="shared" si="188"/>
        <v>0</v>
      </c>
      <c r="K1997" t="b">
        <f t="shared" si="189"/>
        <v>0</v>
      </c>
      <c r="L1997">
        <f t="shared" si="190"/>
        <v>0</v>
      </c>
    </row>
    <row r="1998" spans="1:12" x14ac:dyDescent="0.25">
      <c r="A1998" s="23">
        <v>44627</v>
      </c>
      <c r="B1998" s="24" t="s">
        <v>15</v>
      </c>
      <c r="C1998" s="24" t="s">
        <v>1</v>
      </c>
      <c r="D1998" s="24" t="s">
        <v>39</v>
      </c>
      <c r="E1998" s="25">
        <v>573</v>
      </c>
      <c r="F1998" s="22">
        <f>VLOOKUP(B1998,cennik!$A$2:$B$17,2,FALSE)</f>
        <v>2.4</v>
      </c>
      <c r="G1998" s="22">
        <f t="shared" si="186"/>
        <v>1375.2</v>
      </c>
      <c r="H1998" s="22">
        <f t="shared" si="187"/>
        <v>3</v>
      </c>
      <c r="I1998">
        <f t="shared" si="191"/>
        <v>2313</v>
      </c>
      <c r="J1998" s="22" t="b">
        <f t="shared" si="188"/>
        <v>0</v>
      </c>
      <c r="K1998" t="b">
        <f t="shared" si="189"/>
        <v>0</v>
      </c>
      <c r="L1998">
        <f t="shared" si="190"/>
        <v>0</v>
      </c>
    </row>
    <row r="1999" spans="1:12" x14ac:dyDescent="0.25">
      <c r="A1999" s="26">
        <v>44628</v>
      </c>
      <c r="B1999" s="27" t="s">
        <v>22</v>
      </c>
      <c r="C1999" s="27" t="s">
        <v>1</v>
      </c>
      <c r="D1999" s="27" t="s">
        <v>39</v>
      </c>
      <c r="E1999" s="28">
        <v>114</v>
      </c>
      <c r="F1999" s="22">
        <f>VLOOKUP(B1999,cennik!$A$2:$B$17,2,FALSE)</f>
        <v>3.2</v>
      </c>
      <c r="G1999" s="22">
        <f t="shared" si="186"/>
        <v>364.8</v>
      </c>
      <c r="H1999" s="22">
        <f t="shared" si="187"/>
        <v>3</v>
      </c>
      <c r="I1999">
        <f t="shared" si="191"/>
        <v>2427</v>
      </c>
      <c r="J1999" s="22" t="b">
        <f t="shared" si="188"/>
        <v>0</v>
      </c>
      <c r="K1999" t="b">
        <f t="shared" si="189"/>
        <v>0</v>
      </c>
      <c r="L1999">
        <f t="shared" si="190"/>
        <v>0</v>
      </c>
    </row>
    <row r="2000" spans="1:12" x14ac:dyDescent="0.25">
      <c r="A2000" s="23">
        <v>44638</v>
      </c>
      <c r="B2000" s="24" t="s">
        <v>8</v>
      </c>
      <c r="C2000" s="24" t="s">
        <v>1</v>
      </c>
      <c r="D2000" s="24" t="s">
        <v>39</v>
      </c>
      <c r="E2000" s="25">
        <v>434</v>
      </c>
      <c r="F2000" s="22">
        <f>VLOOKUP(B2000,cennik!$A$2:$B$17,2,FALSE)</f>
        <v>2.9</v>
      </c>
      <c r="G2000" s="22">
        <f t="shared" si="186"/>
        <v>1258.5999999999999</v>
      </c>
      <c r="H2000" s="22">
        <f t="shared" si="187"/>
        <v>3</v>
      </c>
      <c r="I2000">
        <f t="shared" si="191"/>
        <v>2861</v>
      </c>
      <c r="J2000" s="22" t="b">
        <f t="shared" si="188"/>
        <v>0</v>
      </c>
      <c r="K2000" t="b">
        <f t="shared" si="189"/>
        <v>0</v>
      </c>
      <c r="L2000">
        <f t="shared" si="190"/>
        <v>0</v>
      </c>
    </row>
    <row r="2001" spans="1:12" x14ac:dyDescent="0.25">
      <c r="A2001" s="26">
        <v>44642</v>
      </c>
      <c r="B2001" s="27" t="s">
        <v>9</v>
      </c>
      <c r="C2001" s="27" t="s">
        <v>1</v>
      </c>
      <c r="D2001" s="27" t="s">
        <v>39</v>
      </c>
      <c r="E2001" s="28">
        <v>350</v>
      </c>
      <c r="F2001" s="22">
        <f>VLOOKUP(B2001,cennik!$A$2:$B$17,2,FALSE)</f>
        <v>3.4</v>
      </c>
      <c r="G2001" s="22">
        <f t="shared" si="186"/>
        <v>1190</v>
      </c>
      <c r="H2001" s="22">
        <f t="shared" si="187"/>
        <v>3</v>
      </c>
      <c r="I2001">
        <f t="shared" si="191"/>
        <v>3211</v>
      </c>
      <c r="J2001" s="22" t="b">
        <f t="shared" si="188"/>
        <v>0</v>
      </c>
      <c r="K2001" t="b">
        <f t="shared" si="189"/>
        <v>0</v>
      </c>
      <c r="L2001">
        <f t="shared" si="190"/>
        <v>0</v>
      </c>
    </row>
    <row r="2002" spans="1:12" x14ac:dyDescent="0.25">
      <c r="A2002" s="26">
        <v>44653</v>
      </c>
      <c r="B2002" s="27" t="s">
        <v>8</v>
      </c>
      <c r="C2002" s="27" t="s">
        <v>1</v>
      </c>
      <c r="D2002" s="27" t="s">
        <v>39</v>
      </c>
      <c r="E2002" s="28">
        <v>258</v>
      </c>
      <c r="F2002" s="22">
        <f>VLOOKUP(B2002,cennik!$A$2:$B$17,2,FALSE)</f>
        <v>2.9</v>
      </c>
      <c r="G2002" s="22">
        <f t="shared" si="186"/>
        <v>748.19999999999993</v>
      </c>
      <c r="H2002" s="22">
        <f t="shared" si="187"/>
        <v>4</v>
      </c>
      <c r="I2002">
        <f t="shared" si="191"/>
        <v>3469</v>
      </c>
      <c r="J2002" s="22" t="b">
        <f t="shared" si="188"/>
        <v>0</v>
      </c>
      <c r="K2002" t="b">
        <f t="shared" si="189"/>
        <v>0</v>
      </c>
      <c r="L2002">
        <f t="shared" si="190"/>
        <v>0</v>
      </c>
    </row>
    <row r="2003" spans="1:12" x14ac:dyDescent="0.25">
      <c r="A2003" s="26">
        <v>44655</v>
      </c>
      <c r="B2003" s="27" t="s">
        <v>4</v>
      </c>
      <c r="C2003" s="27" t="s">
        <v>1</v>
      </c>
      <c r="D2003" s="27" t="s">
        <v>39</v>
      </c>
      <c r="E2003" s="28">
        <v>358</v>
      </c>
      <c r="F2003" s="22">
        <f>VLOOKUP(B2003,cennik!$A$2:$B$17,2,FALSE)</f>
        <v>3.5</v>
      </c>
      <c r="G2003" s="22">
        <f t="shared" si="186"/>
        <v>1253</v>
      </c>
      <c r="H2003" s="22">
        <f t="shared" si="187"/>
        <v>4</v>
      </c>
      <c r="I2003">
        <f t="shared" si="191"/>
        <v>3827</v>
      </c>
      <c r="J2003" s="22" t="b">
        <f t="shared" si="188"/>
        <v>0</v>
      </c>
      <c r="K2003" t="b">
        <f t="shared" si="189"/>
        <v>0</v>
      </c>
      <c r="L2003">
        <f t="shared" si="190"/>
        <v>0</v>
      </c>
    </row>
    <row r="2004" spans="1:12" x14ac:dyDescent="0.25">
      <c r="A2004" s="23">
        <v>44669</v>
      </c>
      <c r="B2004" s="24" t="s">
        <v>15</v>
      </c>
      <c r="C2004" s="24" t="s">
        <v>1</v>
      </c>
      <c r="D2004" s="24" t="s">
        <v>39</v>
      </c>
      <c r="E2004" s="25">
        <v>207</v>
      </c>
      <c r="F2004" s="22">
        <f>VLOOKUP(B2004,cennik!$A$2:$B$17,2,FALSE)</f>
        <v>2.4</v>
      </c>
      <c r="G2004" s="22">
        <f t="shared" si="186"/>
        <v>496.79999999999995</v>
      </c>
      <c r="H2004" s="22">
        <f t="shared" si="187"/>
        <v>4</v>
      </c>
      <c r="I2004">
        <f t="shared" si="191"/>
        <v>4034</v>
      </c>
      <c r="J2004" s="22" t="b">
        <f t="shared" si="188"/>
        <v>0</v>
      </c>
      <c r="K2004" t="b">
        <f t="shared" si="189"/>
        <v>0</v>
      </c>
      <c r="L2004">
        <f t="shared" si="190"/>
        <v>0</v>
      </c>
    </row>
    <row r="2005" spans="1:12" x14ac:dyDescent="0.25">
      <c r="A2005" s="26">
        <v>44669</v>
      </c>
      <c r="B2005" s="27" t="s">
        <v>4</v>
      </c>
      <c r="C2005" s="27" t="s">
        <v>1</v>
      </c>
      <c r="D2005" s="27" t="s">
        <v>39</v>
      </c>
      <c r="E2005" s="28">
        <v>481</v>
      </c>
      <c r="F2005" s="22">
        <f>VLOOKUP(B2005,cennik!$A$2:$B$17,2,FALSE)</f>
        <v>3.5</v>
      </c>
      <c r="G2005" s="22">
        <f t="shared" si="186"/>
        <v>1683.5</v>
      </c>
      <c r="H2005" s="22">
        <f t="shared" si="187"/>
        <v>4</v>
      </c>
      <c r="I2005">
        <f t="shared" si="191"/>
        <v>4515</v>
      </c>
      <c r="J2005" s="22" t="b">
        <f t="shared" si="188"/>
        <v>0</v>
      </c>
      <c r="K2005" t="b">
        <f t="shared" si="189"/>
        <v>0</v>
      </c>
      <c r="L2005">
        <f t="shared" si="190"/>
        <v>0</v>
      </c>
    </row>
    <row r="2006" spans="1:12" x14ac:dyDescent="0.25">
      <c r="A2006" s="26">
        <v>44671</v>
      </c>
      <c r="B2006" s="27" t="s">
        <v>8</v>
      </c>
      <c r="C2006" s="27" t="s">
        <v>1</v>
      </c>
      <c r="D2006" s="27" t="s">
        <v>39</v>
      </c>
      <c r="E2006" s="28">
        <v>393</v>
      </c>
      <c r="F2006" s="22">
        <f>VLOOKUP(B2006,cennik!$A$2:$B$17,2,FALSE)</f>
        <v>2.9</v>
      </c>
      <c r="G2006" s="22">
        <f t="shared" si="186"/>
        <v>1139.7</v>
      </c>
      <c r="H2006" s="22">
        <f t="shared" si="187"/>
        <v>4</v>
      </c>
      <c r="I2006">
        <f t="shared" si="191"/>
        <v>4908</v>
      </c>
      <c r="J2006" s="22" t="b">
        <f t="shared" si="188"/>
        <v>0</v>
      </c>
      <c r="K2006" t="b">
        <f t="shared" si="189"/>
        <v>0</v>
      </c>
      <c r="L2006">
        <f t="shared" si="190"/>
        <v>0</v>
      </c>
    </row>
    <row r="2007" spans="1:12" x14ac:dyDescent="0.25">
      <c r="A2007" s="23">
        <v>44695</v>
      </c>
      <c r="B2007" s="24" t="s">
        <v>13</v>
      </c>
      <c r="C2007" s="24" t="s">
        <v>1</v>
      </c>
      <c r="D2007" s="24" t="s">
        <v>39</v>
      </c>
      <c r="E2007" s="25">
        <v>650</v>
      </c>
      <c r="F2007" s="22">
        <f>VLOOKUP(B2007,cennik!$A$2:$B$17,2,FALSE)</f>
        <v>3.4</v>
      </c>
      <c r="G2007" s="22">
        <f t="shared" si="186"/>
        <v>2210</v>
      </c>
      <c r="H2007" s="22">
        <f t="shared" si="187"/>
        <v>5</v>
      </c>
      <c r="I2007">
        <f t="shared" si="191"/>
        <v>5558</v>
      </c>
      <c r="J2007" s="22" t="b">
        <f t="shared" si="188"/>
        <v>0</v>
      </c>
      <c r="K2007" t="b">
        <f t="shared" si="189"/>
        <v>0</v>
      </c>
      <c r="L2007">
        <f t="shared" si="190"/>
        <v>0</v>
      </c>
    </row>
    <row r="2008" spans="1:12" x14ac:dyDescent="0.25">
      <c r="A2008" s="23">
        <v>44700</v>
      </c>
      <c r="B2008" s="24" t="s">
        <v>0</v>
      </c>
      <c r="C2008" s="24" t="s">
        <v>1</v>
      </c>
      <c r="D2008" s="24" t="s">
        <v>39</v>
      </c>
      <c r="E2008" s="25">
        <v>383</v>
      </c>
      <c r="F2008" s="22">
        <f>VLOOKUP(B2008,cennik!$A$2:$B$17,2,FALSE)</f>
        <v>3.4</v>
      </c>
      <c r="G2008" s="22">
        <f t="shared" si="186"/>
        <v>1302.2</v>
      </c>
      <c r="H2008" s="22">
        <f t="shared" si="187"/>
        <v>5</v>
      </c>
      <c r="I2008">
        <f t="shared" si="191"/>
        <v>5941</v>
      </c>
      <c r="J2008" s="22" t="b">
        <f t="shared" si="188"/>
        <v>0</v>
      </c>
      <c r="K2008" t="b">
        <f t="shared" si="189"/>
        <v>0</v>
      </c>
      <c r="L2008">
        <f t="shared" si="190"/>
        <v>0</v>
      </c>
    </row>
    <row r="2009" spans="1:12" x14ac:dyDescent="0.25">
      <c r="A2009" s="23">
        <v>44711</v>
      </c>
      <c r="B2009" s="24" t="s">
        <v>11</v>
      </c>
      <c r="C2009" s="24" t="s">
        <v>1</v>
      </c>
      <c r="D2009" s="24" t="s">
        <v>39</v>
      </c>
      <c r="E2009" s="25">
        <v>321</v>
      </c>
      <c r="F2009" s="22">
        <f>VLOOKUP(B2009,cennik!$A$2:$B$17,2,FALSE)</f>
        <v>3.4</v>
      </c>
      <c r="G2009" s="22">
        <f t="shared" si="186"/>
        <v>1091.3999999999999</v>
      </c>
      <c r="H2009" s="22">
        <f t="shared" si="187"/>
        <v>5</v>
      </c>
      <c r="I2009">
        <f t="shared" si="191"/>
        <v>6262</v>
      </c>
      <c r="J2009" s="22" t="b">
        <f t="shared" si="188"/>
        <v>0</v>
      </c>
      <c r="K2009" t="b">
        <f t="shared" si="189"/>
        <v>0</v>
      </c>
      <c r="L2009">
        <f t="shared" si="190"/>
        <v>0</v>
      </c>
    </row>
    <row r="2010" spans="1:12" x14ac:dyDescent="0.25">
      <c r="A2010" s="26">
        <v>44728</v>
      </c>
      <c r="B2010" s="27" t="s">
        <v>62</v>
      </c>
      <c r="C2010" s="27" t="s">
        <v>63</v>
      </c>
      <c r="D2010" s="27" t="s">
        <v>39</v>
      </c>
      <c r="E2010" s="28">
        <v>28</v>
      </c>
      <c r="F2010" s="22">
        <f>VLOOKUP(B2010,cennik!$A$2:$B$17,2,FALSE)</f>
        <v>2.7</v>
      </c>
      <c r="G2010" s="22">
        <f t="shared" si="186"/>
        <v>75.600000000000009</v>
      </c>
      <c r="H2010" s="22">
        <f t="shared" si="187"/>
        <v>6</v>
      </c>
      <c r="I2010">
        <f t="shared" si="191"/>
        <v>6290</v>
      </c>
      <c r="J2010" s="22" t="b">
        <f t="shared" si="188"/>
        <v>0</v>
      </c>
      <c r="K2010" t="b">
        <f t="shared" si="189"/>
        <v>0</v>
      </c>
      <c r="L2010">
        <f t="shared" si="190"/>
        <v>0</v>
      </c>
    </row>
    <row r="2011" spans="1:12" x14ac:dyDescent="0.25">
      <c r="A2011" s="26">
        <v>44730</v>
      </c>
      <c r="B2011" s="27" t="s">
        <v>64</v>
      </c>
      <c r="C2011" s="27" t="s">
        <v>63</v>
      </c>
      <c r="D2011" s="27" t="s">
        <v>39</v>
      </c>
      <c r="E2011" s="28">
        <v>38</v>
      </c>
      <c r="F2011" s="22">
        <f>VLOOKUP(B2011,cennik!$A$2:$B$17,2,FALSE)</f>
        <v>3.2</v>
      </c>
      <c r="G2011" s="22">
        <f t="shared" si="186"/>
        <v>121.60000000000001</v>
      </c>
      <c r="H2011" s="22">
        <f t="shared" si="187"/>
        <v>6</v>
      </c>
      <c r="I2011">
        <f t="shared" si="191"/>
        <v>6328</v>
      </c>
      <c r="J2011" s="22" t="b">
        <f t="shared" si="188"/>
        <v>0</v>
      </c>
      <c r="K2011" t="b">
        <f t="shared" si="189"/>
        <v>0</v>
      </c>
      <c r="L2011">
        <f t="shared" si="190"/>
        <v>0</v>
      </c>
    </row>
    <row r="2012" spans="1:12" x14ac:dyDescent="0.25">
      <c r="A2012" s="23">
        <v>44730</v>
      </c>
      <c r="B2012" s="24" t="s">
        <v>60</v>
      </c>
      <c r="C2012" s="24" t="s">
        <v>61</v>
      </c>
      <c r="D2012" s="24" t="s">
        <v>39</v>
      </c>
      <c r="E2012" s="25">
        <v>252</v>
      </c>
      <c r="F2012" s="22">
        <f>VLOOKUP(B2012,cennik!$A$2:$B$17,2,FALSE)</f>
        <v>3.5</v>
      </c>
      <c r="G2012" s="22">
        <f t="shared" si="186"/>
        <v>882</v>
      </c>
      <c r="H2012" s="22">
        <f t="shared" si="187"/>
        <v>6</v>
      </c>
      <c r="I2012">
        <f t="shared" si="191"/>
        <v>6580</v>
      </c>
      <c r="J2012" s="22" t="b">
        <f t="shared" si="188"/>
        <v>0</v>
      </c>
      <c r="K2012" t="b">
        <f t="shared" si="189"/>
        <v>0</v>
      </c>
      <c r="L2012">
        <f t="shared" si="190"/>
        <v>0</v>
      </c>
    </row>
    <row r="2013" spans="1:12" x14ac:dyDescent="0.25">
      <c r="A2013" s="26">
        <v>44730</v>
      </c>
      <c r="B2013" s="27" t="s">
        <v>60</v>
      </c>
      <c r="C2013" s="27" t="s">
        <v>61</v>
      </c>
      <c r="D2013" s="27" t="s">
        <v>39</v>
      </c>
      <c r="E2013" s="28">
        <v>397</v>
      </c>
      <c r="F2013" s="22">
        <f>VLOOKUP(B2013,cennik!$A$2:$B$17,2,FALSE)</f>
        <v>3.5</v>
      </c>
      <c r="G2013" s="22">
        <f t="shared" si="186"/>
        <v>1389.5</v>
      </c>
      <c r="H2013" s="22">
        <f t="shared" si="187"/>
        <v>6</v>
      </c>
      <c r="I2013">
        <f t="shared" si="191"/>
        <v>6977</v>
      </c>
      <c r="J2013" s="22" t="b">
        <f t="shared" si="188"/>
        <v>0</v>
      </c>
      <c r="K2013" t="b">
        <f t="shared" si="189"/>
        <v>0</v>
      </c>
      <c r="L2013">
        <f t="shared" si="190"/>
        <v>0</v>
      </c>
    </row>
    <row r="2014" spans="1:12" x14ac:dyDescent="0.25">
      <c r="A2014" s="23">
        <v>44730</v>
      </c>
      <c r="B2014" s="24" t="s">
        <v>62</v>
      </c>
      <c r="C2014" s="24" t="s">
        <v>63</v>
      </c>
      <c r="D2014" s="24" t="s">
        <v>39</v>
      </c>
      <c r="E2014" s="25">
        <v>295</v>
      </c>
      <c r="F2014" s="22">
        <f>VLOOKUP(B2014,cennik!$A$2:$B$17,2,FALSE)</f>
        <v>2.7</v>
      </c>
      <c r="G2014" s="22">
        <f t="shared" si="186"/>
        <v>796.5</v>
      </c>
      <c r="H2014" s="22">
        <f t="shared" si="187"/>
        <v>6</v>
      </c>
      <c r="I2014">
        <f t="shared" si="191"/>
        <v>7272</v>
      </c>
      <c r="J2014" s="22" t="b">
        <f t="shared" si="188"/>
        <v>0</v>
      </c>
      <c r="K2014" t="b">
        <f t="shared" si="189"/>
        <v>0</v>
      </c>
      <c r="L2014">
        <f t="shared" si="190"/>
        <v>0</v>
      </c>
    </row>
    <row r="2015" spans="1:12" x14ac:dyDescent="0.25">
      <c r="A2015" s="26">
        <v>44732</v>
      </c>
      <c r="B2015" s="27" t="s">
        <v>62</v>
      </c>
      <c r="C2015" s="27" t="s">
        <v>63</v>
      </c>
      <c r="D2015" s="27" t="s">
        <v>39</v>
      </c>
      <c r="E2015" s="28">
        <v>12</v>
      </c>
      <c r="F2015" s="22">
        <f>VLOOKUP(B2015,cennik!$A$2:$B$17,2,FALSE)</f>
        <v>2.7</v>
      </c>
      <c r="G2015" s="22">
        <f t="shared" si="186"/>
        <v>32.400000000000006</v>
      </c>
      <c r="H2015" s="22">
        <f t="shared" si="187"/>
        <v>6</v>
      </c>
      <c r="I2015">
        <f t="shared" si="191"/>
        <v>7284</v>
      </c>
      <c r="J2015" s="22" t="b">
        <f t="shared" si="188"/>
        <v>0</v>
      </c>
      <c r="K2015" t="b">
        <f t="shared" si="189"/>
        <v>0</v>
      </c>
      <c r="L2015">
        <f t="shared" si="190"/>
        <v>0</v>
      </c>
    </row>
    <row r="2016" spans="1:12" x14ac:dyDescent="0.25">
      <c r="A2016" s="26">
        <v>44735</v>
      </c>
      <c r="B2016" s="27" t="s">
        <v>60</v>
      </c>
      <c r="C2016" s="27" t="s">
        <v>61</v>
      </c>
      <c r="D2016" s="27" t="s">
        <v>39</v>
      </c>
      <c r="E2016" s="28">
        <v>189</v>
      </c>
      <c r="F2016" s="22">
        <f>VLOOKUP(B2016,cennik!$A$2:$B$17,2,FALSE)</f>
        <v>3.5</v>
      </c>
      <c r="G2016" s="22">
        <f t="shared" si="186"/>
        <v>661.5</v>
      </c>
      <c r="H2016" s="22">
        <f t="shared" si="187"/>
        <v>6</v>
      </c>
      <c r="I2016">
        <f t="shared" si="191"/>
        <v>7473</v>
      </c>
      <c r="J2016" s="22" t="b">
        <f t="shared" si="188"/>
        <v>0</v>
      </c>
      <c r="K2016" t="b">
        <f t="shared" si="189"/>
        <v>0</v>
      </c>
      <c r="L2016">
        <f t="shared" si="190"/>
        <v>0</v>
      </c>
    </row>
    <row r="2017" spans="1:12" x14ac:dyDescent="0.25">
      <c r="A2017" s="23">
        <v>44739</v>
      </c>
      <c r="B2017" s="24" t="s">
        <v>62</v>
      </c>
      <c r="C2017" s="24" t="s">
        <v>63</v>
      </c>
      <c r="D2017" s="24" t="s">
        <v>39</v>
      </c>
      <c r="E2017" s="25">
        <v>65</v>
      </c>
      <c r="F2017" s="22">
        <f>VLOOKUP(B2017,cennik!$A$2:$B$17,2,FALSE)</f>
        <v>2.7</v>
      </c>
      <c r="G2017" s="22">
        <f t="shared" si="186"/>
        <v>175.5</v>
      </c>
      <c r="H2017" s="22">
        <f t="shared" si="187"/>
        <v>6</v>
      </c>
      <c r="I2017">
        <f t="shared" si="191"/>
        <v>7538</v>
      </c>
      <c r="J2017" s="22" t="b">
        <f t="shared" si="188"/>
        <v>0</v>
      </c>
      <c r="K2017" t="b">
        <f t="shared" si="189"/>
        <v>0</v>
      </c>
      <c r="L2017">
        <f t="shared" si="190"/>
        <v>0</v>
      </c>
    </row>
    <row r="2018" spans="1:12" x14ac:dyDescent="0.25">
      <c r="A2018" s="23">
        <v>44744</v>
      </c>
      <c r="B2018" s="24" t="s">
        <v>60</v>
      </c>
      <c r="C2018" s="24" t="s">
        <v>61</v>
      </c>
      <c r="D2018" s="24" t="s">
        <v>39</v>
      </c>
      <c r="E2018" s="25">
        <v>377</v>
      </c>
      <c r="F2018" s="22">
        <f>VLOOKUP(B2018,cennik!$A$2:$B$17,2,FALSE)</f>
        <v>3.5</v>
      </c>
      <c r="G2018" s="22">
        <f t="shared" si="186"/>
        <v>1319.5</v>
      </c>
      <c r="H2018" s="22">
        <f t="shared" si="187"/>
        <v>7</v>
      </c>
      <c r="I2018">
        <f t="shared" si="191"/>
        <v>7915</v>
      </c>
      <c r="J2018" s="22" t="b">
        <f t="shared" si="188"/>
        <v>0</v>
      </c>
      <c r="K2018" t="b">
        <f t="shared" si="189"/>
        <v>0</v>
      </c>
      <c r="L2018">
        <f t="shared" si="190"/>
        <v>0</v>
      </c>
    </row>
    <row r="2019" spans="1:12" x14ac:dyDescent="0.25">
      <c r="A2019" s="23">
        <v>44750</v>
      </c>
      <c r="B2019" s="24" t="s">
        <v>64</v>
      </c>
      <c r="C2019" s="24" t="s">
        <v>63</v>
      </c>
      <c r="D2019" s="24" t="s">
        <v>39</v>
      </c>
      <c r="E2019" s="25">
        <v>85</v>
      </c>
      <c r="F2019" s="22">
        <f>VLOOKUP(B2019,cennik!$A$2:$B$17,2,FALSE)</f>
        <v>3.2</v>
      </c>
      <c r="G2019" s="22">
        <f t="shared" si="186"/>
        <v>272</v>
      </c>
      <c r="H2019" s="22">
        <f t="shared" si="187"/>
        <v>7</v>
      </c>
      <c r="I2019">
        <f t="shared" si="191"/>
        <v>8000</v>
      </c>
      <c r="J2019" s="22" t="b">
        <f t="shared" si="188"/>
        <v>0</v>
      </c>
      <c r="K2019" t="b">
        <f t="shared" si="189"/>
        <v>0</v>
      </c>
      <c r="L2019">
        <f t="shared" si="190"/>
        <v>0</v>
      </c>
    </row>
    <row r="2020" spans="1:12" x14ac:dyDescent="0.25">
      <c r="A2020" s="26">
        <v>44758</v>
      </c>
      <c r="B2020" s="27" t="s">
        <v>60</v>
      </c>
      <c r="C2020" s="27" t="s">
        <v>61</v>
      </c>
      <c r="D2020" s="27" t="s">
        <v>39</v>
      </c>
      <c r="E2020" s="28">
        <v>326</v>
      </c>
      <c r="F2020" s="22">
        <f>VLOOKUP(B2020,cennik!$A$2:$B$17,2,FALSE)</f>
        <v>3.5</v>
      </c>
      <c r="G2020" s="22">
        <f t="shared" si="186"/>
        <v>1141</v>
      </c>
      <c r="H2020" s="22">
        <f t="shared" si="187"/>
        <v>7</v>
      </c>
      <c r="I2020">
        <f t="shared" si="191"/>
        <v>8326</v>
      </c>
      <c r="J2020" s="22" t="b">
        <f t="shared" si="188"/>
        <v>0</v>
      </c>
      <c r="K2020" t="b">
        <f t="shared" si="189"/>
        <v>0</v>
      </c>
      <c r="L2020">
        <f t="shared" si="190"/>
        <v>0</v>
      </c>
    </row>
    <row r="2021" spans="1:12" x14ac:dyDescent="0.25">
      <c r="A2021" s="23">
        <v>44781</v>
      </c>
      <c r="B2021" s="24" t="s">
        <v>64</v>
      </c>
      <c r="C2021" s="24" t="s">
        <v>63</v>
      </c>
      <c r="D2021" s="24" t="s">
        <v>39</v>
      </c>
      <c r="E2021" s="25">
        <v>250</v>
      </c>
      <c r="F2021" s="22">
        <f>VLOOKUP(B2021,cennik!$A$2:$B$17,2,FALSE)</f>
        <v>3.2</v>
      </c>
      <c r="G2021" s="22">
        <f t="shared" si="186"/>
        <v>800</v>
      </c>
      <c r="H2021" s="22">
        <f t="shared" si="187"/>
        <v>8</v>
      </c>
      <c r="I2021">
        <f t="shared" si="191"/>
        <v>8576</v>
      </c>
      <c r="J2021" s="22" t="b">
        <f t="shared" si="188"/>
        <v>0</v>
      </c>
      <c r="K2021" t="b">
        <f t="shared" si="189"/>
        <v>0</v>
      </c>
      <c r="L2021">
        <f t="shared" si="190"/>
        <v>0</v>
      </c>
    </row>
    <row r="2022" spans="1:12" x14ac:dyDescent="0.25">
      <c r="A2022" s="23">
        <v>44782</v>
      </c>
      <c r="B2022" s="24" t="s">
        <v>60</v>
      </c>
      <c r="C2022" s="24" t="s">
        <v>61</v>
      </c>
      <c r="D2022" s="24" t="s">
        <v>39</v>
      </c>
      <c r="E2022" s="25">
        <v>334</v>
      </c>
      <c r="F2022" s="22">
        <f>VLOOKUP(B2022,cennik!$A$2:$B$17,2,FALSE)</f>
        <v>3.5</v>
      </c>
      <c r="G2022" s="22">
        <f t="shared" si="186"/>
        <v>1169</v>
      </c>
      <c r="H2022" s="22">
        <f t="shared" si="187"/>
        <v>8</v>
      </c>
      <c r="I2022">
        <f t="shared" si="191"/>
        <v>8910</v>
      </c>
      <c r="J2022" s="22" t="b">
        <f t="shared" si="188"/>
        <v>0</v>
      </c>
      <c r="K2022" t="b">
        <f t="shared" si="189"/>
        <v>0</v>
      </c>
      <c r="L2022">
        <f t="shared" si="190"/>
        <v>0</v>
      </c>
    </row>
    <row r="2023" spans="1:12" x14ac:dyDescent="0.25">
      <c r="A2023" s="23">
        <v>44784</v>
      </c>
      <c r="B2023" s="24" t="s">
        <v>60</v>
      </c>
      <c r="C2023" s="24" t="s">
        <v>61</v>
      </c>
      <c r="D2023" s="24" t="s">
        <v>39</v>
      </c>
      <c r="E2023" s="25">
        <v>406</v>
      </c>
      <c r="F2023" s="22">
        <f>VLOOKUP(B2023,cennik!$A$2:$B$17,2,FALSE)</f>
        <v>3.5</v>
      </c>
      <c r="G2023" s="22">
        <f t="shared" si="186"/>
        <v>1421</v>
      </c>
      <c r="H2023" s="22">
        <f t="shared" si="187"/>
        <v>8</v>
      </c>
      <c r="I2023">
        <f t="shared" si="191"/>
        <v>9316</v>
      </c>
      <c r="J2023" s="22" t="b">
        <f t="shared" si="188"/>
        <v>0</v>
      </c>
      <c r="K2023" t="b">
        <f t="shared" si="189"/>
        <v>0</v>
      </c>
      <c r="L2023">
        <f t="shared" si="190"/>
        <v>0</v>
      </c>
    </row>
    <row r="2024" spans="1:12" x14ac:dyDescent="0.25">
      <c r="A2024" s="26">
        <v>44786</v>
      </c>
      <c r="B2024" s="27" t="s">
        <v>60</v>
      </c>
      <c r="C2024" s="27" t="s">
        <v>61</v>
      </c>
      <c r="D2024" s="27" t="s">
        <v>39</v>
      </c>
      <c r="E2024" s="28">
        <v>284</v>
      </c>
      <c r="F2024" s="22">
        <f>VLOOKUP(B2024,cennik!$A$2:$B$17,2,FALSE)</f>
        <v>3.5</v>
      </c>
      <c r="G2024" s="22">
        <f t="shared" si="186"/>
        <v>994</v>
      </c>
      <c r="H2024" s="22">
        <f t="shared" si="187"/>
        <v>8</v>
      </c>
      <c r="I2024">
        <f t="shared" si="191"/>
        <v>9600</v>
      </c>
      <c r="J2024" s="22" t="b">
        <f t="shared" si="188"/>
        <v>0</v>
      </c>
      <c r="K2024" t="b">
        <f t="shared" si="189"/>
        <v>0</v>
      </c>
      <c r="L2024">
        <f t="shared" si="190"/>
        <v>0</v>
      </c>
    </row>
    <row r="2025" spans="1:12" x14ac:dyDescent="0.25">
      <c r="A2025" s="23">
        <v>44802</v>
      </c>
      <c r="B2025" s="24" t="s">
        <v>60</v>
      </c>
      <c r="C2025" s="24" t="s">
        <v>61</v>
      </c>
      <c r="D2025" s="24" t="s">
        <v>39</v>
      </c>
      <c r="E2025" s="25">
        <v>44</v>
      </c>
      <c r="F2025" s="22">
        <f>VLOOKUP(B2025,cennik!$A$2:$B$17,2,FALSE)</f>
        <v>3.5</v>
      </c>
      <c r="G2025" s="22">
        <f t="shared" si="186"/>
        <v>154</v>
      </c>
      <c r="H2025" s="22">
        <f t="shared" si="187"/>
        <v>8</v>
      </c>
      <c r="I2025">
        <f t="shared" si="191"/>
        <v>9644</v>
      </c>
      <c r="J2025" s="22" t="b">
        <f t="shared" si="188"/>
        <v>0</v>
      </c>
      <c r="K2025" t="b">
        <f t="shared" si="189"/>
        <v>0</v>
      </c>
      <c r="L2025">
        <f t="shared" si="190"/>
        <v>0</v>
      </c>
    </row>
    <row r="2026" spans="1:12" x14ac:dyDescent="0.25">
      <c r="A2026" s="26">
        <v>44812</v>
      </c>
      <c r="B2026" s="27" t="s">
        <v>65</v>
      </c>
      <c r="C2026" s="27" t="s">
        <v>61</v>
      </c>
      <c r="D2026" s="27" t="s">
        <v>39</v>
      </c>
      <c r="E2026" s="28">
        <v>328</v>
      </c>
      <c r="F2026" s="22">
        <f>VLOOKUP(B2026,cennik!$A$2:$B$17,2,FALSE)</f>
        <v>3.2</v>
      </c>
      <c r="G2026" s="22">
        <f t="shared" si="186"/>
        <v>1049.6000000000001</v>
      </c>
      <c r="H2026" s="22">
        <f t="shared" si="187"/>
        <v>9</v>
      </c>
      <c r="I2026">
        <f t="shared" si="191"/>
        <v>9972</v>
      </c>
      <c r="J2026" s="22" t="b">
        <f t="shared" si="188"/>
        <v>0</v>
      </c>
      <c r="K2026" t="b">
        <f t="shared" si="189"/>
        <v>0</v>
      </c>
      <c r="L2026">
        <f t="shared" si="190"/>
        <v>0</v>
      </c>
    </row>
    <row r="2027" spans="1:12" x14ac:dyDescent="0.25">
      <c r="A2027" s="23">
        <v>44819</v>
      </c>
      <c r="B2027" s="24" t="s">
        <v>68</v>
      </c>
      <c r="C2027" s="24" t="s">
        <v>61</v>
      </c>
      <c r="D2027" s="24" t="s">
        <v>39</v>
      </c>
      <c r="E2027" s="25">
        <v>196</v>
      </c>
      <c r="F2027" s="22">
        <f>VLOOKUP(B2027,cennik!$A$2:$B$17,2,FALSE)</f>
        <v>2.5</v>
      </c>
      <c r="G2027" s="22">
        <f t="shared" si="186"/>
        <v>490</v>
      </c>
      <c r="H2027" s="22">
        <f t="shared" si="187"/>
        <v>9</v>
      </c>
      <c r="I2027">
        <f t="shared" si="191"/>
        <v>10168</v>
      </c>
      <c r="J2027" s="22" t="b">
        <f t="shared" si="188"/>
        <v>0</v>
      </c>
      <c r="K2027" t="b">
        <f t="shared" si="189"/>
        <v>0</v>
      </c>
      <c r="L2027">
        <f t="shared" si="190"/>
        <v>0</v>
      </c>
    </row>
    <row r="2028" spans="1:12" x14ac:dyDescent="0.25">
      <c r="A2028" s="23">
        <v>44825</v>
      </c>
      <c r="B2028" s="24" t="s">
        <v>65</v>
      </c>
      <c r="C2028" s="24" t="s">
        <v>61</v>
      </c>
      <c r="D2028" s="24" t="s">
        <v>39</v>
      </c>
      <c r="E2028" s="25">
        <v>401</v>
      </c>
      <c r="F2028" s="22">
        <f>VLOOKUP(B2028,cennik!$A$2:$B$17,2,FALSE)</f>
        <v>3.2</v>
      </c>
      <c r="G2028" s="22">
        <f t="shared" si="186"/>
        <v>1283.2</v>
      </c>
      <c r="H2028" s="22">
        <f t="shared" si="187"/>
        <v>9</v>
      </c>
      <c r="I2028">
        <f t="shared" si="191"/>
        <v>10569</v>
      </c>
      <c r="J2028" s="22" t="b">
        <f t="shared" si="188"/>
        <v>0</v>
      </c>
      <c r="K2028" t="b">
        <f t="shared" si="189"/>
        <v>0</v>
      </c>
      <c r="L2028">
        <f t="shared" si="190"/>
        <v>0</v>
      </c>
    </row>
    <row r="2029" spans="1:12" x14ac:dyDescent="0.25">
      <c r="A2029" s="23">
        <v>44825</v>
      </c>
      <c r="B2029" s="24" t="s">
        <v>60</v>
      </c>
      <c r="C2029" s="24" t="s">
        <v>61</v>
      </c>
      <c r="D2029" s="24" t="s">
        <v>39</v>
      </c>
      <c r="E2029" s="25">
        <v>150</v>
      </c>
      <c r="F2029" s="22">
        <f>VLOOKUP(B2029,cennik!$A$2:$B$17,2,FALSE)</f>
        <v>3.5</v>
      </c>
      <c r="G2029" s="22">
        <f t="shared" si="186"/>
        <v>525</v>
      </c>
      <c r="H2029" s="22">
        <f t="shared" si="187"/>
        <v>9</v>
      </c>
      <c r="I2029">
        <f t="shared" si="191"/>
        <v>10719</v>
      </c>
      <c r="J2029" s="22" t="b">
        <f t="shared" si="188"/>
        <v>0</v>
      </c>
      <c r="K2029" t="b">
        <f t="shared" si="189"/>
        <v>0</v>
      </c>
      <c r="L2029">
        <f t="shared" si="190"/>
        <v>0</v>
      </c>
    </row>
    <row r="2030" spans="1:12" x14ac:dyDescent="0.25">
      <c r="A2030" s="23">
        <v>44827</v>
      </c>
      <c r="B2030" s="24" t="s">
        <v>67</v>
      </c>
      <c r="C2030" s="24" t="s">
        <v>61</v>
      </c>
      <c r="D2030" s="24" t="s">
        <v>39</v>
      </c>
      <c r="E2030" s="25">
        <v>198</v>
      </c>
      <c r="F2030" s="22">
        <f>VLOOKUP(B2030,cennik!$A$2:$B$17,2,FALSE)</f>
        <v>3.2</v>
      </c>
      <c r="G2030" s="22">
        <f t="shared" si="186"/>
        <v>633.6</v>
      </c>
      <c r="H2030" s="22">
        <f t="shared" si="187"/>
        <v>9</v>
      </c>
      <c r="I2030">
        <f t="shared" si="191"/>
        <v>10917</v>
      </c>
      <c r="J2030" s="22" t="b">
        <f t="shared" si="188"/>
        <v>0</v>
      </c>
      <c r="K2030" t="b">
        <f t="shared" si="189"/>
        <v>0</v>
      </c>
      <c r="L2030">
        <f t="shared" si="190"/>
        <v>0</v>
      </c>
    </row>
    <row r="2031" spans="1:12" x14ac:dyDescent="0.25">
      <c r="A2031" s="23">
        <v>44842</v>
      </c>
      <c r="B2031" s="24" t="s">
        <v>68</v>
      </c>
      <c r="C2031" s="24" t="s">
        <v>61</v>
      </c>
      <c r="D2031" s="24" t="s">
        <v>39</v>
      </c>
      <c r="E2031" s="25">
        <v>260</v>
      </c>
      <c r="F2031" s="22">
        <f>VLOOKUP(B2031,cennik!$A$2:$B$17,2,FALSE)</f>
        <v>2.5</v>
      </c>
      <c r="G2031" s="22">
        <f t="shared" si="186"/>
        <v>650</v>
      </c>
      <c r="H2031" s="22">
        <f t="shared" si="187"/>
        <v>10</v>
      </c>
      <c r="I2031">
        <f t="shared" si="191"/>
        <v>11177</v>
      </c>
      <c r="J2031" s="22" t="b">
        <f t="shared" si="188"/>
        <v>0</v>
      </c>
      <c r="K2031" t="b">
        <f t="shared" si="189"/>
        <v>0</v>
      </c>
      <c r="L2031">
        <f t="shared" si="190"/>
        <v>0</v>
      </c>
    </row>
    <row r="2032" spans="1:12" x14ac:dyDescent="0.25">
      <c r="A2032" s="23">
        <v>44847</v>
      </c>
      <c r="B2032" s="24" t="s">
        <v>60</v>
      </c>
      <c r="C2032" s="24" t="s">
        <v>61</v>
      </c>
      <c r="D2032" s="24" t="s">
        <v>39</v>
      </c>
      <c r="E2032" s="25">
        <v>395</v>
      </c>
      <c r="F2032" s="22">
        <f>VLOOKUP(B2032,cennik!$A$2:$B$17,2,FALSE)</f>
        <v>3.5</v>
      </c>
      <c r="G2032" s="22">
        <f t="shared" si="186"/>
        <v>1382.5</v>
      </c>
      <c r="H2032" s="22">
        <f t="shared" si="187"/>
        <v>10</v>
      </c>
      <c r="I2032">
        <f t="shared" si="191"/>
        <v>11572</v>
      </c>
      <c r="J2032" s="22" t="b">
        <f t="shared" si="188"/>
        <v>0</v>
      </c>
      <c r="K2032" t="b">
        <f t="shared" si="189"/>
        <v>0</v>
      </c>
      <c r="L2032">
        <f t="shared" si="190"/>
        <v>0</v>
      </c>
    </row>
    <row r="2033" spans="1:12" x14ac:dyDescent="0.25">
      <c r="A2033" s="23">
        <v>44849</v>
      </c>
      <c r="B2033" s="24" t="s">
        <v>60</v>
      </c>
      <c r="C2033" s="24" t="s">
        <v>61</v>
      </c>
      <c r="D2033" s="24" t="s">
        <v>39</v>
      </c>
      <c r="E2033" s="25">
        <v>388</v>
      </c>
      <c r="F2033" s="22">
        <f>VLOOKUP(B2033,cennik!$A$2:$B$17,2,FALSE)</f>
        <v>3.5</v>
      </c>
      <c r="G2033" s="22">
        <f t="shared" si="186"/>
        <v>1358</v>
      </c>
      <c r="H2033" s="22">
        <f t="shared" si="187"/>
        <v>10</v>
      </c>
      <c r="I2033">
        <f t="shared" si="191"/>
        <v>11960</v>
      </c>
      <c r="J2033" s="22" t="b">
        <f t="shared" si="188"/>
        <v>0</v>
      </c>
      <c r="K2033" t="b">
        <f t="shared" si="189"/>
        <v>0</v>
      </c>
      <c r="L2033">
        <f t="shared" si="190"/>
        <v>0</v>
      </c>
    </row>
    <row r="2034" spans="1:12" x14ac:dyDescent="0.25">
      <c r="A2034" s="26">
        <v>44881</v>
      </c>
      <c r="B2034" s="27" t="s">
        <v>66</v>
      </c>
      <c r="C2034" s="27" t="s">
        <v>61</v>
      </c>
      <c r="D2034" s="27" t="s">
        <v>39</v>
      </c>
      <c r="E2034" s="28">
        <v>42</v>
      </c>
      <c r="F2034" s="22">
        <f>VLOOKUP(B2034,cennik!$A$2:$B$17,2,FALSE)</f>
        <v>2.5</v>
      </c>
      <c r="G2034" s="22">
        <f t="shared" si="186"/>
        <v>105</v>
      </c>
      <c r="H2034" s="22">
        <f t="shared" si="187"/>
        <v>11</v>
      </c>
      <c r="I2034">
        <f t="shared" si="191"/>
        <v>12002</v>
      </c>
      <c r="J2034" s="22" t="b">
        <f t="shared" si="188"/>
        <v>0</v>
      </c>
      <c r="K2034" t="b">
        <f t="shared" si="189"/>
        <v>0</v>
      </c>
      <c r="L2034">
        <f t="shared" si="190"/>
        <v>0</v>
      </c>
    </row>
    <row r="2035" spans="1:12" x14ac:dyDescent="0.25">
      <c r="A2035" s="23">
        <v>44884</v>
      </c>
      <c r="B2035" s="24" t="s">
        <v>60</v>
      </c>
      <c r="C2035" s="24" t="s">
        <v>61</v>
      </c>
      <c r="D2035" s="24" t="s">
        <v>39</v>
      </c>
      <c r="E2035" s="25">
        <v>341</v>
      </c>
      <c r="F2035" s="22">
        <f>VLOOKUP(B2035,cennik!$A$2:$B$17,2,FALSE)</f>
        <v>3.5</v>
      </c>
      <c r="G2035" s="22">
        <f t="shared" si="186"/>
        <v>1193.5</v>
      </c>
      <c r="H2035" s="22">
        <f t="shared" si="187"/>
        <v>11</v>
      </c>
      <c r="I2035">
        <f t="shared" si="191"/>
        <v>12343</v>
      </c>
      <c r="J2035" s="22" t="b">
        <f t="shared" si="188"/>
        <v>0</v>
      </c>
      <c r="K2035" t="b">
        <f t="shared" si="189"/>
        <v>0</v>
      </c>
      <c r="L2035">
        <f t="shared" si="190"/>
        <v>0</v>
      </c>
    </row>
    <row r="2036" spans="1:12" x14ac:dyDescent="0.25">
      <c r="A2036" s="23">
        <v>44890</v>
      </c>
      <c r="B2036" s="24" t="s">
        <v>65</v>
      </c>
      <c r="C2036" s="24" t="s">
        <v>61</v>
      </c>
      <c r="D2036" s="24" t="s">
        <v>39</v>
      </c>
      <c r="E2036" s="25">
        <v>132</v>
      </c>
      <c r="F2036" s="22">
        <f>VLOOKUP(B2036,cennik!$A$2:$B$17,2,FALSE)</f>
        <v>3.2</v>
      </c>
      <c r="G2036" s="22">
        <f t="shared" si="186"/>
        <v>422.40000000000003</v>
      </c>
      <c r="H2036" s="22">
        <f t="shared" si="187"/>
        <v>11</v>
      </c>
      <c r="I2036">
        <f t="shared" si="191"/>
        <v>12475</v>
      </c>
      <c r="J2036" s="22" t="b">
        <f t="shared" si="188"/>
        <v>0</v>
      </c>
      <c r="K2036" t="b">
        <f t="shared" si="189"/>
        <v>0</v>
      </c>
      <c r="L2036">
        <f t="shared" si="190"/>
        <v>0</v>
      </c>
    </row>
    <row r="2037" spans="1:12" x14ac:dyDescent="0.25">
      <c r="A2037" s="26">
        <v>44902</v>
      </c>
      <c r="B2037" s="27" t="s">
        <v>11</v>
      </c>
      <c r="C2037" s="27" t="s">
        <v>1</v>
      </c>
      <c r="D2037" s="27" t="s">
        <v>39</v>
      </c>
      <c r="E2037" s="28">
        <v>22</v>
      </c>
      <c r="F2037" s="22">
        <f>VLOOKUP(B2037,cennik!$A$2:$B$17,2,FALSE)</f>
        <v>3.4</v>
      </c>
      <c r="G2037" s="22">
        <f t="shared" si="186"/>
        <v>74.8</v>
      </c>
      <c r="H2037" s="22">
        <f t="shared" si="187"/>
        <v>12</v>
      </c>
      <c r="I2037">
        <f t="shared" si="191"/>
        <v>12497</v>
      </c>
      <c r="J2037" s="22" t="b">
        <f t="shared" si="188"/>
        <v>0</v>
      </c>
      <c r="K2037" t="b">
        <f t="shared" si="189"/>
        <v>0</v>
      </c>
      <c r="L2037">
        <f t="shared" si="190"/>
        <v>0</v>
      </c>
    </row>
    <row r="2038" spans="1:12" x14ac:dyDescent="0.25">
      <c r="A2038" s="26">
        <v>44907</v>
      </c>
      <c r="B2038" s="27" t="s">
        <v>0</v>
      </c>
      <c r="C2038" s="27" t="s">
        <v>1</v>
      </c>
      <c r="D2038" s="27" t="s">
        <v>39</v>
      </c>
      <c r="E2038" s="28">
        <v>364</v>
      </c>
      <c r="F2038" s="22">
        <f>VLOOKUP(B2038,cennik!$A$2:$B$17,2,FALSE)</f>
        <v>3.4</v>
      </c>
      <c r="G2038" s="22">
        <f t="shared" si="186"/>
        <v>1237.5999999999999</v>
      </c>
      <c r="H2038" s="22">
        <f t="shared" si="187"/>
        <v>12</v>
      </c>
      <c r="I2038">
        <f t="shared" si="191"/>
        <v>12861</v>
      </c>
      <c r="J2038" s="22" t="b">
        <f t="shared" si="188"/>
        <v>0</v>
      </c>
      <c r="K2038" t="b">
        <f t="shared" si="189"/>
        <v>0</v>
      </c>
      <c r="L2038">
        <f t="shared" si="190"/>
        <v>0</v>
      </c>
    </row>
    <row r="2039" spans="1:12" x14ac:dyDescent="0.25">
      <c r="A2039" s="26">
        <v>44908</v>
      </c>
      <c r="B2039" s="27" t="s">
        <v>8</v>
      </c>
      <c r="C2039" s="27" t="s">
        <v>1</v>
      </c>
      <c r="D2039" s="27" t="s">
        <v>39</v>
      </c>
      <c r="E2039" s="28">
        <v>377</v>
      </c>
      <c r="F2039" s="22">
        <f>VLOOKUP(B2039,cennik!$A$2:$B$17,2,FALSE)</f>
        <v>2.9</v>
      </c>
      <c r="G2039" s="22">
        <f t="shared" si="186"/>
        <v>1093.3</v>
      </c>
      <c r="H2039" s="22">
        <f t="shared" si="187"/>
        <v>12</v>
      </c>
      <c r="I2039">
        <f t="shared" si="191"/>
        <v>13238</v>
      </c>
      <c r="J2039" s="22" t="b">
        <f t="shared" si="188"/>
        <v>0</v>
      </c>
      <c r="K2039" t="b">
        <f t="shared" si="189"/>
        <v>0</v>
      </c>
      <c r="L2039">
        <f t="shared" si="190"/>
        <v>0</v>
      </c>
    </row>
    <row r="2040" spans="1:12" x14ac:dyDescent="0.25">
      <c r="A2040" s="26">
        <v>44909</v>
      </c>
      <c r="B2040" s="27" t="s">
        <v>13</v>
      </c>
      <c r="C2040" s="27" t="s">
        <v>1</v>
      </c>
      <c r="D2040" s="27" t="s">
        <v>39</v>
      </c>
      <c r="E2040" s="28">
        <v>432</v>
      </c>
      <c r="F2040" s="22">
        <f>VLOOKUP(B2040,cennik!$A$2:$B$17,2,FALSE)</f>
        <v>3.4</v>
      </c>
      <c r="G2040" s="22">
        <f t="shared" si="186"/>
        <v>1468.8</v>
      </c>
      <c r="H2040" s="22">
        <f t="shared" si="187"/>
        <v>12</v>
      </c>
      <c r="I2040">
        <f t="shared" si="191"/>
        <v>13670</v>
      </c>
      <c r="J2040" s="22" t="b">
        <f t="shared" si="188"/>
        <v>0</v>
      </c>
      <c r="K2040" t="b">
        <f t="shared" si="189"/>
        <v>0</v>
      </c>
      <c r="L2040">
        <f t="shared" si="190"/>
        <v>0</v>
      </c>
    </row>
    <row r="2041" spans="1:12" x14ac:dyDescent="0.25">
      <c r="A2041" s="26">
        <v>44911</v>
      </c>
      <c r="B2041" s="27" t="s">
        <v>0</v>
      </c>
      <c r="C2041" s="27" t="s">
        <v>1</v>
      </c>
      <c r="D2041" s="27" t="s">
        <v>39</v>
      </c>
      <c r="E2041" s="28">
        <v>464</v>
      </c>
      <c r="F2041" s="22">
        <f>VLOOKUP(B2041,cennik!$A$2:$B$17,2,FALSE)</f>
        <v>3.4</v>
      </c>
      <c r="G2041" s="22">
        <f t="shared" si="186"/>
        <v>1577.6</v>
      </c>
      <c r="H2041" s="22">
        <f t="shared" si="187"/>
        <v>12</v>
      </c>
      <c r="I2041">
        <f t="shared" si="191"/>
        <v>14134</v>
      </c>
      <c r="J2041" s="22" t="b">
        <f t="shared" si="188"/>
        <v>0</v>
      </c>
      <c r="K2041" t="b">
        <f t="shared" si="189"/>
        <v>0</v>
      </c>
      <c r="L2041">
        <f t="shared" si="190"/>
        <v>0</v>
      </c>
    </row>
    <row r="2042" spans="1:12" x14ac:dyDescent="0.25">
      <c r="A2042" s="23">
        <v>44912</v>
      </c>
      <c r="B2042" s="24" t="s">
        <v>22</v>
      </c>
      <c r="C2042" s="24" t="s">
        <v>1</v>
      </c>
      <c r="D2042" s="24" t="s">
        <v>39</v>
      </c>
      <c r="E2042" s="25">
        <v>96</v>
      </c>
      <c r="F2042" s="22">
        <f>VLOOKUP(B2042,cennik!$A$2:$B$17,2,FALSE)</f>
        <v>3.2</v>
      </c>
      <c r="G2042" s="22">
        <f t="shared" si="186"/>
        <v>307.20000000000005</v>
      </c>
      <c r="H2042" s="22">
        <f t="shared" si="187"/>
        <v>12</v>
      </c>
      <c r="I2042">
        <f t="shared" si="191"/>
        <v>14230</v>
      </c>
      <c r="J2042" s="22" t="b">
        <f t="shared" si="188"/>
        <v>0</v>
      </c>
      <c r="K2042" t="b">
        <f t="shared" si="189"/>
        <v>0</v>
      </c>
      <c r="L2042">
        <f t="shared" si="190"/>
        <v>0</v>
      </c>
    </row>
    <row r="2043" spans="1:12" x14ac:dyDescent="0.25">
      <c r="A2043" s="23">
        <v>44914</v>
      </c>
      <c r="B2043" s="24" t="s">
        <v>4</v>
      </c>
      <c r="C2043" s="24" t="s">
        <v>1</v>
      </c>
      <c r="D2043" s="24" t="s">
        <v>39</v>
      </c>
      <c r="E2043" s="25">
        <v>221</v>
      </c>
      <c r="F2043" s="22">
        <f>VLOOKUP(B2043,cennik!$A$2:$B$17,2,FALSE)</f>
        <v>3.5</v>
      </c>
      <c r="G2043" s="22">
        <f t="shared" si="186"/>
        <v>773.5</v>
      </c>
      <c r="H2043" s="22">
        <f t="shared" si="187"/>
        <v>12</v>
      </c>
      <c r="I2043">
        <f t="shared" si="191"/>
        <v>14451</v>
      </c>
      <c r="J2043" s="22" t="b">
        <f t="shared" si="188"/>
        <v>0</v>
      </c>
      <c r="K2043" t="b">
        <f t="shared" si="189"/>
        <v>0</v>
      </c>
      <c r="L2043">
        <f t="shared" si="190"/>
        <v>0</v>
      </c>
    </row>
    <row r="2044" spans="1:12" x14ac:dyDescent="0.25">
      <c r="A2044" s="26">
        <v>44921</v>
      </c>
      <c r="B2044" s="27" t="s">
        <v>9</v>
      </c>
      <c r="C2044" s="27" t="s">
        <v>1</v>
      </c>
      <c r="D2044" s="27" t="s">
        <v>39</v>
      </c>
      <c r="E2044" s="28">
        <v>311</v>
      </c>
      <c r="F2044" s="22">
        <f>VLOOKUP(B2044,cennik!$A$2:$B$17,2,FALSE)</f>
        <v>3.4</v>
      </c>
      <c r="G2044" s="22">
        <f t="shared" si="186"/>
        <v>1057.3999999999999</v>
      </c>
      <c r="H2044" s="22">
        <f t="shared" si="187"/>
        <v>12</v>
      </c>
      <c r="I2044">
        <f t="shared" si="191"/>
        <v>14762</v>
      </c>
      <c r="J2044" s="22" t="b">
        <f t="shared" si="188"/>
        <v>0</v>
      </c>
      <c r="K2044" t="b">
        <f t="shared" si="189"/>
        <v>0</v>
      </c>
      <c r="L2044">
        <f t="shared" si="190"/>
        <v>0</v>
      </c>
    </row>
    <row r="2045" spans="1:12" x14ac:dyDescent="0.25">
      <c r="A2045" s="23">
        <v>44922</v>
      </c>
      <c r="B2045" s="24" t="s">
        <v>9</v>
      </c>
      <c r="C2045" s="24" t="s">
        <v>1</v>
      </c>
      <c r="D2045" s="24" t="s">
        <v>39</v>
      </c>
      <c r="E2045" s="25">
        <v>407</v>
      </c>
      <c r="F2045" s="22">
        <f>VLOOKUP(B2045,cennik!$A$2:$B$17,2,FALSE)</f>
        <v>3.4</v>
      </c>
      <c r="G2045" s="22">
        <f t="shared" si="186"/>
        <v>1383.8</v>
      </c>
      <c r="H2045" s="22">
        <f t="shared" si="187"/>
        <v>12</v>
      </c>
      <c r="I2045">
        <f t="shared" si="191"/>
        <v>15169</v>
      </c>
      <c r="J2045" s="22" t="b">
        <f t="shared" si="188"/>
        <v>1</v>
      </c>
      <c r="K2045" t="b">
        <f t="shared" si="189"/>
        <v>0</v>
      </c>
      <c r="L2045">
        <f t="shared" si="190"/>
        <v>20.350000000000001</v>
      </c>
    </row>
    <row r="2046" spans="1:12" x14ac:dyDescent="0.25">
      <c r="A2046" s="23">
        <v>44566</v>
      </c>
      <c r="B2046" s="24" t="s">
        <v>4</v>
      </c>
      <c r="C2046" s="24" t="s">
        <v>1</v>
      </c>
      <c r="D2046" s="24" t="s">
        <v>31</v>
      </c>
      <c r="E2046" s="25">
        <v>657</v>
      </c>
      <c r="F2046" s="22">
        <f>VLOOKUP(B2046,cennik!$A$2:$B$17,2,FALSE)</f>
        <v>3.5</v>
      </c>
      <c r="G2046" s="22">
        <f t="shared" si="186"/>
        <v>2299.5</v>
      </c>
      <c r="H2046" s="22">
        <f t="shared" si="187"/>
        <v>1</v>
      </c>
      <c r="I2046">
        <f t="shared" si="191"/>
        <v>657</v>
      </c>
      <c r="J2046" s="22" t="b">
        <f t="shared" si="188"/>
        <v>0</v>
      </c>
      <c r="K2046" t="b">
        <f t="shared" si="189"/>
        <v>0</v>
      </c>
      <c r="L2046">
        <f t="shared" si="190"/>
        <v>0</v>
      </c>
    </row>
    <row r="2047" spans="1:12" x14ac:dyDescent="0.25">
      <c r="A2047" s="26">
        <v>44568</v>
      </c>
      <c r="B2047" s="27" t="s">
        <v>13</v>
      </c>
      <c r="C2047" s="27" t="s">
        <v>1</v>
      </c>
      <c r="D2047" s="27" t="s">
        <v>31</v>
      </c>
      <c r="E2047" s="28">
        <v>323</v>
      </c>
      <c r="F2047" s="22">
        <f>VLOOKUP(B2047,cennik!$A$2:$B$17,2,FALSE)</f>
        <v>3.4</v>
      </c>
      <c r="G2047" s="22">
        <f t="shared" si="186"/>
        <v>1098.2</v>
      </c>
      <c r="H2047" s="22">
        <f t="shared" si="187"/>
        <v>1</v>
      </c>
      <c r="I2047">
        <f t="shared" si="191"/>
        <v>980</v>
      </c>
      <c r="J2047" s="22" t="b">
        <f t="shared" si="188"/>
        <v>0</v>
      </c>
      <c r="K2047" t="b">
        <f t="shared" si="189"/>
        <v>0</v>
      </c>
      <c r="L2047">
        <f t="shared" si="190"/>
        <v>0</v>
      </c>
    </row>
    <row r="2048" spans="1:12" x14ac:dyDescent="0.25">
      <c r="A2048" s="23">
        <v>44569</v>
      </c>
      <c r="B2048" s="24" t="s">
        <v>8</v>
      </c>
      <c r="C2048" s="24" t="s">
        <v>1</v>
      </c>
      <c r="D2048" s="24" t="s">
        <v>31</v>
      </c>
      <c r="E2048" s="25">
        <v>270</v>
      </c>
      <c r="F2048" s="22">
        <f>VLOOKUP(B2048,cennik!$A$2:$B$17,2,FALSE)</f>
        <v>2.9</v>
      </c>
      <c r="G2048" s="22">
        <f t="shared" si="186"/>
        <v>783</v>
      </c>
      <c r="H2048" s="22">
        <f t="shared" si="187"/>
        <v>1</v>
      </c>
      <c r="I2048">
        <f t="shared" si="191"/>
        <v>1250</v>
      </c>
      <c r="J2048" s="22" t="b">
        <f t="shared" si="188"/>
        <v>0</v>
      </c>
      <c r="K2048" t="b">
        <f t="shared" si="189"/>
        <v>0</v>
      </c>
      <c r="L2048">
        <f t="shared" si="190"/>
        <v>0</v>
      </c>
    </row>
    <row r="2049" spans="1:12" x14ac:dyDescent="0.25">
      <c r="A2049" s="23">
        <v>44571</v>
      </c>
      <c r="B2049" s="24" t="s">
        <v>11</v>
      </c>
      <c r="C2049" s="24" t="s">
        <v>1</v>
      </c>
      <c r="D2049" s="24" t="s">
        <v>31</v>
      </c>
      <c r="E2049" s="25">
        <v>103</v>
      </c>
      <c r="F2049" s="22">
        <f>VLOOKUP(B2049,cennik!$A$2:$B$17,2,FALSE)</f>
        <v>3.4</v>
      </c>
      <c r="G2049" s="22">
        <f t="shared" si="186"/>
        <v>350.2</v>
      </c>
      <c r="H2049" s="22">
        <f t="shared" si="187"/>
        <v>1</v>
      </c>
      <c r="I2049">
        <f t="shared" si="191"/>
        <v>1353</v>
      </c>
      <c r="J2049" s="22" t="b">
        <f t="shared" si="188"/>
        <v>0</v>
      </c>
      <c r="K2049" t="b">
        <f t="shared" si="189"/>
        <v>0</v>
      </c>
      <c r="L2049">
        <f t="shared" si="190"/>
        <v>0</v>
      </c>
    </row>
    <row r="2050" spans="1:12" x14ac:dyDescent="0.25">
      <c r="A2050" s="23">
        <v>44578</v>
      </c>
      <c r="B2050" s="24" t="s">
        <v>22</v>
      </c>
      <c r="C2050" s="24" t="s">
        <v>1</v>
      </c>
      <c r="D2050" s="24" t="s">
        <v>31</v>
      </c>
      <c r="E2050" s="25">
        <v>19</v>
      </c>
      <c r="F2050" s="22">
        <f>VLOOKUP(B2050,cennik!$A$2:$B$17,2,FALSE)</f>
        <v>3.2</v>
      </c>
      <c r="G2050" s="22">
        <f t="shared" ref="G2050:G2113" si="192">E2050*F2050</f>
        <v>60.800000000000004</v>
      </c>
      <c r="H2050" s="22">
        <f t="shared" ref="H2050:H2113" si="193">MONTH(A2050)</f>
        <v>1</v>
      </c>
      <c r="I2050">
        <f t="shared" si="191"/>
        <v>1372</v>
      </c>
      <c r="J2050" s="22" t="b">
        <f t="shared" si="188"/>
        <v>0</v>
      </c>
      <c r="K2050" t="b">
        <f t="shared" si="189"/>
        <v>0</v>
      </c>
      <c r="L2050">
        <f t="shared" si="190"/>
        <v>0</v>
      </c>
    </row>
    <row r="2051" spans="1:12" x14ac:dyDescent="0.25">
      <c r="A2051" s="23">
        <v>44581</v>
      </c>
      <c r="B2051" s="24" t="s">
        <v>8</v>
      </c>
      <c r="C2051" s="24" t="s">
        <v>1</v>
      </c>
      <c r="D2051" s="24" t="s">
        <v>31</v>
      </c>
      <c r="E2051" s="25">
        <v>497</v>
      </c>
      <c r="F2051" s="22">
        <f>VLOOKUP(B2051,cennik!$A$2:$B$17,2,FALSE)</f>
        <v>2.9</v>
      </c>
      <c r="G2051" s="22">
        <f t="shared" si="192"/>
        <v>1441.3</v>
      </c>
      <c r="H2051" s="22">
        <f t="shared" si="193"/>
        <v>1</v>
      </c>
      <c r="I2051">
        <f t="shared" si="191"/>
        <v>1869</v>
      </c>
      <c r="J2051" s="22" t="b">
        <f t="shared" ref="J2051:J2114" si="194">AND(I2051&gt;=15000,I2051&lt;20000)</f>
        <v>0</v>
      </c>
      <c r="K2051" t="b">
        <f t="shared" ref="K2051:K2114" si="195">I2051&gt;=20000</f>
        <v>0</v>
      </c>
      <c r="L2051">
        <f t="shared" ref="L2051:L2114" si="196">IF(J2051,0.05*E2051,IF(K2051,0.1*E2051,0))</f>
        <v>0</v>
      </c>
    </row>
    <row r="2052" spans="1:12" x14ac:dyDescent="0.25">
      <c r="A2052" s="23">
        <v>44590</v>
      </c>
      <c r="B2052" s="24" t="s">
        <v>11</v>
      </c>
      <c r="C2052" s="24" t="s">
        <v>1</v>
      </c>
      <c r="D2052" s="24" t="s">
        <v>31</v>
      </c>
      <c r="E2052" s="25">
        <v>145</v>
      </c>
      <c r="F2052" s="22">
        <f>VLOOKUP(B2052,cennik!$A$2:$B$17,2,FALSE)</f>
        <v>3.4</v>
      </c>
      <c r="G2052" s="22">
        <f t="shared" si="192"/>
        <v>493</v>
      </c>
      <c r="H2052" s="22">
        <f t="shared" si="193"/>
        <v>1</v>
      </c>
      <c r="I2052">
        <f t="shared" ref="I2052:I2115" si="197">IF(D2052=D2051,E2052+I2051,E2052)</f>
        <v>2014</v>
      </c>
      <c r="J2052" s="22" t="b">
        <f t="shared" si="194"/>
        <v>0</v>
      </c>
      <c r="K2052" t="b">
        <f t="shared" si="195"/>
        <v>0</v>
      </c>
      <c r="L2052">
        <f t="shared" si="196"/>
        <v>0</v>
      </c>
    </row>
    <row r="2053" spans="1:12" x14ac:dyDescent="0.25">
      <c r="A2053" s="23">
        <v>44593</v>
      </c>
      <c r="B2053" s="24" t="s">
        <v>11</v>
      </c>
      <c r="C2053" s="24" t="s">
        <v>1</v>
      </c>
      <c r="D2053" s="24" t="s">
        <v>31</v>
      </c>
      <c r="E2053" s="25">
        <v>341</v>
      </c>
      <c r="F2053" s="22">
        <f>VLOOKUP(B2053,cennik!$A$2:$B$17,2,FALSE)</f>
        <v>3.4</v>
      </c>
      <c r="G2053" s="22">
        <f t="shared" si="192"/>
        <v>1159.3999999999999</v>
      </c>
      <c r="H2053" s="22">
        <f t="shared" si="193"/>
        <v>2</v>
      </c>
      <c r="I2053">
        <f t="shared" si="197"/>
        <v>2355</v>
      </c>
      <c r="J2053" s="22" t="b">
        <f t="shared" si="194"/>
        <v>0</v>
      </c>
      <c r="K2053" t="b">
        <f t="shared" si="195"/>
        <v>0</v>
      </c>
      <c r="L2053">
        <f t="shared" si="196"/>
        <v>0</v>
      </c>
    </row>
    <row r="2054" spans="1:12" x14ac:dyDescent="0.25">
      <c r="A2054" s="26">
        <v>44593</v>
      </c>
      <c r="B2054" s="27" t="s">
        <v>17</v>
      </c>
      <c r="C2054" s="27" t="s">
        <v>1</v>
      </c>
      <c r="D2054" s="27" t="s">
        <v>31</v>
      </c>
      <c r="E2054" s="28">
        <v>25</v>
      </c>
      <c r="F2054" s="22">
        <f>VLOOKUP(B2054,cennik!$A$2:$B$17,2,FALSE)</f>
        <v>3.4</v>
      </c>
      <c r="G2054" s="22">
        <f t="shared" si="192"/>
        <v>85</v>
      </c>
      <c r="H2054" s="22">
        <f t="shared" si="193"/>
        <v>2</v>
      </c>
      <c r="I2054">
        <f t="shared" si="197"/>
        <v>2380</v>
      </c>
      <c r="J2054" s="22" t="b">
        <f t="shared" si="194"/>
        <v>0</v>
      </c>
      <c r="K2054" t="b">
        <f t="shared" si="195"/>
        <v>0</v>
      </c>
      <c r="L2054">
        <f t="shared" si="196"/>
        <v>0</v>
      </c>
    </row>
    <row r="2055" spans="1:12" x14ac:dyDescent="0.25">
      <c r="A2055" s="26">
        <v>44599</v>
      </c>
      <c r="B2055" s="27" t="s">
        <v>4</v>
      </c>
      <c r="C2055" s="27" t="s">
        <v>1</v>
      </c>
      <c r="D2055" s="27" t="s">
        <v>31</v>
      </c>
      <c r="E2055" s="28">
        <v>413</v>
      </c>
      <c r="F2055" s="22">
        <f>VLOOKUP(B2055,cennik!$A$2:$B$17,2,FALSE)</f>
        <v>3.5</v>
      </c>
      <c r="G2055" s="22">
        <f t="shared" si="192"/>
        <v>1445.5</v>
      </c>
      <c r="H2055" s="22">
        <f t="shared" si="193"/>
        <v>2</v>
      </c>
      <c r="I2055">
        <f t="shared" si="197"/>
        <v>2793</v>
      </c>
      <c r="J2055" s="22" t="b">
        <f t="shared" si="194"/>
        <v>0</v>
      </c>
      <c r="K2055" t="b">
        <f t="shared" si="195"/>
        <v>0</v>
      </c>
      <c r="L2055">
        <f t="shared" si="196"/>
        <v>0</v>
      </c>
    </row>
    <row r="2056" spans="1:12" x14ac:dyDescent="0.25">
      <c r="A2056" s="26">
        <v>44611</v>
      </c>
      <c r="B2056" s="27" t="s">
        <v>22</v>
      </c>
      <c r="C2056" s="27" t="s">
        <v>1</v>
      </c>
      <c r="D2056" s="27" t="s">
        <v>31</v>
      </c>
      <c r="E2056" s="28">
        <v>176</v>
      </c>
      <c r="F2056" s="22">
        <f>VLOOKUP(B2056,cennik!$A$2:$B$17,2,FALSE)</f>
        <v>3.2</v>
      </c>
      <c r="G2056" s="22">
        <f t="shared" si="192"/>
        <v>563.20000000000005</v>
      </c>
      <c r="H2056" s="22">
        <f t="shared" si="193"/>
        <v>2</v>
      </c>
      <c r="I2056">
        <f t="shared" si="197"/>
        <v>2969</v>
      </c>
      <c r="J2056" s="22" t="b">
        <f t="shared" si="194"/>
        <v>0</v>
      </c>
      <c r="K2056" t="b">
        <f t="shared" si="195"/>
        <v>0</v>
      </c>
      <c r="L2056">
        <f t="shared" si="196"/>
        <v>0</v>
      </c>
    </row>
    <row r="2057" spans="1:12" x14ac:dyDescent="0.25">
      <c r="A2057" s="26">
        <v>44613</v>
      </c>
      <c r="B2057" s="27" t="s">
        <v>8</v>
      </c>
      <c r="C2057" s="27" t="s">
        <v>1</v>
      </c>
      <c r="D2057" s="27" t="s">
        <v>31</v>
      </c>
      <c r="E2057" s="28">
        <v>435</v>
      </c>
      <c r="F2057" s="22">
        <f>VLOOKUP(B2057,cennik!$A$2:$B$17,2,FALSE)</f>
        <v>2.9</v>
      </c>
      <c r="G2057" s="22">
        <f t="shared" si="192"/>
        <v>1261.5</v>
      </c>
      <c r="H2057" s="22">
        <f t="shared" si="193"/>
        <v>2</v>
      </c>
      <c r="I2057">
        <f t="shared" si="197"/>
        <v>3404</v>
      </c>
      <c r="J2057" s="22" t="b">
        <f t="shared" si="194"/>
        <v>0</v>
      </c>
      <c r="K2057" t="b">
        <f t="shared" si="195"/>
        <v>0</v>
      </c>
      <c r="L2057">
        <f t="shared" si="196"/>
        <v>0</v>
      </c>
    </row>
    <row r="2058" spans="1:12" x14ac:dyDescent="0.25">
      <c r="A2058" s="23">
        <v>44620</v>
      </c>
      <c r="B2058" s="24" t="s">
        <v>11</v>
      </c>
      <c r="C2058" s="24" t="s">
        <v>1</v>
      </c>
      <c r="D2058" s="24" t="s">
        <v>31</v>
      </c>
      <c r="E2058" s="25">
        <v>209</v>
      </c>
      <c r="F2058" s="22">
        <f>VLOOKUP(B2058,cennik!$A$2:$B$17,2,FALSE)</f>
        <v>3.4</v>
      </c>
      <c r="G2058" s="22">
        <f t="shared" si="192"/>
        <v>710.6</v>
      </c>
      <c r="H2058" s="22">
        <f t="shared" si="193"/>
        <v>2</v>
      </c>
      <c r="I2058">
        <f t="shared" si="197"/>
        <v>3613</v>
      </c>
      <c r="J2058" s="22" t="b">
        <f t="shared" si="194"/>
        <v>0</v>
      </c>
      <c r="K2058" t="b">
        <f t="shared" si="195"/>
        <v>0</v>
      </c>
      <c r="L2058">
        <f t="shared" si="196"/>
        <v>0</v>
      </c>
    </row>
    <row r="2059" spans="1:12" x14ac:dyDescent="0.25">
      <c r="A2059" s="26">
        <v>44624</v>
      </c>
      <c r="B2059" s="27" t="s">
        <v>4</v>
      </c>
      <c r="C2059" s="27" t="s">
        <v>1</v>
      </c>
      <c r="D2059" s="27" t="s">
        <v>31</v>
      </c>
      <c r="E2059" s="28">
        <v>436</v>
      </c>
      <c r="F2059" s="22">
        <f>VLOOKUP(B2059,cennik!$A$2:$B$17,2,FALSE)</f>
        <v>3.5</v>
      </c>
      <c r="G2059" s="22">
        <f t="shared" si="192"/>
        <v>1526</v>
      </c>
      <c r="H2059" s="22">
        <f t="shared" si="193"/>
        <v>3</v>
      </c>
      <c r="I2059">
        <f t="shared" si="197"/>
        <v>4049</v>
      </c>
      <c r="J2059" s="22" t="b">
        <f t="shared" si="194"/>
        <v>0</v>
      </c>
      <c r="K2059" t="b">
        <f t="shared" si="195"/>
        <v>0</v>
      </c>
      <c r="L2059">
        <f t="shared" si="196"/>
        <v>0</v>
      </c>
    </row>
    <row r="2060" spans="1:12" x14ac:dyDescent="0.25">
      <c r="A2060" s="23">
        <v>44627</v>
      </c>
      <c r="B2060" s="24" t="s">
        <v>8</v>
      </c>
      <c r="C2060" s="24" t="s">
        <v>1</v>
      </c>
      <c r="D2060" s="24" t="s">
        <v>31</v>
      </c>
      <c r="E2060" s="25">
        <v>405</v>
      </c>
      <c r="F2060" s="22">
        <f>VLOOKUP(B2060,cennik!$A$2:$B$17,2,FALSE)</f>
        <v>2.9</v>
      </c>
      <c r="G2060" s="22">
        <f t="shared" si="192"/>
        <v>1174.5</v>
      </c>
      <c r="H2060" s="22">
        <f t="shared" si="193"/>
        <v>3</v>
      </c>
      <c r="I2060">
        <f t="shared" si="197"/>
        <v>4454</v>
      </c>
      <c r="J2060" s="22" t="b">
        <f t="shared" si="194"/>
        <v>0</v>
      </c>
      <c r="K2060" t="b">
        <f t="shared" si="195"/>
        <v>0</v>
      </c>
      <c r="L2060">
        <f t="shared" si="196"/>
        <v>0</v>
      </c>
    </row>
    <row r="2061" spans="1:12" x14ac:dyDescent="0.25">
      <c r="A2061" s="23">
        <v>44636</v>
      </c>
      <c r="B2061" s="24" t="s">
        <v>17</v>
      </c>
      <c r="C2061" s="24" t="s">
        <v>1</v>
      </c>
      <c r="D2061" s="24" t="s">
        <v>31</v>
      </c>
      <c r="E2061" s="25">
        <v>40</v>
      </c>
      <c r="F2061" s="22">
        <f>VLOOKUP(B2061,cennik!$A$2:$B$17,2,FALSE)</f>
        <v>3.4</v>
      </c>
      <c r="G2061" s="22">
        <f t="shared" si="192"/>
        <v>136</v>
      </c>
      <c r="H2061" s="22">
        <f t="shared" si="193"/>
        <v>3</v>
      </c>
      <c r="I2061">
        <f t="shared" si="197"/>
        <v>4494</v>
      </c>
      <c r="J2061" s="22" t="b">
        <f t="shared" si="194"/>
        <v>0</v>
      </c>
      <c r="K2061" t="b">
        <f t="shared" si="195"/>
        <v>0</v>
      </c>
      <c r="L2061">
        <f t="shared" si="196"/>
        <v>0</v>
      </c>
    </row>
    <row r="2062" spans="1:12" x14ac:dyDescent="0.25">
      <c r="A2062" s="26">
        <v>44641</v>
      </c>
      <c r="B2062" s="27" t="s">
        <v>9</v>
      </c>
      <c r="C2062" s="27" t="s">
        <v>1</v>
      </c>
      <c r="D2062" s="27" t="s">
        <v>31</v>
      </c>
      <c r="E2062" s="28">
        <v>276</v>
      </c>
      <c r="F2062" s="22">
        <f>VLOOKUP(B2062,cennik!$A$2:$B$17,2,FALSE)</f>
        <v>3.4</v>
      </c>
      <c r="G2062" s="22">
        <f t="shared" si="192"/>
        <v>938.4</v>
      </c>
      <c r="H2062" s="22">
        <f t="shared" si="193"/>
        <v>3</v>
      </c>
      <c r="I2062">
        <f t="shared" si="197"/>
        <v>4770</v>
      </c>
      <c r="J2062" s="22" t="b">
        <f t="shared" si="194"/>
        <v>0</v>
      </c>
      <c r="K2062" t="b">
        <f t="shared" si="195"/>
        <v>0</v>
      </c>
      <c r="L2062">
        <f t="shared" si="196"/>
        <v>0</v>
      </c>
    </row>
    <row r="2063" spans="1:12" x14ac:dyDescent="0.25">
      <c r="A2063" s="23">
        <v>44644</v>
      </c>
      <c r="B2063" s="24" t="s">
        <v>4</v>
      </c>
      <c r="C2063" s="24" t="s">
        <v>1</v>
      </c>
      <c r="D2063" s="24" t="s">
        <v>31</v>
      </c>
      <c r="E2063" s="25">
        <v>281</v>
      </c>
      <c r="F2063" s="22">
        <f>VLOOKUP(B2063,cennik!$A$2:$B$17,2,FALSE)</f>
        <v>3.5</v>
      </c>
      <c r="G2063" s="22">
        <f t="shared" si="192"/>
        <v>983.5</v>
      </c>
      <c r="H2063" s="22">
        <f t="shared" si="193"/>
        <v>3</v>
      </c>
      <c r="I2063">
        <f t="shared" si="197"/>
        <v>5051</v>
      </c>
      <c r="J2063" s="22" t="b">
        <f t="shared" si="194"/>
        <v>0</v>
      </c>
      <c r="K2063" t="b">
        <f t="shared" si="195"/>
        <v>0</v>
      </c>
      <c r="L2063">
        <f t="shared" si="196"/>
        <v>0</v>
      </c>
    </row>
    <row r="2064" spans="1:12" x14ac:dyDescent="0.25">
      <c r="A2064" s="23">
        <v>44657</v>
      </c>
      <c r="B2064" s="24" t="s">
        <v>22</v>
      </c>
      <c r="C2064" s="24" t="s">
        <v>1</v>
      </c>
      <c r="D2064" s="24" t="s">
        <v>31</v>
      </c>
      <c r="E2064" s="25">
        <v>217</v>
      </c>
      <c r="F2064" s="22">
        <f>VLOOKUP(B2064,cennik!$A$2:$B$17,2,FALSE)</f>
        <v>3.2</v>
      </c>
      <c r="G2064" s="22">
        <f t="shared" si="192"/>
        <v>694.40000000000009</v>
      </c>
      <c r="H2064" s="22">
        <f t="shared" si="193"/>
        <v>4</v>
      </c>
      <c r="I2064">
        <f t="shared" si="197"/>
        <v>5268</v>
      </c>
      <c r="J2064" s="22" t="b">
        <f t="shared" si="194"/>
        <v>0</v>
      </c>
      <c r="K2064" t="b">
        <f t="shared" si="195"/>
        <v>0</v>
      </c>
      <c r="L2064">
        <f t="shared" si="196"/>
        <v>0</v>
      </c>
    </row>
    <row r="2065" spans="1:12" x14ac:dyDescent="0.25">
      <c r="A2065" s="26">
        <v>44664</v>
      </c>
      <c r="B2065" s="27" t="s">
        <v>4</v>
      </c>
      <c r="C2065" s="27" t="s">
        <v>1</v>
      </c>
      <c r="D2065" s="27" t="s">
        <v>31</v>
      </c>
      <c r="E2065" s="28">
        <v>579</v>
      </c>
      <c r="F2065" s="22">
        <f>VLOOKUP(B2065,cennik!$A$2:$B$17,2,FALSE)</f>
        <v>3.5</v>
      </c>
      <c r="G2065" s="22">
        <f t="shared" si="192"/>
        <v>2026.5</v>
      </c>
      <c r="H2065" s="22">
        <f t="shared" si="193"/>
        <v>4</v>
      </c>
      <c r="I2065">
        <f t="shared" si="197"/>
        <v>5847</v>
      </c>
      <c r="J2065" s="22" t="b">
        <f t="shared" si="194"/>
        <v>0</v>
      </c>
      <c r="K2065" t="b">
        <f t="shared" si="195"/>
        <v>0</v>
      </c>
      <c r="L2065">
        <f t="shared" si="196"/>
        <v>0</v>
      </c>
    </row>
    <row r="2066" spans="1:12" x14ac:dyDescent="0.25">
      <c r="A2066" s="26">
        <v>44666</v>
      </c>
      <c r="B2066" s="27" t="s">
        <v>0</v>
      </c>
      <c r="C2066" s="27" t="s">
        <v>1</v>
      </c>
      <c r="D2066" s="27" t="s">
        <v>31</v>
      </c>
      <c r="E2066" s="28">
        <v>682</v>
      </c>
      <c r="F2066" s="22">
        <f>VLOOKUP(B2066,cennik!$A$2:$B$17,2,FALSE)</f>
        <v>3.4</v>
      </c>
      <c r="G2066" s="22">
        <f t="shared" si="192"/>
        <v>2318.7999999999997</v>
      </c>
      <c r="H2066" s="22">
        <f t="shared" si="193"/>
        <v>4</v>
      </c>
      <c r="I2066">
        <f t="shared" si="197"/>
        <v>6529</v>
      </c>
      <c r="J2066" s="22" t="b">
        <f t="shared" si="194"/>
        <v>0</v>
      </c>
      <c r="K2066" t="b">
        <f t="shared" si="195"/>
        <v>0</v>
      </c>
      <c r="L2066">
        <f t="shared" si="196"/>
        <v>0</v>
      </c>
    </row>
    <row r="2067" spans="1:12" x14ac:dyDescent="0.25">
      <c r="A2067" s="23">
        <v>44669</v>
      </c>
      <c r="B2067" s="24" t="s">
        <v>22</v>
      </c>
      <c r="C2067" s="24" t="s">
        <v>1</v>
      </c>
      <c r="D2067" s="24" t="s">
        <v>31</v>
      </c>
      <c r="E2067" s="25">
        <v>169</v>
      </c>
      <c r="F2067" s="22">
        <f>VLOOKUP(B2067,cennik!$A$2:$B$17,2,FALSE)</f>
        <v>3.2</v>
      </c>
      <c r="G2067" s="22">
        <f t="shared" si="192"/>
        <v>540.80000000000007</v>
      </c>
      <c r="H2067" s="22">
        <f t="shared" si="193"/>
        <v>4</v>
      </c>
      <c r="I2067">
        <f t="shared" si="197"/>
        <v>6698</v>
      </c>
      <c r="J2067" s="22" t="b">
        <f t="shared" si="194"/>
        <v>0</v>
      </c>
      <c r="K2067" t="b">
        <f t="shared" si="195"/>
        <v>0</v>
      </c>
      <c r="L2067">
        <f t="shared" si="196"/>
        <v>0</v>
      </c>
    </row>
    <row r="2068" spans="1:12" x14ac:dyDescent="0.25">
      <c r="A2068" s="23">
        <v>44704</v>
      </c>
      <c r="B2068" s="24" t="s">
        <v>13</v>
      </c>
      <c r="C2068" s="24" t="s">
        <v>1</v>
      </c>
      <c r="D2068" s="24" t="s">
        <v>31</v>
      </c>
      <c r="E2068" s="25">
        <v>379</v>
      </c>
      <c r="F2068" s="22">
        <f>VLOOKUP(B2068,cennik!$A$2:$B$17,2,FALSE)</f>
        <v>3.4</v>
      </c>
      <c r="G2068" s="22">
        <f t="shared" si="192"/>
        <v>1288.5999999999999</v>
      </c>
      <c r="H2068" s="22">
        <f t="shared" si="193"/>
        <v>5</v>
      </c>
      <c r="I2068">
        <f t="shared" si="197"/>
        <v>7077</v>
      </c>
      <c r="J2068" s="22" t="b">
        <f t="shared" si="194"/>
        <v>0</v>
      </c>
      <c r="K2068" t="b">
        <f t="shared" si="195"/>
        <v>0</v>
      </c>
      <c r="L2068">
        <f t="shared" si="196"/>
        <v>0</v>
      </c>
    </row>
    <row r="2069" spans="1:12" x14ac:dyDescent="0.25">
      <c r="A2069" s="23">
        <v>44712</v>
      </c>
      <c r="B2069" s="24" t="s">
        <v>13</v>
      </c>
      <c r="C2069" s="24" t="s">
        <v>1</v>
      </c>
      <c r="D2069" s="24" t="s">
        <v>31</v>
      </c>
      <c r="E2069" s="25">
        <v>409</v>
      </c>
      <c r="F2069" s="22">
        <f>VLOOKUP(B2069,cennik!$A$2:$B$17,2,FALSE)</f>
        <v>3.4</v>
      </c>
      <c r="G2069" s="22">
        <f t="shared" si="192"/>
        <v>1390.6</v>
      </c>
      <c r="H2069" s="22">
        <f t="shared" si="193"/>
        <v>5</v>
      </c>
      <c r="I2069">
        <f t="shared" si="197"/>
        <v>7486</v>
      </c>
      <c r="J2069" s="22" t="b">
        <f t="shared" si="194"/>
        <v>0</v>
      </c>
      <c r="K2069" t="b">
        <f t="shared" si="195"/>
        <v>0</v>
      </c>
      <c r="L2069">
        <f t="shared" si="196"/>
        <v>0</v>
      </c>
    </row>
    <row r="2070" spans="1:12" x14ac:dyDescent="0.25">
      <c r="A2070" s="23">
        <v>44718</v>
      </c>
      <c r="B2070" s="24" t="s">
        <v>60</v>
      </c>
      <c r="C2070" s="24" t="s">
        <v>61</v>
      </c>
      <c r="D2070" s="24" t="s">
        <v>31</v>
      </c>
      <c r="E2070" s="25">
        <v>204</v>
      </c>
      <c r="F2070" s="22">
        <f>VLOOKUP(B2070,cennik!$A$2:$B$17,2,FALSE)</f>
        <v>3.5</v>
      </c>
      <c r="G2070" s="22">
        <f t="shared" si="192"/>
        <v>714</v>
      </c>
      <c r="H2070" s="22">
        <f t="shared" si="193"/>
        <v>6</v>
      </c>
      <c r="I2070">
        <f t="shared" si="197"/>
        <v>7690</v>
      </c>
      <c r="J2070" s="22" t="b">
        <f t="shared" si="194"/>
        <v>0</v>
      </c>
      <c r="K2070" t="b">
        <f t="shared" si="195"/>
        <v>0</v>
      </c>
      <c r="L2070">
        <f t="shared" si="196"/>
        <v>0</v>
      </c>
    </row>
    <row r="2071" spans="1:12" x14ac:dyDescent="0.25">
      <c r="A2071" s="23">
        <v>44727</v>
      </c>
      <c r="B2071" s="24" t="s">
        <v>64</v>
      </c>
      <c r="C2071" s="24" t="s">
        <v>63</v>
      </c>
      <c r="D2071" s="24" t="s">
        <v>31</v>
      </c>
      <c r="E2071" s="25">
        <v>35</v>
      </c>
      <c r="F2071" s="22">
        <f>VLOOKUP(B2071,cennik!$A$2:$B$17,2,FALSE)</f>
        <v>3.2</v>
      </c>
      <c r="G2071" s="22">
        <f t="shared" si="192"/>
        <v>112</v>
      </c>
      <c r="H2071" s="22">
        <f t="shared" si="193"/>
        <v>6</v>
      </c>
      <c r="I2071">
        <f t="shared" si="197"/>
        <v>7725</v>
      </c>
      <c r="J2071" s="22" t="b">
        <f t="shared" si="194"/>
        <v>0</v>
      </c>
      <c r="K2071" t="b">
        <f t="shared" si="195"/>
        <v>0</v>
      </c>
      <c r="L2071">
        <f t="shared" si="196"/>
        <v>0</v>
      </c>
    </row>
    <row r="2072" spans="1:12" x14ac:dyDescent="0.25">
      <c r="A2072" s="23">
        <v>44739</v>
      </c>
      <c r="B2072" s="24" t="s">
        <v>62</v>
      </c>
      <c r="C2072" s="24" t="s">
        <v>63</v>
      </c>
      <c r="D2072" s="24" t="s">
        <v>31</v>
      </c>
      <c r="E2072" s="25">
        <v>20</v>
      </c>
      <c r="F2072" s="22">
        <f>VLOOKUP(B2072,cennik!$A$2:$B$17,2,FALSE)</f>
        <v>2.7</v>
      </c>
      <c r="G2072" s="22">
        <f t="shared" si="192"/>
        <v>54</v>
      </c>
      <c r="H2072" s="22">
        <f t="shared" si="193"/>
        <v>6</v>
      </c>
      <c r="I2072">
        <f t="shared" si="197"/>
        <v>7745</v>
      </c>
      <c r="J2072" s="22" t="b">
        <f t="shared" si="194"/>
        <v>0</v>
      </c>
      <c r="K2072" t="b">
        <f t="shared" si="195"/>
        <v>0</v>
      </c>
      <c r="L2072">
        <f t="shared" si="196"/>
        <v>0</v>
      </c>
    </row>
    <row r="2073" spans="1:12" x14ac:dyDescent="0.25">
      <c r="A2073" s="26">
        <v>44741</v>
      </c>
      <c r="B2073" s="27" t="s">
        <v>62</v>
      </c>
      <c r="C2073" s="27" t="s">
        <v>63</v>
      </c>
      <c r="D2073" s="27" t="s">
        <v>31</v>
      </c>
      <c r="E2073" s="28">
        <v>330</v>
      </c>
      <c r="F2073" s="22">
        <f>VLOOKUP(B2073,cennik!$A$2:$B$17,2,FALSE)</f>
        <v>2.7</v>
      </c>
      <c r="G2073" s="22">
        <f t="shared" si="192"/>
        <v>891.00000000000011</v>
      </c>
      <c r="H2073" s="22">
        <f t="shared" si="193"/>
        <v>6</v>
      </c>
      <c r="I2073">
        <f t="shared" si="197"/>
        <v>8075</v>
      </c>
      <c r="J2073" s="22" t="b">
        <f t="shared" si="194"/>
        <v>0</v>
      </c>
      <c r="K2073" t="b">
        <f t="shared" si="195"/>
        <v>0</v>
      </c>
      <c r="L2073">
        <f t="shared" si="196"/>
        <v>0</v>
      </c>
    </row>
    <row r="2074" spans="1:12" x14ac:dyDescent="0.25">
      <c r="A2074" s="26">
        <v>44747</v>
      </c>
      <c r="B2074" s="27" t="s">
        <v>62</v>
      </c>
      <c r="C2074" s="27" t="s">
        <v>63</v>
      </c>
      <c r="D2074" s="27" t="s">
        <v>31</v>
      </c>
      <c r="E2074" s="28">
        <v>151</v>
      </c>
      <c r="F2074" s="22">
        <f>VLOOKUP(B2074,cennik!$A$2:$B$17,2,FALSE)</f>
        <v>2.7</v>
      </c>
      <c r="G2074" s="22">
        <f t="shared" si="192"/>
        <v>407.70000000000005</v>
      </c>
      <c r="H2074" s="22">
        <f t="shared" si="193"/>
        <v>7</v>
      </c>
      <c r="I2074">
        <f t="shared" si="197"/>
        <v>8226</v>
      </c>
      <c r="J2074" s="22" t="b">
        <f t="shared" si="194"/>
        <v>0</v>
      </c>
      <c r="K2074" t="b">
        <f t="shared" si="195"/>
        <v>0</v>
      </c>
      <c r="L2074">
        <f t="shared" si="196"/>
        <v>0</v>
      </c>
    </row>
    <row r="2075" spans="1:12" x14ac:dyDescent="0.25">
      <c r="A2075" s="26">
        <v>44765</v>
      </c>
      <c r="B2075" s="27" t="s">
        <v>62</v>
      </c>
      <c r="C2075" s="27" t="s">
        <v>63</v>
      </c>
      <c r="D2075" s="27" t="s">
        <v>31</v>
      </c>
      <c r="E2075" s="28">
        <v>500</v>
      </c>
      <c r="F2075" s="22">
        <f>VLOOKUP(B2075,cennik!$A$2:$B$17,2,FALSE)</f>
        <v>2.7</v>
      </c>
      <c r="G2075" s="22">
        <f t="shared" si="192"/>
        <v>1350</v>
      </c>
      <c r="H2075" s="22">
        <f t="shared" si="193"/>
        <v>7</v>
      </c>
      <c r="I2075">
        <f t="shared" si="197"/>
        <v>8726</v>
      </c>
      <c r="J2075" s="22" t="b">
        <f t="shared" si="194"/>
        <v>0</v>
      </c>
      <c r="K2075" t="b">
        <f t="shared" si="195"/>
        <v>0</v>
      </c>
      <c r="L2075">
        <f t="shared" si="196"/>
        <v>0</v>
      </c>
    </row>
    <row r="2076" spans="1:12" x14ac:dyDescent="0.25">
      <c r="A2076" s="23">
        <v>44774</v>
      </c>
      <c r="B2076" s="24" t="s">
        <v>62</v>
      </c>
      <c r="C2076" s="24" t="s">
        <v>63</v>
      </c>
      <c r="D2076" s="24" t="s">
        <v>31</v>
      </c>
      <c r="E2076" s="25">
        <v>450</v>
      </c>
      <c r="F2076" s="22">
        <f>VLOOKUP(B2076,cennik!$A$2:$B$17,2,FALSE)</f>
        <v>2.7</v>
      </c>
      <c r="G2076" s="22">
        <f t="shared" si="192"/>
        <v>1215</v>
      </c>
      <c r="H2076" s="22">
        <f t="shared" si="193"/>
        <v>8</v>
      </c>
      <c r="I2076">
        <f t="shared" si="197"/>
        <v>9176</v>
      </c>
      <c r="J2076" s="22" t="b">
        <f t="shared" si="194"/>
        <v>0</v>
      </c>
      <c r="K2076" t="b">
        <f t="shared" si="195"/>
        <v>0</v>
      </c>
      <c r="L2076">
        <f t="shared" si="196"/>
        <v>0</v>
      </c>
    </row>
    <row r="2077" spans="1:12" x14ac:dyDescent="0.25">
      <c r="A2077" s="26">
        <v>44781</v>
      </c>
      <c r="B2077" s="27" t="s">
        <v>60</v>
      </c>
      <c r="C2077" s="27" t="s">
        <v>61</v>
      </c>
      <c r="D2077" s="27" t="s">
        <v>31</v>
      </c>
      <c r="E2077" s="28">
        <v>459</v>
      </c>
      <c r="F2077" s="22">
        <f>VLOOKUP(B2077,cennik!$A$2:$B$17,2,FALSE)</f>
        <v>3.5</v>
      </c>
      <c r="G2077" s="22">
        <f t="shared" si="192"/>
        <v>1606.5</v>
      </c>
      <c r="H2077" s="22">
        <f t="shared" si="193"/>
        <v>8</v>
      </c>
      <c r="I2077">
        <f t="shared" si="197"/>
        <v>9635</v>
      </c>
      <c r="J2077" s="22" t="b">
        <f t="shared" si="194"/>
        <v>0</v>
      </c>
      <c r="K2077" t="b">
        <f t="shared" si="195"/>
        <v>0</v>
      </c>
      <c r="L2077">
        <f t="shared" si="196"/>
        <v>0</v>
      </c>
    </row>
    <row r="2078" spans="1:12" x14ac:dyDescent="0.25">
      <c r="A2078" s="26">
        <v>44788</v>
      </c>
      <c r="B2078" s="27" t="s">
        <v>62</v>
      </c>
      <c r="C2078" s="27" t="s">
        <v>63</v>
      </c>
      <c r="D2078" s="27" t="s">
        <v>31</v>
      </c>
      <c r="E2078" s="28">
        <v>285</v>
      </c>
      <c r="F2078" s="22">
        <f>VLOOKUP(B2078,cennik!$A$2:$B$17,2,FALSE)</f>
        <v>2.7</v>
      </c>
      <c r="G2078" s="22">
        <f t="shared" si="192"/>
        <v>769.5</v>
      </c>
      <c r="H2078" s="22">
        <f t="shared" si="193"/>
        <v>8</v>
      </c>
      <c r="I2078">
        <f t="shared" si="197"/>
        <v>9920</v>
      </c>
      <c r="J2078" s="22" t="b">
        <f t="shared" si="194"/>
        <v>0</v>
      </c>
      <c r="K2078" t="b">
        <f t="shared" si="195"/>
        <v>0</v>
      </c>
      <c r="L2078">
        <f t="shared" si="196"/>
        <v>0</v>
      </c>
    </row>
    <row r="2079" spans="1:12" x14ac:dyDescent="0.25">
      <c r="A2079" s="26">
        <v>44792</v>
      </c>
      <c r="B2079" s="27" t="s">
        <v>60</v>
      </c>
      <c r="C2079" s="27" t="s">
        <v>61</v>
      </c>
      <c r="D2079" s="27" t="s">
        <v>31</v>
      </c>
      <c r="E2079" s="28">
        <v>66</v>
      </c>
      <c r="F2079" s="22">
        <f>VLOOKUP(B2079,cennik!$A$2:$B$17,2,FALSE)</f>
        <v>3.5</v>
      </c>
      <c r="G2079" s="22">
        <f t="shared" si="192"/>
        <v>231</v>
      </c>
      <c r="H2079" s="22">
        <f t="shared" si="193"/>
        <v>8</v>
      </c>
      <c r="I2079">
        <f t="shared" si="197"/>
        <v>9986</v>
      </c>
      <c r="J2079" s="22" t="b">
        <f t="shared" si="194"/>
        <v>0</v>
      </c>
      <c r="K2079" t="b">
        <f t="shared" si="195"/>
        <v>0</v>
      </c>
      <c r="L2079">
        <f t="shared" si="196"/>
        <v>0</v>
      </c>
    </row>
    <row r="2080" spans="1:12" x14ac:dyDescent="0.25">
      <c r="A2080" s="23">
        <v>44798</v>
      </c>
      <c r="B2080" s="24" t="s">
        <v>60</v>
      </c>
      <c r="C2080" s="24" t="s">
        <v>61</v>
      </c>
      <c r="D2080" s="24" t="s">
        <v>31</v>
      </c>
      <c r="E2080" s="25">
        <v>435</v>
      </c>
      <c r="F2080" s="22">
        <f>VLOOKUP(B2080,cennik!$A$2:$B$17,2,FALSE)</f>
        <v>3.5</v>
      </c>
      <c r="G2080" s="22">
        <f t="shared" si="192"/>
        <v>1522.5</v>
      </c>
      <c r="H2080" s="22">
        <f t="shared" si="193"/>
        <v>8</v>
      </c>
      <c r="I2080">
        <f t="shared" si="197"/>
        <v>10421</v>
      </c>
      <c r="J2080" s="22" t="b">
        <f t="shared" si="194"/>
        <v>0</v>
      </c>
      <c r="K2080" t="b">
        <f t="shared" si="195"/>
        <v>0</v>
      </c>
      <c r="L2080">
        <f t="shared" si="196"/>
        <v>0</v>
      </c>
    </row>
    <row r="2081" spans="1:12" x14ac:dyDescent="0.25">
      <c r="A2081" s="26">
        <v>44847</v>
      </c>
      <c r="B2081" s="27" t="s">
        <v>66</v>
      </c>
      <c r="C2081" s="27" t="s">
        <v>61</v>
      </c>
      <c r="D2081" s="27" t="s">
        <v>31</v>
      </c>
      <c r="E2081" s="28">
        <v>234</v>
      </c>
      <c r="F2081" s="22">
        <f>VLOOKUP(B2081,cennik!$A$2:$B$17,2,FALSE)</f>
        <v>2.5</v>
      </c>
      <c r="G2081" s="22">
        <f t="shared" si="192"/>
        <v>585</v>
      </c>
      <c r="H2081" s="22">
        <f t="shared" si="193"/>
        <v>10</v>
      </c>
      <c r="I2081">
        <f t="shared" si="197"/>
        <v>10655</v>
      </c>
      <c r="J2081" s="22" t="b">
        <f t="shared" si="194"/>
        <v>0</v>
      </c>
      <c r="K2081" t="b">
        <f t="shared" si="195"/>
        <v>0</v>
      </c>
      <c r="L2081">
        <f t="shared" si="196"/>
        <v>0</v>
      </c>
    </row>
    <row r="2082" spans="1:12" x14ac:dyDescent="0.25">
      <c r="A2082" s="26">
        <v>44858</v>
      </c>
      <c r="B2082" s="27" t="s">
        <v>67</v>
      </c>
      <c r="C2082" s="27" t="s">
        <v>61</v>
      </c>
      <c r="D2082" s="27" t="s">
        <v>31</v>
      </c>
      <c r="E2082" s="28">
        <v>336</v>
      </c>
      <c r="F2082" s="22">
        <f>VLOOKUP(B2082,cennik!$A$2:$B$17,2,FALSE)</f>
        <v>3.2</v>
      </c>
      <c r="G2082" s="22">
        <f t="shared" si="192"/>
        <v>1075.2</v>
      </c>
      <c r="H2082" s="22">
        <f t="shared" si="193"/>
        <v>10</v>
      </c>
      <c r="I2082">
        <f t="shared" si="197"/>
        <v>10991</v>
      </c>
      <c r="J2082" s="22" t="b">
        <f t="shared" si="194"/>
        <v>0</v>
      </c>
      <c r="K2082" t="b">
        <f t="shared" si="195"/>
        <v>0</v>
      </c>
      <c r="L2082">
        <f t="shared" si="196"/>
        <v>0</v>
      </c>
    </row>
    <row r="2083" spans="1:12" x14ac:dyDescent="0.25">
      <c r="A2083" s="23">
        <v>44886</v>
      </c>
      <c r="B2083" s="24" t="s">
        <v>60</v>
      </c>
      <c r="C2083" s="24" t="s">
        <v>61</v>
      </c>
      <c r="D2083" s="24" t="s">
        <v>31</v>
      </c>
      <c r="E2083" s="25">
        <v>387</v>
      </c>
      <c r="F2083" s="22">
        <f>VLOOKUP(B2083,cennik!$A$2:$B$17,2,FALSE)</f>
        <v>3.5</v>
      </c>
      <c r="G2083" s="22">
        <f t="shared" si="192"/>
        <v>1354.5</v>
      </c>
      <c r="H2083" s="22">
        <f t="shared" si="193"/>
        <v>11</v>
      </c>
      <c r="I2083">
        <f t="shared" si="197"/>
        <v>11378</v>
      </c>
      <c r="J2083" s="22" t="b">
        <f t="shared" si="194"/>
        <v>0</v>
      </c>
      <c r="K2083" t="b">
        <f t="shared" si="195"/>
        <v>0</v>
      </c>
      <c r="L2083">
        <f t="shared" si="196"/>
        <v>0</v>
      </c>
    </row>
    <row r="2084" spans="1:12" x14ac:dyDescent="0.25">
      <c r="A2084" s="23">
        <v>44887</v>
      </c>
      <c r="B2084" s="24" t="s">
        <v>60</v>
      </c>
      <c r="C2084" s="24" t="s">
        <v>61</v>
      </c>
      <c r="D2084" s="24" t="s">
        <v>31</v>
      </c>
      <c r="E2084" s="25">
        <v>453</v>
      </c>
      <c r="F2084" s="22">
        <f>VLOOKUP(B2084,cennik!$A$2:$B$17,2,FALSE)</f>
        <v>3.5</v>
      </c>
      <c r="G2084" s="22">
        <f t="shared" si="192"/>
        <v>1585.5</v>
      </c>
      <c r="H2084" s="22">
        <f t="shared" si="193"/>
        <v>11</v>
      </c>
      <c r="I2084">
        <f t="shared" si="197"/>
        <v>11831</v>
      </c>
      <c r="J2084" s="22" t="b">
        <f t="shared" si="194"/>
        <v>0</v>
      </c>
      <c r="K2084" t="b">
        <f t="shared" si="195"/>
        <v>0</v>
      </c>
      <c r="L2084">
        <f t="shared" si="196"/>
        <v>0</v>
      </c>
    </row>
    <row r="2085" spans="1:12" x14ac:dyDescent="0.25">
      <c r="A2085" s="26">
        <v>44891</v>
      </c>
      <c r="B2085" s="27" t="s">
        <v>68</v>
      </c>
      <c r="C2085" s="27" t="s">
        <v>61</v>
      </c>
      <c r="D2085" s="27" t="s">
        <v>31</v>
      </c>
      <c r="E2085" s="28">
        <v>173</v>
      </c>
      <c r="F2085" s="22">
        <f>VLOOKUP(B2085,cennik!$A$2:$B$17,2,FALSE)</f>
        <v>2.5</v>
      </c>
      <c r="G2085" s="22">
        <f t="shared" si="192"/>
        <v>432.5</v>
      </c>
      <c r="H2085" s="22">
        <f t="shared" si="193"/>
        <v>11</v>
      </c>
      <c r="I2085">
        <f t="shared" si="197"/>
        <v>12004</v>
      </c>
      <c r="J2085" s="22" t="b">
        <f t="shared" si="194"/>
        <v>0</v>
      </c>
      <c r="K2085" t="b">
        <f t="shared" si="195"/>
        <v>0</v>
      </c>
      <c r="L2085">
        <f t="shared" si="196"/>
        <v>0</v>
      </c>
    </row>
    <row r="2086" spans="1:12" x14ac:dyDescent="0.25">
      <c r="A2086" s="26">
        <v>44896</v>
      </c>
      <c r="B2086" s="27" t="s">
        <v>17</v>
      </c>
      <c r="C2086" s="27" t="s">
        <v>1</v>
      </c>
      <c r="D2086" s="27" t="s">
        <v>31</v>
      </c>
      <c r="E2086" s="28">
        <v>377</v>
      </c>
      <c r="F2086" s="22">
        <f>VLOOKUP(B2086,cennik!$A$2:$B$17,2,FALSE)</f>
        <v>3.4</v>
      </c>
      <c r="G2086" s="22">
        <f t="shared" si="192"/>
        <v>1281.8</v>
      </c>
      <c r="H2086" s="22">
        <f t="shared" si="193"/>
        <v>12</v>
      </c>
      <c r="I2086">
        <f t="shared" si="197"/>
        <v>12381</v>
      </c>
      <c r="J2086" s="22" t="b">
        <f t="shared" si="194"/>
        <v>0</v>
      </c>
      <c r="K2086" t="b">
        <f t="shared" si="195"/>
        <v>0</v>
      </c>
      <c r="L2086">
        <f t="shared" si="196"/>
        <v>0</v>
      </c>
    </row>
    <row r="2087" spans="1:12" x14ac:dyDescent="0.25">
      <c r="A2087" s="23">
        <v>44907</v>
      </c>
      <c r="B2087" s="24" t="s">
        <v>8</v>
      </c>
      <c r="C2087" s="24" t="s">
        <v>1</v>
      </c>
      <c r="D2087" s="24" t="s">
        <v>31</v>
      </c>
      <c r="E2087" s="25">
        <v>161</v>
      </c>
      <c r="F2087" s="22">
        <f>VLOOKUP(B2087,cennik!$A$2:$B$17,2,FALSE)</f>
        <v>2.9</v>
      </c>
      <c r="G2087" s="22">
        <f t="shared" si="192"/>
        <v>466.9</v>
      </c>
      <c r="H2087" s="22">
        <f t="shared" si="193"/>
        <v>12</v>
      </c>
      <c r="I2087">
        <f t="shared" si="197"/>
        <v>12542</v>
      </c>
      <c r="J2087" s="22" t="b">
        <f t="shared" si="194"/>
        <v>0</v>
      </c>
      <c r="K2087" t="b">
        <f t="shared" si="195"/>
        <v>0</v>
      </c>
      <c r="L2087">
        <f t="shared" si="196"/>
        <v>0</v>
      </c>
    </row>
    <row r="2088" spans="1:12" x14ac:dyDescent="0.25">
      <c r="A2088" s="23">
        <v>44914</v>
      </c>
      <c r="B2088" s="24" t="s">
        <v>4</v>
      </c>
      <c r="C2088" s="24" t="s">
        <v>1</v>
      </c>
      <c r="D2088" s="24" t="s">
        <v>31</v>
      </c>
      <c r="E2088" s="25">
        <v>512</v>
      </c>
      <c r="F2088" s="22">
        <f>VLOOKUP(B2088,cennik!$A$2:$B$17,2,FALSE)</f>
        <v>3.5</v>
      </c>
      <c r="G2088" s="22">
        <f t="shared" si="192"/>
        <v>1792</v>
      </c>
      <c r="H2088" s="22">
        <f t="shared" si="193"/>
        <v>12</v>
      </c>
      <c r="I2088">
        <f t="shared" si="197"/>
        <v>13054</v>
      </c>
      <c r="J2088" s="22" t="b">
        <f t="shared" si="194"/>
        <v>0</v>
      </c>
      <c r="K2088" t="b">
        <f t="shared" si="195"/>
        <v>0</v>
      </c>
      <c r="L2088">
        <f t="shared" si="196"/>
        <v>0</v>
      </c>
    </row>
    <row r="2089" spans="1:12" x14ac:dyDescent="0.25">
      <c r="A2089" s="23">
        <v>44914</v>
      </c>
      <c r="B2089" s="24" t="s">
        <v>8</v>
      </c>
      <c r="C2089" s="24" t="s">
        <v>1</v>
      </c>
      <c r="D2089" s="24" t="s">
        <v>31</v>
      </c>
      <c r="E2089" s="25">
        <v>137</v>
      </c>
      <c r="F2089" s="22">
        <f>VLOOKUP(B2089,cennik!$A$2:$B$17,2,FALSE)</f>
        <v>2.9</v>
      </c>
      <c r="G2089" s="22">
        <f t="shared" si="192"/>
        <v>397.3</v>
      </c>
      <c r="H2089" s="22">
        <f t="shared" si="193"/>
        <v>12</v>
      </c>
      <c r="I2089">
        <f t="shared" si="197"/>
        <v>13191</v>
      </c>
      <c r="J2089" s="22" t="b">
        <f t="shared" si="194"/>
        <v>0</v>
      </c>
      <c r="K2089" t="b">
        <f t="shared" si="195"/>
        <v>0</v>
      </c>
      <c r="L2089">
        <f t="shared" si="196"/>
        <v>0</v>
      </c>
    </row>
    <row r="2090" spans="1:12" x14ac:dyDescent="0.25">
      <c r="A2090" s="26">
        <v>44914</v>
      </c>
      <c r="B2090" s="27" t="s">
        <v>9</v>
      </c>
      <c r="C2090" s="27" t="s">
        <v>1</v>
      </c>
      <c r="D2090" s="27" t="s">
        <v>31</v>
      </c>
      <c r="E2090" s="28">
        <v>204</v>
      </c>
      <c r="F2090" s="22">
        <f>VLOOKUP(B2090,cennik!$A$2:$B$17,2,FALSE)</f>
        <v>3.4</v>
      </c>
      <c r="G2090" s="22">
        <f t="shared" si="192"/>
        <v>693.6</v>
      </c>
      <c r="H2090" s="22">
        <f t="shared" si="193"/>
        <v>12</v>
      </c>
      <c r="I2090">
        <f t="shared" si="197"/>
        <v>13395</v>
      </c>
      <c r="J2090" s="22" t="b">
        <f t="shared" si="194"/>
        <v>0</v>
      </c>
      <c r="K2090" t="b">
        <f t="shared" si="195"/>
        <v>0</v>
      </c>
      <c r="L2090">
        <f t="shared" si="196"/>
        <v>0</v>
      </c>
    </row>
    <row r="2091" spans="1:12" x14ac:dyDescent="0.25">
      <c r="A2091" s="26">
        <v>44914</v>
      </c>
      <c r="B2091" s="27" t="s">
        <v>0</v>
      </c>
      <c r="C2091" s="27" t="s">
        <v>1</v>
      </c>
      <c r="D2091" s="27" t="s">
        <v>31</v>
      </c>
      <c r="E2091" s="28">
        <v>430</v>
      </c>
      <c r="F2091" s="22">
        <f>VLOOKUP(B2091,cennik!$A$2:$B$17,2,FALSE)</f>
        <v>3.4</v>
      </c>
      <c r="G2091" s="22">
        <f t="shared" si="192"/>
        <v>1462</v>
      </c>
      <c r="H2091" s="22">
        <f t="shared" si="193"/>
        <v>12</v>
      </c>
      <c r="I2091">
        <f t="shared" si="197"/>
        <v>13825</v>
      </c>
      <c r="J2091" s="22" t="b">
        <f t="shared" si="194"/>
        <v>0</v>
      </c>
      <c r="K2091" t="b">
        <f t="shared" si="195"/>
        <v>0</v>
      </c>
      <c r="L2091">
        <f t="shared" si="196"/>
        <v>0</v>
      </c>
    </row>
    <row r="2092" spans="1:12" x14ac:dyDescent="0.25">
      <c r="A2092" s="23">
        <v>44925</v>
      </c>
      <c r="B2092" s="24" t="s">
        <v>17</v>
      </c>
      <c r="C2092" s="24" t="s">
        <v>1</v>
      </c>
      <c r="D2092" s="24" t="s">
        <v>31</v>
      </c>
      <c r="E2092" s="25">
        <v>389</v>
      </c>
      <c r="F2092" s="22">
        <f>VLOOKUP(B2092,cennik!$A$2:$B$17,2,FALSE)</f>
        <v>3.4</v>
      </c>
      <c r="G2092" s="22">
        <f t="shared" si="192"/>
        <v>1322.6</v>
      </c>
      <c r="H2092" s="22">
        <f t="shared" si="193"/>
        <v>12</v>
      </c>
      <c r="I2092">
        <f t="shared" si="197"/>
        <v>14214</v>
      </c>
      <c r="J2092" s="22" t="b">
        <f t="shared" si="194"/>
        <v>0</v>
      </c>
      <c r="K2092" t="b">
        <f t="shared" si="195"/>
        <v>0</v>
      </c>
      <c r="L2092">
        <f t="shared" si="196"/>
        <v>0</v>
      </c>
    </row>
    <row r="2093" spans="1:12" x14ac:dyDescent="0.25">
      <c r="A2093" s="26">
        <v>44594</v>
      </c>
      <c r="B2093" s="27" t="s">
        <v>13</v>
      </c>
      <c r="C2093" s="27" t="s">
        <v>1</v>
      </c>
      <c r="D2093" s="27" t="s">
        <v>58</v>
      </c>
      <c r="E2093" s="28">
        <v>481</v>
      </c>
      <c r="F2093" s="22">
        <f>VLOOKUP(B2093,cennik!$A$2:$B$17,2,FALSE)</f>
        <v>3.4</v>
      </c>
      <c r="G2093" s="22">
        <f t="shared" si="192"/>
        <v>1635.3999999999999</v>
      </c>
      <c r="H2093" s="22">
        <f t="shared" si="193"/>
        <v>2</v>
      </c>
      <c r="I2093">
        <f t="shared" si="197"/>
        <v>481</v>
      </c>
      <c r="J2093" s="22" t="b">
        <f t="shared" si="194"/>
        <v>0</v>
      </c>
      <c r="K2093" t="b">
        <f t="shared" si="195"/>
        <v>0</v>
      </c>
      <c r="L2093">
        <f t="shared" si="196"/>
        <v>0</v>
      </c>
    </row>
    <row r="2094" spans="1:12" x14ac:dyDescent="0.25">
      <c r="A2094" s="26">
        <v>44606</v>
      </c>
      <c r="B2094" s="27" t="s">
        <v>8</v>
      </c>
      <c r="C2094" s="27" t="s">
        <v>1</v>
      </c>
      <c r="D2094" s="27" t="s">
        <v>58</v>
      </c>
      <c r="E2094" s="28">
        <v>128</v>
      </c>
      <c r="F2094" s="22">
        <f>VLOOKUP(B2094,cennik!$A$2:$B$17,2,FALSE)</f>
        <v>2.9</v>
      </c>
      <c r="G2094" s="22">
        <f t="shared" si="192"/>
        <v>371.2</v>
      </c>
      <c r="H2094" s="22">
        <f t="shared" si="193"/>
        <v>2</v>
      </c>
      <c r="I2094">
        <f t="shared" si="197"/>
        <v>609</v>
      </c>
      <c r="J2094" s="22" t="b">
        <f t="shared" si="194"/>
        <v>0</v>
      </c>
      <c r="K2094" t="b">
        <f t="shared" si="195"/>
        <v>0</v>
      </c>
      <c r="L2094">
        <f t="shared" si="196"/>
        <v>0</v>
      </c>
    </row>
    <row r="2095" spans="1:12" x14ac:dyDescent="0.25">
      <c r="A2095" s="23">
        <v>44617</v>
      </c>
      <c r="B2095" s="24" t="s">
        <v>0</v>
      </c>
      <c r="C2095" s="24" t="s">
        <v>1</v>
      </c>
      <c r="D2095" s="24" t="s">
        <v>58</v>
      </c>
      <c r="E2095" s="25">
        <v>685</v>
      </c>
      <c r="F2095" s="22">
        <f>VLOOKUP(B2095,cennik!$A$2:$B$17,2,FALSE)</f>
        <v>3.4</v>
      </c>
      <c r="G2095" s="22">
        <f t="shared" si="192"/>
        <v>2329</v>
      </c>
      <c r="H2095" s="22">
        <f t="shared" si="193"/>
        <v>2</v>
      </c>
      <c r="I2095">
        <f t="shared" si="197"/>
        <v>1294</v>
      </c>
      <c r="J2095" s="22" t="b">
        <f t="shared" si="194"/>
        <v>0</v>
      </c>
      <c r="K2095" t="b">
        <f t="shared" si="195"/>
        <v>0</v>
      </c>
      <c r="L2095">
        <f t="shared" si="196"/>
        <v>0</v>
      </c>
    </row>
    <row r="2096" spans="1:12" x14ac:dyDescent="0.25">
      <c r="A2096" s="26">
        <v>44632</v>
      </c>
      <c r="B2096" s="27" t="s">
        <v>15</v>
      </c>
      <c r="C2096" s="27" t="s">
        <v>1</v>
      </c>
      <c r="D2096" s="27" t="s">
        <v>58</v>
      </c>
      <c r="E2096" s="28">
        <v>437</v>
      </c>
      <c r="F2096" s="22">
        <f>VLOOKUP(B2096,cennik!$A$2:$B$17,2,FALSE)</f>
        <v>2.4</v>
      </c>
      <c r="G2096" s="22">
        <f t="shared" si="192"/>
        <v>1048.8</v>
      </c>
      <c r="H2096" s="22">
        <f t="shared" si="193"/>
        <v>3</v>
      </c>
      <c r="I2096">
        <f t="shared" si="197"/>
        <v>1731</v>
      </c>
      <c r="J2096" s="22" t="b">
        <f t="shared" si="194"/>
        <v>0</v>
      </c>
      <c r="K2096" t="b">
        <f t="shared" si="195"/>
        <v>0</v>
      </c>
      <c r="L2096">
        <f t="shared" si="196"/>
        <v>0</v>
      </c>
    </row>
    <row r="2097" spans="1:12" x14ac:dyDescent="0.25">
      <c r="A2097" s="26">
        <v>44634</v>
      </c>
      <c r="B2097" s="27" t="s">
        <v>22</v>
      </c>
      <c r="C2097" s="27" t="s">
        <v>1</v>
      </c>
      <c r="D2097" s="27" t="s">
        <v>58</v>
      </c>
      <c r="E2097" s="28">
        <v>223</v>
      </c>
      <c r="F2097" s="22">
        <f>VLOOKUP(B2097,cennik!$A$2:$B$17,2,FALSE)</f>
        <v>3.2</v>
      </c>
      <c r="G2097" s="22">
        <f t="shared" si="192"/>
        <v>713.6</v>
      </c>
      <c r="H2097" s="22">
        <f t="shared" si="193"/>
        <v>3</v>
      </c>
      <c r="I2097">
        <f t="shared" si="197"/>
        <v>1954</v>
      </c>
      <c r="J2097" s="22" t="b">
        <f t="shared" si="194"/>
        <v>0</v>
      </c>
      <c r="K2097" t="b">
        <f t="shared" si="195"/>
        <v>0</v>
      </c>
      <c r="L2097">
        <f t="shared" si="196"/>
        <v>0</v>
      </c>
    </row>
    <row r="2098" spans="1:12" x14ac:dyDescent="0.25">
      <c r="A2098" s="26">
        <v>44642</v>
      </c>
      <c r="B2098" s="27" t="s">
        <v>4</v>
      </c>
      <c r="C2098" s="27" t="s">
        <v>1</v>
      </c>
      <c r="D2098" s="27" t="s">
        <v>58</v>
      </c>
      <c r="E2098" s="28">
        <v>465</v>
      </c>
      <c r="F2098" s="22">
        <f>VLOOKUP(B2098,cennik!$A$2:$B$17,2,FALSE)</f>
        <v>3.5</v>
      </c>
      <c r="G2098" s="22">
        <f t="shared" si="192"/>
        <v>1627.5</v>
      </c>
      <c r="H2098" s="22">
        <f t="shared" si="193"/>
        <v>3</v>
      </c>
      <c r="I2098">
        <f t="shared" si="197"/>
        <v>2419</v>
      </c>
      <c r="J2098" s="22" t="b">
        <f t="shared" si="194"/>
        <v>0</v>
      </c>
      <c r="K2098" t="b">
        <f t="shared" si="195"/>
        <v>0</v>
      </c>
      <c r="L2098">
        <f t="shared" si="196"/>
        <v>0</v>
      </c>
    </row>
    <row r="2099" spans="1:12" x14ac:dyDescent="0.25">
      <c r="A2099" s="26">
        <v>44645</v>
      </c>
      <c r="B2099" s="27" t="s">
        <v>22</v>
      </c>
      <c r="C2099" s="27" t="s">
        <v>1</v>
      </c>
      <c r="D2099" s="27" t="s">
        <v>58</v>
      </c>
      <c r="E2099" s="28">
        <v>314</v>
      </c>
      <c r="F2099" s="22">
        <f>VLOOKUP(B2099,cennik!$A$2:$B$17,2,FALSE)</f>
        <v>3.2</v>
      </c>
      <c r="G2099" s="22">
        <f t="shared" si="192"/>
        <v>1004.8000000000001</v>
      </c>
      <c r="H2099" s="22">
        <f t="shared" si="193"/>
        <v>3</v>
      </c>
      <c r="I2099">
        <f t="shared" si="197"/>
        <v>2733</v>
      </c>
      <c r="J2099" s="22" t="b">
        <f t="shared" si="194"/>
        <v>0</v>
      </c>
      <c r="K2099" t="b">
        <f t="shared" si="195"/>
        <v>0</v>
      </c>
      <c r="L2099">
        <f t="shared" si="196"/>
        <v>0</v>
      </c>
    </row>
    <row r="2100" spans="1:12" x14ac:dyDescent="0.25">
      <c r="A2100" s="26">
        <v>44649</v>
      </c>
      <c r="B2100" s="27" t="s">
        <v>4</v>
      </c>
      <c r="C2100" s="27" t="s">
        <v>1</v>
      </c>
      <c r="D2100" s="27" t="s">
        <v>58</v>
      </c>
      <c r="E2100" s="28">
        <v>229</v>
      </c>
      <c r="F2100" s="22">
        <f>VLOOKUP(B2100,cennik!$A$2:$B$17,2,FALSE)</f>
        <v>3.5</v>
      </c>
      <c r="G2100" s="22">
        <f t="shared" si="192"/>
        <v>801.5</v>
      </c>
      <c r="H2100" s="22">
        <f t="shared" si="193"/>
        <v>3</v>
      </c>
      <c r="I2100">
        <f t="shared" si="197"/>
        <v>2962</v>
      </c>
      <c r="J2100" s="22" t="b">
        <f t="shared" si="194"/>
        <v>0</v>
      </c>
      <c r="K2100" t="b">
        <f t="shared" si="195"/>
        <v>0</v>
      </c>
      <c r="L2100">
        <f t="shared" si="196"/>
        <v>0</v>
      </c>
    </row>
    <row r="2101" spans="1:12" x14ac:dyDescent="0.25">
      <c r="A2101" s="23">
        <v>44651</v>
      </c>
      <c r="B2101" s="24" t="s">
        <v>17</v>
      </c>
      <c r="C2101" s="24" t="s">
        <v>1</v>
      </c>
      <c r="D2101" s="24" t="s">
        <v>58</v>
      </c>
      <c r="E2101" s="25">
        <v>399</v>
      </c>
      <c r="F2101" s="22">
        <f>VLOOKUP(B2101,cennik!$A$2:$B$17,2,FALSE)</f>
        <v>3.4</v>
      </c>
      <c r="G2101" s="22">
        <f t="shared" si="192"/>
        <v>1356.6</v>
      </c>
      <c r="H2101" s="22">
        <f t="shared" si="193"/>
        <v>3</v>
      </c>
      <c r="I2101">
        <f t="shared" si="197"/>
        <v>3361</v>
      </c>
      <c r="J2101" s="22" t="b">
        <f t="shared" si="194"/>
        <v>0</v>
      </c>
      <c r="K2101" t="b">
        <f t="shared" si="195"/>
        <v>0</v>
      </c>
      <c r="L2101">
        <f t="shared" si="196"/>
        <v>0</v>
      </c>
    </row>
    <row r="2102" spans="1:12" x14ac:dyDescent="0.25">
      <c r="A2102" s="23">
        <v>44655</v>
      </c>
      <c r="B2102" s="24" t="s">
        <v>13</v>
      </c>
      <c r="C2102" s="24" t="s">
        <v>1</v>
      </c>
      <c r="D2102" s="24" t="s">
        <v>58</v>
      </c>
      <c r="E2102" s="25">
        <v>624</v>
      </c>
      <c r="F2102" s="22">
        <f>VLOOKUP(B2102,cennik!$A$2:$B$17,2,FALSE)</f>
        <v>3.4</v>
      </c>
      <c r="G2102" s="22">
        <f t="shared" si="192"/>
        <v>2121.6</v>
      </c>
      <c r="H2102" s="22">
        <f t="shared" si="193"/>
        <v>4</v>
      </c>
      <c r="I2102">
        <f t="shared" si="197"/>
        <v>3985</v>
      </c>
      <c r="J2102" s="22" t="b">
        <f t="shared" si="194"/>
        <v>0</v>
      </c>
      <c r="K2102" t="b">
        <f t="shared" si="195"/>
        <v>0</v>
      </c>
      <c r="L2102">
        <f t="shared" si="196"/>
        <v>0</v>
      </c>
    </row>
    <row r="2103" spans="1:12" x14ac:dyDescent="0.25">
      <c r="A2103" s="26">
        <v>44669</v>
      </c>
      <c r="B2103" s="27" t="s">
        <v>13</v>
      </c>
      <c r="C2103" s="27" t="s">
        <v>1</v>
      </c>
      <c r="D2103" s="27" t="s">
        <v>58</v>
      </c>
      <c r="E2103" s="28">
        <v>426</v>
      </c>
      <c r="F2103" s="22">
        <f>VLOOKUP(B2103,cennik!$A$2:$B$17,2,FALSE)</f>
        <v>3.4</v>
      </c>
      <c r="G2103" s="22">
        <f t="shared" si="192"/>
        <v>1448.3999999999999</v>
      </c>
      <c r="H2103" s="22">
        <f t="shared" si="193"/>
        <v>4</v>
      </c>
      <c r="I2103">
        <f t="shared" si="197"/>
        <v>4411</v>
      </c>
      <c r="J2103" s="22" t="b">
        <f t="shared" si="194"/>
        <v>0</v>
      </c>
      <c r="K2103" t="b">
        <f t="shared" si="195"/>
        <v>0</v>
      </c>
      <c r="L2103">
        <f t="shared" si="196"/>
        <v>0</v>
      </c>
    </row>
    <row r="2104" spans="1:12" x14ac:dyDescent="0.25">
      <c r="A2104" s="26">
        <v>44674</v>
      </c>
      <c r="B2104" s="27" t="s">
        <v>13</v>
      </c>
      <c r="C2104" s="27" t="s">
        <v>1</v>
      </c>
      <c r="D2104" s="27" t="s">
        <v>58</v>
      </c>
      <c r="E2104" s="28">
        <v>710</v>
      </c>
      <c r="F2104" s="22">
        <f>VLOOKUP(B2104,cennik!$A$2:$B$17,2,FALSE)</f>
        <v>3.4</v>
      </c>
      <c r="G2104" s="22">
        <f t="shared" si="192"/>
        <v>2414</v>
      </c>
      <c r="H2104" s="22">
        <f t="shared" si="193"/>
        <v>4</v>
      </c>
      <c r="I2104">
        <f t="shared" si="197"/>
        <v>5121</v>
      </c>
      <c r="J2104" s="22" t="b">
        <f t="shared" si="194"/>
        <v>0</v>
      </c>
      <c r="K2104" t="b">
        <f t="shared" si="195"/>
        <v>0</v>
      </c>
      <c r="L2104">
        <f t="shared" si="196"/>
        <v>0</v>
      </c>
    </row>
    <row r="2105" spans="1:12" x14ac:dyDescent="0.25">
      <c r="A2105" s="23">
        <v>44676</v>
      </c>
      <c r="B2105" s="24" t="s">
        <v>22</v>
      </c>
      <c r="C2105" s="24" t="s">
        <v>1</v>
      </c>
      <c r="D2105" s="24" t="s">
        <v>58</v>
      </c>
      <c r="E2105" s="25">
        <v>415</v>
      </c>
      <c r="F2105" s="22">
        <f>VLOOKUP(B2105,cennik!$A$2:$B$17,2,FALSE)</f>
        <v>3.2</v>
      </c>
      <c r="G2105" s="22">
        <f t="shared" si="192"/>
        <v>1328</v>
      </c>
      <c r="H2105" s="22">
        <f t="shared" si="193"/>
        <v>4</v>
      </c>
      <c r="I2105">
        <f t="shared" si="197"/>
        <v>5536</v>
      </c>
      <c r="J2105" s="22" t="b">
        <f t="shared" si="194"/>
        <v>0</v>
      </c>
      <c r="K2105" t="b">
        <f t="shared" si="195"/>
        <v>0</v>
      </c>
      <c r="L2105">
        <f t="shared" si="196"/>
        <v>0</v>
      </c>
    </row>
    <row r="2106" spans="1:12" x14ac:dyDescent="0.25">
      <c r="A2106" s="26">
        <v>44680</v>
      </c>
      <c r="B2106" s="27" t="s">
        <v>8</v>
      </c>
      <c r="C2106" s="27" t="s">
        <v>1</v>
      </c>
      <c r="D2106" s="27" t="s">
        <v>58</v>
      </c>
      <c r="E2106" s="28">
        <v>358</v>
      </c>
      <c r="F2106" s="22">
        <f>VLOOKUP(B2106,cennik!$A$2:$B$17,2,FALSE)</f>
        <v>2.9</v>
      </c>
      <c r="G2106" s="22">
        <f t="shared" si="192"/>
        <v>1038.2</v>
      </c>
      <c r="H2106" s="22">
        <f t="shared" si="193"/>
        <v>4</v>
      </c>
      <c r="I2106">
        <f t="shared" si="197"/>
        <v>5894</v>
      </c>
      <c r="J2106" s="22" t="b">
        <f t="shared" si="194"/>
        <v>0</v>
      </c>
      <c r="K2106" t="b">
        <f t="shared" si="195"/>
        <v>0</v>
      </c>
      <c r="L2106">
        <f t="shared" si="196"/>
        <v>0</v>
      </c>
    </row>
    <row r="2107" spans="1:12" x14ac:dyDescent="0.25">
      <c r="A2107" s="23">
        <v>44683</v>
      </c>
      <c r="B2107" s="24" t="s">
        <v>8</v>
      </c>
      <c r="C2107" s="24" t="s">
        <v>1</v>
      </c>
      <c r="D2107" s="24" t="s">
        <v>58</v>
      </c>
      <c r="E2107" s="25">
        <v>421</v>
      </c>
      <c r="F2107" s="22">
        <f>VLOOKUP(B2107,cennik!$A$2:$B$17,2,FALSE)</f>
        <v>2.9</v>
      </c>
      <c r="G2107" s="22">
        <f t="shared" si="192"/>
        <v>1220.8999999999999</v>
      </c>
      <c r="H2107" s="22">
        <f t="shared" si="193"/>
        <v>5</v>
      </c>
      <c r="I2107">
        <f t="shared" si="197"/>
        <v>6315</v>
      </c>
      <c r="J2107" s="22" t="b">
        <f t="shared" si="194"/>
        <v>0</v>
      </c>
      <c r="K2107" t="b">
        <f t="shared" si="195"/>
        <v>0</v>
      </c>
      <c r="L2107">
        <f t="shared" si="196"/>
        <v>0</v>
      </c>
    </row>
    <row r="2108" spans="1:12" x14ac:dyDescent="0.25">
      <c r="A2108" s="23">
        <v>44684</v>
      </c>
      <c r="B2108" s="24" t="s">
        <v>8</v>
      </c>
      <c r="C2108" s="24" t="s">
        <v>1</v>
      </c>
      <c r="D2108" s="24" t="s">
        <v>58</v>
      </c>
      <c r="E2108" s="25">
        <v>410</v>
      </c>
      <c r="F2108" s="22">
        <f>VLOOKUP(B2108,cennik!$A$2:$B$17,2,FALSE)</f>
        <v>2.9</v>
      </c>
      <c r="G2108" s="22">
        <f t="shared" si="192"/>
        <v>1189</v>
      </c>
      <c r="H2108" s="22">
        <f t="shared" si="193"/>
        <v>5</v>
      </c>
      <c r="I2108">
        <f t="shared" si="197"/>
        <v>6725</v>
      </c>
      <c r="J2108" s="22" t="b">
        <f t="shared" si="194"/>
        <v>0</v>
      </c>
      <c r="K2108" t="b">
        <f t="shared" si="195"/>
        <v>0</v>
      </c>
      <c r="L2108">
        <f t="shared" si="196"/>
        <v>0</v>
      </c>
    </row>
    <row r="2109" spans="1:12" x14ac:dyDescent="0.25">
      <c r="A2109" s="23">
        <v>44702</v>
      </c>
      <c r="B2109" s="24" t="s">
        <v>8</v>
      </c>
      <c r="C2109" s="24" t="s">
        <v>1</v>
      </c>
      <c r="D2109" s="24" t="s">
        <v>58</v>
      </c>
      <c r="E2109" s="25">
        <v>355</v>
      </c>
      <c r="F2109" s="22">
        <f>VLOOKUP(B2109,cennik!$A$2:$B$17,2,FALSE)</f>
        <v>2.9</v>
      </c>
      <c r="G2109" s="22">
        <f t="shared" si="192"/>
        <v>1029.5</v>
      </c>
      <c r="H2109" s="22">
        <f t="shared" si="193"/>
        <v>5</v>
      </c>
      <c r="I2109">
        <f t="shared" si="197"/>
        <v>7080</v>
      </c>
      <c r="J2109" s="22" t="b">
        <f t="shared" si="194"/>
        <v>0</v>
      </c>
      <c r="K2109" t="b">
        <f t="shared" si="195"/>
        <v>0</v>
      </c>
      <c r="L2109">
        <f t="shared" si="196"/>
        <v>0</v>
      </c>
    </row>
    <row r="2110" spans="1:12" x14ac:dyDescent="0.25">
      <c r="A2110" s="26">
        <v>44704</v>
      </c>
      <c r="B2110" s="27" t="s">
        <v>4</v>
      </c>
      <c r="C2110" s="27" t="s">
        <v>1</v>
      </c>
      <c r="D2110" s="27" t="s">
        <v>58</v>
      </c>
      <c r="E2110" s="28">
        <v>441</v>
      </c>
      <c r="F2110" s="22">
        <f>VLOOKUP(B2110,cennik!$A$2:$B$17,2,FALSE)</f>
        <v>3.5</v>
      </c>
      <c r="G2110" s="22">
        <f t="shared" si="192"/>
        <v>1543.5</v>
      </c>
      <c r="H2110" s="22">
        <f t="shared" si="193"/>
        <v>5</v>
      </c>
      <c r="I2110">
        <f t="shared" si="197"/>
        <v>7521</v>
      </c>
      <c r="J2110" s="22" t="b">
        <f t="shared" si="194"/>
        <v>0</v>
      </c>
      <c r="K2110" t="b">
        <f t="shared" si="195"/>
        <v>0</v>
      </c>
      <c r="L2110">
        <f t="shared" si="196"/>
        <v>0</v>
      </c>
    </row>
    <row r="2111" spans="1:12" x14ac:dyDescent="0.25">
      <c r="A2111" s="23">
        <v>44725</v>
      </c>
      <c r="B2111" s="24" t="s">
        <v>62</v>
      </c>
      <c r="C2111" s="24" t="s">
        <v>63</v>
      </c>
      <c r="D2111" s="24" t="s">
        <v>58</v>
      </c>
      <c r="E2111" s="25">
        <v>392</v>
      </c>
      <c r="F2111" s="22">
        <f>VLOOKUP(B2111,cennik!$A$2:$B$17,2,FALSE)</f>
        <v>2.7</v>
      </c>
      <c r="G2111" s="22">
        <f t="shared" si="192"/>
        <v>1058.4000000000001</v>
      </c>
      <c r="H2111" s="22">
        <f t="shared" si="193"/>
        <v>6</v>
      </c>
      <c r="I2111">
        <f t="shared" si="197"/>
        <v>7913</v>
      </c>
      <c r="J2111" s="22" t="b">
        <f t="shared" si="194"/>
        <v>0</v>
      </c>
      <c r="K2111" t="b">
        <f t="shared" si="195"/>
        <v>0</v>
      </c>
      <c r="L2111">
        <f t="shared" si="196"/>
        <v>0</v>
      </c>
    </row>
    <row r="2112" spans="1:12" x14ac:dyDescent="0.25">
      <c r="A2112" s="23">
        <v>44743</v>
      </c>
      <c r="B2112" s="24" t="s">
        <v>60</v>
      </c>
      <c r="C2112" s="24" t="s">
        <v>61</v>
      </c>
      <c r="D2112" s="24" t="s">
        <v>58</v>
      </c>
      <c r="E2112" s="25">
        <v>338</v>
      </c>
      <c r="F2112" s="22">
        <f>VLOOKUP(B2112,cennik!$A$2:$B$17,2,FALSE)</f>
        <v>3.5</v>
      </c>
      <c r="G2112" s="22">
        <f t="shared" si="192"/>
        <v>1183</v>
      </c>
      <c r="H2112" s="22">
        <f t="shared" si="193"/>
        <v>7</v>
      </c>
      <c r="I2112">
        <f t="shared" si="197"/>
        <v>8251</v>
      </c>
      <c r="J2112" s="22" t="b">
        <f t="shared" si="194"/>
        <v>0</v>
      </c>
      <c r="K2112" t="b">
        <f t="shared" si="195"/>
        <v>0</v>
      </c>
      <c r="L2112">
        <f t="shared" si="196"/>
        <v>0</v>
      </c>
    </row>
    <row r="2113" spans="1:12" x14ac:dyDescent="0.25">
      <c r="A2113" s="26">
        <v>44755</v>
      </c>
      <c r="B2113" s="27" t="s">
        <v>60</v>
      </c>
      <c r="C2113" s="27" t="s">
        <v>61</v>
      </c>
      <c r="D2113" s="27" t="s">
        <v>58</v>
      </c>
      <c r="E2113" s="28">
        <v>233</v>
      </c>
      <c r="F2113" s="22">
        <f>VLOOKUP(B2113,cennik!$A$2:$B$17,2,FALSE)</f>
        <v>3.5</v>
      </c>
      <c r="G2113" s="22">
        <f t="shared" si="192"/>
        <v>815.5</v>
      </c>
      <c r="H2113" s="22">
        <f t="shared" si="193"/>
        <v>7</v>
      </c>
      <c r="I2113">
        <f t="shared" si="197"/>
        <v>8484</v>
      </c>
      <c r="J2113" s="22" t="b">
        <f t="shared" si="194"/>
        <v>0</v>
      </c>
      <c r="K2113" t="b">
        <f t="shared" si="195"/>
        <v>0</v>
      </c>
      <c r="L2113">
        <f t="shared" si="196"/>
        <v>0</v>
      </c>
    </row>
    <row r="2114" spans="1:12" x14ac:dyDescent="0.25">
      <c r="A2114" s="23">
        <v>44782</v>
      </c>
      <c r="B2114" s="24" t="s">
        <v>64</v>
      </c>
      <c r="C2114" s="24" t="s">
        <v>63</v>
      </c>
      <c r="D2114" s="24" t="s">
        <v>58</v>
      </c>
      <c r="E2114" s="25">
        <v>54</v>
      </c>
      <c r="F2114" s="22">
        <f>VLOOKUP(B2114,cennik!$A$2:$B$17,2,FALSE)</f>
        <v>3.2</v>
      </c>
      <c r="G2114" s="22">
        <f t="shared" ref="G2114:G2177" si="198">E2114*F2114</f>
        <v>172.8</v>
      </c>
      <c r="H2114" s="22">
        <f t="shared" ref="H2114:H2177" si="199">MONTH(A2114)</f>
        <v>8</v>
      </c>
      <c r="I2114">
        <f t="shared" si="197"/>
        <v>8538</v>
      </c>
      <c r="J2114" s="22" t="b">
        <f t="shared" si="194"/>
        <v>0</v>
      </c>
      <c r="K2114" t="b">
        <f t="shared" si="195"/>
        <v>0</v>
      </c>
      <c r="L2114">
        <f t="shared" si="196"/>
        <v>0</v>
      </c>
    </row>
    <row r="2115" spans="1:12" x14ac:dyDescent="0.25">
      <c r="A2115" s="23">
        <v>44783</v>
      </c>
      <c r="B2115" s="24" t="s">
        <v>62</v>
      </c>
      <c r="C2115" s="24" t="s">
        <v>63</v>
      </c>
      <c r="D2115" s="24" t="s">
        <v>58</v>
      </c>
      <c r="E2115" s="25">
        <v>57</v>
      </c>
      <c r="F2115" s="22">
        <f>VLOOKUP(B2115,cennik!$A$2:$B$17,2,FALSE)</f>
        <v>2.7</v>
      </c>
      <c r="G2115" s="22">
        <f t="shared" si="198"/>
        <v>153.9</v>
      </c>
      <c r="H2115" s="22">
        <f t="shared" si="199"/>
        <v>8</v>
      </c>
      <c r="I2115">
        <f t="shared" si="197"/>
        <v>8595</v>
      </c>
      <c r="J2115" s="22" t="b">
        <f t="shared" ref="J2115:J2178" si="200">AND(I2115&gt;=15000,I2115&lt;20000)</f>
        <v>0</v>
      </c>
      <c r="K2115" t="b">
        <f t="shared" ref="K2115:K2178" si="201">I2115&gt;=20000</f>
        <v>0</v>
      </c>
      <c r="L2115">
        <f t="shared" ref="L2115:L2178" si="202">IF(J2115,0.05*E2115,IF(K2115,0.1*E2115,0))</f>
        <v>0</v>
      </c>
    </row>
    <row r="2116" spans="1:12" x14ac:dyDescent="0.25">
      <c r="A2116" s="23">
        <v>44793</v>
      </c>
      <c r="B2116" s="24" t="s">
        <v>62</v>
      </c>
      <c r="C2116" s="24" t="s">
        <v>63</v>
      </c>
      <c r="D2116" s="24" t="s">
        <v>58</v>
      </c>
      <c r="E2116" s="25">
        <v>466</v>
      </c>
      <c r="F2116" s="22">
        <f>VLOOKUP(B2116,cennik!$A$2:$B$17,2,FALSE)</f>
        <v>2.7</v>
      </c>
      <c r="G2116" s="22">
        <f t="shared" si="198"/>
        <v>1258.2</v>
      </c>
      <c r="H2116" s="22">
        <f t="shared" si="199"/>
        <v>8</v>
      </c>
      <c r="I2116">
        <f t="shared" ref="I2116:I2179" si="203">IF(D2116=D2115,E2116+I2115,E2116)</f>
        <v>9061</v>
      </c>
      <c r="J2116" s="22" t="b">
        <f t="shared" si="200"/>
        <v>0</v>
      </c>
      <c r="K2116" t="b">
        <f t="shared" si="201"/>
        <v>0</v>
      </c>
      <c r="L2116">
        <f t="shared" si="202"/>
        <v>0</v>
      </c>
    </row>
    <row r="2117" spans="1:12" x14ac:dyDescent="0.25">
      <c r="A2117" s="26">
        <v>44806</v>
      </c>
      <c r="B2117" s="27" t="s">
        <v>68</v>
      </c>
      <c r="C2117" s="27" t="s">
        <v>61</v>
      </c>
      <c r="D2117" s="27" t="s">
        <v>58</v>
      </c>
      <c r="E2117" s="28">
        <v>136</v>
      </c>
      <c r="F2117" s="22">
        <f>VLOOKUP(B2117,cennik!$A$2:$B$17,2,FALSE)</f>
        <v>2.5</v>
      </c>
      <c r="G2117" s="22">
        <f t="shared" si="198"/>
        <v>340</v>
      </c>
      <c r="H2117" s="22">
        <f t="shared" si="199"/>
        <v>9</v>
      </c>
      <c r="I2117">
        <f t="shared" si="203"/>
        <v>9197</v>
      </c>
      <c r="J2117" s="22" t="b">
        <f t="shared" si="200"/>
        <v>0</v>
      </c>
      <c r="K2117" t="b">
        <f t="shared" si="201"/>
        <v>0</v>
      </c>
      <c r="L2117">
        <f t="shared" si="202"/>
        <v>0</v>
      </c>
    </row>
    <row r="2118" spans="1:12" x14ac:dyDescent="0.25">
      <c r="A2118" s="23">
        <v>44809</v>
      </c>
      <c r="B2118" s="24" t="s">
        <v>67</v>
      </c>
      <c r="C2118" s="24" t="s">
        <v>61</v>
      </c>
      <c r="D2118" s="24" t="s">
        <v>58</v>
      </c>
      <c r="E2118" s="25">
        <v>471</v>
      </c>
      <c r="F2118" s="22">
        <f>VLOOKUP(B2118,cennik!$A$2:$B$17,2,FALSE)</f>
        <v>3.2</v>
      </c>
      <c r="G2118" s="22">
        <f t="shared" si="198"/>
        <v>1507.2</v>
      </c>
      <c r="H2118" s="22">
        <f t="shared" si="199"/>
        <v>9</v>
      </c>
      <c r="I2118">
        <f t="shared" si="203"/>
        <v>9668</v>
      </c>
      <c r="J2118" s="22" t="b">
        <f t="shared" si="200"/>
        <v>0</v>
      </c>
      <c r="K2118" t="b">
        <f t="shared" si="201"/>
        <v>0</v>
      </c>
      <c r="L2118">
        <f t="shared" si="202"/>
        <v>0</v>
      </c>
    </row>
    <row r="2119" spans="1:12" x14ac:dyDescent="0.25">
      <c r="A2119" s="23">
        <v>44810</v>
      </c>
      <c r="B2119" s="24" t="s">
        <v>66</v>
      </c>
      <c r="C2119" s="24" t="s">
        <v>61</v>
      </c>
      <c r="D2119" s="24" t="s">
        <v>58</v>
      </c>
      <c r="E2119" s="25">
        <v>167</v>
      </c>
      <c r="F2119" s="22">
        <f>VLOOKUP(B2119,cennik!$A$2:$B$17,2,FALSE)</f>
        <v>2.5</v>
      </c>
      <c r="G2119" s="22">
        <f t="shared" si="198"/>
        <v>417.5</v>
      </c>
      <c r="H2119" s="22">
        <f t="shared" si="199"/>
        <v>9</v>
      </c>
      <c r="I2119">
        <f t="shared" si="203"/>
        <v>9835</v>
      </c>
      <c r="J2119" s="22" t="b">
        <f t="shared" si="200"/>
        <v>0</v>
      </c>
      <c r="K2119" t="b">
        <f t="shared" si="201"/>
        <v>0</v>
      </c>
      <c r="L2119">
        <f t="shared" si="202"/>
        <v>0</v>
      </c>
    </row>
    <row r="2120" spans="1:12" x14ac:dyDescent="0.25">
      <c r="A2120" s="23">
        <v>44811</v>
      </c>
      <c r="B2120" s="24" t="s">
        <v>60</v>
      </c>
      <c r="C2120" s="24" t="s">
        <v>61</v>
      </c>
      <c r="D2120" s="24" t="s">
        <v>58</v>
      </c>
      <c r="E2120" s="25">
        <v>266</v>
      </c>
      <c r="F2120" s="22">
        <f>VLOOKUP(B2120,cennik!$A$2:$B$17,2,FALSE)</f>
        <v>3.5</v>
      </c>
      <c r="G2120" s="22">
        <f t="shared" si="198"/>
        <v>931</v>
      </c>
      <c r="H2120" s="22">
        <f t="shared" si="199"/>
        <v>9</v>
      </c>
      <c r="I2120">
        <f t="shared" si="203"/>
        <v>10101</v>
      </c>
      <c r="J2120" s="22" t="b">
        <f t="shared" si="200"/>
        <v>0</v>
      </c>
      <c r="K2120" t="b">
        <f t="shared" si="201"/>
        <v>0</v>
      </c>
      <c r="L2120">
        <f t="shared" si="202"/>
        <v>0</v>
      </c>
    </row>
    <row r="2121" spans="1:12" x14ac:dyDescent="0.25">
      <c r="A2121" s="23">
        <v>44819</v>
      </c>
      <c r="B2121" s="24" t="s">
        <v>60</v>
      </c>
      <c r="C2121" s="24" t="s">
        <v>61</v>
      </c>
      <c r="D2121" s="24" t="s">
        <v>58</v>
      </c>
      <c r="E2121" s="25">
        <v>487</v>
      </c>
      <c r="F2121" s="22">
        <f>VLOOKUP(B2121,cennik!$A$2:$B$17,2,FALSE)</f>
        <v>3.5</v>
      </c>
      <c r="G2121" s="22">
        <f t="shared" si="198"/>
        <v>1704.5</v>
      </c>
      <c r="H2121" s="22">
        <f t="shared" si="199"/>
        <v>9</v>
      </c>
      <c r="I2121">
        <f t="shared" si="203"/>
        <v>10588</v>
      </c>
      <c r="J2121" s="22" t="b">
        <f t="shared" si="200"/>
        <v>0</v>
      </c>
      <c r="K2121" t="b">
        <f t="shared" si="201"/>
        <v>0</v>
      </c>
      <c r="L2121">
        <f t="shared" si="202"/>
        <v>0</v>
      </c>
    </row>
    <row r="2122" spans="1:12" x14ac:dyDescent="0.25">
      <c r="A2122" s="23">
        <v>44827</v>
      </c>
      <c r="B2122" s="24" t="s">
        <v>68</v>
      </c>
      <c r="C2122" s="24" t="s">
        <v>61</v>
      </c>
      <c r="D2122" s="24" t="s">
        <v>58</v>
      </c>
      <c r="E2122" s="25">
        <v>32</v>
      </c>
      <c r="F2122" s="22">
        <f>VLOOKUP(B2122,cennik!$A$2:$B$17,2,FALSE)</f>
        <v>2.5</v>
      </c>
      <c r="G2122" s="22">
        <f t="shared" si="198"/>
        <v>80</v>
      </c>
      <c r="H2122" s="22">
        <f t="shared" si="199"/>
        <v>9</v>
      </c>
      <c r="I2122">
        <f t="shared" si="203"/>
        <v>10620</v>
      </c>
      <c r="J2122" s="22" t="b">
        <f t="shared" si="200"/>
        <v>0</v>
      </c>
      <c r="K2122" t="b">
        <f t="shared" si="201"/>
        <v>0</v>
      </c>
      <c r="L2122">
        <f t="shared" si="202"/>
        <v>0</v>
      </c>
    </row>
    <row r="2123" spans="1:12" x14ac:dyDescent="0.25">
      <c r="A2123" s="23">
        <v>44830</v>
      </c>
      <c r="B2123" s="24" t="s">
        <v>66</v>
      </c>
      <c r="C2123" s="24" t="s">
        <v>61</v>
      </c>
      <c r="D2123" s="24" t="s">
        <v>58</v>
      </c>
      <c r="E2123" s="25">
        <v>21</v>
      </c>
      <c r="F2123" s="22">
        <f>VLOOKUP(B2123,cennik!$A$2:$B$17,2,FALSE)</f>
        <v>2.5</v>
      </c>
      <c r="G2123" s="22">
        <f t="shared" si="198"/>
        <v>52.5</v>
      </c>
      <c r="H2123" s="22">
        <f t="shared" si="199"/>
        <v>9</v>
      </c>
      <c r="I2123">
        <f t="shared" si="203"/>
        <v>10641</v>
      </c>
      <c r="J2123" s="22" t="b">
        <f t="shared" si="200"/>
        <v>0</v>
      </c>
      <c r="K2123" t="b">
        <f t="shared" si="201"/>
        <v>0</v>
      </c>
      <c r="L2123">
        <f t="shared" si="202"/>
        <v>0</v>
      </c>
    </row>
    <row r="2124" spans="1:12" x14ac:dyDescent="0.25">
      <c r="A2124" s="26">
        <v>44830</v>
      </c>
      <c r="B2124" s="27" t="s">
        <v>67</v>
      </c>
      <c r="C2124" s="27" t="s">
        <v>61</v>
      </c>
      <c r="D2124" s="27" t="s">
        <v>58</v>
      </c>
      <c r="E2124" s="28">
        <v>104</v>
      </c>
      <c r="F2124" s="22">
        <f>VLOOKUP(B2124,cennik!$A$2:$B$17,2,FALSE)</f>
        <v>3.2</v>
      </c>
      <c r="G2124" s="22">
        <f t="shared" si="198"/>
        <v>332.8</v>
      </c>
      <c r="H2124" s="22">
        <f t="shared" si="199"/>
        <v>9</v>
      </c>
      <c r="I2124">
        <f t="shared" si="203"/>
        <v>10745</v>
      </c>
      <c r="J2124" s="22" t="b">
        <f t="shared" si="200"/>
        <v>0</v>
      </c>
      <c r="K2124" t="b">
        <f t="shared" si="201"/>
        <v>0</v>
      </c>
      <c r="L2124">
        <f t="shared" si="202"/>
        <v>0</v>
      </c>
    </row>
    <row r="2125" spans="1:12" x14ac:dyDescent="0.25">
      <c r="A2125" s="26">
        <v>44831</v>
      </c>
      <c r="B2125" s="27" t="s">
        <v>60</v>
      </c>
      <c r="C2125" s="27" t="s">
        <v>61</v>
      </c>
      <c r="D2125" s="27" t="s">
        <v>58</v>
      </c>
      <c r="E2125" s="28">
        <v>484</v>
      </c>
      <c r="F2125" s="22">
        <f>VLOOKUP(B2125,cennik!$A$2:$B$17,2,FALSE)</f>
        <v>3.5</v>
      </c>
      <c r="G2125" s="22">
        <f t="shared" si="198"/>
        <v>1694</v>
      </c>
      <c r="H2125" s="22">
        <f t="shared" si="199"/>
        <v>9</v>
      </c>
      <c r="I2125">
        <f t="shared" si="203"/>
        <v>11229</v>
      </c>
      <c r="J2125" s="22" t="b">
        <f t="shared" si="200"/>
        <v>0</v>
      </c>
      <c r="K2125" t="b">
        <f t="shared" si="201"/>
        <v>0</v>
      </c>
      <c r="L2125">
        <f t="shared" si="202"/>
        <v>0</v>
      </c>
    </row>
    <row r="2126" spans="1:12" x14ac:dyDescent="0.25">
      <c r="A2126" s="23">
        <v>44833</v>
      </c>
      <c r="B2126" s="24" t="s">
        <v>67</v>
      </c>
      <c r="C2126" s="24" t="s">
        <v>61</v>
      </c>
      <c r="D2126" s="24" t="s">
        <v>58</v>
      </c>
      <c r="E2126" s="25">
        <v>29</v>
      </c>
      <c r="F2126" s="22">
        <f>VLOOKUP(B2126,cennik!$A$2:$B$17,2,FALSE)</f>
        <v>3.2</v>
      </c>
      <c r="G2126" s="22">
        <f t="shared" si="198"/>
        <v>92.800000000000011</v>
      </c>
      <c r="H2126" s="22">
        <f t="shared" si="199"/>
        <v>9</v>
      </c>
      <c r="I2126">
        <f t="shared" si="203"/>
        <v>11258</v>
      </c>
      <c r="J2126" s="22" t="b">
        <f t="shared" si="200"/>
        <v>0</v>
      </c>
      <c r="K2126" t="b">
        <f t="shared" si="201"/>
        <v>0</v>
      </c>
      <c r="L2126">
        <f t="shared" si="202"/>
        <v>0</v>
      </c>
    </row>
    <row r="2127" spans="1:12" x14ac:dyDescent="0.25">
      <c r="A2127" s="26">
        <v>44835</v>
      </c>
      <c r="B2127" s="27" t="s">
        <v>60</v>
      </c>
      <c r="C2127" s="27" t="s">
        <v>61</v>
      </c>
      <c r="D2127" s="27" t="s">
        <v>58</v>
      </c>
      <c r="E2127" s="28">
        <v>137</v>
      </c>
      <c r="F2127" s="22">
        <f>VLOOKUP(B2127,cennik!$A$2:$B$17,2,FALSE)</f>
        <v>3.5</v>
      </c>
      <c r="G2127" s="22">
        <f t="shared" si="198"/>
        <v>479.5</v>
      </c>
      <c r="H2127" s="22">
        <f t="shared" si="199"/>
        <v>10</v>
      </c>
      <c r="I2127">
        <f t="shared" si="203"/>
        <v>11395</v>
      </c>
      <c r="J2127" s="22" t="b">
        <f t="shared" si="200"/>
        <v>0</v>
      </c>
      <c r="K2127" t="b">
        <f t="shared" si="201"/>
        <v>0</v>
      </c>
      <c r="L2127">
        <f t="shared" si="202"/>
        <v>0</v>
      </c>
    </row>
    <row r="2128" spans="1:12" x14ac:dyDescent="0.25">
      <c r="A2128" s="23">
        <v>44835</v>
      </c>
      <c r="B2128" s="24" t="s">
        <v>67</v>
      </c>
      <c r="C2128" s="24" t="s">
        <v>61</v>
      </c>
      <c r="D2128" s="24" t="s">
        <v>58</v>
      </c>
      <c r="E2128" s="25">
        <v>415</v>
      </c>
      <c r="F2128" s="22">
        <f>VLOOKUP(B2128,cennik!$A$2:$B$17,2,FALSE)</f>
        <v>3.2</v>
      </c>
      <c r="G2128" s="22">
        <f t="shared" si="198"/>
        <v>1328</v>
      </c>
      <c r="H2128" s="22">
        <f t="shared" si="199"/>
        <v>10</v>
      </c>
      <c r="I2128">
        <f t="shared" si="203"/>
        <v>11810</v>
      </c>
      <c r="J2128" s="22" t="b">
        <f t="shared" si="200"/>
        <v>0</v>
      </c>
      <c r="K2128" t="b">
        <f t="shared" si="201"/>
        <v>0</v>
      </c>
      <c r="L2128">
        <f t="shared" si="202"/>
        <v>0</v>
      </c>
    </row>
    <row r="2129" spans="1:12" x14ac:dyDescent="0.25">
      <c r="A2129" s="26">
        <v>44853</v>
      </c>
      <c r="B2129" s="27" t="s">
        <v>67</v>
      </c>
      <c r="C2129" s="27" t="s">
        <v>61</v>
      </c>
      <c r="D2129" s="27" t="s">
        <v>58</v>
      </c>
      <c r="E2129" s="28">
        <v>457</v>
      </c>
      <c r="F2129" s="22">
        <f>VLOOKUP(B2129,cennik!$A$2:$B$17,2,FALSE)</f>
        <v>3.2</v>
      </c>
      <c r="G2129" s="22">
        <f t="shared" si="198"/>
        <v>1462.4</v>
      </c>
      <c r="H2129" s="22">
        <f t="shared" si="199"/>
        <v>10</v>
      </c>
      <c r="I2129">
        <f t="shared" si="203"/>
        <v>12267</v>
      </c>
      <c r="J2129" s="22" t="b">
        <f t="shared" si="200"/>
        <v>0</v>
      </c>
      <c r="K2129" t="b">
        <f t="shared" si="201"/>
        <v>0</v>
      </c>
      <c r="L2129">
        <f t="shared" si="202"/>
        <v>0</v>
      </c>
    </row>
    <row r="2130" spans="1:12" x14ac:dyDescent="0.25">
      <c r="A2130" s="26">
        <v>44863</v>
      </c>
      <c r="B2130" s="27" t="s">
        <v>67</v>
      </c>
      <c r="C2130" s="27" t="s">
        <v>61</v>
      </c>
      <c r="D2130" s="27" t="s">
        <v>58</v>
      </c>
      <c r="E2130" s="28">
        <v>403</v>
      </c>
      <c r="F2130" s="22">
        <f>VLOOKUP(B2130,cennik!$A$2:$B$17,2,FALSE)</f>
        <v>3.2</v>
      </c>
      <c r="G2130" s="22">
        <f t="shared" si="198"/>
        <v>1289.6000000000001</v>
      </c>
      <c r="H2130" s="22">
        <f t="shared" si="199"/>
        <v>10</v>
      </c>
      <c r="I2130">
        <f t="shared" si="203"/>
        <v>12670</v>
      </c>
      <c r="J2130" s="22" t="b">
        <f t="shared" si="200"/>
        <v>0</v>
      </c>
      <c r="K2130" t="b">
        <f t="shared" si="201"/>
        <v>0</v>
      </c>
      <c r="L2130">
        <f t="shared" si="202"/>
        <v>0</v>
      </c>
    </row>
    <row r="2131" spans="1:12" x14ac:dyDescent="0.25">
      <c r="A2131" s="23">
        <v>44868</v>
      </c>
      <c r="B2131" s="24" t="s">
        <v>67</v>
      </c>
      <c r="C2131" s="24" t="s">
        <v>61</v>
      </c>
      <c r="D2131" s="24" t="s">
        <v>58</v>
      </c>
      <c r="E2131" s="25">
        <v>68</v>
      </c>
      <c r="F2131" s="22">
        <f>VLOOKUP(B2131,cennik!$A$2:$B$17,2,FALSE)</f>
        <v>3.2</v>
      </c>
      <c r="G2131" s="22">
        <f t="shared" si="198"/>
        <v>217.60000000000002</v>
      </c>
      <c r="H2131" s="22">
        <f t="shared" si="199"/>
        <v>11</v>
      </c>
      <c r="I2131">
        <f t="shared" si="203"/>
        <v>12738</v>
      </c>
      <c r="J2131" s="22" t="b">
        <f t="shared" si="200"/>
        <v>0</v>
      </c>
      <c r="K2131" t="b">
        <f t="shared" si="201"/>
        <v>0</v>
      </c>
      <c r="L2131">
        <f t="shared" si="202"/>
        <v>0</v>
      </c>
    </row>
    <row r="2132" spans="1:12" x14ac:dyDescent="0.25">
      <c r="A2132" s="23">
        <v>44869</v>
      </c>
      <c r="B2132" s="24" t="s">
        <v>67</v>
      </c>
      <c r="C2132" s="24" t="s">
        <v>61</v>
      </c>
      <c r="D2132" s="24" t="s">
        <v>58</v>
      </c>
      <c r="E2132" s="25">
        <v>178</v>
      </c>
      <c r="F2132" s="22">
        <f>VLOOKUP(B2132,cennik!$A$2:$B$17,2,FALSE)</f>
        <v>3.2</v>
      </c>
      <c r="G2132" s="22">
        <f t="shared" si="198"/>
        <v>569.6</v>
      </c>
      <c r="H2132" s="22">
        <f t="shared" si="199"/>
        <v>11</v>
      </c>
      <c r="I2132">
        <f t="shared" si="203"/>
        <v>12916</v>
      </c>
      <c r="J2132" s="22" t="b">
        <f t="shared" si="200"/>
        <v>0</v>
      </c>
      <c r="K2132" t="b">
        <f t="shared" si="201"/>
        <v>0</v>
      </c>
      <c r="L2132">
        <f t="shared" si="202"/>
        <v>0</v>
      </c>
    </row>
    <row r="2133" spans="1:12" x14ac:dyDescent="0.25">
      <c r="A2133" s="26">
        <v>44872</v>
      </c>
      <c r="B2133" s="27" t="s">
        <v>68</v>
      </c>
      <c r="C2133" s="27" t="s">
        <v>61</v>
      </c>
      <c r="D2133" s="27" t="s">
        <v>58</v>
      </c>
      <c r="E2133" s="28">
        <v>435</v>
      </c>
      <c r="F2133" s="22">
        <f>VLOOKUP(B2133,cennik!$A$2:$B$17,2,FALSE)</f>
        <v>2.5</v>
      </c>
      <c r="G2133" s="22">
        <f t="shared" si="198"/>
        <v>1087.5</v>
      </c>
      <c r="H2133" s="22">
        <f t="shared" si="199"/>
        <v>11</v>
      </c>
      <c r="I2133">
        <f t="shared" si="203"/>
        <v>13351</v>
      </c>
      <c r="J2133" s="22" t="b">
        <f t="shared" si="200"/>
        <v>0</v>
      </c>
      <c r="K2133" t="b">
        <f t="shared" si="201"/>
        <v>0</v>
      </c>
      <c r="L2133">
        <f t="shared" si="202"/>
        <v>0</v>
      </c>
    </row>
    <row r="2134" spans="1:12" x14ac:dyDescent="0.25">
      <c r="A2134" s="26">
        <v>44883</v>
      </c>
      <c r="B2134" s="27" t="s">
        <v>68</v>
      </c>
      <c r="C2134" s="27" t="s">
        <v>61</v>
      </c>
      <c r="D2134" s="27" t="s">
        <v>58</v>
      </c>
      <c r="E2134" s="28">
        <v>238</v>
      </c>
      <c r="F2134" s="22">
        <f>VLOOKUP(B2134,cennik!$A$2:$B$17,2,FALSE)</f>
        <v>2.5</v>
      </c>
      <c r="G2134" s="22">
        <f t="shared" si="198"/>
        <v>595</v>
      </c>
      <c r="H2134" s="22">
        <f t="shared" si="199"/>
        <v>11</v>
      </c>
      <c r="I2134">
        <f t="shared" si="203"/>
        <v>13589</v>
      </c>
      <c r="J2134" s="22" t="b">
        <f t="shared" si="200"/>
        <v>0</v>
      </c>
      <c r="K2134" t="b">
        <f t="shared" si="201"/>
        <v>0</v>
      </c>
      <c r="L2134">
        <f t="shared" si="202"/>
        <v>0</v>
      </c>
    </row>
    <row r="2135" spans="1:12" x14ac:dyDescent="0.25">
      <c r="A2135" s="26">
        <v>44889</v>
      </c>
      <c r="B2135" s="27" t="s">
        <v>67</v>
      </c>
      <c r="C2135" s="27" t="s">
        <v>61</v>
      </c>
      <c r="D2135" s="27" t="s">
        <v>58</v>
      </c>
      <c r="E2135" s="28">
        <v>150</v>
      </c>
      <c r="F2135" s="22">
        <f>VLOOKUP(B2135,cennik!$A$2:$B$17,2,FALSE)</f>
        <v>3.2</v>
      </c>
      <c r="G2135" s="22">
        <f t="shared" si="198"/>
        <v>480</v>
      </c>
      <c r="H2135" s="22">
        <f t="shared" si="199"/>
        <v>11</v>
      </c>
      <c r="I2135">
        <f t="shared" si="203"/>
        <v>13739</v>
      </c>
      <c r="J2135" s="22" t="b">
        <f t="shared" si="200"/>
        <v>0</v>
      </c>
      <c r="K2135" t="b">
        <f t="shared" si="201"/>
        <v>0</v>
      </c>
      <c r="L2135">
        <f t="shared" si="202"/>
        <v>0</v>
      </c>
    </row>
    <row r="2136" spans="1:12" x14ac:dyDescent="0.25">
      <c r="A2136" s="23">
        <v>44893</v>
      </c>
      <c r="B2136" s="24" t="s">
        <v>60</v>
      </c>
      <c r="C2136" s="24" t="s">
        <v>61</v>
      </c>
      <c r="D2136" s="24" t="s">
        <v>58</v>
      </c>
      <c r="E2136" s="25">
        <v>205</v>
      </c>
      <c r="F2136" s="22">
        <f>VLOOKUP(B2136,cennik!$A$2:$B$17,2,FALSE)</f>
        <v>3.5</v>
      </c>
      <c r="G2136" s="22">
        <f t="shared" si="198"/>
        <v>717.5</v>
      </c>
      <c r="H2136" s="22">
        <f t="shared" si="199"/>
        <v>11</v>
      </c>
      <c r="I2136">
        <f t="shared" si="203"/>
        <v>13944</v>
      </c>
      <c r="J2136" s="22" t="b">
        <f t="shared" si="200"/>
        <v>0</v>
      </c>
      <c r="K2136" t="b">
        <f t="shared" si="201"/>
        <v>0</v>
      </c>
      <c r="L2136">
        <f t="shared" si="202"/>
        <v>0</v>
      </c>
    </row>
    <row r="2137" spans="1:12" x14ac:dyDescent="0.25">
      <c r="A2137" s="23">
        <v>44902</v>
      </c>
      <c r="B2137" s="24" t="s">
        <v>22</v>
      </c>
      <c r="C2137" s="24" t="s">
        <v>1</v>
      </c>
      <c r="D2137" s="24" t="s">
        <v>58</v>
      </c>
      <c r="E2137" s="25">
        <v>279</v>
      </c>
      <c r="F2137" s="22">
        <f>VLOOKUP(B2137,cennik!$A$2:$B$17,2,FALSE)</f>
        <v>3.2</v>
      </c>
      <c r="G2137" s="22">
        <f t="shared" si="198"/>
        <v>892.80000000000007</v>
      </c>
      <c r="H2137" s="22">
        <f t="shared" si="199"/>
        <v>12</v>
      </c>
      <c r="I2137">
        <f t="shared" si="203"/>
        <v>14223</v>
      </c>
      <c r="J2137" s="22" t="b">
        <f t="shared" si="200"/>
        <v>0</v>
      </c>
      <c r="K2137" t="b">
        <f t="shared" si="201"/>
        <v>0</v>
      </c>
      <c r="L2137">
        <f t="shared" si="202"/>
        <v>0</v>
      </c>
    </row>
    <row r="2138" spans="1:12" x14ac:dyDescent="0.25">
      <c r="A2138" s="26">
        <v>44902</v>
      </c>
      <c r="B2138" s="27" t="s">
        <v>11</v>
      </c>
      <c r="C2138" s="27" t="s">
        <v>1</v>
      </c>
      <c r="D2138" s="27" t="s">
        <v>58</v>
      </c>
      <c r="E2138" s="28">
        <v>36</v>
      </c>
      <c r="F2138" s="22">
        <f>VLOOKUP(B2138,cennik!$A$2:$B$17,2,FALSE)</f>
        <v>3.4</v>
      </c>
      <c r="G2138" s="22">
        <f t="shared" si="198"/>
        <v>122.39999999999999</v>
      </c>
      <c r="H2138" s="22">
        <f t="shared" si="199"/>
        <v>12</v>
      </c>
      <c r="I2138">
        <f t="shared" si="203"/>
        <v>14259</v>
      </c>
      <c r="J2138" s="22" t="b">
        <f t="shared" si="200"/>
        <v>0</v>
      </c>
      <c r="K2138" t="b">
        <f t="shared" si="201"/>
        <v>0</v>
      </c>
      <c r="L2138">
        <f t="shared" si="202"/>
        <v>0</v>
      </c>
    </row>
    <row r="2139" spans="1:12" x14ac:dyDescent="0.25">
      <c r="A2139" s="26">
        <v>44908</v>
      </c>
      <c r="B2139" s="27" t="s">
        <v>8</v>
      </c>
      <c r="C2139" s="27" t="s">
        <v>1</v>
      </c>
      <c r="D2139" s="27" t="s">
        <v>58</v>
      </c>
      <c r="E2139" s="28">
        <v>333</v>
      </c>
      <c r="F2139" s="22">
        <f>VLOOKUP(B2139,cennik!$A$2:$B$17,2,FALSE)</f>
        <v>2.9</v>
      </c>
      <c r="G2139" s="22">
        <f t="shared" si="198"/>
        <v>965.69999999999993</v>
      </c>
      <c r="H2139" s="22">
        <f t="shared" si="199"/>
        <v>12</v>
      </c>
      <c r="I2139">
        <f t="shared" si="203"/>
        <v>14592</v>
      </c>
      <c r="J2139" s="22" t="b">
        <f t="shared" si="200"/>
        <v>0</v>
      </c>
      <c r="K2139" t="b">
        <f t="shared" si="201"/>
        <v>0</v>
      </c>
      <c r="L2139">
        <f t="shared" si="202"/>
        <v>0</v>
      </c>
    </row>
    <row r="2140" spans="1:12" x14ac:dyDescent="0.25">
      <c r="A2140" s="26">
        <v>44914</v>
      </c>
      <c r="B2140" s="27" t="s">
        <v>8</v>
      </c>
      <c r="C2140" s="27" t="s">
        <v>1</v>
      </c>
      <c r="D2140" s="27" t="s">
        <v>58</v>
      </c>
      <c r="E2140" s="28">
        <v>417</v>
      </c>
      <c r="F2140" s="22">
        <f>VLOOKUP(B2140,cennik!$A$2:$B$17,2,FALSE)</f>
        <v>2.9</v>
      </c>
      <c r="G2140" s="22">
        <f t="shared" si="198"/>
        <v>1209.3</v>
      </c>
      <c r="H2140" s="22">
        <f t="shared" si="199"/>
        <v>12</v>
      </c>
      <c r="I2140">
        <f t="shared" si="203"/>
        <v>15009</v>
      </c>
      <c r="J2140" s="22" t="b">
        <f t="shared" si="200"/>
        <v>1</v>
      </c>
      <c r="K2140" t="b">
        <f t="shared" si="201"/>
        <v>0</v>
      </c>
      <c r="L2140">
        <f t="shared" si="202"/>
        <v>20.85</v>
      </c>
    </row>
    <row r="2141" spans="1:12" x14ac:dyDescent="0.25">
      <c r="A2141" s="23">
        <v>44921</v>
      </c>
      <c r="B2141" s="24" t="s">
        <v>13</v>
      </c>
      <c r="C2141" s="24" t="s">
        <v>1</v>
      </c>
      <c r="D2141" s="24" t="s">
        <v>58</v>
      </c>
      <c r="E2141" s="25">
        <v>662</v>
      </c>
      <c r="F2141" s="22">
        <f>VLOOKUP(B2141,cennik!$A$2:$B$17,2,FALSE)</f>
        <v>3.4</v>
      </c>
      <c r="G2141" s="22">
        <f t="shared" si="198"/>
        <v>2250.7999999999997</v>
      </c>
      <c r="H2141" s="22">
        <f t="shared" si="199"/>
        <v>12</v>
      </c>
      <c r="I2141">
        <f t="shared" si="203"/>
        <v>15671</v>
      </c>
      <c r="J2141" s="22" t="b">
        <f t="shared" si="200"/>
        <v>1</v>
      </c>
      <c r="K2141" t="b">
        <f t="shared" si="201"/>
        <v>0</v>
      </c>
      <c r="L2141">
        <f t="shared" si="202"/>
        <v>33.1</v>
      </c>
    </row>
    <row r="2142" spans="1:12" x14ac:dyDescent="0.25">
      <c r="A2142" s="26">
        <v>44566</v>
      </c>
      <c r="B2142" s="27" t="s">
        <v>4</v>
      </c>
      <c r="C2142" s="27" t="s">
        <v>1</v>
      </c>
      <c r="D2142" s="27" t="s">
        <v>30</v>
      </c>
      <c r="E2142" s="28">
        <v>318</v>
      </c>
      <c r="F2142" s="22">
        <f>VLOOKUP(B2142,cennik!$A$2:$B$17,2,FALSE)</f>
        <v>3.5</v>
      </c>
      <c r="G2142" s="22">
        <f t="shared" si="198"/>
        <v>1113</v>
      </c>
      <c r="H2142" s="22">
        <f t="shared" si="199"/>
        <v>1</v>
      </c>
      <c r="I2142">
        <f t="shared" si="203"/>
        <v>318</v>
      </c>
      <c r="J2142" s="22" t="b">
        <f t="shared" si="200"/>
        <v>0</v>
      </c>
      <c r="K2142" t="b">
        <f t="shared" si="201"/>
        <v>0</v>
      </c>
      <c r="L2142">
        <f t="shared" si="202"/>
        <v>0</v>
      </c>
    </row>
    <row r="2143" spans="1:12" x14ac:dyDescent="0.25">
      <c r="A2143" s="23">
        <v>44567</v>
      </c>
      <c r="B2143" s="24" t="s">
        <v>9</v>
      </c>
      <c r="C2143" s="24" t="s">
        <v>1</v>
      </c>
      <c r="D2143" s="24" t="s">
        <v>30</v>
      </c>
      <c r="E2143" s="25">
        <v>69</v>
      </c>
      <c r="F2143" s="22">
        <f>VLOOKUP(B2143,cennik!$A$2:$B$17,2,FALSE)</f>
        <v>3.4</v>
      </c>
      <c r="G2143" s="22">
        <f t="shared" si="198"/>
        <v>234.6</v>
      </c>
      <c r="H2143" s="22">
        <f t="shared" si="199"/>
        <v>1</v>
      </c>
      <c r="I2143">
        <f t="shared" si="203"/>
        <v>387</v>
      </c>
      <c r="J2143" s="22" t="b">
        <f t="shared" si="200"/>
        <v>0</v>
      </c>
      <c r="K2143" t="b">
        <f t="shared" si="201"/>
        <v>0</v>
      </c>
      <c r="L2143">
        <f t="shared" si="202"/>
        <v>0</v>
      </c>
    </row>
    <row r="2144" spans="1:12" x14ac:dyDescent="0.25">
      <c r="A2144" s="23">
        <v>44568</v>
      </c>
      <c r="B2144" s="24" t="s">
        <v>8</v>
      </c>
      <c r="C2144" s="24" t="s">
        <v>1</v>
      </c>
      <c r="D2144" s="24" t="s">
        <v>30</v>
      </c>
      <c r="E2144" s="25">
        <v>455</v>
      </c>
      <c r="F2144" s="22">
        <f>VLOOKUP(B2144,cennik!$A$2:$B$17,2,FALSE)</f>
        <v>2.9</v>
      </c>
      <c r="G2144" s="22">
        <f t="shared" si="198"/>
        <v>1319.5</v>
      </c>
      <c r="H2144" s="22">
        <f t="shared" si="199"/>
        <v>1</v>
      </c>
      <c r="I2144">
        <f t="shared" si="203"/>
        <v>842</v>
      </c>
      <c r="J2144" s="22" t="b">
        <f t="shared" si="200"/>
        <v>0</v>
      </c>
      <c r="K2144" t="b">
        <f t="shared" si="201"/>
        <v>0</v>
      </c>
      <c r="L2144">
        <f t="shared" si="202"/>
        <v>0</v>
      </c>
    </row>
    <row r="2145" spans="1:12" x14ac:dyDescent="0.25">
      <c r="A2145" s="23">
        <v>44573</v>
      </c>
      <c r="B2145" s="24" t="s">
        <v>9</v>
      </c>
      <c r="C2145" s="24" t="s">
        <v>1</v>
      </c>
      <c r="D2145" s="24" t="s">
        <v>30</v>
      </c>
      <c r="E2145" s="25">
        <v>369</v>
      </c>
      <c r="F2145" s="22">
        <f>VLOOKUP(B2145,cennik!$A$2:$B$17,2,FALSE)</f>
        <v>3.4</v>
      </c>
      <c r="G2145" s="22">
        <f t="shared" si="198"/>
        <v>1254.5999999999999</v>
      </c>
      <c r="H2145" s="22">
        <f t="shared" si="199"/>
        <v>1</v>
      </c>
      <c r="I2145">
        <f t="shared" si="203"/>
        <v>1211</v>
      </c>
      <c r="J2145" s="22" t="b">
        <f t="shared" si="200"/>
        <v>0</v>
      </c>
      <c r="K2145" t="b">
        <f t="shared" si="201"/>
        <v>0</v>
      </c>
      <c r="L2145">
        <f t="shared" si="202"/>
        <v>0</v>
      </c>
    </row>
    <row r="2146" spans="1:12" x14ac:dyDescent="0.25">
      <c r="A2146" s="23">
        <v>44587</v>
      </c>
      <c r="B2146" s="24" t="s">
        <v>13</v>
      </c>
      <c r="C2146" s="24" t="s">
        <v>1</v>
      </c>
      <c r="D2146" s="24" t="s">
        <v>30</v>
      </c>
      <c r="E2146" s="25">
        <v>646</v>
      </c>
      <c r="F2146" s="22">
        <f>VLOOKUP(B2146,cennik!$A$2:$B$17,2,FALSE)</f>
        <v>3.4</v>
      </c>
      <c r="G2146" s="22">
        <f t="shared" si="198"/>
        <v>2196.4</v>
      </c>
      <c r="H2146" s="22">
        <f t="shared" si="199"/>
        <v>1</v>
      </c>
      <c r="I2146">
        <f t="shared" si="203"/>
        <v>1857</v>
      </c>
      <c r="J2146" s="22" t="b">
        <f t="shared" si="200"/>
        <v>0</v>
      </c>
      <c r="K2146" t="b">
        <f t="shared" si="201"/>
        <v>0</v>
      </c>
      <c r="L2146">
        <f t="shared" si="202"/>
        <v>0</v>
      </c>
    </row>
    <row r="2147" spans="1:12" x14ac:dyDescent="0.25">
      <c r="A2147" s="26">
        <v>44592</v>
      </c>
      <c r="B2147" s="27" t="s">
        <v>8</v>
      </c>
      <c r="C2147" s="27" t="s">
        <v>1</v>
      </c>
      <c r="D2147" s="27" t="s">
        <v>30</v>
      </c>
      <c r="E2147" s="28">
        <v>148</v>
      </c>
      <c r="F2147" s="22">
        <f>VLOOKUP(B2147,cennik!$A$2:$B$17,2,FALSE)</f>
        <v>2.9</v>
      </c>
      <c r="G2147" s="22">
        <f t="shared" si="198"/>
        <v>429.2</v>
      </c>
      <c r="H2147" s="22">
        <f t="shared" si="199"/>
        <v>1</v>
      </c>
      <c r="I2147">
        <f t="shared" si="203"/>
        <v>2005</v>
      </c>
      <c r="J2147" s="22" t="b">
        <f t="shared" si="200"/>
        <v>0</v>
      </c>
      <c r="K2147" t="b">
        <f t="shared" si="201"/>
        <v>0</v>
      </c>
      <c r="L2147">
        <f t="shared" si="202"/>
        <v>0</v>
      </c>
    </row>
    <row r="2148" spans="1:12" x14ac:dyDescent="0.25">
      <c r="A2148" s="26">
        <v>44620</v>
      </c>
      <c r="B2148" s="27" t="s">
        <v>0</v>
      </c>
      <c r="C2148" s="27" t="s">
        <v>1</v>
      </c>
      <c r="D2148" s="27" t="s">
        <v>30</v>
      </c>
      <c r="E2148" s="28">
        <v>674</v>
      </c>
      <c r="F2148" s="22">
        <f>VLOOKUP(B2148,cennik!$A$2:$B$17,2,FALSE)</f>
        <v>3.4</v>
      </c>
      <c r="G2148" s="22">
        <f t="shared" si="198"/>
        <v>2291.6</v>
      </c>
      <c r="H2148" s="22">
        <f t="shared" si="199"/>
        <v>2</v>
      </c>
      <c r="I2148">
        <f t="shared" si="203"/>
        <v>2679</v>
      </c>
      <c r="J2148" s="22" t="b">
        <f t="shared" si="200"/>
        <v>0</v>
      </c>
      <c r="K2148" t="b">
        <f t="shared" si="201"/>
        <v>0</v>
      </c>
      <c r="L2148">
        <f t="shared" si="202"/>
        <v>0</v>
      </c>
    </row>
    <row r="2149" spans="1:12" x14ac:dyDescent="0.25">
      <c r="A2149" s="23">
        <v>44631</v>
      </c>
      <c r="B2149" s="24" t="s">
        <v>4</v>
      </c>
      <c r="C2149" s="24" t="s">
        <v>1</v>
      </c>
      <c r="D2149" s="24" t="s">
        <v>30</v>
      </c>
      <c r="E2149" s="25">
        <v>322</v>
      </c>
      <c r="F2149" s="22">
        <f>VLOOKUP(B2149,cennik!$A$2:$B$17,2,FALSE)</f>
        <v>3.5</v>
      </c>
      <c r="G2149" s="22">
        <f t="shared" si="198"/>
        <v>1127</v>
      </c>
      <c r="H2149" s="22">
        <f t="shared" si="199"/>
        <v>3</v>
      </c>
      <c r="I2149">
        <f t="shared" si="203"/>
        <v>3001</v>
      </c>
      <c r="J2149" s="22" t="b">
        <f t="shared" si="200"/>
        <v>0</v>
      </c>
      <c r="K2149" t="b">
        <f t="shared" si="201"/>
        <v>0</v>
      </c>
      <c r="L2149">
        <f t="shared" si="202"/>
        <v>0</v>
      </c>
    </row>
    <row r="2150" spans="1:12" x14ac:dyDescent="0.25">
      <c r="A2150" s="23">
        <v>44636</v>
      </c>
      <c r="B2150" s="24" t="s">
        <v>13</v>
      </c>
      <c r="C2150" s="24" t="s">
        <v>1</v>
      </c>
      <c r="D2150" s="24" t="s">
        <v>30</v>
      </c>
      <c r="E2150" s="25">
        <v>405</v>
      </c>
      <c r="F2150" s="22">
        <f>VLOOKUP(B2150,cennik!$A$2:$B$17,2,FALSE)</f>
        <v>3.4</v>
      </c>
      <c r="G2150" s="22">
        <f t="shared" si="198"/>
        <v>1377</v>
      </c>
      <c r="H2150" s="22">
        <f t="shared" si="199"/>
        <v>3</v>
      </c>
      <c r="I2150">
        <f t="shared" si="203"/>
        <v>3406</v>
      </c>
      <c r="J2150" s="22" t="b">
        <f t="shared" si="200"/>
        <v>0</v>
      </c>
      <c r="K2150" t="b">
        <f t="shared" si="201"/>
        <v>0</v>
      </c>
      <c r="L2150">
        <f t="shared" si="202"/>
        <v>0</v>
      </c>
    </row>
    <row r="2151" spans="1:12" x14ac:dyDescent="0.25">
      <c r="A2151" s="23">
        <v>44648</v>
      </c>
      <c r="B2151" s="24" t="s">
        <v>17</v>
      </c>
      <c r="C2151" s="24" t="s">
        <v>1</v>
      </c>
      <c r="D2151" s="24" t="s">
        <v>30</v>
      </c>
      <c r="E2151" s="25">
        <v>407</v>
      </c>
      <c r="F2151" s="22">
        <f>VLOOKUP(B2151,cennik!$A$2:$B$17,2,FALSE)</f>
        <v>3.4</v>
      </c>
      <c r="G2151" s="22">
        <f t="shared" si="198"/>
        <v>1383.8</v>
      </c>
      <c r="H2151" s="22">
        <f t="shared" si="199"/>
        <v>3</v>
      </c>
      <c r="I2151">
        <f t="shared" si="203"/>
        <v>3813</v>
      </c>
      <c r="J2151" s="22" t="b">
        <f t="shared" si="200"/>
        <v>0</v>
      </c>
      <c r="K2151" t="b">
        <f t="shared" si="201"/>
        <v>0</v>
      </c>
      <c r="L2151">
        <f t="shared" si="202"/>
        <v>0</v>
      </c>
    </row>
    <row r="2152" spans="1:12" x14ac:dyDescent="0.25">
      <c r="A2152" s="26">
        <v>44660</v>
      </c>
      <c r="B2152" s="27" t="s">
        <v>0</v>
      </c>
      <c r="C2152" s="27" t="s">
        <v>1</v>
      </c>
      <c r="D2152" s="27" t="s">
        <v>30</v>
      </c>
      <c r="E2152" s="28">
        <v>541</v>
      </c>
      <c r="F2152" s="22">
        <f>VLOOKUP(B2152,cennik!$A$2:$B$17,2,FALSE)</f>
        <v>3.4</v>
      </c>
      <c r="G2152" s="22">
        <f t="shared" si="198"/>
        <v>1839.3999999999999</v>
      </c>
      <c r="H2152" s="22">
        <f t="shared" si="199"/>
        <v>4</v>
      </c>
      <c r="I2152">
        <f t="shared" si="203"/>
        <v>4354</v>
      </c>
      <c r="J2152" s="22" t="b">
        <f t="shared" si="200"/>
        <v>0</v>
      </c>
      <c r="K2152" t="b">
        <f t="shared" si="201"/>
        <v>0</v>
      </c>
      <c r="L2152">
        <f t="shared" si="202"/>
        <v>0</v>
      </c>
    </row>
    <row r="2153" spans="1:12" x14ac:dyDescent="0.25">
      <c r="A2153" s="26">
        <v>44663</v>
      </c>
      <c r="B2153" s="27" t="s">
        <v>13</v>
      </c>
      <c r="C2153" s="27" t="s">
        <v>1</v>
      </c>
      <c r="D2153" s="27" t="s">
        <v>30</v>
      </c>
      <c r="E2153" s="28">
        <v>489</v>
      </c>
      <c r="F2153" s="22">
        <f>VLOOKUP(B2153,cennik!$A$2:$B$17,2,FALSE)</f>
        <v>3.4</v>
      </c>
      <c r="G2153" s="22">
        <f t="shared" si="198"/>
        <v>1662.6</v>
      </c>
      <c r="H2153" s="22">
        <f t="shared" si="199"/>
        <v>4</v>
      </c>
      <c r="I2153">
        <f t="shared" si="203"/>
        <v>4843</v>
      </c>
      <c r="J2153" s="22" t="b">
        <f t="shared" si="200"/>
        <v>0</v>
      </c>
      <c r="K2153" t="b">
        <f t="shared" si="201"/>
        <v>0</v>
      </c>
      <c r="L2153">
        <f t="shared" si="202"/>
        <v>0</v>
      </c>
    </row>
    <row r="2154" spans="1:12" x14ac:dyDescent="0.25">
      <c r="A2154" s="23">
        <v>44686</v>
      </c>
      <c r="B2154" s="24" t="s">
        <v>9</v>
      </c>
      <c r="C2154" s="24" t="s">
        <v>1</v>
      </c>
      <c r="D2154" s="24" t="s">
        <v>30</v>
      </c>
      <c r="E2154" s="25">
        <v>438</v>
      </c>
      <c r="F2154" s="22">
        <f>VLOOKUP(B2154,cennik!$A$2:$B$17,2,FALSE)</f>
        <v>3.4</v>
      </c>
      <c r="G2154" s="22">
        <f t="shared" si="198"/>
        <v>1489.2</v>
      </c>
      <c r="H2154" s="22">
        <f t="shared" si="199"/>
        <v>5</v>
      </c>
      <c r="I2154">
        <f t="shared" si="203"/>
        <v>5281</v>
      </c>
      <c r="J2154" s="22" t="b">
        <f t="shared" si="200"/>
        <v>0</v>
      </c>
      <c r="K2154" t="b">
        <f t="shared" si="201"/>
        <v>0</v>
      </c>
      <c r="L2154">
        <f t="shared" si="202"/>
        <v>0</v>
      </c>
    </row>
    <row r="2155" spans="1:12" x14ac:dyDescent="0.25">
      <c r="A2155" s="26">
        <v>44692</v>
      </c>
      <c r="B2155" s="27" t="s">
        <v>15</v>
      </c>
      <c r="C2155" s="27" t="s">
        <v>1</v>
      </c>
      <c r="D2155" s="27" t="s">
        <v>30</v>
      </c>
      <c r="E2155" s="28">
        <v>259</v>
      </c>
      <c r="F2155" s="22">
        <f>VLOOKUP(B2155,cennik!$A$2:$B$17,2,FALSE)</f>
        <v>2.4</v>
      </c>
      <c r="G2155" s="22">
        <f t="shared" si="198"/>
        <v>621.6</v>
      </c>
      <c r="H2155" s="22">
        <f t="shared" si="199"/>
        <v>5</v>
      </c>
      <c r="I2155">
        <f t="shared" si="203"/>
        <v>5540</v>
      </c>
      <c r="J2155" s="22" t="b">
        <f t="shared" si="200"/>
        <v>0</v>
      </c>
      <c r="K2155" t="b">
        <f t="shared" si="201"/>
        <v>0</v>
      </c>
      <c r="L2155">
        <f t="shared" si="202"/>
        <v>0</v>
      </c>
    </row>
    <row r="2156" spans="1:12" x14ac:dyDescent="0.25">
      <c r="A2156" s="23">
        <v>44698</v>
      </c>
      <c r="B2156" s="24" t="s">
        <v>0</v>
      </c>
      <c r="C2156" s="24" t="s">
        <v>1</v>
      </c>
      <c r="D2156" s="24" t="s">
        <v>30</v>
      </c>
      <c r="E2156" s="25">
        <v>490</v>
      </c>
      <c r="F2156" s="22">
        <f>VLOOKUP(B2156,cennik!$A$2:$B$17,2,FALSE)</f>
        <v>3.4</v>
      </c>
      <c r="G2156" s="22">
        <f t="shared" si="198"/>
        <v>1666</v>
      </c>
      <c r="H2156" s="22">
        <f t="shared" si="199"/>
        <v>5</v>
      </c>
      <c r="I2156">
        <f t="shared" si="203"/>
        <v>6030</v>
      </c>
      <c r="J2156" s="22" t="b">
        <f t="shared" si="200"/>
        <v>0</v>
      </c>
      <c r="K2156" t="b">
        <f t="shared" si="201"/>
        <v>0</v>
      </c>
      <c r="L2156">
        <f t="shared" si="202"/>
        <v>0</v>
      </c>
    </row>
    <row r="2157" spans="1:12" x14ac:dyDescent="0.25">
      <c r="A2157" s="26">
        <v>44699</v>
      </c>
      <c r="B2157" s="27" t="s">
        <v>15</v>
      </c>
      <c r="C2157" s="27" t="s">
        <v>1</v>
      </c>
      <c r="D2157" s="27" t="s">
        <v>30</v>
      </c>
      <c r="E2157" s="28">
        <v>585</v>
      </c>
      <c r="F2157" s="22">
        <f>VLOOKUP(B2157,cennik!$A$2:$B$17,2,FALSE)</f>
        <v>2.4</v>
      </c>
      <c r="G2157" s="22">
        <f t="shared" si="198"/>
        <v>1404</v>
      </c>
      <c r="H2157" s="22">
        <f t="shared" si="199"/>
        <v>5</v>
      </c>
      <c r="I2157">
        <f t="shared" si="203"/>
        <v>6615</v>
      </c>
      <c r="J2157" s="22" t="b">
        <f t="shared" si="200"/>
        <v>0</v>
      </c>
      <c r="K2157" t="b">
        <f t="shared" si="201"/>
        <v>0</v>
      </c>
      <c r="L2157">
        <f t="shared" si="202"/>
        <v>0</v>
      </c>
    </row>
    <row r="2158" spans="1:12" x14ac:dyDescent="0.25">
      <c r="A2158" s="23">
        <v>44715</v>
      </c>
      <c r="B2158" s="24" t="s">
        <v>64</v>
      </c>
      <c r="C2158" s="24" t="s">
        <v>63</v>
      </c>
      <c r="D2158" s="24" t="s">
        <v>30</v>
      </c>
      <c r="E2158" s="25">
        <v>303</v>
      </c>
      <c r="F2158" s="22">
        <f>VLOOKUP(B2158,cennik!$A$2:$B$17,2,FALSE)</f>
        <v>3.2</v>
      </c>
      <c r="G2158" s="22">
        <f t="shared" si="198"/>
        <v>969.6</v>
      </c>
      <c r="H2158" s="22">
        <f t="shared" si="199"/>
        <v>6</v>
      </c>
      <c r="I2158">
        <f t="shared" si="203"/>
        <v>6918</v>
      </c>
      <c r="J2158" s="22" t="b">
        <f t="shared" si="200"/>
        <v>0</v>
      </c>
      <c r="K2158" t="b">
        <f t="shared" si="201"/>
        <v>0</v>
      </c>
      <c r="L2158">
        <f t="shared" si="202"/>
        <v>0</v>
      </c>
    </row>
    <row r="2159" spans="1:12" x14ac:dyDescent="0.25">
      <c r="A2159" s="23">
        <v>44718</v>
      </c>
      <c r="B2159" s="24" t="s">
        <v>62</v>
      </c>
      <c r="C2159" s="24" t="s">
        <v>63</v>
      </c>
      <c r="D2159" s="24" t="s">
        <v>30</v>
      </c>
      <c r="E2159" s="25">
        <v>258</v>
      </c>
      <c r="F2159" s="22">
        <f>VLOOKUP(B2159,cennik!$A$2:$B$17,2,FALSE)</f>
        <v>2.7</v>
      </c>
      <c r="G2159" s="22">
        <f t="shared" si="198"/>
        <v>696.6</v>
      </c>
      <c r="H2159" s="22">
        <f t="shared" si="199"/>
        <v>6</v>
      </c>
      <c r="I2159">
        <f t="shared" si="203"/>
        <v>7176</v>
      </c>
      <c r="J2159" s="22" t="b">
        <f t="shared" si="200"/>
        <v>0</v>
      </c>
      <c r="K2159" t="b">
        <f t="shared" si="201"/>
        <v>0</v>
      </c>
      <c r="L2159">
        <f t="shared" si="202"/>
        <v>0</v>
      </c>
    </row>
    <row r="2160" spans="1:12" x14ac:dyDescent="0.25">
      <c r="A2160" s="26">
        <v>44723</v>
      </c>
      <c r="B2160" s="27" t="s">
        <v>60</v>
      </c>
      <c r="C2160" s="27" t="s">
        <v>61</v>
      </c>
      <c r="D2160" s="27" t="s">
        <v>30</v>
      </c>
      <c r="E2160" s="28">
        <v>221</v>
      </c>
      <c r="F2160" s="22">
        <f>VLOOKUP(B2160,cennik!$A$2:$B$17,2,FALSE)</f>
        <v>3.5</v>
      </c>
      <c r="G2160" s="22">
        <f t="shared" si="198"/>
        <v>773.5</v>
      </c>
      <c r="H2160" s="22">
        <f t="shared" si="199"/>
        <v>6</v>
      </c>
      <c r="I2160">
        <f t="shared" si="203"/>
        <v>7397</v>
      </c>
      <c r="J2160" s="22" t="b">
        <f t="shared" si="200"/>
        <v>0</v>
      </c>
      <c r="K2160" t="b">
        <f t="shared" si="201"/>
        <v>0</v>
      </c>
      <c r="L2160">
        <f t="shared" si="202"/>
        <v>0</v>
      </c>
    </row>
    <row r="2161" spans="1:12" x14ac:dyDescent="0.25">
      <c r="A2161" s="26">
        <v>44748</v>
      </c>
      <c r="B2161" s="27" t="s">
        <v>64</v>
      </c>
      <c r="C2161" s="27" t="s">
        <v>63</v>
      </c>
      <c r="D2161" s="27" t="s">
        <v>30</v>
      </c>
      <c r="E2161" s="28">
        <v>329</v>
      </c>
      <c r="F2161" s="22">
        <f>VLOOKUP(B2161,cennik!$A$2:$B$17,2,FALSE)</f>
        <v>3.2</v>
      </c>
      <c r="G2161" s="22">
        <f t="shared" si="198"/>
        <v>1052.8</v>
      </c>
      <c r="H2161" s="22">
        <f t="shared" si="199"/>
        <v>7</v>
      </c>
      <c r="I2161">
        <f t="shared" si="203"/>
        <v>7726</v>
      </c>
      <c r="J2161" s="22" t="b">
        <f t="shared" si="200"/>
        <v>0</v>
      </c>
      <c r="K2161" t="b">
        <f t="shared" si="201"/>
        <v>0</v>
      </c>
      <c r="L2161">
        <f t="shared" si="202"/>
        <v>0</v>
      </c>
    </row>
    <row r="2162" spans="1:12" x14ac:dyDescent="0.25">
      <c r="A2162" s="26">
        <v>44753</v>
      </c>
      <c r="B2162" s="27" t="s">
        <v>60</v>
      </c>
      <c r="C2162" s="27" t="s">
        <v>61</v>
      </c>
      <c r="D2162" s="27" t="s">
        <v>30</v>
      </c>
      <c r="E2162" s="28">
        <v>69</v>
      </c>
      <c r="F2162" s="22">
        <f>VLOOKUP(B2162,cennik!$A$2:$B$17,2,FALSE)</f>
        <v>3.5</v>
      </c>
      <c r="G2162" s="22">
        <f t="shared" si="198"/>
        <v>241.5</v>
      </c>
      <c r="H2162" s="22">
        <f t="shared" si="199"/>
        <v>7</v>
      </c>
      <c r="I2162">
        <f t="shared" si="203"/>
        <v>7795</v>
      </c>
      <c r="J2162" s="22" t="b">
        <f t="shared" si="200"/>
        <v>0</v>
      </c>
      <c r="K2162" t="b">
        <f t="shared" si="201"/>
        <v>0</v>
      </c>
      <c r="L2162">
        <f t="shared" si="202"/>
        <v>0</v>
      </c>
    </row>
    <row r="2163" spans="1:12" x14ac:dyDescent="0.25">
      <c r="A2163" s="23">
        <v>44771</v>
      </c>
      <c r="B2163" s="24" t="s">
        <v>62</v>
      </c>
      <c r="C2163" s="24" t="s">
        <v>63</v>
      </c>
      <c r="D2163" s="24" t="s">
        <v>30</v>
      </c>
      <c r="E2163" s="25">
        <v>420</v>
      </c>
      <c r="F2163" s="22">
        <f>VLOOKUP(B2163,cennik!$A$2:$B$17,2,FALSE)</f>
        <v>2.7</v>
      </c>
      <c r="G2163" s="22">
        <f t="shared" si="198"/>
        <v>1134</v>
      </c>
      <c r="H2163" s="22">
        <f t="shared" si="199"/>
        <v>7</v>
      </c>
      <c r="I2163">
        <f t="shared" si="203"/>
        <v>8215</v>
      </c>
      <c r="J2163" s="22" t="b">
        <f t="shared" si="200"/>
        <v>0</v>
      </c>
      <c r="K2163" t="b">
        <f t="shared" si="201"/>
        <v>0</v>
      </c>
      <c r="L2163">
        <f t="shared" si="202"/>
        <v>0</v>
      </c>
    </row>
    <row r="2164" spans="1:12" x14ac:dyDescent="0.25">
      <c r="A2164" s="23">
        <v>44777</v>
      </c>
      <c r="B2164" s="24" t="s">
        <v>62</v>
      </c>
      <c r="C2164" s="24" t="s">
        <v>63</v>
      </c>
      <c r="D2164" s="24" t="s">
        <v>30</v>
      </c>
      <c r="E2164" s="25">
        <v>465</v>
      </c>
      <c r="F2164" s="22">
        <f>VLOOKUP(B2164,cennik!$A$2:$B$17,2,FALSE)</f>
        <v>2.7</v>
      </c>
      <c r="G2164" s="22">
        <f t="shared" si="198"/>
        <v>1255.5</v>
      </c>
      <c r="H2164" s="22">
        <f t="shared" si="199"/>
        <v>8</v>
      </c>
      <c r="I2164">
        <f t="shared" si="203"/>
        <v>8680</v>
      </c>
      <c r="J2164" s="22" t="b">
        <f t="shared" si="200"/>
        <v>0</v>
      </c>
      <c r="K2164" t="b">
        <f t="shared" si="201"/>
        <v>0</v>
      </c>
      <c r="L2164">
        <f t="shared" si="202"/>
        <v>0</v>
      </c>
    </row>
    <row r="2165" spans="1:12" x14ac:dyDescent="0.25">
      <c r="A2165" s="23">
        <v>44781</v>
      </c>
      <c r="B2165" s="24" t="s">
        <v>62</v>
      </c>
      <c r="C2165" s="24" t="s">
        <v>63</v>
      </c>
      <c r="D2165" s="24" t="s">
        <v>30</v>
      </c>
      <c r="E2165" s="25">
        <v>499</v>
      </c>
      <c r="F2165" s="22">
        <f>VLOOKUP(B2165,cennik!$A$2:$B$17,2,FALSE)</f>
        <v>2.7</v>
      </c>
      <c r="G2165" s="22">
        <f t="shared" si="198"/>
        <v>1347.3000000000002</v>
      </c>
      <c r="H2165" s="22">
        <f t="shared" si="199"/>
        <v>8</v>
      </c>
      <c r="I2165">
        <f t="shared" si="203"/>
        <v>9179</v>
      </c>
      <c r="J2165" s="22" t="b">
        <f t="shared" si="200"/>
        <v>0</v>
      </c>
      <c r="K2165" t="b">
        <f t="shared" si="201"/>
        <v>0</v>
      </c>
      <c r="L2165">
        <f t="shared" si="202"/>
        <v>0</v>
      </c>
    </row>
    <row r="2166" spans="1:12" x14ac:dyDescent="0.25">
      <c r="A2166" s="26">
        <v>44795</v>
      </c>
      <c r="B2166" s="27" t="s">
        <v>60</v>
      </c>
      <c r="C2166" s="27" t="s">
        <v>61</v>
      </c>
      <c r="D2166" s="27" t="s">
        <v>30</v>
      </c>
      <c r="E2166" s="28">
        <v>285</v>
      </c>
      <c r="F2166" s="22">
        <f>VLOOKUP(B2166,cennik!$A$2:$B$17,2,FALSE)</f>
        <v>3.5</v>
      </c>
      <c r="G2166" s="22">
        <f t="shared" si="198"/>
        <v>997.5</v>
      </c>
      <c r="H2166" s="22">
        <f t="shared" si="199"/>
        <v>8</v>
      </c>
      <c r="I2166">
        <f t="shared" si="203"/>
        <v>9464</v>
      </c>
      <c r="J2166" s="22" t="b">
        <f t="shared" si="200"/>
        <v>0</v>
      </c>
      <c r="K2166" t="b">
        <f t="shared" si="201"/>
        <v>0</v>
      </c>
      <c r="L2166">
        <f t="shared" si="202"/>
        <v>0</v>
      </c>
    </row>
    <row r="2167" spans="1:12" x14ac:dyDescent="0.25">
      <c r="A2167" s="23">
        <v>44811</v>
      </c>
      <c r="B2167" s="24" t="s">
        <v>60</v>
      </c>
      <c r="C2167" s="24" t="s">
        <v>61</v>
      </c>
      <c r="D2167" s="24" t="s">
        <v>30</v>
      </c>
      <c r="E2167" s="25">
        <v>416</v>
      </c>
      <c r="F2167" s="22">
        <f>VLOOKUP(B2167,cennik!$A$2:$B$17,2,FALSE)</f>
        <v>3.5</v>
      </c>
      <c r="G2167" s="22">
        <f t="shared" si="198"/>
        <v>1456</v>
      </c>
      <c r="H2167" s="22">
        <f t="shared" si="199"/>
        <v>9</v>
      </c>
      <c r="I2167">
        <f t="shared" si="203"/>
        <v>9880</v>
      </c>
      <c r="J2167" s="22" t="b">
        <f t="shared" si="200"/>
        <v>0</v>
      </c>
      <c r="K2167" t="b">
        <f t="shared" si="201"/>
        <v>0</v>
      </c>
      <c r="L2167">
        <f t="shared" si="202"/>
        <v>0</v>
      </c>
    </row>
    <row r="2168" spans="1:12" x14ac:dyDescent="0.25">
      <c r="A2168" s="23">
        <v>44813</v>
      </c>
      <c r="B2168" s="24" t="s">
        <v>68</v>
      </c>
      <c r="C2168" s="24" t="s">
        <v>61</v>
      </c>
      <c r="D2168" s="24" t="s">
        <v>30</v>
      </c>
      <c r="E2168" s="25">
        <v>203</v>
      </c>
      <c r="F2168" s="22">
        <f>VLOOKUP(B2168,cennik!$A$2:$B$17,2,FALSE)</f>
        <v>2.5</v>
      </c>
      <c r="G2168" s="22">
        <f t="shared" si="198"/>
        <v>507.5</v>
      </c>
      <c r="H2168" s="22">
        <f t="shared" si="199"/>
        <v>9</v>
      </c>
      <c r="I2168">
        <f t="shared" si="203"/>
        <v>10083</v>
      </c>
      <c r="J2168" s="22" t="b">
        <f t="shared" si="200"/>
        <v>0</v>
      </c>
      <c r="K2168" t="b">
        <f t="shared" si="201"/>
        <v>0</v>
      </c>
      <c r="L2168">
        <f t="shared" si="202"/>
        <v>0</v>
      </c>
    </row>
    <row r="2169" spans="1:12" x14ac:dyDescent="0.25">
      <c r="A2169" s="23">
        <v>44823</v>
      </c>
      <c r="B2169" s="24" t="s">
        <v>68</v>
      </c>
      <c r="C2169" s="24" t="s">
        <v>61</v>
      </c>
      <c r="D2169" s="24" t="s">
        <v>30</v>
      </c>
      <c r="E2169" s="25">
        <v>394</v>
      </c>
      <c r="F2169" s="22">
        <f>VLOOKUP(B2169,cennik!$A$2:$B$17,2,FALSE)</f>
        <v>2.5</v>
      </c>
      <c r="G2169" s="22">
        <f t="shared" si="198"/>
        <v>985</v>
      </c>
      <c r="H2169" s="22">
        <f t="shared" si="199"/>
        <v>9</v>
      </c>
      <c r="I2169">
        <f t="shared" si="203"/>
        <v>10477</v>
      </c>
      <c r="J2169" s="22" t="b">
        <f t="shared" si="200"/>
        <v>0</v>
      </c>
      <c r="K2169" t="b">
        <f t="shared" si="201"/>
        <v>0</v>
      </c>
      <c r="L2169">
        <f t="shared" si="202"/>
        <v>0</v>
      </c>
    </row>
    <row r="2170" spans="1:12" x14ac:dyDescent="0.25">
      <c r="A2170" s="26">
        <v>44827</v>
      </c>
      <c r="B2170" s="27" t="s">
        <v>60</v>
      </c>
      <c r="C2170" s="27" t="s">
        <v>61</v>
      </c>
      <c r="D2170" s="27" t="s">
        <v>30</v>
      </c>
      <c r="E2170" s="28">
        <v>364</v>
      </c>
      <c r="F2170" s="22">
        <f>VLOOKUP(B2170,cennik!$A$2:$B$17,2,FALSE)</f>
        <v>3.5</v>
      </c>
      <c r="G2170" s="22">
        <f t="shared" si="198"/>
        <v>1274</v>
      </c>
      <c r="H2170" s="22">
        <f t="shared" si="199"/>
        <v>9</v>
      </c>
      <c r="I2170">
        <f t="shared" si="203"/>
        <v>10841</v>
      </c>
      <c r="J2170" s="22" t="b">
        <f t="shared" si="200"/>
        <v>0</v>
      </c>
      <c r="K2170" t="b">
        <f t="shared" si="201"/>
        <v>0</v>
      </c>
      <c r="L2170">
        <f t="shared" si="202"/>
        <v>0</v>
      </c>
    </row>
    <row r="2171" spans="1:12" x14ac:dyDescent="0.25">
      <c r="A2171" s="23">
        <v>44847</v>
      </c>
      <c r="B2171" s="24" t="s">
        <v>66</v>
      </c>
      <c r="C2171" s="24" t="s">
        <v>61</v>
      </c>
      <c r="D2171" s="24" t="s">
        <v>30</v>
      </c>
      <c r="E2171" s="25">
        <v>454</v>
      </c>
      <c r="F2171" s="22">
        <f>VLOOKUP(B2171,cennik!$A$2:$B$17,2,FALSE)</f>
        <v>2.5</v>
      </c>
      <c r="G2171" s="22">
        <f t="shared" si="198"/>
        <v>1135</v>
      </c>
      <c r="H2171" s="22">
        <f t="shared" si="199"/>
        <v>10</v>
      </c>
      <c r="I2171">
        <f t="shared" si="203"/>
        <v>11295</v>
      </c>
      <c r="J2171" s="22" t="b">
        <f t="shared" si="200"/>
        <v>0</v>
      </c>
      <c r="K2171" t="b">
        <f t="shared" si="201"/>
        <v>0</v>
      </c>
      <c r="L2171">
        <f t="shared" si="202"/>
        <v>0</v>
      </c>
    </row>
    <row r="2172" spans="1:12" x14ac:dyDescent="0.25">
      <c r="A2172" s="26">
        <v>44856</v>
      </c>
      <c r="B2172" s="27" t="s">
        <v>60</v>
      </c>
      <c r="C2172" s="27" t="s">
        <v>61</v>
      </c>
      <c r="D2172" s="27" t="s">
        <v>30</v>
      </c>
      <c r="E2172" s="28">
        <v>102</v>
      </c>
      <c r="F2172" s="22">
        <f>VLOOKUP(B2172,cennik!$A$2:$B$17,2,FALSE)</f>
        <v>3.5</v>
      </c>
      <c r="G2172" s="22">
        <f t="shared" si="198"/>
        <v>357</v>
      </c>
      <c r="H2172" s="22">
        <f t="shared" si="199"/>
        <v>10</v>
      </c>
      <c r="I2172">
        <f t="shared" si="203"/>
        <v>11397</v>
      </c>
      <c r="J2172" s="22" t="b">
        <f t="shared" si="200"/>
        <v>0</v>
      </c>
      <c r="K2172" t="b">
        <f t="shared" si="201"/>
        <v>0</v>
      </c>
      <c r="L2172">
        <f t="shared" si="202"/>
        <v>0</v>
      </c>
    </row>
    <row r="2173" spans="1:12" x14ac:dyDescent="0.25">
      <c r="A2173" s="23">
        <v>44865</v>
      </c>
      <c r="B2173" s="24" t="s">
        <v>68</v>
      </c>
      <c r="C2173" s="24" t="s">
        <v>61</v>
      </c>
      <c r="D2173" s="24" t="s">
        <v>30</v>
      </c>
      <c r="E2173" s="25">
        <v>475</v>
      </c>
      <c r="F2173" s="22">
        <f>VLOOKUP(B2173,cennik!$A$2:$B$17,2,FALSE)</f>
        <v>2.5</v>
      </c>
      <c r="G2173" s="22">
        <f t="shared" si="198"/>
        <v>1187.5</v>
      </c>
      <c r="H2173" s="22">
        <f t="shared" si="199"/>
        <v>10</v>
      </c>
      <c r="I2173">
        <f t="shared" si="203"/>
        <v>11872</v>
      </c>
      <c r="J2173" s="22" t="b">
        <f t="shared" si="200"/>
        <v>0</v>
      </c>
      <c r="K2173" t="b">
        <f t="shared" si="201"/>
        <v>0</v>
      </c>
      <c r="L2173">
        <f t="shared" si="202"/>
        <v>0</v>
      </c>
    </row>
    <row r="2174" spans="1:12" x14ac:dyDescent="0.25">
      <c r="A2174" s="23">
        <v>44872</v>
      </c>
      <c r="B2174" s="24" t="s">
        <v>66</v>
      </c>
      <c r="C2174" s="24" t="s">
        <v>61</v>
      </c>
      <c r="D2174" s="24" t="s">
        <v>30</v>
      </c>
      <c r="E2174" s="25">
        <v>70</v>
      </c>
      <c r="F2174" s="22">
        <f>VLOOKUP(B2174,cennik!$A$2:$B$17,2,FALSE)</f>
        <v>2.5</v>
      </c>
      <c r="G2174" s="22">
        <f t="shared" si="198"/>
        <v>175</v>
      </c>
      <c r="H2174" s="22">
        <f t="shared" si="199"/>
        <v>11</v>
      </c>
      <c r="I2174">
        <f t="shared" si="203"/>
        <v>11942</v>
      </c>
      <c r="J2174" s="22" t="b">
        <f t="shared" si="200"/>
        <v>0</v>
      </c>
      <c r="K2174" t="b">
        <f t="shared" si="201"/>
        <v>0</v>
      </c>
      <c r="L2174">
        <f t="shared" si="202"/>
        <v>0</v>
      </c>
    </row>
    <row r="2175" spans="1:12" x14ac:dyDescent="0.25">
      <c r="A2175" s="26">
        <v>44886</v>
      </c>
      <c r="B2175" s="27" t="s">
        <v>67</v>
      </c>
      <c r="C2175" s="27" t="s">
        <v>61</v>
      </c>
      <c r="D2175" s="27" t="s">
        <v>30</v>
      </c>
      <c r="E2175" s="28">
        <v>435</v>
      </c>
      <c r="F2175" s="22">
        <f>VLOOKUP(B2175,cennik!$A$2:$B$17,2,FALSE)</f>
        <v>3.2</v>
      </c>
      <c r="G2175" s="22">
        <f t="shared" si="198"/>
        <v>1392</v>
      </c>
      <c r="H2175" s="22">
        <f t="shared" si="199"/>
        <v>11</v>
      </c>
      <c r="I2175">
        <f t="shared" si="203"/>
        <v>12377</v>
      </c>
      <c r="J2175" s="22" t="b">
        <f t="shared" si="200"/>
        <v>0</v>
      </c>
      <c r="K2175" t="b">
        <f t="shared" si="201"/>
        <v>0</v>
      </c>
      <c r="L2175">
        <f t="shared" si="202"/>
        <v>0</v>
      </c>
    </row>
    <row r="2176" spans="1:12" x14ac:dyDescent="0.25">
      <c r="A2176" s="26">
        <v>44888</v>
      </c>
      <c r="B2176" s="27" t="s">
        <v>65</v>
      </c>
      <c r="C2176" s="27" t="s">
        <v>61</v>
      </c>
      <c r="D2176" s="27" t="s">
        <v>30</v>
      </c>
      <c r="E2176" s="28">
        <v>149</v>
      </c>
      <c r="F2176" s="22">
        <f>VLOOKUP(B2176,cennik!$A$2:$B$17,2,FALSE)</f>
        <v>3.2</v>
      </c>
      <c r="G2176" s="22">
        <f t="shared" si="198"/>
        <v>476.8</v>
      </c>
      <c r="H2176" s="22">
        <f t="shared" si="199"/>
        <v>11</v>
      </c>
      <c r="I2176">
        <f t="shared" si="203"/>
        <v>12526</v>
      </c>
      <c r="J2176" s="22" t="b">
        <f t="shared" si="200"/>
        <v>0</v>
      </c>
      <c r="K2176" t="b">
        <f t="shared" si="201"/>
        <v>0</v>
      </c>
      <c r="L2176">
        <f t="shared" si="202"/>
        <v>0</v>
      </c>
    </row>
    <row r="2177" spans="1:12" x14ac:dyDescent="0.25">
      <c r="A2177" s="26">
        <v>44900</v>
      </c>
      <c r="B2177" s="27" t="s">
        <v>0</v>
      </c>
      <c r="C2177" s="27" t="s">
        <v>1</v>
      </c>
      <c r="D2177" s="27" t="s">
        <v>30</v>
      </c>
      <c r="E2177" s="28">
        <v>222</v>
      </c>
      <c r="F2177" s="22">
        <f>VLOOKUP(B2177,cennik!$A$2:$B$17,2,FALSE)</f>
        <v>3.4</v>
      </c>
      <c r="G2177" s="22">
        <f t="shared" si="198"/>
        <v>754.8</v>
      </c>
      <c r="H2177" s="22">
        <f t="shared" si="199"/>
        <v>12</v>
      </c>
      <c r="I2177">
        <f t="shared" si="203"/>
        <v>12748</v>
      </c>
      <c r="J2177" s="22" t="b">
        <f t="shared" si="200"/>
        <v>0</v>
      </c>
      <c r="K2177" t="b">
        <f t="shared" si="201"/>
        <v>0</v>
      </c>
      <c r="L2177">
        <f t="shared" si="202"/>
        <v>0</v>
      </c>
    </row>
    <row r="2178" spans="1:12" x14ac:dyDescent="0.25">
      <c r="A2178" s="23">
        <v>44903</v>
      </c>
      <c r="B2178" s="24" t="s">
        <v>11</v>
      </c>
      <c r="C2178" s="24" t="s">
        <v>1</v>
      </c>
      <c r="D2178" s="24" t="s">
        <v>30</v>
      </c>
      <c r="E2178" s="25">
        <v>393</v>
      </c>
      <c r="F2178" s="22">
        <f>VLOOKUP(B2178,cennik!$A$2:$B$17,2,FALSE)</f>
        <v>3.4</v>
      </c>
      <c r="G2178" s="22">
        <f t="shared" ref="G2178:G2241" si="204">E2178*F2178</f>
        <v>1336.2</v>
      </c>
      <c r="H2178" s="22">
        <f t="shared" ref="H2178:H2241" si="205">MONTH(A2178)</f>
        <v>12</v>
      </c>
      <c r="I2178">
        <f t="shared" si="203"/>
        <v>13141</v>
      </c>
      <c r="J2178" s="22" t="b">
        <f t="shared" si="200"/>
        <v>0</v>
      </c>
      <c r="K2178" t="b">
        <f t="shared" si="201"/>
        <v>0</v>
      </c>
      <c r="L2178">
        <f t="shared" si="202"/>
        <v>0</v>
      </c>
    </row>
    <row r="2179" spans="1:12" x14ac:dyDescent="0.25">
      <c r="A2179" s="26">
        <v>44919</v>
      </c>
      <c r="B2179" s="27" t="s">
        <v>17</v>
      </c>
      <c r="C2179" s="27" t="s">
        <v>1</v>
      </c>
      <c r="D2179" s="27" t="s">
        <v>30</v>
      </c>
      <c r="E2179" s="28">
        <v>91</v>
      </c>
      <c r="F2179" s="22">
        <f>VLOOKUP(B2179,cennik!$A$2:$B$17,2,FALSE)</f>
        <v>3.4</v>
      </c>
      <c r="G2179" s="22">
        <f t="shared" si="204"/>
        <v>309.39999999999998</v>
      </c>
      <c r="H2179" s="22">
        <f t="shared" si="205"/>
        <v>12</v>
      </c>
      <c r="I2179">
        <f t="shared" si="203"/>
        <v>13232</v>
      </c>
      <c r="J2179" s="22" t="b">
        <f t="shared" ref="J2179:J2242" si="206">AND(I2179&gt;=15000,I2179&lt;20000)</f>
        <v>0</v>
      </c>
      <c r="K2179" t="b">
        <f t="shared" ref="K2179:K2242" si="207">I2179&gt;=20000</f>
        <v>0</v>
      </c>
      <c r="L2179">
        <f t="shared" ref="L2179:L2242" si="208">IF(J2179,0.05*E2179,IF(K2179,0.1*E2179,0))</f>
        <v>0</v>
      </c>
    </row>
    <row r="2180" spans="1:12" x14ac:dyDescent="0.25">
      <c r="A2180" s="26">
        <v>44921</v>
      </c>
      <c r="B2180" s="27" t="s">
        <v>9</v>
      </c>
      <c r="C2180" s="27" t="s">
        <v>1</v>
      </c>
      <c r="D2180" s="27" t="s">
        <v>30</v>
      </c>
      <c r="E2180" s="28">
        <v>312</v>
      </c>
      <c r="F2180" s="22">
        <f>VLOOKUP(B2180,cennik!$A$2:$B$17,2,FALSE)</f>
        <v>3.4</v>
      </c>
      <c r="G2180" s="22">
        <f t="shared" si="204"/>
        <v>1060.8</v>
      </c>
      <c r="H2180" s="22">
        <f t="shared" si="205"/>
        <v>12</v>
      </c>
      <c r="I2180">
        <f t="shared" ref="I2180:I2243" si="209">IF(D2180=D2179,E2180+I2179,E2180)</f>
        <v>13544</v>
      </c>
      <c r="J2180" s="22" t="b">
        <f t="shared" si="206"/>
        <v>0</v>
      </c>
      <c r="K2180" t="b">
        <f t="shared" si="207"/>
        <v>0</v>
      </c>
      <c r="L2180">
        <f t="shared" si="208"/>
        <v>0</v>
      </c>
    </row>
    <row r="2181" spans="1:12" x14ac:dyDescent="0.25">
      <c r="A2181" s="26">
        <v>44923</v>
      </c>
      <c r="B2181" s="27" t="s">
        <v>8</v>
      </c>
      <c r="C2181" s="27" t="s">
        <v>1</v>
      </c>
      <c r="D2181" s="27" t="s">
        <v>30</v>
      </c>
      <c r="E2181" s="28">
        <v>33</v>
      </c>
      <c r="F2181" s="22">
        <f>VLOOKUP(B2181,cennik!$A$2:$B$17,2,FALSE)</f>
        <v>2.9</v>
      </c>
      <c r="G2181" s="22">
        <f t="shared" si="204"/>
        <v>95.7</v>
      </c>
      <c r="H2181" s="22">
        <f t="shared" si="205"/>
        <v>12</v>
      </c>
      <c r="I2181">
        <f t="shared" si="209"/>
        <v>13577</v>
      </c>
      <c r="J2181" s="22" t="b">
        <f t="shared" si="206"/>
        <v>0</v>
      </c>
      <c r="K2181" t="b">
        <f t="shared" si="207"/>
        <v>0</v>
      </c>
      <c r="L2181">
        <f t="shared" si="208"/>
        <v>0</v>
      </c>
    </row>
    <row r="2182" spans="1:12" x14ac:dyDescent="0.25">
      <c r="A2182" s="23">
        <v>44571</v>
      </c>
      <c r="B2182" s="24" t="s">
        <v>15</v>
      </c>
      <c r="C2182" s="24" t="s">
        <v>1</v>
      </c>
      <c r="D2182" s="24" t="s">
        <v>44</v>
      </c>
      <c r="E2182" s="25">
        <v>577</v>
      </c>
      <c r="F2182" s="22">
        <f>VLOOKUP(B2182,cennik!$A$2:$B$17,2,FALSE)</f>
        <v>2.4</v>
      </c>
      <c r="G2182" s="22">
        <f t="shared" si="204"/>
        <v>1384.8</v>
      </c>
      <c r="H2182" s="22">
        <f t="shared" si="205"/>
        <v>1</v>
      </c>
      <c r="I2182">
        <f t="shared" si="209"/>
        <v>577</v>
      </c>
      <c r="J2182" s="22" t="b">
        <f t="shared" si="206"/>
        <v>0</v>
      </c>
      <c r="K2182" t="b">
        <f t="shared" si="207"/>
        <v>0</v>
      </c>
      <c r="L2182">
        <f t="shared" si="208"/>
        <v>0</v>
      </c>
    </row>
    <row r="2183" spans="1:12" x14ac:dyDescent="0.25">
      <c r="A2183" s="26">
        <v>44603</v>
      </c>
      <c r="B2183" s="27" t="s">
        <v>17</v>
      </c>
      <c r="C2183" s="27" t="s">
        <v>1</v>
      </c>
      <c r="D2183" s="27" t="s">
        <v>44</v>
      </c>
      <c r="E2183" s="28">
        <v>71</v>
      </c>
      <c r="F2183" s="22">
        <f>VLOOKUP(B2183,cennik!$A$2:$B$17,2,FALSE)</f>
        <v>3.4</v>
      </c>
      <c r="G2183" s="22">
        <f t="shared" si="204"/>
        <v>241.4</v>
      </c>
      <c r="H2183" s="22">
        <f t="shared" si="205"/>
        <v>2</v>
      </c>
      <c r="I2183">
        <f t="shared" si="209"/>
        <v>648</v>
      </c>
      <c r="J2183" s="22" t="b">
        <f t="shared" si="206"/>
        <v>0</v>
      </c>
      <c r="K2183" t="b">
        <f t="shared" si="207"/>
        <v>0</v>
      </c>
      <c r="L2183">
        <f t="shared" si="208"/>
        <v>0</v>
      </c>
    </row>
    <row r="2184" spans="1:12" x14ac:dyDescent="0.25">
      <c r="A2184" s="23">
        <v>44609</v>
      </c>
      <c r="B2184" s="24" t="s">
        <v>0</v>
      </c>
      <c r="C2184" s="24" t="s">
        <v>1</v>
      </c>
      <c r="D2184" s="24" t="s">
        <v>44</v>
      </c>
      <c r="E2184" s="25">
        <v>543</v>
      </c>
      <c r="F2184" s="22">
        <f>VLOOKUP(B2184,cennik!$A$2:$B$17,2,FALSE)</f>
        <v>3.4</v>
      </c>
      <c r="G2184" s="22">
        <f t="shared" si="204"/>
        <v>1846.2</v>
      </c>
      <c r="H2184" s="22">
        <f t="shared" si="205"/>
        <v>2</v>
      </c>
      <c r="I2184">
        <f t="shared" si="209"/>
        <v>1191</v>
      </c>
      <c r="J2184" s="22" t="b">
        <f t="shared" si="206"/>
        <v>0</v>
      </c>
      <c r="K2184" t="b">
        <f t="shared" si="207"/>
        <v>0</v>
      </c>
      <c r="L2184">
        <f t="shared" si="208"/>
        <v>0</v>
      </c>
    </row>
    <row r="2185" spans="1:12" x14ac:dyDescent="0.25">
      <c r="A2185" s="23">
        <v>44609</v>
      </c>
      <c r="B2185" s="24" t="s">
        <v>22</v>
      </c>
      <c r="C2185" s="24" t="s">
        <v>1</v>
      </c>
      <c r="D2185" s="24" t="s">
        <v>44</v>
      </c>
      <c r="E2185" s="25">
        <v>293</v>
      </c>
      <c r="F2185" s="22">
        <f>VLOOKUP(B2185,cennik!$A$2:$B$17,2,FALSE)</f>
        <v>3.2</v>
      </c>
      <c r="G2185" s="22">
        <f t="shared" si="204"/>
        <v>937.6</v>
      </c>
      <c r="H2185" s="22">
        <f t="shared" si="205"/>
        <v>2</v>
      </c>
      <c r="I2185">
        <f t="shared" si="209"/>
        <v>1484</v>
      </c>
      <c r="J2185" s="22" t="b">
        <f t="shared" si="206"/>
        <v>0</v>
      </c>
      <c r="K2185" t="b">
        <f t="shared" si="207"/>
        <v>0</v>
      </c>
      <c r="L2185">
        <f t="shared" si="208"/>
        <v>0</v>
      </c>
    </row>
    <row r="2186" spans="1:12" x14ac:dyDescent="0.25">
      <c r="A2186" s="26">
        <v>44614</v>
      </c>
      <c r="B2186" s="27" t="s">
        <v>15</v>
      </c>
      <c r="C2186" s="27" t="s">
        <v>1</v>
      </c>
      <c r="D2186" s="27" t="s">
        <v>44</v>
      </c>
      <c r="E2186" s="28">
        <v>155</v>
      </c>
      <c r="F2186" s="22">
        <f>VLOOKUP(B2186,cennik!$A$2:$B$17,2,FALSE)</f>
        <v>2.4</v>
      </c>
      <c r="G2186" s="22">
        <f t="shared" si="204"/>
        <v>372</v>
      </c>
      <c r="H2186" s="22">
        <f t="shared" si="205"/>
        <v>2</v>
      </c>
      <c r="I2186">
        <f t="shared" si="209"/>
        <v>1639</v>
      </c>
      <c r="J2186" s="22" t="b">
        <f t="shared" si="206"/>
        <v>0</v>
      </c>
      <c r="K2186" t="b">
        <f t="shared" si="207"/>
        <v>0</v>
      </c>
      <c r="L2186">
        <f t="shared" si="208"/>
        <v>0</v>
      </c>
    </row>
    <row r="2187" spans="1:12" x14ac:dyDescent="0.25">
      <c r="A2187" s="26">
        <v>44622</v>
      </c>
      <c r="B2187" s="27" t="s">
        <v>15</v>
      </c>
      <c r="C2187" s="27" t="s">
        <v>1</v>
      </c>
      <c r="D2187" s="27" t="s">
        <v>44</v>
      </c>
      <c r="E2187" s="28">
        <v>488</v>
      </c>
      <c r="F2187" s="22">
        <f>VLOOKUP(B2187,cennik!$A$2:$B$17,2,FALSE)</f>
        <v>2.4</v>
      </c>
      <c r="G2187" s="22">
        <f t="shared" si="204"/>
        <v>1171.2</v>
      </c>
      <c r="H2187" s="22">
        <f t="shared" si="205"/>
        <v>3</v>
      </c>
      <c r="I2187">
        <f t="shared" si="209"/>
        <v>2127</v>
      </c>
      <c r="J2187" s="22" t="b">
        <f t="shared" si="206"/>
        <v>0</v>
      </c>
      <c r="K2187" t="b">
        <f t="shared" si="207"/>
        <v>0</v>
      </c>
      <c r="L2187">
        <f t="shared" si="208"/>
        <v>0</v>
      </c>
    </row>
    <row r="2188" spans="1:12" x14ac:dyDescent="0.25">
      <c r="A2188" s="26">
        <v>44623</v>
      </c>
      <c r="B2188" s="27" t="s">
        <v>15</v>
      </c>
      <c r="C2188" s="27" t="s">
        <v>1</v>
      </c>
      <c r="D2188" s="27" t="s">
        <v>44</v>
      </c>
      <c r="E2188" s="28">
        <v>263</v>
      </c>
      <c r="F2188" s="22">
        <f>VLOOKUP(B2188,cennik!$A$2:$B$17,2,FALSE)</f>
        <v>2.4</v>
      </c>
      <c r="G2188" s="22">
        <f t="shared" si="204"/>
        <v>631.19999999999993</v>
      </c>
      <c r="H2188" s="22">
        <f t="shared" si="205"/>
        <v>3</v>
      </c>
      <c r="I2188">
        <f t="shared" si="209"/>
        <v>2390</v>
      </c>
      <c r="J2188" s="22" t="b">
        <f t="shared" si="206"/>
        <v>0</v>
      </c>
      <c r="K2188" t="b">
        <f t="shared" si="207"/>
        <v>0</v>
      </c>
      <c r="L2188">
        <f t="shared" si="208"/>
        <v>0</v>
      </c>
    </row>
    <row r="2189" spans="1:12" x14ac:dyDescent="0.25">
      <c r="A2189" s="23">
        <v>44637</v>
      </c>
      <c r="B2189" s="24" t="s">
        <v>11</v>
      </c>
      <c r="C2189" s="24" t="s">
        <v>1</v>
      </c>
      <c r="D2189" s="24" t="s">
        <v>44</v>
      </c>
      <c r="E2189" s="25">
        <v>495</v>
      </c>
      <c r="F2189" s="22">
        <f>VLOOKUP(B2189,cennik!$A$2:$B$17,2,FALSE)</f>
        <v>3.4</v>
      </c>
      <c r="G2189" s="22">
        <f t="shared" si="204"/>
        <v>1683</v>
      </c>
      <c r="H2189" s="22">
        <f t="shared" si="205"/>
        <v>3</v>
      </c>
      <c r="I2189">
        <f t="shared" si="209"/>
        <v>2885</v>
      </c>
      <c r="J2189" s="22" t="b">
        <f t="shared" si="206"/>
        <v>0</v>
      </c>
      <c r="K2189" t="b">
        <f t="shared" si="207"/>
        <v>0</v>
      </c>
      <c r="L2189">
        <f t="shared" si="208"/>
        <v>0</v>
      </c>
    </row>
    <row r="2190" spans="1:12" x14ac:dyDescent="0.25">
      <c r="A2190" s="23">
        <v>44641</v>
      </c>
      <c r="B2190" s="24" t="s">
        <v>0</v>
      </c>
      <c r="C2190" s="24" t="s">
        <v>1</v>
      </c>
      <c r="D2190" s="24" t="s">
        <v>44</v>
      </c>
      <c r="E2190" s="25">
        <v>627</v>
      </c>
      <c r="F2190" s="22">
        <f>VLOOKUP(B2190,cennik!$A$2:$B$17,2,FALSE)</f>
        <v>3.4</v>
      </c>
      <c r="G2190" s="22">
        <f t="shared" si="204"/>
        <v>2131.7999999999997</v>
      </c>
      <c r="H2190" s="22">
        <f t="shared" si="205"/>
        <v>3</v>
      </c>
      <c r="I2190">
        <f t="shared" si="209"/>
        <v>3512</v>
      </c>
      <c r="J2190" s="22" t="b">
        <f t="shared" si="206"/>
        <v>0</v>
      </c>
      <c r="K2190" t="b">
        <f t="shared" si="207"/>
        <v>0</v>
      </c>
      <c r="L2190">
        <f t="shared" si="208"/>
        <v>0</v>
      </c>
    </row>
    <row r="2191" spans="1:12" x14ac:dyDescent="0.25">
      <c r="A2191" s="23">
        <v>44642</v>
      </c>
      <c r="B2191" s="24" t="s">
        <v>17</v>
      </c>
      <c r="C2191" s="24" t="s">
        <v>1</v>
      </c>
      <c r="D2191" s="24" t="s">
        <v>44</v>
      </c>
      <c r="E2191" s="25">
        <v>336</v>
      </c>
      <c r="F2191" s="22">
        <f>VLOOKUP(B2191,cennik!$A$2:$B$17,2,FALSE)</f>
        <v>3.4</v>
      </c>
      <c r="G2191" s="22">
        <f t="shared" si="204"/>
        <v>1142.3999999999999</v>
      </c>
      <c r="H2191" s="22">
        <f t="shared" si="205"/>
        <v>3</v>
      </c>
      <c r="I2191">
        <f t="shared" si="209"/>
        <v>3848</v>
      </c>
      <c r="J2191" s="22" t="b">
        <f t="shared" si="206"/>
        <v>0</v>
      </c>
      <c r="K2191" t="b">
        <f t="shared" si="207"/>
        <v>0</v>
      </c>
      <c r="L2191">
        <f t="shared" si="208"/>
        <v>0</v>
      </c>
    </row>
    <row r="2192" spans="1:12" x14ac:dyDescent="0.25">
      <c r="A2192" s="23">
        <v>44648</v>
      </c>
      <c r="B2192" s="24" t="s">
        <v>13</v>
      </c>
      <c r="C2192" s="24" t="s">
        <v>1</v>
      </c>
      <c r="D2192" s="24" t="s">
        <v>44</v>
      </c>
      <c r="E2192" s="25">
        <v>682</v>
      </c>
      <c r="F2192" s="22">
        <f>VLOOKUP(B2192,cennik!$A$2:$B$17,2,FALSE)</f>
        <v>3.4</v>
      </c>
      <c r="G2192" s="22">
        <f t="shared" si="204"/>
        <v>2318.7999999999997</v>
      </c>
      <c r="H2192" s="22">
        <f t="shared" si="205"/>
        <v>3</v>
      </c>
      <c r="I2192">
        <f t="shared" si="209"/>
        <v>4530</v>
      </c>
      <c r="J2192" s="22" t="b">
        <f t="shared" si="206"/>
        <v>0</v>
      </c>
      <c r="K2192" t="b">
        <f t="shared" si="207"/>
        <v>0</v>
      </c>
      <c r="L2192">
        <f t="shared" si="208"/>
        <v>0</v>
      </c>
    </row>
    <row r="2193" spans="1:12" x14ac:dyDescent="0.25">
      <c r="A2193" s="23">
        <v>44655</v>
      </c>
      <c r="B2193" s="24" t="s">
        <v>4</v>
      </c>
      <c r="C2193" s="24" t="s">
        <v>1</v>
      </c>
      <c r="D2193" s="24" t="s">
        <v>44</v>
      </c>
      <c r="E2193" s="25">
        <v>517</v>
      </c>
      <c r="F2193" s="22">
        <f>VLOOKUP(B2193,cennik!$A$2:$B$17,2,FALSE)</f>
        <v>3.5</v>
      </c>
      <c r="G2193" s="22">
        <f t="shared" si="204"/>
        <v>1809.5</v>
      </c>
      <c r="H2193" s="22">
        <f t="shared" si="205"/>
        <v>4</v>
      </c>
      <c r="I2193">
        <f t="shared" si="209"/>
        <v>5047</v>
      </c>
      <c r="J2193" s="22" t="b">
        <f t="shared" si="206"/>
        <v>0</v>
      </c>
      <c r="K2193" t="b">
        <f t="shared" si="207"/>
        <v>0</v>
      </c>
      <c r="L2193">
        <f t="shared" si="208"/>
        <v>0</v>
      </c>
    </row>
    <row r="2194" spans="1:12" x14ac:dyDescent="0.25">
      <c r="A2194" s="23">
        <v>44659</v>
      </c>
      <c r="B2194" s="24" t="s">
        <v>13</v>
      </c>
      <c r="C2194" s="24" t="s">
        <v>1</v>
      </c>
      <c r="D2194" s="24" t="s">
        <v>44</v>
      </c>
      <c r="E2194" s="25">
        <v>620</v>
      </c>
      <c r="F2194" s="22">
        <f>VLOOKUP(B2194,cennik!$A$2:$B$17,2,FALSE)</f>
        <v>3.4</v>
      </c>
      <c r="G2194" s="22">
        <f t="shared" si="204"/>
        <v>2108</v>
      </c>
      <c r="H2194" s="22">
        <f t="shared" si="205"/>
        <v>4</v>
      </c>
      <c r="I2194">
        <f t="shared" si="209"/>
        <v>5667</v>
      </c>
      <c r="J2194" s="22" t="b">
        <f t="shared" si="206"/>
        <v>0</v>
      </c>
      <c r="K2194" t="b">
        <f t="shared" si="207"/>
        <v>0</v>
      </c>
      <c r="L2194">
        <f t="shared" si="208"/>
        <v>0</v>
      </c>
    </row>
    <row r="2195" spans="1:12" x14ac:dyDescent="0.25">
      <c r="A2195" s="23">
        <v>44670</v>
      </c>
      <c r="B2195" s="24" t="s">
        <v>13</v>
      </c>
      <c r="C2195" s="24" t="s">
        <v>1</v>
      </c>
      <c r="D2195" s="24" t="s">
        <v>44</v>
      </c>
      <c r="E2195" s="25">
        <v>591</v>
      </c>
      <c r="F2195" s="22">
        <f>VLOOKUP(B2195,cennik!$A$2:$B$17,2,FALSE)</f>
        <v>3.4</v>
      </c>
      <c r="G2195" s="22">
        <f t="shared" si="204"/>
        <v>2009.3999999999999</v>
      </c>
      <c r="H2195" s="22">
        <f t="shared" si="205"/>
        <v>4</v>
      </c>
      <c r="I2195">
        <f t="shared" si="209"/>
        <v>6258</v>
      </c>
      <c r="J2195" s="22" t="b">
        <f t="shared" si="206"/>
        <v>0</v>
      </c>
      <c r="K2195" t="b">
        <f t="shared" si="207"/>
        <v>0</v>
      </c>
      <c r="L2195">
        <f t="shared" si="208"/>
        <v>0</v>
      </c>
    </row>
    <row r="2196" spans="1:12" x14ac:dyDescent="0.25">
      <c r="A2196" s="26">
        <v>44683</v>
      </c>
      <c r="B2196" s="27" t="s">
        <v>4</v>
      </c>
      <c r="C2196" s="27" t="s">
        <v>1</v>
      </c>
      <c r="D2196" s="27" t="s">
        <v>44</v>
      </c>
      <c r="E2196" s="28">
        <v>516</v>
      </c>
      <c r="F2196" s="22">
        <f>VLOOKUP(B2196,cennik!$A$2:$B$17,2,FALSE)</f>
        <v>3.5</v>
      </c>
      <c r="G2196" s="22">
        <f t="shared" si="204"/>
        <v>1806</v>
      </c>
      <c r="H2196" s="22">
        <f t="shared" si="205"/>
        <v>5</v>
      </c>
      <c r="I2196">
        <f t="shared" si="209"/>
        <v>6774</v>
      </c>
      <c r="J2196" s="22" t="b">
        <f t="shared" si="206"/>
        <v>0</v>
      </c>
      <c r="K2196" t="b">
        <f t="shared" si="207"/>
        <v>0</v>
      </c>
      <c r="L2196">
        <f t="shared" si="208"/>
        <v>0</v>
      </c>
    </row>
    <row r="2197" spans="1:12" x14ac:dyDescent="0.25">
      <c r="A2197" s="26">
        <v>44695</v>
      </c>
      <c r="B2197" s="27" t="s">
        <v>4</v>
      </c>
      <c r="C2197" s="27" t="s">
        <v>1</v>
      </c>
      <c r="D2197" s="27" t="s">
        <v>44</v>
      </c>
      <c r="E2197" s="28">
        <v>346</v>
      </c>
      <c r="F2197" s="22">
        <f>VLOOKUP(B2197,cennik!$A$2:$B$17,2,FALSE)</f>
        <v>3.5</v>
      </c>
      <c r="G2197" s="22">
        <f t="shared" si="204"/>
        <v>1211</v>
      </c>
      <c r="H2197" s="22">
        <f t="shared" si="205"/>
        <v>5</v>
      </c>
      <c r="I2197">
        <f t="shared" si="209"/>
        <v>7120</v>
      </c>
      <c r="J2197" s="22" t="b">
        <f t="shared" si="206"/>
        <v>0</v>
      </c>
      <c r="K2197" t="b">
        <f t="shared" si="207"/>
        <v>0</v>
      </c>
      <c r="L2197">
        <f t="shared" si="208"/>
        <v>0</v>
      </c>
    </row>
    <row r="2198" spans="1:12" x14ac:dyDescent="0.25">
      <c r="A2198" s="26">
        <v>44699</v>
      </c>
      <c r="B2198" s="27" t="s">
        <v>17</v>
      </c>
      <c r="C2198" s="27" t="s">
        <v>1</v>
      </c>
      <c r="D2198" s="27" t="s">
        <v>44</v>
      </c>
      <c r="E2198" s="28">
        <v>176</v>
      </c>
      <c r="F2198" s="22">
        <f>VLOOKUP(B2198,cennik!$A$2:$B$17,2,FALSE)</f>
        <v>3.4</v>
      </c>
      <c r="G2198" s="22">
        <f t="shared" si="204"/>
        <v>598.4</v>
      </c>
      <c r="H2198" s="22">
        <f t="shared" si="205"/>
        <v>5</v>
      </c>
      <c r="I2198">
        <f t="shared" si="209"/>
        <v>7296</v>
      </c>
      <c r="J2198" s="22" t="b">
        <f t="shared" si="206"/>
        <v>0</v>
      </c>
      <c r="K2198" t="b">
        <f t="shared" si="207"/>
        <v>0</v>
      </c>
      <c r="L2198">
        <f t="shared" si="208"/>
        <v>0</v>
      </c>
    </row>
    <row r="2199" spans="1:12" x14ac:dyDescent="0.25">
      <c r="A2199" s="23">
        <v>44718</v>
      </c>
      <c r="B2199" s="24" t="s">
        <v>62</v>
      </c>
      <c r="C2199" s="24" t="s">
        <v>63</v>
      </c>
      <c r="D2199" s="24" t="s">
        <v>44</v>
      </c>
      <c r="E2199" s="25">
        <v>384</v>
      </c>
      <c r="F2199" s="22">
        <f>VLOOKUP(B2199,cennik!$A$2:$B$17,2,FALSE)</f>
        <v>2.7</v>
      </c>
      <c r="G2199" s="22">
        <f t="shared" si="204"/>
        <v>1036.8000000000002</v>
      </c>
      <c r="H2199" s="22">
        <f t="shared" si="205"/>
        <v>6</v>
      </c>
      <c r="I2199">
        <f t="shared" si="209"/>
        <v>7680</v>
      </c>
      <c r="J2199" s="22" t="b">
        <f t="shared" si="206"/>
        <v>0</v>
      </c>
      <c r="K2199" t="b">
        <f t="shared" si="207"/>
        <v>0</v>
      </c>
      <c r="L2199">
        <f t="shared" si="208"/>
        <v>0</v>
      </c>
    </row>
    <row r="2200" spans="1:12" x14ac:dyDescent="0.25">
      <c r="A2200" s="23">
        <v>44734</v>
      </c>
      <c r="B2200" s="24" t="s">
        <v>60</v>
      </c>
      <c r="C2200" s="24" t="s">
        <v>61</v>
      </c>
      <c r="D2200" s="24" t="s">
        <v>44</v>
      </c>
      <c r="E2200" s="25">
        <v>174</v>
      </c>
      <c r="F2200" s="22">
        <f>VLOOKUP(B2200,cennik!$A$2:$B$17,2,FALSE)</f>
        <v>3.5</v>
      </c>
      <c r="G2200" s="22">
        <f t="shared" si="204"/>
        <v>609</v>
      </c>
      <c r="H2200" s="22">
        <f t="shared" si="205"/>
        <v>6</v>
      </c>
      <c r="I2200">
        <f t="shared" si="209"/>
        <v>7854</v>
      </c>
      <c r="J2200" s="22" t="b">
        <f t="shared" si="206"/>
        <v>0</v>
      </c>
      <c r="K2200" t="b">
        <f t="shared" si="207"/>
        <v>0</v>
      </c>
      <c r="L2200">
        <f t="shared" si="208"/>
        <v>0</v>
      </c>
    </row>
    <row r="2201" spans="1:12" x14ac:dyDescent="0.25">
      <c r="A2201" s="23">
        <v>44736</v>
      </c>
      <c r="B2201" s="24" t="s">
        <v>62</v>
      </c>
      <c r="C2201" s="24" t="s">
        <v>63</v>
      </c>
      <c r="D2201" s="24" t="s">
        <v>44</v>
      </c>
      <c r="E2201" s="25">
        <v>277</v>
      </c>
      <c r="F2201" s="22">
        <f>VLOOKUP(B2201,cennik!$A$2:$B$17,2,FALSE)</f>
        <v>2.7</v>
      </c>
      <c r="G2201" s="22">
        <f t="shared" si="204"/>
        <v>747.90000000000009</v>
      </c>
      <c r="H2201" s="22">
        <f t="shared" si="205"/>
        <v>6</v>
      </c>
      <c r="I2201">
        <f t="shared" si="209"/>
        <v>8131</v>
      </c>
      <c r="J2201" s="22" t="b">
        <f t="shared" si="206"/>
        <v>0</v>
      </c>
      <c r="K2201" t="b">
        <f t="shared" si="207"/>
        <v>0</v>
      </c>
      <c r="L2201">
        <f t="shared" si="208"/>
        <v>0</v>
      </c>
    </row>
    <row r="2202" spans="1:12" x14ac:dyDescent="0.25">
      <c r="A2202" s="26">
        <v>44743</v>
      </c>
      <c r="B2202" s="27" t="s">
        <v>62</v>
      </c>
      <c r="C2202" s="27" t="s">
        <v>63</v>
      </c>
      <c r="D2202" s="27" t="s">
        <v>44</v>
      </c>
      <c r="E2202" s="28">
        <v>126</v>
      </c>
      <c r="F2202" s="22">
        <f>VLOOKUP(B2202,cennik!$A$2:$B$17,2,FALSE)</f>
        <v>2.7</v>
      </c>
      <c r="G2202" s="22">
        <f t="shared" si="204"/>
        <v>340.20000000000005</v>
      </c>
      <c r="H2202" s="22">
        <f t="shared" si="205"/>
        <v>7</v>
      </c>
      <c r="I2202">
        <f t="shared" si="209"/>
        <v>8257</v>
      </c>
      <c r="J2202" s="22" t="b">
        <f t="shared" si="206"/>
        <v>0</v>
      </c>
      <c r="K2202" t="b">
        <f t="shared" si="207"/>
        <v>0</v>
      </c>
      <c r="L2202">
        <f t="shared" si="208"/>
        <v>0</v>
      </c>
    </row>
    <row r="2203" spans="1:12" x14ac:dyDescent="0.25">
      <c r="A2203" s="23">
        <v>44744</v>
      </c>
      <c r="B2203" s="24" t="s">
        <v>64</v>
      </c>
      <c r="C2203" s="24" t="s">
        <v>63</v>
      </c>
      <c r="D2203" s="24" t="s">
        <v>44</v>
      </c>
      <c r="E2203" s="25">
        <v>128</v>
      </c>
      <c r="F2203" s="22">
        <f>VLOOKUP(B2203,cennik!$A$2:$B$17,2,FALSE)</f>
        <v>3.2</v>
      </c>
      <c r="G2203" s="22">
        <f t="shared" si="204"/>
        <v>409.6</v>
      </c>
      <c r="H2203" s="22">
        <f t="shared" si="205"/>
        <v>7</v>
      </c>
      <c r="I2203">
        <f t="shared" si="209"/>
        <v>8385</v>
      </c>
      <c r="J2203" s="22" t="b">
        <f t="shared" si="206"/>
        <v>0</v>
      </c>
      <c r="K2203" t="b">
        <f t="shared" si="207"/>
        <v>0</v>
      </c>
      <c r="L2203">
        <f t="shared" si="208"/>
        <v>0</v>
      </c>
    </row>
    <row r="2204" spans="1:12" x14ac:dyDescent="0.25">
      <c r="A2204" s="26">
        <v>44744</v>
      </c>
      <c r="B2204" s="27" t="s">
        <v>60</v>
      </c>
      <c r="C2204" s="27" t="s">
        <v>61</v>
      </c>
      <c r="D2204" s="27" t="s">
        <v>44</v>
      </c>
      <c r="E2204" s="28">
        <v>27</v>
      </c>
      <c r="F2204" s="22">
        <f>VLOOKUP(B2204,cennik!$A$2:$B$17,2,FALSE)</f>
        <v>3.5</v>
      </c>
      <c r="G2204" s="22">
        <f t="shared" si="204"/>
        <v>94.5</v>
      </c>
      <c r="H2204" s="22">
        <f t="shared" si="205"/>
        <v>7</v>
      </c>
      <c r="I2204">
        <f t="shared" si="209"/>
        <v>8412</v>
      </c>
      <c r="J2204" s="22" t="b">
        <f t="shared" si="206"/>
        <v>0</v>
      </c>
      <c r="K2204" t="b">
        <f t="shared" si="207"/>
        <v>0</v>
      </c>
      <c r="L2204">
        <f t="shared" si="208"/>
        <v>0</v>
      </c>
    </row>
    <row r="2205" spans="1:12" x14ac:dyDescent="0.25">
      <c r="A2205" s="23">
        <v>44744</v>
      </c>
      <c r="B2205" s="24" t="s">
        <v>64</v>
      </c>
      <c r="C2205" s="24" t="s">
        <v>63</v>
      </c>
      <c r="D2205" s="24" t="s">
        <v>44</v>
      </c>
      <c r="E2205" s="25">
        <v>363</v>
      </c>
      <c r="F2205" s="22">
        <f>VLOOKUP(B2205,cennik!$A$2:$B$17,2,FALSE)</f>
        <v>3.2</v>
      </c>
      <c r="G2205" s="22">
        <f t="shared" si="204"/>
        <v>1161.6000000000001</v>
      </c>
      <c r="H2205" s="22">
        <f t="shared" si="205"/>
        <v>7</v>
      </c>
      <c r="I2205">
        <f t="shared" si="209"/>
        <v>8775</v>
      </c>
      <c r="J2205" s="22" t="b">
        <f t="shared" si="206"/>
        <v>0</v>
      </c>
      <c r="K2205" t="b">
        <f t="shared" si="207"/>
        <v>0</v>
      </c>
      <c r="L2205">
        <f t="shared" si="208"/>
        <v>0</v>
      </c>
    </row>
    <row r="2206" spans="1:12" x14ac:dyDescent="0.25">
      <c r="A2206" s="23">
        <v>44746</v>
      </c>
      <c r="B2206" s="24" t="s">
        <v>60</v>
      </c>
      <c r="C2206" s="24" t="s">
        <v>61</v>
      </c>
      <c r="D2206" s="24" t="s">
        <v>44</v>
      </c>
      <c r="E2206" s="25">
        <v>183</v>
      </c>
      <c r="F2206" s="22">
        <f>VLOOKUP(B2206,cennik!$A$2:$B$17,2,FALSE)</f>
        <v>3.5</v>
      </c>
      <c r="G2206" s="22">
        <f t="shared" si="204"/>
        <v>640.5</v>
      </c>
      <c r="H2206" s="22">
        <f t="shared" si="205"/>
        <v>7</v>
      </c>
      <c r="I2206">
        <f t="shared" si="209"/>
        <v>8958</v>
      </c>
      <c r="J2206" s="22" t="b">
        <f t="shared" si="206"/>
        <v>0</v>
      </c>
      <c r="K2206" t="b">
        <f t="shared" si="207"/>
        <v>0</v>
      </c>
      <c r="L2206">
        <f t="shared" si="208"/>
        <v>0</v>
      </c>
    </row>
    <row r="2207" spans="1:12" x14ac:dyDescent="0.25">
      <c r="A2207" s="23">
        <v>44747</v>
      </c>
      <c r="B2207" s="24" t="s">
        <v>64</v>
      </c>
      <c r="C2207" s="24" t="s">
        <v>63</v>
      </c>
      <c r="D2207" s="24" t="s">
        <v>44</v>
      </c>
      <c r="E2207" s="25">
        <v>83</v>
      </c>
      <c r="F2207" s="22">
        <f>VLOOKUP(B2207,cennik!$A$2:$B$17,2,FALSE)</f>
        <v>3.2</v>
      </c>
      <c r="G2207" s="22">
        <f t="shared" si="204"/>
        <v>265.60000000000002</v>
      </c>
      <c r="H2207" s="22">
        <f t="shared" si="205"/>
        <v>7</v>
      </c>
      <c r="I2207">
        <f t="shared" si="209"/>
        <v>9041</v>
      </c>
      <c r="J2207" s="22" t="b">
        <f t="shared" si="206"/>
        <v>0</v>
      </c>
      <c r="K2207" t="b">
        <f t="shared" si="207"/>
        <v>0</v>
      </c>
      <c r="L2207">
        <f t="shared" si="208"/>
        <v>0</v>
      </c>
    </row>
    <row r="2208" spans="1:12" x14ac:dyDescent="0.25">
      <c r="A2208" s="23">
        <v>44756</v>
      </c>
      <c r="B2208" s="24" t="s">
        <v>60</v>
      </c>
      <c r="C2208" s="24" t="s">
        <v>61</v>
      </c>
      <c r="D2208" s="24" t="s">
        <v>44</v>
      </c>
      <c r="E2208" s="25">
        <v>408</v>
      </c>
      <c r="F2208" s="22">
        <f>VLOOKUP(B2208,cennik!$A$2:$B$17,2,FALSE)</f>
        <v>3.5</v>
      </c>
      <c r="G2208" s="22">
        <f t="shared" si="204"/>
        <v>1428</v>
      </c>
      <c r="H2208" s="22">
        <f t="shared" si="205"/>
        <v>7</v>
      </c>
      <c r="I2208">
        <f t="shared" si="209"/>
        <v>9449</v>
      </c>
      <c r="J2208" s="22" t="b">
        <f t="shared" si="206"/>
        <v>0</v>
      </c>
      <c r="K2208" t="b">
        <f t="shared" si="207"/>
        <v>0</v>
      </c>
      <c r="L2208">
        <f t="shared" si="208"/>
        <v>0</v>
      </c>
    </row>
    <row r="2209" spans="1:12" x14ac:dyDescent="0.25">
      <c r="A2209" s="23">
        <v>44760</v>
      </c>
      <c r="B2209" s="24" t="s">
        <v>62</v>
      </c>
      <c r="C2209" s="24" t="s">
        <v>63</v>
      </c>
      <c r="D2209" s="24" t="s">
        <v>44</v>
      </c>
      <c r="E2209" s="25">
        <v>224</v>
      </c>
      <c r="F2209" s="22">
        <f>VLOOKUP(B2209,cennik!$A$2:$B$17,2,FALSE)</f>
        <v>2.7</v>
      </c>
      <c r="G2209" s="22">
        <f t="shared" si="204"/>
        <v>604.80000000000007</v>
      </c>
      <c r="H2209" s="22">
        <f t="shared" si="205"/>
        <v>7</v>
      </c>
      <c r="I2209">
        <f t="shared" si="209"/>
        <v>9673</v>
      </c>
      <c r="J2209" s="22" t="b">
        <f t="shared" si="206"/>
        <v>0</v>
      </c>
      <c r="K2209" t="b">
        <f t="shared" si="207"/>
        <v>0</v>
      </c>
      <c r="L2209">
        <f t="shared" si="208"/>
        <v>0</v>
      </c>
    </row>
    <row r="2210" spans="1:12" x14ac:dyDescent="0.25">
      <c r="A2210" s="26">
        <v>44760</v>
      </c>
      <c r="B2210" s="27" t="s">
        <v>62</v>
      </c>
      <c r="C2210" s="27" t="s">
        <v>63</v>
      </c>
      <c r="D2210" s="27" t="s">
        <v>44</v>
      </c>
      <c r="E2210" s="28">
        <v>110</v>
      </c>
      <c r="F2210" s="22">
        <f>VLOOKUP(B2210,cennik!$A$2:$B$17,2,FALSE)</f>
        <v>2.7</v>
      </c>
      <c r="G2210" s="22">
        <f t="shared" si="204"/>
        <v>297</v>
      </c>
      <c r="H2210" s="22">
        <f t="shared" si="205"/>
        <v>7</v>
      </c>
      <c r="I2210">
        <f t="shared" si="209"/>
        <v>9783</v>
      </c>
      <c r="J2210" s="22" t="b">
        <f t="shared" si="206"/>
        <v>0</v>
      </c>
      <c r="K2210" t="b">
        <f t="shared" si="207"/>
        <v>0</v>
      </c>
      <c r="L2210">
        <f t="shared" si="208"/>
        <v>0</v>
      </c>
    </row>
    <row r="2211" spans="1:12" x14ac:dyDescent="0.25">
      <c r="A2211" s="26">
        <v>44762</v>
      </c>
      <c r="B2211" s="27" t="s">
        <v>64</v>
      </c>
      <c r="C2211" s="27" t="s">
        <v>63</v>
      </c>
      <c r="D2211" s="27" t="s">
        <v>44</v>
      </c>
      <c r="E2211" s="28">
        <v>33</v>
      </c>
      <c r="F2211" s="22">
        <f>VLOOKUP(B2211,cennik!$A$2:$B$17,2,FALSE)</f>
        <v>3.2</v>
      </c>
      <c r="G2211" s="22">
        <f t="shared" si="204"/>
        <v>105.60000000000001</v>
      </c>
      <c r="H2211" s="22">
        <f t="shared" si="205"/>
        <v>7</v>
      </c>
      <c r="I2211">
        <f t="shared" si="209"/>
        <v>9816</v>
      </c>
      <c r="J2211" s="22" t="b">
        <f t="shared" si="206"/>
        <v>0</v>
      </c>
      <c r="K2211" t="b">
        <f t="shared" si="207"/>
        <v>0</v>
      </c>
      <c r="L2211">
        <f t="shared" si="208"/>
        <v>0</v>
      </c>
    </row>
    <row r="2212" spans="1:12" x14ac:dyDescent="0.25">
      <c r="A2212" s="23">
        <v>44775</v>
      </c>
      <c r="B2212" s="24" t="s">
        <v>64</v>
      </c>
      <c r="C2212" s="24" t="s">
        <v>63</v>
      </c>
      <c r="D2212" s="24" t="s">
        <v>44</v>
      </c>
      <c r="E2212" s="25">
        <v>312</v>
      </c>
      <c r="F2212" s="22">
        <f>VLOOKUP(B2212,cennik!$A$2:$B$17,2,FALSE)</f>
        <v>3.2</v>
      </c>
      <c r="G2212" s="22">
        <f t="shared" si="204"/>
        <v>998.40000000000009</v>
      </c>
      <c r="H2212" s="22">
        <f t="shared" si="205"/>
        <v>8</v>
      </c>
      <c r="I2212">
        <f t="shared" si="209"/>
        <v>10128</v>
      </c>
      <c r="J2212" s="22" t="b">
        <f t="shared" si="206"/>
        <v>0</v>
      </c>
      <c r="K2212" t="b">
        <f t="shared" si="207"/>
        <v>0</v>
      </c>
      <c r="L2212">
        <f t="shared" si="208"/>
        <v>0</v>
      </c>
    </row>
    <row r="2213" spans="1:12" x14ac:dyDescent="0.25">
      <c r="A2213" s="26">
        <v>44775</v>
      </c>
      <c r="B2213" s="27" t="s">
        <v>60</v>
      </c>
      <c r="C2213" s="27" t="s">
        <v>61</v>
      </c>
      <c r="D2213" s="27" t="s">
        <v>44</v>
      </c>
      <c r="E2213" s="28">
        <v>70</v>
      </c>
      <c r="F2213" s="22">
        <f>VLOOKUP(B2213,cennik!$A$2:$B$17,2,FALSE)</f>
        <v>3.5</v>
      </c>
      <c r="G2213" s="22">
        <f t="shared" si="204"/>
        <v>245</v>
      </c>
      <c r="H2213" s="22">
        <f t="shared" si="205"/>
        <v>8</v>
      </c>
      <c r="I2213">
        <f t="shared" si="209"/>
        <v>10198</v>
      </c>
      <c r="J2213" s="22" t="b">
        <f t="shared" si="206"/>
        <v>0</v>
      </c>
      <c r="K2213" t="b">
        <f t="shared" si="207"/>
        <v>0</v>
      </c>
      <c r="L2213">
        <f t="shared" si="208"/>
        <v>0</v>
      </c>
    </row>
    <row r="2214" spans="1:12" x14ac:dyDescent="0.25">
      <c r="A2214" s="26">
        <v>44776</v>
      </c>
      <c r="B2214" s="27" t="s">
        <v>60</v>
      </c>
      <c r="C2214" s="27" t="s">
        <v>61</v>
      </c>
      <c r="D2214" s="27" t="s">
        <v>44</v>
      </c>
      <c r="E2214" s="28">
        <v>437</v>
      </c>
      <c r="F2214" s="22">
        <f>VLOOKUP(B2214,cennik!$A$2:$B$17,2,FALSE)</f>
        <v>3.5</v>
      </c>
      <c r="G2214" s="22">
        <f t="shared" si="204"/>
        <v>1529.5</v>
      </c>
      <c r="H2214" s="22">
        <f t="shared" si="205"/>
        <v>8</v>
      </c>
      <c r="I2214">
        <f t="shared" si="209"/>
        <v>10635</v>
      </c>
      <c r="J2214" s="22" t="b">
        <f t="shared" si="206"/>
        <v>0</v>
      </c>
      <c r="K2214" t="b">
        <f t="shared" si="207"/>
        <v>0</v>
      </c>
      <c r="L2214">
        <f t="shared" si="208"/>
        <v>0</v>
      </c>
    </row>
    <row r="2215" spans="1:12" x14ac:dyDescent="0.25">
      <c r="A2215" s="26">
        <v>44777</v>
      </c>
      <c r="B2215" s="27" t="s">
        <v>60</v>
      </c>
      <c r="C2215" s="27" t="s">
        <v>61</v>
      </c>
      <c r="D2215" s="27" t="s">
        <v>44</v>
      </c>
      <c r="E2215" s="28">
        <v>150</v>
      </c>
      <c r="F2215" s="22">
        <f>VLOOKUP(B2215,cennik!$A$2:$B$17,2,FALSE)</f>
        <v>3.5</v>
      </c>
      <c r="G2215" s="22">
        <f t="shared" si="204"/>
        <v>525</v>
      </c>
      <c r="H2215" s="22">
        <f t="shared" si="205"/>
        <v>8</v>
      </c>
      <c r="I2215">
        <f t="shared" si="209"/>
        <v>10785</v>
      </c>
      <c r="J2215" s="22" t="b">
        <f t="shared" si="206"/>
        <v>0</v>
      </c>
      <c r="K2215" t="b">
        <f t="shared" si="207"/>
        <v>0</v>
      </c>
      <c r="L2215">
        <f t="shared" si="208"/>
        <v>0</v>
      </c>
    </row>
    <row r="2216" spans="1:12" x14ac:dyDescent="0.25">
      <c r="A2216" s="26">
        <v>44795</v>
      </c>
      <c r="B2216" s="27" t="s">
        <v>60</v>
      </c>
      <c r="C2216" s="27" t="s">
        <v>61</v>
      </c>
      <c r="D2216" s="27" t="s">
        <v>44</v>
      </c>
      <c r="E2216" s="28">
        <v>495</v>
      </c>
      <c r="F2216" s="22">
        <f>VLOOKUP(B2216,cennik!$A$2:$B$17,2,FALSE)</f>
        <v>3.5</v>
      </c>
      <c r="G2216" s="22">
        <f t="shared" si="204"/>
        <v>1732.5</v>
      </c>
      <c r="H2216" s="22">
        <f t="shared" si="205"/>
        <v>8</v>
      </c>
      <c r="I2216">
        <f t="shared" si="209"/>
        <v>11280</v>
      </c>
      <c r="J2216" s="22" t="b">
        <f t="shared" si="206"/>
        <v>0</v>
      </c>
      <c r="K2216" t="b">
        <f t="shared" si="207"/>
        <v>0</v>
      </c>
      <c r="L2216">
        <f t="shared" si="208"/>
        <v>0</v>
      </c>
    </row>
    <row r="2217" spans="1:12" x14ac:dyDescent="0.25">
      <c r="A2217" s="26">
        <v>44809</v>
      </c>
      <c r="B2217" s="27" t="s">
        <v>68</v>
      </c>
      <c r="C2217" s="27" t="s">
        <v>61</v>
      </c>
      <c r="D2217" s="27" t="s">
        <v>44</v>
      </c>
      <c r="E2217" s="28">
        <v>498</v>
      </c>
      <c r="F2217" s="22">
        <f>VLOOKUP(B2217,cennik!$A$2:$B$17,2,FALSE)</f>
        <v>2.5</v>
      </c>
      <c r="G2217" s="22">
        <f t="shared" si="204"/>
        <v>1245</v>
      </c>
      <c r="H2217" s="22">
        <f t="shared" si="205"/>
        <v>9</v>
      </c>
      <c r="I2217">
        <f t="shared" si="209"/>
        <v>11778</v>
      </c>
      <c r="J2217" s="22" t="b">
        <f t="shared" si="206"/>
        <v>0</v>
      </c>
      <c r="K2217" t="b">
        <f t="shared" si="207"/>
        <v>0</v>
      </c>
      <c r="L2217">
        <f t="shared" si="208"/>
        <v>0</v>
      </c>
    </row>
    <row r="2218" spans="1:12" x14ac:dyDescent="0.25">
      <c r="A2218" s="23">
        <v>44813</v>
      </c>
      <c r="B2218" s="24" t="s">
        <v>60</v>
      </c>
      <c r="C2218" s="24" t="s">
        <v>61</v>
      </c>
      <c r="D2218" s="24" t="s">
        <v>44</v>
      </c>
      <c r="E2218" s="25">
        <v>481</v>
      </c>
      <c r="F2218" s="22">
        <f>VLOOKUP(B2218,cennik!$A$2:$B$17,2,FALSE)</f>
        <v>3.5</v>
      </c>
      <c r="G2218" s="22">
        <f t="shared" si="204"/>
        <v>1683.5</v>
      </c>
      <c r="H2218" s="22">
        <f t="shared" si="205"/>
        <v>9</v>
      </c>
      <c r="I2218">
        <f t="shared" si="209"/>
        <v>12259</v>
      </c>
      <c r="J2218" s="22" t="b">
        <f t="shared" si="206"/>
        <v>0</v>
      </c>
      <c r="K2218" t="b">
        <f t="shared" si="207"/>
        <v>0</v>
      </c>
      <c r="L2218">
        <f t="shared" si="208"/>
        <v>0</v>
      </c>
    </row>
    <row r="2219" spans="1:12" x14ac:dyDescent="0.25">
      <c r="A2219" s="26">
        <v>44816</v>
      </c>
      <c r="B2219" s="27" t="s">
        <v>60</v>
      </c>
      <c r="C2219" s="27" t="s">
        <v>61</v>
      </c>
      <c r="D2219" s="27" t="s">
        <v>44</v>
      </c>
      <c r="E2219" s="28">
        <v>433</v>
      </c>
      <c r="F2219" s="22">
        <f>VLOOKUP(B2219,cennik!$A$2:$B$17,2,FALSE)</f>
        <v>3.5</v>
      </c>
      <c r="G2219" s="22">
        <f t="shared" si="204"/>
        <v>1515.5</v>
      </c>
      <c r="H2219" s="22">
        <f t="shared" si="205"/>
        <v>9</v>
      </c>
      <c r="I2219">
        <f t="shared" si="209"/>
        <v>12692</v>
      </c>
      <c r="J2219" s="22" t="b">
        <f t="shared" si="206"/>
        <v>0</v>
      </c>
      <c r="K2219" t="b">
        <f t="shared" si="207"/>
        <v>0</v>
      </c>
      <c r="L2219">
        <f t="shared" si="208"/>
        <v>0</v>
      </c>
    </row>
    <row r="2220" spans="1:12" x14ac:dyDescent="0.25">
      <c r="A2220" s="26">
        <v>44820</v>
      </c>
      <c r="B2220" s="27" t="s">
        <v>60</v>
      </c>
      <c r="C2220" s="27" t="s">
        <v>61</v>
      </c>
      <c r="D2220" s="27" t="s">
        <v>44</v>
      </c>
      <c r="E2220" s="28">
        <v>15</v>
      </c>
      <c r="F2220" s="22">
        <f>VLOOKUP(B2220,cennik!$A$2:$B$17,2,FALSE)</f>
        <v>3.5</v>
      </c>
      <c r="G2220" s="22">
        <f t="shared" si="204"/>
        <v>52.5</v>
      </c>
      <c r="H2220" s="22">
        <f t="shared" si="205"/>
        <v>9</v>
      </c>
      <c r="I2220">
        <f t="shared" si="209"/>
        <v>12707</v>
      </c>
      <c r="J2220" s="22" t="b">
        <f t="shared" si="206"/>
        <v>0</v>
      </c>
      <c r="K2220" t="b">
        <f t="shared" si="207"/>
        <v>0</v>
      </c>
      <c r="L2220">
        <f t="shared" si="208"/>
        <v>0</v>
      </c>
    </row>
    <row r="2221" spans="1:12" x14ac:dyDescent="0.25">
      <c r="A2221" s="26">
        <v>44821</v>
      </c>
      <c r="B2221" s="27" t="s">
        <v>60</v>
      </c>
      <c r="C2221" s="27" t="s">
        <v>61</v>
      </c>
      <c r="D2221" s="27" t="s">
        <v>44</v>
      </c>
      <c r="E2221" s="28">
        <v>324</v>
      </c>
      <c r="F2221" s="22">
        <f>VLOOKUP(B2221,cennik!$A$2:$B$17,2,FALSE)</f>
        <v>3.5</v>
      </c>
      <c r="G2221" s="22">
        <f t="shared" si="204"/>
        <v>1134</v>
      </c>
      <c r="H2221" s="22">
        <f t="shared" si="205"/>
        <v>9</v>
      </c>
      <c r="I2221">
        <f t="shared" si="209"/>
        <v>13031</v>
      </c>
      <c r="J2221" s="22" t="b">
        <f t="shared" si="206"/>
        <v>0</v>
      </c>
      <c r="K2221" t="b">
        <f t="shared" si="207"/>
        <v>0</v>
      </c>
      <c r="L2221">
        <f t="shared" si="208"/>
        <v>0</v>
      </c>
    </row>
    <row r="2222" spans="1:12" x14ac:dyDescent="0.25">
      <c r="A2222" s="23">
        <v>44821</v>
      </c>
      <c r="B2222" s="24" t="s">
        <v>60</v>
      </c>
      <c r="C2222" s="24" t="s">
        <v>61</v>
      </c>
      <c r="D2222" s="24" t="s">
        <v>44</v>
      </c>
      <c r="E2222" s="25">
        <v>497</v>
      </c>
      <c r="F2222" s="22">
        <f>VLOOKUP(B2222,cennik!$A$2:$B$17,2,FALSE)</f>
        <v>3.5</v>
      </c>
      <c r="G2222" s="22">
        <f t="shared" si="204"/>
        <v>1739.5</v>
      </c>
      <c r="H2222" s="22">
        <f t="shared" si="205"/>
        <v>9</v>
      </c>
      <c r="I2222">
        <f t="shared" si="209"/>
        <v>13528</v>
      </c>
      <c r="J2222" s="22" t="b">
        <f t="shared" si="206"/>
        <v>0</v>
      </c>
      <c r="K2222" t="b">
        <f t="shared" si="207"/>
        <v>0</v>
      </c>
      <c r="L2222">
        <f t="shared" si="208"/>
        <v>0</v>
      </c>
    </row>
    <row r="2223" spans="1:12" x14ac:dyDescent="0.25">
      <c r="A2223" s="26">
        <v>44828</v>
      </c>
      <c r="B2223" s="27" t="s">
        <v>60</v>
      </c>
      <c r="C2223" s="27" t="s">
        <v>61</v>
      </c>
      <c r="D2223" s="27" t="s">
        <v>44</v>
      </c>
      <c r="E2223" s="28">
        <v>417</v>
      </c>
      <c r="F2223" s="22">
        <f>VLOOKUP(B2223,cennik!$A$2:$B$17,2,FALSE)</f>
        <v>3.5</v>
      </c>
      <c r="G2223" s="22">
        <f t="shared" si="204"/>
        <v>1459.5</v>
      </c>
      <c r="H2223" s="22">
        <f t="shared" si="205"/>
        <v>9</v>
      </c>
      <c r="I2223">
        <f t="shared" si="209"/>
        <v>13945</v>
      </c>
      <c r="J2223" s="22" t="b">
        <f t="shared" si="206"/>
        <v>0</v>
      </c>
      <c r="K2223" t="b">
        <f t="shared" si="207"/>
        <v>0</v>
      </c>
      <c r="L2223">
        <f t="shared" si="208"/>
        <v>0</v>
      </c>
    </row>
    <row r="2224" spans="1:12" x14ac:dyDescent="0.25">
      <c r="A2224" s="26">
        <v>44834</v>
      </c>
      <c r="B2224" s="27" t="s">
        <v>60</v>
      </c>
      <c r="C2224" s="27" t="s">
        <v>61</v>
      </c>
      <c r="D2224" s="27" t="s">
        <v>44</v>
      </c>
      <c r="E2224" s="28">
        <v>397</v>
      </c>
      <c r="F2224" s="22">
        <f>VLOOKUP(B2224,cennik!$A$2:$B$17,2,FALSE)</f>
        <v>3.5</v>
      </c>
      <c r="G2224" s="22">
        <f t="shared" si="204"/>
        <v>1389.5</v>
      </c>
      <c r="H2224" s="22">
        <f t="shared" si="205"/>
        <v>9</v>
      </c>
      <c r="I2224">
        <f t="shared" si="209"/>
        <v>14342</v>
      </c>
      <c r="J2224" s="22" t="b">
        <f t="shared" si="206"/>
        <v>0</v>
      </c>
      <c r="K2224" t="b">
        <f t="shared" si="207"/>
        <v>0</v>
      </c>
      <c r="L2224">
        <f t="shared" si="208"/>
        <v>0</v>
      </c>
    </row>
    <row r="2225" spans="1:12" x14ac:dyDescent="0.25">
      <c r="A2225" s="23">
        <v>44837</v>
      </c>
      <c r="B2225" s="24" t="s">
        <v>67</v>
      </c>
      <c r="C2225" s="24" t="s">
        <v>61</v>
      </c>
      <c r="D2225" s="24" t="s">
        <v>44</v>
      </c>
      <c r="E2225" s="25">
        <v>139</v>
      </c>
      <c r="F2225" s="22">
        <f>VLOOKUP(B2225,cennik!$A$2:$B$17,2,FALSE)</f>
        <v>3.2</v>
      </c>
      <c r="G2225" s="22">
        <f t="shared" si="204"/>
        <v>444.8</v>
      </c>
      <c r="H2225" s="22">
        <f t="shared" si="205"/>
        <v>10</v>
      </c>
      <c r="I2225">
        <f t="shared" si="209"/>
        <v>14481</v>
      </c>
      <c r="J2225" s="22" t="b">
        <f t="shared" si="206"/>
        <v>0</v>
      </c>
      <c r="K2225" t="b">
        <f t="shared" si="207"/>
        <v>0</v>
      </c>
      <c r="L2225">
        <f t="shared" si="208"/>
        <v>0</v>
      </c>
    </row>
    <row r="2226" spans="1:12" x14ac:dyDescent="0.25">
      <c r="A2226" s="26">
        <v>44839</v>
      </c>
      <c r="B2226" s="27" t="s">
        <v>60</v>
      </c>
      <c r="C2226" s="27" t="s">
        <v>61</v>
      </c>
      <c r="D2226" s="27" t="s">
        <v>44</v>
      </c>
      <c r="E2226" s="28">
        <v>96</v>
      </c>
      <c r="F2226" s="22">
        <f>VLOOKUP(B2226,cennik!$A$2:$B$17,2,FALSE)</f>
        <v>3.5</v>
      </c>
      <c r="G2226" s="22">
        <f t="shared" si="204"/>
        <v>336</v>
      </c>
      <c r="H2226" s="22">
        <f t="shared" si="205"/>
        <v>10</v>
      </c>
      <c r="I2226">
        <f t="shared" si="209"/>
        <v>14577</v>
      </c>
      <c r="J2226" s="22" t="b">
        <f t="shared" si="206"/>
        <v>0</v>
      </c>
      <c r="K2226" t="b">
        <f t="shared" si="207"/>
        <v>0</v>
      </c>
      <c r="L2226">
        <f t="shared" si="208"/>
        <v>0</v>
      </c>
    </row>
    <row r="2227" spans="1:12" x14ac:dyDescent="0.25">
      <c r="A2227" s="26">
        <v>44841</v>
      </c>
      <c r="B2227" s="27" t="s">
        <v>67</v>
      </c>
      <c r="C2227" s="27" t="s">
        <v>61</v>
      </c>
      <c r="D2227" s="27" t="s">
        <v>44</v>
      </c>
      <c r="E2227" s="28">
        <v>124</v>
      </c>
      <c r="F2227" s="22">
        <f>VLOOKUP(B2227,cennik!$A$2:$B$17,2,FALSE)</f>
        <v>3.2</v>
      </c>
      <c r="G2227" s="22">
        <f t="shared" si="204"/>
        <v>396.8</v>
      </c>
      <c r="H2227" s="22">
        <f t="shared" si="205"/>
        <v>10</v>
      </c>
      <c r="I2227">
        <f t="shared" si="209"/>
        <v>14701</v>
      </c>
      <c r="J2227" s="22" t="b">
        <f t="shared" si="206"/>
        <v>0</v>
      </c>
      <c r="K2227" t="b">
        <f t="shared" si="207"/>
        <v>0</v>
      </c>
      <c r="L2227">
        <f t="shared" si="208"/>
        <v>0</v>
      </c>
    </row>
    <row r="2228" spans="1:12" x14ac:dyDescent="0.25">
      <c r="A2228" s="26">
        <v>44846</v>
      </c>
      <c r="B2228" s="27" t="s">
        <v>68</v>
      </c>
      <c r="C2228" s="27" t="s">
        <v>61</v>
      </c>
      <c r="D2228" s="27" t="s">
        <v>44</v>
      </c>
      <c r="E2228" s="28">
        <v>416</v>
      </c>
      <c r="F2228" s="22">
        <f>VLOOKUP(B2228,cennik!$A$2:$B$17,2,FALSE)</f>
        <v>2.5</v>
      </c>
      <c r="G2228" s="22">
        <f t="shared" si="204"/>
        <v>1040</v>
      </c>
      <c r="H2228" s="22">
        <f t="shared" si="205"/>
        <v>10</v>
      </c>
      <c r="I2228">
        <f t="shared" si="209"/>
        <v>15117</v>
      </c>
      <c r="J2228" s="22" t="b">
        <f t="shared" si="206"/>
        <v>1</v>
      </c>
      <c r="K2228" t="b">
        <f t="shared" si="207"/>
        <v>0</v>
      </c>
      <c r="L2228">
        <f t="shared" si="208"/>
        <v>20.8</v>
      </c>
    </row>
    <row r="2229" spans="1:12" x14ac:dyDescent="0.25">
      <c r="A2229" s="23">
        <v>44847</v>
      </c>
      <c r="B2229" s="24" t="s">
        <v>68</v>
      </c>
      <c r="C2229" s="24" t="s">
        <v>61</v>
      </c>
      <c r="D2229" s="24" t="s">
        <v>44</v>
      </c>
      <c r="E2229" s="25">
        <v>17</v>
      </c>
      <c r="F2229" s="22">
        <f>VLOOKUP(B2229,cennik!$A$2:$B$17,2,FALSE)</f>
        <v>2.5</v>
      </c>
      <c r="G2229" s="22">
        <f t="shared" si="204"/>
        <v>42.5</v>
      </c>
      <c r="H2229" s="22">
        <f t="shared" si="205"/>
        <v>10</v>
      </c>
      <c r="I2229">
        <f t="shared" si="209"/>
        <v>15134</v>
      </c>
      <c r="J2229" s="22" t="b">
        <f t="shared" si="206"/>
        <v>1</v>
      </c>
      <c r="K2229" t="b">
        <f t="shared" si="207"/>
        <v>0</v>
      </c>
      <c r="L2229">
        <f t="shared" si="208"/>
        <v>0.85000000000000009</v>
      </c>
    </row>
    <row r="2230" spans="1:12" x14ac:dyDescent="0.25">
      <c r="A2230" s="23">
        <v>44855</v>
      </c>
      <c r="B2230" s="24" t="s">
        <v>60</v>
      </c>
      <c r="C2230" s="24" t="s">
        <v>61</v>
      </c>
      <c r="D2230" s="24" t="s">
        <v>44</v>
      </c>
      <c r="E2230" s="25">
        <v>27</v>
      </c>
      <c r="F2230" s="22">
        <f>VLOOKUP(B2230,cennik!$A$2:$B$17,2,FALSE)</f>
        <v>3.5</v>
      </c>
      <c r="G2230" s="22">
        <f t="shared" si="204"/>
        <v>94.5</v>
      </c>
      <c r="H2230" s="22">
        <f t="shared" si="205"/>
        <v>10</v>
      </c>
      <c r="I2230">
        <f t="shared" si="209"/>
        <v>15161</v>
      </c>
      <c r="J2230" s="22" t="b">
        <f t="shared" si="206"/>
        <v>1</v>
      </c>
      <c r="K2230" t="b">
        <f t="shared" si="207"/>
        <v>0</v>
      </c>
      <c r="L2230">
        <f t="shared" si="208"/>
        <v>1.35</v>
      </c>
    </row>
    <row r="2231" spans="1:12" x14ac:dyDescent="0.25">
      <c r="A2231" s="23">
        <v>44862</v>
      </c>
      <c r="B2231" s="24" t="s">
        <v>68</v>
      </c>
      <c r="C2231" s="24" t="s">
        <v>61</v>
      </c>
      <c r="D2231" s="24" t="s">
        <v>44</v>
      </c>
      <c r="E2231" s="25">
        <v>305</v>
      </c>
      <c r="F2231" s="22">
        <f>VLOOKUP(B2231,cennik!$A$2:$B$17,2,FALSE)</f>
        <v>2.5</v>
      </c>
      <c r="G2231" s="22">
        <f t="shared" si="204"/>
        <v>762.5</v>
      </c>
      <c r="H2231" s="22">
        <f t="shared" si="205"/>
        <v>10</v>
      </c>
      <c r="I2231">
        <f t="shared" si="209"/>
        <v>15466</v>
      </c>
      <c r="J2231" s="22" t="b">
        <f t="shared" si="206"/>
        <v>1</v>
      </c>
      <c r="K2231" t="b">
        <f t="shared" si="207"/>
        <v>0</v>
      </c>
      <c r="L2231">
        <f t="shared" si="208"/>
        <v>15.25</v>
      </c>
    </row>
    <row r="2232" spans="1:12" x14ac:dyDescent="0.25">
      <c r="A2232" s="26">
        <v>44867</v>
      </c>
      <c r="B2232" s="27" t="s">
        <v>66</v>
      </c>
      <c r="C2232" s="27" t="s">
        <v>61</v>
      </c>
      <c r="D2232" s="27" t="s">
        <v>44</v>
      </c>
      <c r="E2232" s="28">
        <v>236</v>
      </c>
      <c r="F2232" s="22">
        <f>VLOOKUP(B2232,cennik!$A$2:$B$17,2,FALSE)</f>
        <v>2.5</v>
      </c>
      <c r="G2232" s="22">
        <f t="shared" si="204"/>
        <v>590</v>
      </c>
      <c r="H2232" s="22">
        <f t="shared" si="205"/>
        <v>11</v>
      </c>
      <c r="I2232">
        <f t="shared" si="209"/>
        <v>15702</v>
      </c>
      <c r="J2232" s="22" t="b">
        <f t="shared" si="206"/>
        <v>1</v>
      </c>
      <c r="K2232" t="b">
        <f t="shared" si="207"/>
        <v>0</v>
      </c>
      <c r="L2232">
        <f t="shared" si="208"/>
        <v>11.8</v>
      </c>
    </row>
    <row r="2233" spans="1:12" x14ac:dyDescent="0.25">
      <c r="A2233" s="23">
        <v>44870</v>
      </c>
      <c r="B2233" s="24" t="s">
        <v>67</v>
      </c>
      <c r="C2233" s="24" t="s">
        <v>61</v>
      </c>
      <c r="D2233" s="24" t="s">
        <v>44</v>
      </c>
      <c r="E2233" s="25">
        <v>279</v>
      </c>
      <c r="F2233" s="22">
        <f>VLOOKUP(B2233,cennik!$A$2:$B$17,2,FALSE)</f>
        <v>3.2</v>
      </c>
      <c r="G2233" s="22">
        <f t="shared" si="204"/>
        <v>892.80000000000007</v>
      </c>
      <c r="H2233" s="22">
        <f t="shared" si="205"/>
        <v>11</v>
      </c>
      <c r="I2233">
        <f t="shared" si="209"/>
        <v>15981</v>
      </c>
      <c r="J2233" s="22" t="b">
        <f t="shared" si="206"/>
        <v>1</v>
      </c>
      <c r="K2233" t="b">
        <f t="shared" si="207"/>
        <v>0</v>
      </c>
      <c r="L2233">
        <f t="shared" si="208"/>
        <v>13.950000000000001</v>
      </c>
    </row>
    <row r="2234" spans="1:12" x14ac:dyDescent="0.25">
      <c r="A2234" s="23">
        <v>44888</v>
      </c>
      <c r="B2234" s="24" t="s">
        <v>67</v>
      </c>
      <c r="C2234" s="24" t="s">
        <v>61</v>
      </c>
      <c r="D2234" s="24" t="s">
        <v>44</v>
      </c>
      <c r="E2234" s="25">
        <v>418</v>
      </c>
      <c r="F2234" s="22">
        <f>VLOOKUP(B2234,cennik!$A$2:$B$17,2,FALSE)</f>
        <v>3.2</v>
      </c>
      <c r="G2234" s="22">
        <f t="shared" si="204"/>
        <v>1337.6000000000001</v>
      </c>
      <c r="H2234" s="22">
        <f t="shared" si="205"/>
        <v>11</v>
      </c>
      <c r="I2234">
        <f t="shared" si="209"/>
        <v>16399</v>
      </c>
      <c r="J2234" s="22" t="b">
        <f t="shared" si="206"/>
        <v>1</v>
      </c>
      <c r="K2234" t="b">
        <f t="shared" si="207"/>
        <v>0</v>
      </c>
      <c r="L2234">
        <f t="shared" si="208"/>
        <v>20.900000000000002</v>
      </c>
    </row>
    <row r="2235" spans="1:12" x14ac:dyDescent="0.25">
      <c r="A2235" s="23">
        <v>44890</v>
      </c>
      <c r="B2235" s="24" t="s">
        <v>65</v>
      </c>
      <c r="C2235" s="24" t="s">
        <v>61</v>
      </c>
      <c r="D2235" s="24" t="s">
        <v>44</v>
      </c>
      <c r="E2235" s="25">
        <v>210</v>
      </c>
      <c r="F2235" s="22">
        <f>VLOOKUP(B2235,cennik!$A$2:$B$17,2,FALSE)</f>
        <v>3.2</v>
      </c>
      <c r="G2235" s="22">
        <f t="shared" si="204"/>
        <v>672</v>
      </c>
      <c r="H2235" s="22">
        <f t="shared" si="205"/>
        <v>11</v>
      </c>
      <c r="I2235">
        <f t="shared" si="209"/>
        <v>16609</v>
      </c>
      <c r="J2235" s="22" t="b">
        <f t="shared" si="206"/>
        <v>1</v>
      </c>
      <c r="K2235" t="b">
        <f t="shared" si="207"/>
        <v>0</v>
      </c>
      <c r="L2235">
        <f t="shared" si="208"/>
        <v>10.5</v>
      </c>
    </row>
    <row r="2236" spans="1:12" x14ac:dyDescent="0.25">
      <c r="A2236" s="26">
        <v>44901</v>
      </c>
      <c r="B2236" s="27" t="s">
        <v>11</v>
      </c>
      <c r="C2236" s="27" t="s">
        <v>1</v>
      </c>
      <c r="D2236" s="27" t="s">
        <v>44</v>
      </c>
      <c r="E2236" s="28">
        <v>64</v>
      </c>
      <c r="F2236" s="22">
        <f>VLOOKUP(B2236,cennik!$A$2:$B$17,2,FALSE)</f>
        <v>3.4</v>
      </c>
      <c r="G2236" s="22">
        <f t="shared" si="204"/>
        <v>217.6</v>
      </c>
      <c r="H2236" s="22">
        <f t="shared" si="205"/>
        <v>12</v>
      </c>
      <c r="I2236">
        <f t="shared" si="209"/>
        <v>16673</v>
      </c>
      <c r="J2236" s="22" t="b">
        <f t="shared" si="206"/>
        <v>1</v>
      </c>
      <c r="K2236" t="b">
        <f t="shared" si="207"/>
        <v>0</v>
      </c>
      <c r="L2236">
        <f t="shared" si="208"/>
        <v>3.2</v>
      </c>
    </row>
    <row r="2237" spans="1:12" x14ac:dyDescent="0.25">
      <c r="A2237" s="23">
        <v>44912</v>
      </c>
      <c r="B2237" s="24" t="s">
        <v>8</v>
      </c>
      <c r="C2237" s="24" t="s">
        <v>1</v>
      </c>
      <c r="D2237" s="24" t="s">
        <v>44</v>
      </c>
      <c r="E2237" s="25">
        <v>470</v>
      </c>
      <c r="F2237" s="22">
        <f>VLOOKUP(B2237,cennik!$A$2:$B$17,2,FALSE)</f>
        <v>2.9</v>
      </c>
      <c r="G2237" s="22">
        <f t="shared" si="204"/>
        <v>1363</v>
      </c>
      <c r="H2237" s="22">
        <f t="shared" si="205"/>
        <v>12</v>
      </c>
      <c r="I2237">
        <f t="shared" si="209"/>
        <v>17143</v>
      </c>
      <c r="J2237" s="22" t="b">
        <f t="shared" si="206"/>
        <v>1</v>
      </c>
      <c r="K2237" t="b">
        <f t="shared" si="207"/>
        <v>0</v>
      </c>
      <c r="L2237">
        <f t="shared" si="208"/>
        <v>23.5</v>
      </c>
    </row>
    <row r="2238" spans="1:12" x14ac:dyDescent="0.25">
      <c r="A2238" s="26">
        <v>44912</v>
      </c>
      <c r="B2238" s="27" t="s">
        <v>8</v>
      </c>
      <c r="C2238" s="27" t="s">
        <v>1</v>
      </c>
      <c r="D2238" s="27" t="s">
        <v>44</v>
      </c>
      <c r="E2238" s="28">
        <v>153</v>
      </c>
      <c r="F2238" s="22">
        <f>VLOOKUP(B2238,cennik!$A$2:$B$17,2,FALSE)</f>
        <v>2.9</v>
      </c>
      <c r="G2238" s="22">
        <f t="shared" si="204"/>
        <v>443.7</v>
      </c>
      <c r="H2238" s="22">
        <f t="shared" si="205"/>
        <v>12</v>
      </c>
      <c r="I2238">
        <f t="shared" si="209"/>
        <v>17296</v>
      </c>
      <c r="J2238" s="22" t="b">
        <f t="shared" si="206"/>
        <v>1</v>
      </c>
      <c r="K2238" t="b">
        <f t="shared" si="207"/>
        <v>0</v>
      </c>
      <c r="L2238">
        <f t="shared" si="208"/>
        <v>7.65</v>
      </c>
    </row>
    <row r="2239" spans="1:12" x14ac:dyDescent="0.25">
      <c r="A2239" s="23">
        <v>44915</v>
      </c>
      <c r="B2239" s="24" t="s">
        <v>22</v>
      </c>
      <c r="C2239" s="24" t="s">
        <v>1</v>
      </c>
      <c r="D2239" s="24" t="s">
        <v>44</v>
      </c>
      <c r="E2239" s="25">
        <v>206</v>
      </c>
      <c r="F2239" s="22">
        <f>VLOOKUP(B2239,cennik!$A$2:$B$17,2,FALSE)</f>
        <v>3.2</v>
      </c>
      <c r="G2239" s="22">
        <f t="shared" si="204"/>
        <v>659.2</v>
      </c>
      <c r="H2239" s="22">
        <f t="shared" si="205"/>
        <v>12</v>
      </c>
      <c r="I2239">
        <f t="shared" si="209"/>
        <v>17502</v>
      </c>
      <c r="J2239" s="22" t="b">
        <f t="shared" si="206"/>
        <v>1</v>
      </c>
      <c r="K2239" t="b">
        <f t="shared" si="207"/>
        <v>0</v>
      </c>
      <c r="L2239">
        <f t="shared" si="208"/>
        <v>10.3</v>
      </c>
    </row>
    <row r="2240" spans="1:12" x14ac:dyDescent="0.25">
      <c r="A2240" s="26">
        <v>44917</v>
      </c>
      <c r="B2240" s="27" t="s">
        <v>17</v>
      </c>
      <c r="C2240" s="27" t="s">
        <v>1</v>
      </c>
      <c r="D2240" s="27" t="s">
        <v>44</v>
      </c>
      <c r="E2240" s="28">
        <v>69</v>
      </c>
      <c r="F2240" s="22">
        <f>VLOOKUP(B2240,cennik!$A$2:$B$17,2,FALSE)</f>
        <v>3.4</v>
      </c>
      <c r="G2240" s="22">
        <f t="shared" si="204"/>
        <v>234.6</v>
      </c>
      <c r="H2240" s="22">
        <f t="shared" si="205"/>
        <v>12</v>
      </c>
      <c r="I2240">
        <f t="shared" si="209"/>
        <v>17571</v>
      </c>
      <c r="J2240" s="22" t="b">
        <f t="shared" si="206"/>
        <v>1</v>
      </c>
      <c r="K2240" t="b">
        <f t="shared" si="207"/>
        <v>0</v>
      </c>
      <c r="L2240">
        <f t="shared" si="208"/>
        <v>3.45</v>
      </c>
    </row>
    <row r="2241" spans="1:12" x14ac:dyDescent="0.25">
      <c r="A2241" s="23">
        <v>44565</v>
      </c>
      <c r="B2241" s="24" t="s">
        <v>15</v>
      </c>
      <c r="C2241" s="24" t="s">
        <v>1</v>
      </c>
      <c r="D2241" s="24" t="s">
        <v>26</v>
      </c>
      <c r="E2241" s="25">
        <v>331</v>
      </c>
      <c r="F2241" s="22">
        <f>VLOOKUP(B2241,cennik!$A$2:$B$17,2,FALSE)</f>
        <v>2.4</v>
      </c>
      <c r="G2241" s="22">
        <f t="shared" si="204"/>
        <v>794.4</v>
      </c>
      <c r="H2241" s="22">
        <f t="shared" si="205"/>
        <v>1</v>
      </c>
      <c r="I2241">
        <f t="shared" si="209"/>
        <v>331</v>
      </c>
      <c r="J2241" s="22" t="b">
        <f t="shared" si="206"/>
        <v>0</v>
      </c>
      <c r="K2241" t="b">
        <f t="shared" si="207"/>
        <v>0</v>
      </c>
      <c r="L2241">
        <f t="shared" si="208"/>
        <v>0</v>
      </c>
    </row>
    <row r="2242" spans="1:12" x14ac:dyDescent="0.25">
      <c r="A2242" s="23">
        <v>44568</v>
      </c>
      <c r="B2242" s="24" t="s">
        <v>13</v>
      </c>
      <c r="C2242" s="24" t="s">
        <v>1</v>
      </c>
      <c r="D2242" s="24" t="s">
        <v>26</v>
      </c>
      <c r="E2242" s="25">
        <v>740</v>
      </c>
      <c r="F2242" s="22">
        <f>VLOOKUP(B2242,cennik!$A$2:$B$17,2,FALSE)</f>
        <v>3.4</v>
      </c>
      <c r="G2242" s="22">
        <f t="shared" ref="G2242:G2305" si="210">E2242*F2242</f>
        <v>2516</v>
      </c>
      <c r="H2242" s="22">
        <f t="shared" ref="H2242:H2305" si="211">MONTH(A2242)</f>
        <v>1</v>
      </c>
      <c r="I2242">
        <f t="shared" si="209"/>
        <v>1071</v>
      </c>
      <c r="J2242" s="22" t="b">
        <f t="shared" si="206"/>
        <v>0</v>
      </c>
      <c r="K2242" t="b">
        <f t="shared" si="207"/>
        <v>0</v>
      </c>
      <c r="L2242">
        <f t="shared" si="208"/>
        <v>0</v>
      </c>
    </row>
    <row r="2243" spans="1:12" x14ac:dyDescent="0.25">
      <c r="A2243" s="23">
        <v>44571</v>
      </c>
      <c r="B2243" s="24" t="s">
        <v>11</v>
      </c>
      <c r="C2243" s="24" t="s">
        <v>1</v>
      </c>
      <c r="D2243" s="24" t="s">
        <v>26</v>
      </c>
      <c r="E2243" s="25">
        <v>120</v>
      </c>
      <c r="F2243" s="22">
        <f>VLOOKUP(B2243,cennik!$A$2:$B$17,2,FALSE)</f>
        <v>3.4</v>
      </c>
      <c r="G2243" s="22">
        <f t="shared" si="210"/>
        <v>408</v>
      </c>
      <c r="H2243" s="22">
        <f t="shared" si="211"/>
        <v>1</v>
      </c>
      <c r="I2243">
        <f t="shared" si="209"/>
        <v>1191</v>
      </c>
      <c r="J2243" s="22" t="b">
        <f t="shared" ref="J2243:J2306" si="212">AND(I2243&gt;=15000,I2243&lt;20000)</f>
        <v>0</v>
      </c>
      <c r="K2243" t="b">
        <f t="shared" ref="K2243:K2306" si="213">I2243&gt;=20000</f>
        <v>0</v>
      </c>
      <c r="L2243">
        <f t="shared" ref="L2243:L2306" si="214">IF(J2243,0.05*E2243,IF(K2243,0.1*E2243,0))</f>
        <v>0</v>
      </c>
    </row>
    <row r="2244" spans="1:12" x14ac:dyDescent="0.25">
      <c r="A2244" s="26">
        <v>44571</v>
      </c>
      <c r="B2244" s="27" t="s">
        <v>17</v>
      </c>
      <c r="C2244" s="27" t="s">
        <v>1</v>
      </c>
      <c r="D2244" s="27" t="s">
        <v>26</v>
      </c>
      <c r="E2244" s="28">
        <v>88</v>
      </c>
      <c r="F2244" s="22">
        <f>VLOOKUP(B2244,cennik!$A$2:$B$17,2,FALSE)</f>
        <v>3.4</v>
      </c>
      <c r="G2244" s="22">
        <f t="shared" si="210"/>
        <v>299.2</v>
      </c>
      <c r="H2244" s="22">
        <f t="shared" si="211"/>
        <v>1</v>
      </c>
      <c r="I2244">
        <f t="shared" ref="I2244:I2307" si="215">IF(D2244=D2243,E2244+I2243,E2244)</f>
        <v>1279</v>
      </c>
      <c r="J2244" s="22" t="b">
        <f t="shared" si="212"/>
        <v>0</v>
      </c>
      <c r="K2244" t="b">
        <f t="shared" si="213"/>
        <v>0</v>
      </c>
      <c r="L2244">
        <f t="shared" si="214"/>
        <v>0</v>
      </c>
    </row>
    <row r="2245" spans="1:12" x14ac:dyDescent="0.25">
      <c r="A2245" s="26">
        <v>44574</v>
      </c>
      <c r="B2245" s="27" t="s">
        <v>17</v>
      </c>
      <c r="C2245" s="27" t="s">
        <v>1</v>
      </c>
      <c r="D2245" s="27" t="s">
        <v>26</v>
      </c>
      <c r="E2245" s="28">
        <v>159</v>
      </c>
      <c r="F2245" s="22">
        <f>VLOOKUP(B2245,cennik!$A$2:$B$17,2,FALSE)</f>
        <v>3.4</v>
      </c>
      <c r="G2245" s="22">
        <f t="shared" si="210"/>
        <v>540.6</v>
      </c>
      <c r="H2245" s="22">
        <f t="shared" si="211"/>
        <v>1</v>
      </c>
      <c r="I2245">
        <f t="shared" si="215"/>
        <v>1438</v>
      </c>
      <c r="J2245" s="22" t="b">
        <f t="shared" si="212"/>
        <v>0</v>
      </c>
      <c r="K2245" t="b">
        <f t="shared" si="213"/>
        <v>0</v>
      </c>
      <c r="L2245">
        <f t="shared" si="214"/>
        <v>0</v>
      </c>
    </row>
    <row r="2246" spans="1:12" x14ac:dyDescent="0.25">
      <c r="A2246" s="26">
        <v>44578</v>
      </c>
      <c r="B2246" s="27" t="s">
        <v>0</v>
      </c>
      <c r="C2246" s="27" t="s">
        <v>1</v>
      </c>
      <c r="D2246" s="27" t="s">
        <v>26</v>
      </c>
      <c r="E2246" s="28">
        <v>396</v>
      </c>
      <c r="F2246" s="22">
        <f>VLOOKUP(B2246,cennik!$A$2:$B$17,2,FALSE)</f>
        <v>3.4</v>
      </c>
      <c r="G2246" s="22">
        <f t="shared" si="210"/>
        <v>1346.3999999999999</v>
      </c>
      <c r="H2246" s="22">
        <f t="shared" si="211"/>
        <v>1</v>
      </c>
      <c r="I2246">
        <f t="shared" si="215"/>
        <v>1834</v>
      </c>
      <c r="J2246" s="22" t="b">
        <f t="shared" si="212"/>
        <v>0</v>
      </c>
      <c r="K2246" t="b">
        <f t="shared" si="213"/>
        <v>0</v>
      </c>
      <c r="L2246">
        <f t="shared" si="214"/>
        <v>0</v>
      </c>
    </row>
    <row r="2247" spans="1:12" x14ac:dyDescent="0.25">
      <c r="A2247" s="23">
        <v>44589</v>
      </c>
      <c r="B2247" s="24" t="s">
        <v>0</v>
      </c>
      <c r="C2247" s="24" t="s">
        <v>1</v>
      </c>
      <c r="D2247" s="24" t="s">
        <v>26</v>
      </c>
      <c r="E2247" s="25">
        <v>337</v>
      </c>
      <c r="F2247" s="22">
        <f>VLOOKUP(B2247,cennik!$A$2:$B$17,2,FALSE)</f>
        <v>3.4</v>
      </c>
      <c r="G2247" s="22">
        <f t="shared" si="210"/>
        <v>1145.8</v>
      </c>
      <c r="H2247" s="22">
        <f t="shared" si="211"/>
        <v>1</v>
      </c>
      <c r="I2247">
        <f t="shared" si="215"/>
        <v>2171</v>
      </c>
      <c r="J2247" s="22" t="b">
        <f t="shared" si="212"/>
        <v>0</v>
      </c>
      <c r="K2247" t="b">
        <f t="shared" si="213"/>
        <v>0</v>
      </c>
      <c r="L2247">
        <f t="shared" si="214"/>
        <v>0</v>
      </c>
    </row>
    <row r="2248" spans="1:12" x14ac:dyDescent="0.25">
      <c r="A2248" s="26">
        <v>44594</v>
      </c>
      <c r="B2248" s="27" t="s">
        <v>4</v>
      </c>
      <c r="C2248" s="27" t="s">
        <v>1</v>
      </c>
      <c r="D2248" s="27" t="s">
        <v>26</v>
      </c>
      <c r="E2248" s="28">
        <v>344</v>
      </c>
      <c r="F2248" s="22">
        <f>VLOOKUP(B2248,cennik!$A$2:$B$17,2,FALSE)</f>
        <v>3.5</v>
      </c>
      <c r="G2248" s="22">
        <f t="shared" si="210"/>
        <v>1204</v>
      </c>
      <c r="H2248" s="22">
        <f t="shared" si="211"/>
        <v>2</v>
      </c>
      <c r="I2248">
        <f t="shared" si="215"/>
        <v>2515</v>
      </c>
      <c r="J2248" s="22" t="b">
        <f t="shared" si="212"/>
        <v>0</v>
      </c>
      <c r="K2248" t="b">
        <f t="shared" si="213"/>
        <v>0</v>
      </c>
      <c r="L2248">
        <f t="shared" si="214"/>
        <v>0</v>
      </c>
    </row>
    <row r="2249" spans="1:12" x14ac:dyDescent="0.25">
      <c r="A2249" s="26">
        <v>44596</v>
      </c>
      <c r="B2249" s="27" t="s">
        <v>13</v>
      </c>
      <c r="C2249" s="27" t="s">
        <v>1</v>
      </c>
      <c r="D2249" s="27" t="s">
        <v>26</v>
      </c>
      <c r="E2249" s="28">
        <v>697</v>
      </c>
      <c r="F2249" s="22">
        <f>VLOOKUP(B2249,cennik!$A$2:$B$17,2,FALSE)</f>
        <v>3.4</v>
      </c>
      <c r="G2249" s="22">
        <f t="shared" si="210"/>
        <v>2369.7999999999997</v>
      </c>
      <c r="H2249" s="22">
        <f t="shared" si="211"/>
        <v>2</v>
      </c>
      <c r="I2249">
        <f t="shared" si="215"/>
        <v>3212</v>
      </c>
      <c r="J2249" s="22" t="b">
        <f t="shared" si="212"/>
        <v>0</v>
      </c>
      <c r="K2249" t="b">
        <f t="shared" si="213"/>
        <v>0</v>
      </c>
      <c r="L2249">
        <f t="shared" si="214"/>
        <v>0</v>
      </c>
    </row>
    <row r="2250" spans="1:12" x14ac:dyDescent="0.25">
      <c r="A2250" s="26">
        <v>44599</v>
      </c>
      <c r="B2250" s="27" t="s">
        <v>22</v>
      </c>
      <c r="C2250" s="27" t="s">
        <v>1</v>
      </c>
      <c r="D2250" s="27" t="s">
        <v>26</v>
      </c>
      <c r="E2250" s="28">
        <v>107</v>
      </c>
      <c r="F2250" s="22">
        <f>VLOOKUP(B2250,cennik!$A$2:$B$17,2,FALSE)</f>
        <v>3.2</v>
      </c>
      <c r="G2250" s="22">
        <f t="shared" si="210"/>
        <v>342.40000000000003</v>
      </c>
      <c r="H2250" s="22">
        <f t="shared" si="211"/>
        <v>2</v>
      </c>
      <c r="I2250">
        <f t="shared" si="215"/>
        <v>3319</v>
      </c>
      <c r="J2250" s="22" t="b">
        <f t="shared" si="212"/>
        <v>0</v>
      </c>
      <c r="K2250" t="b">
        <f t="shared" si="213"/>
        <v>0</v>
      </c>
      <c r="L2250">
        <f t="shared" si="214"/>
        <v>0</v>
      </c>
    </row>
    <row r="2251" spans="1:12" x14ac:dyDescent="0.25">
      <c r="A2251" s="23">
        <v>44608</v>
      </c>
      <c r="B2251" s="24" t="s">
        <v>15</v>
      </c>
      <c r="C2251" s="24" t="s">
        <v>1</v>
      </c>
      <c r="D2251" s="24" t="s">
        <v>26</v>
      </c>
      <c r="E2251" s="25">
        <v>231</v>
      </c>
      <c r="F2251" s="22">
        <f>VLOOKUP(B2251,cennik!$A$2:$B$17,2,FALSE)</f>
        <v>2.4</v>
      </c>
      <c r="G2251" s="22">
        <f t="shared" si="210"/>
        <v>554.4</v>
      </c>
      <c r="H2251" s="22">
        <f t="shared" si="211"/>
        <v>2</v>
      </c>
      <c r="I2251">
        <f t="shared" si="215"/>
        <v>3550</v>
      </c>
      <c r="J2251" s="22" t="b">
        <f t="shared" si="212"/>
        <v>0</v>
      </c>
      <c r="K2251" t="b">
        <f t="shared" si="213"/>
        <v>0</v>
      </c>
      <c r="L2251">
        <f t="shared" si="214"/>
        <v>0</v>
      </c>
    </row>
    <row r="2252" spans="1:12" x14ac:dyDescent="0.25">
      <c r="A2252" s="23">
        <v>44608</v>
      </c>
      <c r="B2252" s="24" t="s">
        <v>22</v>
      </c>
      <c r="C2252" s="24" t="s">
        <v>1</v>
      </c>
      <c r="D2252" s="24" t="s">
        <v>26</v>
      </c>
      <c r="E2252" s="25">
        <v>241</v>
      </c>
      <c r="F2252" s="22">
        <f>VLOOKUP(B2252,cennik!$A$2:$B$17,2,FALSE)</f>
        <v>3.2</v>
      </c>
      <c r="G2252" s="22">
        <f t="shared" si="210"/>
        <v>771.2</v>
      </c>
      <c r="H2252" s="22">
        <f t="shared" si="211"/>
        <v>2</v>
      </c>
      <c r="I2252">
        <f t="shared" si="215"/>
        <v>3791</v>
      </c>
      <c r="J2252" s="22" t="b">
        <f t="shared" si="212"/>
        <v>0</v>
      </c>
      <c r="K2252" t="b">
        <f t="shared" si="213"/>
        <v>0</v>
      </c>
      <c r="L2252">
        <f t="shared" si="214"/>
        <v>0</v>
      </c>
    </row>
    <row r="2253" spans="1:12" x14ac:dyDescent="0.25">
      <c r="A2253" s="23">
        <v>44622</v>
      </c>
      <c r="B2253" s="24" t="s">
        <v>17</v>
      </c>
      <c r="C2253" s="24" t="s">
        <v>1</v>
      </c>
      <c r="D2253" s="24" t="s">
        <v>26</v>
      </c>
      <c r="E2253" s="25">
        <v>12</v>
      </c>
      <c r="F2253" s="22">
        <f>VLOOKUP(B2253,cennik!$A$2:$B$17,2,FALSE)</f>
        <v>3.4</v>
      </c>
      <c r="G2253" s="22">
        <f t="shared" si="210"/>
        <v>40.799999999999997</v>
      </c>
      <c r="H2253" s="22">
        <f t="shared" si="211"/>
        <v>3</v>
      </c>
      <c r="I2253">
        <f t="shared" si="215"/>
        <v>3803</v>
      </c>
      <c r="J2253" s="22" t="b">
        <f t="shared" si="212"/>
        <v>0</v>
      </c>
      <c r="K2253" t="b">
        <f t="shared" si="213"/>
        <v>0</v>
      </c>
      <c r="L2253">
        <f t="shared" si="214"/>
        <v>0</v>
      </c>
    </row>
    <row r="2254" spans="1:12" x14ac:dyDescent="0.25">
      <c r="A2254" s="23">
        <v>44636</v>
      </c>
      <c r="B2254" s="24" t="s">
        <v>22</v>
      </c>
      <c r="C2254" s="24" t="s">
        <v>1</v>
      </c>
      <c r="D2254" s="24" t="s">
        <v>26</v>
      </c>
      <c r="E2254" s="25">
        <v>116</v>
      </c>
      <c r="F2254" s="22">
        <f>VLOOKUP(B2254,cennik!$A$2:$B$17,2,FALSE)</f>
        <v>3.2</v>
      </c>
      <c r="G2254" s="22">
        <f t="shared" si="210"/>
        <v>371.20000000000005</v>
      </c>
      <c r="H2254" s="22">
        <f t="shared" si="211"/>
        <v>3</v>
      </c>
      <c r="I2254">
        <f t="shared" si="215"/>
        <v>3919</v>
      </c>
      <c r="J2254" s="22" t="b">
        <f t="shared" si="212"/>
        <v>0</v>
      </c>
      <c r="K2254" t="b">
        <f t="shared" si="213"/>
        <v>0</v>
      </c>
      <c r="L2254">
        <f t="shared" si="214"/>
        <v>0</v>
      </c>
    </row>
    <row r="2255" spans="1:12" x14ac:dyDescent="0.25">
      <c r="A2255" s="26">
        <v>44662</v>
      </c>
      <c r="B2255" s="27" t="s">
        <v>8</v>
      </c>
      <c r="C2255" s="27" t="s">
        <v>1</v>
      </c>
      <c r="D2255" s="27" t="s">
        <v>26</v>
      </c>
      <c r="E2255" s="28">
        <v>460</v>
      </c>
      <c r="F2255" s="22">
        <f>VLOOKUP(B2255,cennik!$A$2:$B$17,2,FALSE)</f>
        <v>2.9</v>
      </c>
      <c r="G2255" s="22">
        <f t="shared" si="210"/>
        <v>1334</v>
      </c>
      <c r="H2255" s="22">
        <f t="shared" si="211"/>
        <v>4</v>
      </c>
      <c r="I2255">
        <f t="shared" si="215"/>
        <v>4379</v>
      </c>
      <c r="J2255" s="22" t="b">
        <f t="shared" si="212"/>
        <v>0</v>
      </c>
      <c r="K2255" t="b">
        <f t="shared" si="213"/>
        <v>0</v>
      </c>
      <c r="L2255">
        <f t="shared" si="214"/>
        <v>0</v>
      </c>
    </row>
    <row r="2256" spans="1:12" x14ac:dyDescent="0.25">
      <c r="A2256" s="23">
        <v>44664</v>
      </c>
      <c r="B2256" s="24" t="s">
        <v>13</v>
      </c>
      <c r="C2256" s="24" t="s">
        <v>1</v>
      </c>
      <c r="D2256" s="24" t="s">
        <v>26</v>
      </c>
      <c r="E2256" s="25">
        <v>413</v>
      </c>
      <c r="F2256" s="22">
        <f>VLOOKUP(B2256,cennik!$A$2:$B$17,2,FALSE)</f>
        <v>3.4</v>
      </c>
      <c r="G2256" s="22">
        <f t="shared" si="210"/>
        <v>1404.2</v>
      </c>
      <c r="H2256" s="22">
        <f t="shared" si="211"/>
        <v>4</v>
      </c>
      <c r="I2256">
        <f t="shared" si="215"/>
        <v>4792</v>
      </c>
      <c r="J2256" s="22" t="b">
        <f t="shared" si="212"/>
        <v>0</v>
      </c>
      <c r="K2256" t="b">
        <f t="shared" si="213"/>
        <v>0</v>
      </c>
      <c r="L2256">
        <f t="shared" si="214"/>
        <v>0</v>
      </c>
    </row>
    <row r="2257" spans="1:12" x14ac:dyDescent="0.25">
      <c r="A2257" s="23">
        <v>44665</v>
      </c>
      <c r="B2257" s="24" t="s">
        <v>4</v>
      </c>
      <c r="C2257" s="24" t="s">
        <v>1</v>
      </c>
      <c r="D2257" s="24" t="s">
        <v>26</v>
      </c>
      <c r="E2257" s="25">
        <v>598</v>
      </c>
      <c r="F2257" s="22">
        <f>VLOOKUP(B2257,cennik!$A$2:$B$17,2,FALSE)</f>
        <v>3.5</v>
      </c>
      <c r="G2257" s="22">
        <f t="shared" si="210"/>
        <v>2093</v>
      </c>
      <c r="H2257" s="22">
        <f t="shared" si="211"/>
        <v>4</v>
      </c>
      <c r="I2257">
        <f t="shared" si="215"/>
        <v>5390</v>
      </c>
      <c r="J2257" s="22" t="b">
        <f t="shared" si="212"/>
        <v>0</v>
      </c>
      <c r="K2257" t="b">
        <f t="shared" si="213"/>
        <v>0</v>
      </c>
      <c r="L2257">
        <f t="shared" si="214"/>
        <v>0</v>
      </c>
    </row>
    <row r="2258" spans="1:12" x14ac:dyDescent="0.25">
      <c r="A2258" s="23">
        <v>44666</v>
      </c>
      <c r="B2258" s="24" t="s">
        <v>0</v>
      </c>
      <c r="C2258" s="24" t="s">
        <v>1</v>
      </c>
      <c r="D2258" s="24" t="s">
        <v>26</v>
      </c>
      <c r="E2258" s="25">
        <v>474</v>
      </c>
      <c r="F2258" s="22">
        <f>VLOOKUP(B2258,cennik!$A$2:$B$17,2,FALSE)</f>
        <v>3.4</v>
      </c>
      <c r="G2258" s="22">
        <f t="shared" si="210"/>
        <v>1611.6</v>
      </c>
      <c r="H2258" s="22">
        <f t="shared" si="211"/>
        <v>4</v>
      </c>
      <c r="I2258">
        <f t="shared" si="215"/>
        <v>5864</v>
      </c>
      <c r="J2258" s="22" t="b">
        <f t="shared" si="212"/>
        <v>0</v>
      </c>
      <c r="K2258" t="b">
        <f t="shared" si="213"/>
        <v>0</v>
      </c>
      <c r="L2258">
        <f t="shared" si="214"/>
        <v>0</v>
      </c>
    </row>
    <row r="2259" spans="1:12" x14ac:dyDescent="0.25">
      <c r="A2259" s="23">
        <v>44667</v>
      </c>
      <c r="B2259" s="24" t="s">
        <v>17</v>
      </c>
      <c r="C2259" s="24" t="s">
        <v>1</v>
      </c>
      <c r="D2259" s="24" t="s">
        <v>26</v>
      </c>
      <c r="E2259" s="25">
        <v>305</v>
      </c>
      <c r="F2259" s="22">
        <f>VLOOKUP(B2259,cennik!$A$2:$B$17,2,FALSE)</f>
        <v>3.4</v>
      </c>
      <c r="G2259" s="22">
        <f t="shared" si="210"/>
        <v>1037</v>
      </c>
      <c r="H2259" s="22">
        <f t="shared" si="211"/>
        <v>4</v>
      </c>
      <c r="I2259">
        <f t="shared" si="215"/>
        <v>6169</v>
      </c>
      <c r="J2259" s="22" t="b">
        <f t="shared" si="212"/>
        <v>0</v>
      </c>
      <c r="K2259" t="b">
        <f t="shared" si="213"/>
        <v>0</v>
      </c>
      <c r="L2259">
        <f t="shared" si="214"/>
        <v>0</v>
      </c>
    </row>
    <row r="2260" spans="1:12" x14ac:dyDescent="0.25">
      <c r="A2260" s="26">
        <v>44678</v>
      </c>
      <c r="B2260" s="27" t="s">
        <v>13</v>
      </c>
      <c r="C2260" s="27" t="s">
        <v>1</v>
      </c>
      <c r="D2260" s="27" t="s">
        <v>26</v>
      </c>
      <c r="E2260" s="28">
        <v>423</v>
      </c>
      <c r="F2260" s="22">
        <f>VLOOKUP(B2260,cennik!$A$2:$B$17,2,FALSE)</f>
        <v>3.4</v>
      </c>
      <c r="G2260" s="22">
        <f t="shared" si="210"/>
        <v>1438.2</v>
      </c>
      <c r="H2260" s="22">
        <f t="shared" si="211"/>
        <v>4</v>
      </c>
      <c r="I2260">
        <f t="shared" si="215"/>
        <v>6592</v>
      </c>
      <c r="J2260" s="22" t="b">
        <f t="shared" si="212"/>
        <v>0</v>
      </c>
      <c r="K2260" t="b">
        <f t="shared" si="213"/>
        <v>0</v>
      </c>
      <c r="L2260">
        <f t="shared" si="214"/>
        <v>0</v>
      </c>
    </row>
    <row r="2261" spans="1:12" x14ac:dyDescent="0.25">
      <c r="A2261" s="26">
        <v>44690</v>
      </c>
      <c r="B2261" s="27" t="s">
        <v>4</v>
      </c>
      <c r="C2261" s="27" t="s">
        <v>1</v>
      </c>
      <c r="D2261" s="27" t="s">
        <v>26</v>
      </c>
      <c r="E2261" s="28">
        <v>533</v>
      </c>
      <c r="F2261" s="22">
        <f>VLOOKUP(B2261,cennik!$A$2:$B$17,2,FALSE)</f>
        <v>3.5</v>
      </c>
      <c r="G2261" s="22">
        <f t="shared" si="210"/>
        <v>1865.5</v>
      </c>
      <c r="H2261" s="22">
        <f t="shared" si="211"/>
        <v>5</v>
      </c>
      <c r="I2261">
        <f t="shared" si="215"/>
        <v>7125</v>
      </c>
      <c r="J2261" s="22" t="b">
        <f t="shared" si="212"/>
        <v>0</v>
      </c>
      <c r="K2261" t="b">
        <f t="shared" si="213"/>
        <v>0</v>
      </c>
      <c r="L2261">
        <f t="shared" si="214"/>
        <v>0</v>
      </c>
    </row>
    <row r="2262" spans="1:12" x14ac:dyDescent="0.25">
      <c r="A2262" s="23">
        <v>44699</v>
      </c>
      <c r="B2262" s="24" t="s">
        <v>9</v>
      </c>
      <c r="C2262" s="24" t="s">
        <v>1</v>
      </c>
      <c r="D2262" s="24" t="s">
        <v>26</v>
      </c>
      <c r="E2262" s="25">
        <v>206</v>
      </c>
      <c r="F2262" s="22">
        <f>VLOOKUP(B2262,cennik!$A$2:$B$17,2,FALSE)</f>
        <v>3.4</v>
      </c>
      <c r="G2262" s="22">
        <f t="shared" si="210"/>
        <v>700.4</v>
      </c>
      <c r="H2262" s="22">
        <f t="shared" si="211"/>
        <v>5</v>
      </c>
      <c r="I2262">
        <f t="shared" si="215"/>
        <v>7331</v>
      </c>
      <c r="J2262" s="22" t="b">
        <f t="shared" si="212"/>
        <v>0</v>
      </c>
      <c r="K2262" t="b">
        <f t="shared" si="213"/>
        <v>0</v>
      </c>
      <c r="L2262">
        <f t="shared" si="214"/>
        <v>0</v>
      </c>
    </row>
    <row r="2263" spans="1:12" x14ac:dyDescent="0.25">
      <c r="A2263" s="23">
        <v>44706</v>
      </c>
      <c r="B2263" s="24" t="s">
        <v>11</v>
      </c>
      <c r="C2263" s="24" t="s">
        <v>1</v>
      </c>
      <c r="D2263" s="24" t="s">
        <v>26</v>
      </c>
      <c r="E2263" s="25">
        <v>446</v>
      </c>
      <c r="F2263" s="22">
        <f>VLOOKUP(B2263,cennik!$A$2:$B$17,2,FALSE)</f>
        <v>3.4</v>
      </c>
      <c r="G2263" s="22">
        <f t="shared" si="210"/>
        <v>1516.3999999999999</v>
      </c>
      <c r="H2263" s="22">
        <f t="shared" si="211"/>
        <v>5</v>
      </c>
      <c r="I2263">
        <f t="shared" si="215"/>
        <v>7777</v>
      </c>
      <c r="J2263" s="22" t="b">
        <f t="shared" si="212"/>
        <v>0</v>
      </c>
      <c r="K2263" t="b">
        <f t="shared" si="213"/>
        <v>0</v>
      </c>
      <c r="L2263">
        <f t="shared" si="214"/>
        <v>0</v>
      </c>
    </row>
    <row r="2264" spans="1:12" x14ac:dyDescent="0.25">
      <c r="A2264" s="23">
        <v>44713</v>
      </c>
      <c r="B2264" s="24" t="s">
        <v>62</v>
      </c>
      <c r="C2264" s="24" t="s">
        <v>63</v>
      </c>
      <c r="D2264" s="24" t="s">
        <v>26</v>
      </c>
      <c r="E2264" s="25">
        <v>463</v>
      </c>
      <c r="F2264" s="22">
        <f>VLOOKUP(B2264,cennik!$A$2:$B$17,2,FALSE)</f>
        <v>2.7</v>
      </c>
      <c r="G2264" s="22">
        <f t="shared" si="210"/>
        <v>1250.1000000000001</v>
      </c>
      <c r="H2264" s="22">
        <f t="shared" si="211"/>
        <v>6</v>
      </c>
      <c r="I2264">
        <f t="shared" si="215"/>
        <v>8240</v>
      </c>
      <c r="J2264" s="22" t="b">
        <f t="shared" si="212"/>
        <v>0</v>
      </c>
      <c r="K2264" t="b">
        <f t="shared" si="213"/>
        <v>0</v>
      </c>
      <c r="L2264">
        <f t="shared" si="214"/>
        <v>0</v>
      </c>
    </row>
    <row r="2265" spans="1:12" x14ac:dyDescent="0.25">
      <c r="A2265" s="26">
        <v>44718</v>
      </c>
      <c r="B2265" s="27" t="s">
        <v>60</v>
      </c>
      <c r="C2265" s="27" t="s">
        <v>61</v>
      </c>
      <c r="D2265" s="27" t="s">
        <v>26</v>
      </c>
      <c r="E2265" s="28">
        <v>482</v>
      </c>
      <c r="F2265" s="22">
        <f>VLOOKUP(B2265,cennik!$A$2:$B$17,2,FALSE)</f>
        <v>3.5</v>
      </c>
      <c r="G2265" s="22">
        <f t="shared" si="210"/>
        <v>1687</v>
      </c>
      <c r="H2265" s="22">
        <f t="shared" si="211"/>
        <v>6</v>
      </c>
      <c r="I2265">
        <f t="shared" si="215"/>
        <v>8722</v>
      </c>
      <c r="J2265" s="22" t="b">
        <f t="shared" si="212"/>
        <v>0</v>
      </c>
      <c r="K2265" t="b">
        <f t="shared" si="213"/>
        <v>0</v>
      </c>
      <c r="L2265">
        <f t="shared" si="214"/>
        <v>0</v>
      </c>
    </row>
    <row r="2266" spans="1:12" x14ac:dyDescent="0.25">
      <c r="A2266" s="23">
        <v>44742</v>
      </c>
      <c r="B2266" s="24" t="s">
        <v>62</v>
      </c>
      <c r="C2266" s="24" t="s">
        <v>63</v>
      </c>
      <c r="D2266" s="24" t="s">
        <v>26</v>
      </c>
      <c r="E2266" s="25">
        <v>25</v>
      </c>
      <c r="F2266" s="22">
        <f>VLOOKUP(B2266,cennik!$A$2:$B$17,2,FALSE)</f>
        <v>2.7</v>
      </c>
      <c r="G2266" s="22">
        <f t="shared" si="210"/>
        <v>67.5</v>
      </c>
      <c r="H2266" s="22">
        <f t="shared" si="211"/>
        <v>6</v>
      </c>
      <c r="I2266">
        <f t="shared" si="215"/>
        <v>8747</v>
      </c>
      <c r="J2266" s="22" t="b">
        <f t="shared" si="212"/>
        <v>0</v>
      </c>
      <c r="K2266" t="b">
        <f t="shared" si="213"/>
        <v>0</v>
      </c>
      <c r="L2266">
        <f t="shared" si="214"/>
        <v>0</v>
      </c>
    </row>
    <row r="2267" spans="1:12" x14ac:dyDescent="0.25">
      <c r="A2267" s="26">
        <v>44774</v>
      </c>
      <c r="B2267" s="27" t="s">
        <v>64</v>
      </c>
      <c r="C2267" s="27" t="s">
        <v>63</v>
      </c>
      <c r="D2267" s="27" t="s">
        <v>26</v>
      </c>
      <c r="E2267" s="28">
        <v>418</v>
      </c>
      <c r="F2267" s="22">
        <f>VLOOKUP(B2267,cennik!$A$2:$B$17,2,FALSE)</f>
        <v>3.2</v>
      </c>
      <c r="G2267" s="22">
        <f t="shared" si="210"/>
        <v>1337.6000000000001</v>
      </c>
      <c r="H2267" s="22">
        <f t="shared" si="211"/>
        <v>8</v>
      </c>
      <c r="I2267">
        <f t="shared" si="215"/>
        <v>9165</v>
      </c>
      <c r="J2267" s="22" t="b">
        <f t="shared" si="212"/>
        <v>0</v>
      </c>
      <c r="K2267" t="b">
        <f t="shared" si="213"/>
        <v>0</v>
      </c>
      <c r="L2267">
        <f t="shared" si="214"/>
        <v>0</v>
      </c>
    </row>
    <row r="2268" spans="1:12" x14ac:dyDescent="0.25">
      <c r="A2268" s="23">
        <v>44781</v>
      </c>
      <c r="B2268" s="24" t="s">
        <v>62</v>
      </c>
      <c r="C2268" s="24" t="s">
        <v>63</v>
      </c>
      <c r="D2268" s="24" t="s">
        <v>26</v>
      </c>
      <c r="E2268" s="25">
        <v>244</v>
      </c>
      <c r="F2268" s="22">
        <f>VLOOKUP(B2268,cennik!$A$2:$B$17,2,FALSE)</f>
        <v>2.7</v>
      </c>
      <c r="G2268" s="22">
        <f t="shared" si="210"/>
        <v>658.80000000000007</v>
      </c>
      <c r="H2268" s="22">
        <f t="shared" si="211"/>
        <v>8</v>
      </c>
      <c r="I2268">
        <f t="shared" si="215"/>
        <v>9409</v>
      </c>
      <c r="J2268" s="22" t="b">
        <f t="shared" si="212"/>
        <v>0</v>
      </c>
      <c r="K2268" t="b">
        <f t="shared" si="213"/>
        <v>0</v>
      </c>
      <c r="L2268">
        <f t="shared" si="214"/>
        <v>0</v>
      </c>
    </row>
    <row r="2269" spans="1:12" x14ac:dyDescent="0.25">
      <c r="A2269" s="26">
        <v>44783</v>
      </c>
      <c r="B2269" s="27" t="s">
        <v>64</v>
      </c>
      <c r="C2269" s="27" t="s">
        <v>63</v>
      </c>
      <c r="D2269" s="27" t="s">
        <v>26</v>
      </c>
      <c r="E2269" s="28">
        <v>458</v>
      </c>
      <c r="F2269" s="22">
        <f>VLOOKUP(B2269,cennik!$A$2:$B$17,2,FALSE)</f>
        <v>3.2</v>
      </c>
      <c r="G2269" s="22">
        <f t="shared" si="210"/>
        <v>1465.6000000000001</v>
      </c>
      <c r="H2269" s="22">
        <f t="shared" si="211"/>
        <v>8</v>
      </c>
      <c r="I2269">
        <f t="shared" si="215"/>
        <v>9867</v>
      </c>
      <c r="J2269" s="22" t="b">
        <f t="shared" si="212"/>
        <v>0</v>
      </c>
      <c r="K2269" t="b">
        <f t="shared" si="213"/>
        <v>0</v>
      </c>
      <c r="L2269">
        <f t="shared" si="214"/>
        <v>0</v>
      </c>
    </row>
    <row r="2270" spans="1:12" x14ac:dyDescent="0.25">
      <c r="A2270" s="26">
        <v>44788</v>
      </c>
      <c r="B2270" s="27" t="s">
        <v>64</v>
      </c>
      <c r="C2270" s="27" t="s">
        <v>63</v>
      </c>
      <c r="D2270" s="27" t="s">
        <v>26</v>
      </c>
      <c r="E2270" s="28">
        <v>270</v>
      </c>
      <c r="F2270" s="22">
        <f>VLOOKUP(B2270,cennik!$A$2:$B$17,2,FALSE)</f>
        <v>3.2</v>
      </c>
      <c r="G2270" s="22">
        <f t="shared" si="210"/>
        <v>864</v>
      </c>
      <c r="H2270" s="22">
        <f t="shared" si="211"/>
        <v>8</v>
      </c>
      <c r="I2270">
        <f t="shared" si="215"/>
        <v>10137</v>
      </c>
      <c r="J2270" s="22" t="b">
        <f t="shared" si="212"/>
        <v>0</v>
      </c>
      <c r="K2270" t="b">
        <f t="shared" si="213"/>
        <v>0</v>
      </c>
      <c r="L2270">
        <f t="shared" si="214"/>
        <v>0</v>
      </c>
    </row>
    <row r="2271" spans="1:12" x14ac:dyDescent="0.25">
      <c r="A2271" s="23">
        <v>44788</v>
      </c>
      <c r="B2271" s="24" t="s">
        <v>62</v>
      </c>
      <c r="C2271" s="24" t="s">
        <v>63</v>
      </c>
      <c r="D2271" s="24" t="s">
        <v>26</v>
      </c>
      <c r="E2271" s="25">
        <v>292</v>
      </c>
      <c r="F2271" s="22">
        <f>VLOOKUP(B2271,cennik!$A$2:$B$17,2,FALSE)</f>
        <v>2.7</v>
      </c>
      <c r="G2271" s="22">
        <f t="shared" si="210"/>
        <v>788.40000000000009</v>
      </c>
      <c r="H2271" s="22">
        <f t="shared" si="211"/>
        <v>8</v>
      </c>
      <c r="I2271">
        <f t="shared" si="215"/>
        <v>10429</v>
      </c>
      <c r="J2271" s="22" t="b">
        <f t="shared" si="212"/>
        <v>0</v>
      </c>
      <c r="K2271" t="b">
        <f t="shared" si="213"/>
        <v>0</v>
      </c>
      <c r="L2271">
        <f t="shared" si="214"/>
        <v>0</v>
      </c>
    </row>
    <row r="2272" spans="1:12" x14ac:dyDescent="0.25">
      <c r="A2272" s="23">
        <v>44792</v>
      </c>
      <c r="B2272" s="24" t="s">
        <v>60</v>
      </c>
      <c r="C2272" s="24" t="s">
        <v>61</v>
      </c>
      <c r="D2272" s="24" t="s">
        <v>26</v>
      </c>
      <c r="E2272" s="25">
        <v>244</v>
      </c>
      <c r="F2272" s="22">
        <f>VLOOKUP(B2272,cennik!$A$2:$B$17,2,FALSE)</f>
        <v>3.5</v>
      </c>
      <c r="G2272" s="22">
        <f t="shared" si="210"/>
        <v>854</v>
      </c>
      <c r="H2272" s="22">
        <f t="shared" si="211"/>
        <v>8</v>
      </c>
      <c r="I2272">
        <f t="shared" si="215"/>
        <v>10673</v>
      </c>
      <c r="J2272" s="22" t="b">
        <f t="shared" si="212"/>
        <v>0</v>
      </c>
      <c r="K2272" t="b">
        <f t="shared" si="213"/>
        <v>0</v>
      </c>
      <c r="L2272">
        <f t="shared" si="214"/>
        <v>0</v>
      </c>
    </row>
    <row r="2273" spans="1:12" x14ac:dyDescent="0.25">
      <c r="A2273" s="23">
        <v>44797</v>
      </c>
      <c r="B2273" s="24" t="s">
        <v>64</v>
      </c>
      <c r="C2273" s="24" t="s">
        <v>63</v>
      </c>
      <c r="D2273" s="24" t="s">
        <v>26</v>
      </c>
      <c r="E2273" s="25">
        <v>356</v>
      </c>
      <c r="F2273" s="22">
        <f>VLOOKUP(B2273,cennik!$A$2:$B$17,2,FALSE)</f>
        <v>3.2</v>
      </c>
      <c r="G2273" s="22">
        <f t="shared" si="210"/>
        <v>1139.2</v>
      </c>
      <c r="H2273" s="22">
        <f t="shared" si="211"/>
        <v>8</v>
      </c>
      <c r="I2273">
        <f t="shared" si="215"/>
        <v>11029</v>
      </c>
      <c r="J2273" s="22" t="b">
        <f t="shared" si="212"/>
        <v>0</v>
      </c>
      <c r="K2273" t="b">
        <f t="shared" si="213"/>
        <v>0</v>
      </c>
      <c r="L2273">
        <f t="shared" si="214"/>
        <v>0</v>
      </c>
    </row>
    <row r="2274" spans="1:12" x14ac:dyDescent="0.25">
      <c r="A2274" s="23">
        <v>44799</v>
      </c>
      <c r="B2274" s="24" t="s">
        <v>64</v>
      </c>
      <c r="C2274" s="24" t="s">
        <v>63</v>
      </c>
      <c r="D2274" s="24" t="s">
        <v>26</v>
      </c>
      <c r="E2274" s="25">
        <v>332</v>
      </c>
      <c r="F2274" s="22">
        <f>VLOOKUP(B2274,cennik!$A$2:$B$17,2,FALSE)</f>
        <v>3.2</v>
      </c>
      <c r="G2274" s="22">
        <f t="shared" si="210"/>
        <v>1062.4000000000001</v>
      </c>
      <c r="H2274" s="22">
        <f t="shared" si="211"/>
        <v>8</v>
      </c>
      <c r="I2274">
        <f t="shared" si="215"/>
        <v>11361</v>
      </c>
      <c r="J2274" s="22" t="b">
        <f t="shared" si="212"/>
        <v>0</v>
      </c>
      <c r="K2274" t="b">
        <f t="shared" si="213"/>
        <v>0</v>
      </c>
      <c r="L2274">
        <f t="shared" si="214"/>
        <v>0</v>
      </c>
    </row>
    <row r="2275" spans="1:12" x14ac:dyDescent="0.25">
      <c r="A2275" s="23">
        <v>44802</v>
      </c>
      <c r="B2275" s="24" t="s">
        <v>62</v>
      </c>
      <c r="C2275" s="24" t="s">
        <v>63</v>
      </c>
      <c r="D2275" s="24" t="s">
        <v>26</v>
      </c>
      <c r="E2275" s="25">
        <v>429</v>
      </c>
      <c r="F2275" s="22">
        <f>VLOOKUP(B2275,cennik!$A$2:$B$17,2,FALSE)</f>
        <v>2.7</v>
      </c>
      <c r="G2275" s="22">
        <f t="shared" si="210"/>
        <v>1158.3000000000002</v>
      </c>
      <c r="H2275" s="22">
        <f t="shared" si="211"/>
        <v>8</v>
      </c>
      <c r="I2275">
        <f t="shared" si="215"/>
        <v>11790</v>
      </c>
      <c r="J2275" s="22" t="b">
        <f t="shared" si="212"/>
        <v>0</v>
      </c>
      <c r="K2275" t="b">
        <f t="shared" si="213"/>
        <v>0</v>
      </c>
      <c r="L2275">
        <f t="shared" si="214"/>
        <v>0</v>
      </c>
    </row>
    <row r="2276" spans="1:12" x14ac:dyDescent="0.25">
      <c r="A2276" s="26">
        <v>44809</v>
      </c>
      <c r="B2276" s="27" t="s">
        <v>66</v>
      </c>
      <c r="C2276" s="27" t="s">
        <v>61</v>
      </c>
      <c r="D2276" s="27" t="s">
        <v>26</v>
      </c>
      <c r="E2276" s="28">
        <v>470</v>
      </c>
      <c r="F2276" s="22">
        <f>VLOOKUP(B2276,cennik!$A$2:$B$17,2,FALSE)</f>
        <v>2.5</v>
      </c>
      <c r="G2276" s="22">
        <f t="shared" si="210"/>
        <v>1175</v>
      </c>
      <c r="H2276" s="22">
        <f t="shared" si="211"/>
        <v>9</v>
      </c>
      <c r="I2276">
        <f t="shared" si="215"/>
        <v>12260</v>
      </c>
      <c r="J2276" s="22" t="b">
        <f t="shared" si="212"/>
        <v>0</v>
      </c>
      <c r="K2276" t="b">
        <f t="shared" si="213"/>
        <v>0</v>
      </c>
      <c r="L2276">
        <f t="shared" si="214"/>
        <v>0</v>
      </c>
    </row>
    <row r="2277" spans="1:12" x14ac:dyDescent="0.25">
      <c r="A2277" s="23">
        <v>44816</v>
      </c>
      <c r="B2277" s="24" t="s">
        <v>65</v>
      </c>
      <c r="C2277" s="24" t="s">
        <v>61</v>
      </c>
      <c r="D2277" s="24" t="s">
        <v>26</v>
      </c>
      <c r="E2277" s="25">
        <v>18</v>
      </c>
      <c r="F2277" s="22">
        <f>VLOOKUP(B2277,cennik!$A$2:$B$17,2,FALSE)</f>
        <v>3.2</v>
      </c>
      <c r="G2277" s="22">
        <f t="shared" si="210"/>
        <v>57.6</v>
      </c>
      <c r="H2277" s="22">
        <f t="shared" si="211"/>
        <v>9</v>
      </c>
      <c r="I2277">
        <f t="shared" si="215"/>
        <v>12278</v>
      </c>
      <c r="J2277" s="22" t="b">
        <f t="shared" si="212"/>
        <v>0</v>
      </c>
      <c r="K2277" t="b">
        <f t="shared" si="213"/>
        <v>0</v>
      </c>
      <c r="L2277">
        <f t="shared" si="214"/>
        <v>0</v>
      </c>
    </row>
    <row r="2278" spans="1:12" x14ac:dyDescent="0.25">
      <c r="A2278" s="26">
        <v>44816</v>
      </c>
      <c r="B2278" s="27" t="s">
        <v>67</v>
      </c>
      <c r="C2278" s="27" t="s">
        <v>61</v>
      </c>
      <c r="D2278" s="27" t="s">
        <v>26</v>
      </c>
      <c r="E2278" s="28">
        <v>443</v>
      </c>
      <c r="F2278" s="22">
        <f>VLOOKUP(B2278,cennik!$A$2:$B$17,2,FALSE)</f>
        <v>3.2</v>
      </c>
      <c r="G2278" s="22">
        <f t="shared" si="210"/>
        <v>1417.6000000000001</v>
      </c>
      <c r="H2278" s="22">
        <f t="shared" si="211"/>
        <v>9</v>
      </c>
      <c r="I2278">
        <f t="shared" si="215"/>
        <v>12721</v>
      </c>
      <c r="J2278" s="22" t="b">
        <f t="shared" si="212"/>
        <v>0</v>
      </c>
      <c r="K2278" t="b">
        <f t="shared" si="213"/>
        <v>0</v>
      </c>
      <c r="L2278">
        <f t="shared" si="214"/>
        <v>0</v>
      </c>
    </row>
    <row r="2279" spans="1:12" x14ac:dyDescent="0.25">
      <c r="A2279" s="26">
        <v>44816</v>
      </c>
      <c r="B2279" s="27" t="s">
        <v>67</v>
      </c>
      <c r="C2279" s="27" t="s">
        <v>61</v>
      </c>
      <c r="D2279" s="27" t="s">
        <v>26</v>
      </c>
      <c r="E2279" s="28">
        <v>83</v>
      </c>
      <c r="F2279" s="22">
        <f>VLOOKUP(B2279,cennik!$A$2:$B$17,2,FALSE)</f>
        <v>3.2</v>
      </c>
      <c r="G2279" s="22">
        <f t="shared" si="210"/>
        <v>265.60000000000002</v>
      </c>
      <c r="H2279" s="22">
        <f t="shared" si="211"/>
        <v>9</v>
      </c>
      <c r="I2279">
        <f t="shared" si="215"/>
        <v>12804</v>
      </c>
      <c r="J2279" s="22" t="b">
        <f t="shared" si="212"/>
        <v>0</v>
      </c>
      <c r="K2279" t="b">
        <f t="shared" si="213"/>
        <v>0</v>
      </c>
      <c r="L2279">
        <f t="shared" si="214"/>
        <v>0</v>
      </c>
    </row>
    <row r="2280" spans="1:12" x14ac:dyDescent="0.25">
      <c r="A2280" s="26">
        <v>44821</v>
      </c>
      <c r="B2280" s="27" t="s">
        <v>60</v>
      </c>
      <c r="C2280" s="27" t="s">
        <v>61</v>
      </c>
      <c r="D2280" s="27" t="s">
        <v>26</v>
      </c>
      <c r="E2280" s="28">
        <v>459</v>
      </c>
      <c r="F2280" s="22">
        <f>VLOOKUP(B2280,cennik!$A$2:$B$17,2,FALSE)</f>
        <v>3.5</v>
      </c>
      <c r="G2280" s="22">
        <f t="shared" si="210"/>
        <v>1606.5</v>
      </c>
      <c r="H2280" s="22">
        <f t="shared" si="211"/>
        <v>9</v>
      </c>
      <c r="I2280">
        <f t="shared" si="215"/>
        <v>13263</v>
      </c>
      <c r="J2280" s="22" t="b">
        <f t="shared" si="212"/>
        <v>0</v>
      </c>
      <c r="K2280" t="b">
        <f t="shared" si="213"/>
        <v>0</v>
      </c>
      <c r="L2280">
        <f t="shared" si="214"/>
        <v>0</v>
      </c>
    </row>
    <row r="2281" spans="1:12" x14ac:dyDescent="0.25">
      <c r="A2281" s="23">
        <v>44831</v>
      </c>
      <c r="B2281" s="24" t="s">
        <v>60</v>
      </c>
      <c r="C2281" s="24" t="s">
        <v>61</v>
      </c>
      <c r="D2281" s="24" t="s">
        <v>26</v>
      </c>
      <c r="E2281" s="25">
        <v>367</v>
      </c>
      <c r="F2281" s="22">
        <f>VLOOKUP(B2281,cennik!$A$2:$B$17,2,FALSE)</f>
        <v>3.5</v>
      </c>
      <c r="G2281" s="22">
        <f t="shared" si="210"/>
        <v>1284.5</v>
      </c>
      <c r="H2281" s="22">
        <f t="shared" si="211"/>
        <v>9</v>
      </c>
      <c r="I2281">
        <f t="shared" si="215"/>
        <v>13630</v>
      </c>
      <c r="J2281" s="22" t="b">
        <f t="shared" si="212"/>
        <v>0</v>
      </c>
      <c r="K2281" t="b">
        <f t="shared" si="213"/>
        <v>0</v>
      </c>
      <c r="L2281">
        <f t="shared" si="214"/>
        <v>0</v>
      </c>
    </row>
    <row r="2282" spans="1:12" x14ac:dyDescent="0.25">
      <c r="A2282" s="26">
        <v>44835</v>
      </c>
      <c r="B2282" s="27" t="s">
        <v>65</v>
      </c>
      <c r="C2282" s="27" t="s">
        <v>61</v>
      </c>
      <c r="D2282" s="27" t="s">
        <v>26</v>
      </c>
      <c r="E2282" s="28">
        <v>280</v>
      </c>
      <c r="F2282" s="22">
        <f>VLOOKUP(B2282,cennik!$A$2:$B$17,2,FALSE)</f>
        <v>3.2</v>
      </c>
      <c r="G2282" s="22">
        <f t="shared" si="210"/>
        <v>896</v>
      </c>
      <c r="H2282" s="22">
        <f t="shared" si="211"/>
        <v>10</v>
      </c>
      <c r="I2282">
        <f t="shared" si="215"/>
        <v>13910</v>
      </c>
      <c r="J2282" s="22" t="b">
        <f t="shared" si="212"/>
        <v>0</v>
      </c>
      <c r="K2282" t="b">
        <f t="shared" si="213"/>
        <v>0</v>
      </c>
      <c r="L2282">
        <f t="shared" si="214"/>
        <v>0</v>
      </c>
    </row>
    <row r="2283" spans="1:12" x14ac:dyDescent="0.25">
      <c r="A2283" s="23">
        <v>44837</v>
      </c>
      <c r="B2283" s="24" t="s">
        <v>67</v>
      </c>
      <c r="C2283" s="24" t="s">
        <v>61</v>
      </c>
      <c r="D2283" s="24" t="s">
        <v>26</v>
      </c>
      <c r="E2283" s="25">
        <v>408</v>
      </c>
      <c r="F2283" s="22">
        <f>VLOOKUP(B2283,cennik!$A$2:$B$17,2,FALSE)</f>
        <v>3.2</v>
      </c>
      <c r="G2283" s="22">
        <f t="shared" si="210"/>
        <v>1305.6000000000001</v>
      </c>
      <c r="H2283" s="22">
        <f t="shared" si="211"/>
        <v>10</v>
      </c>
      <c r="I2283">
        <f t="shared" si="215"/>
        <v>14318</v>
      </c>
      <c r="J2283" s="22" t="b">
        <f t="shared" si="212"/>
        <v>0</v>
      </c>
      <c r="K2283" t="b">
        <f t="shared" si="213"/>
        <v>0</v>
      </c>
      <c r="L2283">
        <f t="shared" si="214"/>
        <v>0</v>
      </c>
    </row>
    <row r="2284" spans="1:12" x14ac:dyDescent="0.25">
      <c r="A2284" s="23">
        <v>44870</v>
      </c>
      <c r="B2284" s="24" t="s">
        <v>65</v>
      </c>
      <c r="C2284" s="24" t="s">
        <v>61</v>
      </c>
      <c r="D2284" s="24" t="s">
        <v>26</v>
      </c>
      <c r="E2284" s="25">
        <v>443</v>
      </c>
      <c r="F2284" s="22">
        <f>VLOOKUP(B2284,cennik!$A$2:$B$17,2,FALSE)</f>
        <v>3.2</v>
      </c>
      <c r="G2284" s="22">
        <f t="shared" si="210"/>
        <v>1417.6000000000001</v>
      </c>
      <c r="H2284" s="22">
        <f t="shared" si="211"/>
        <v>11</v>
      </c>
      <c r="I2284">
        <f t="shared" si="215"/>
        <v>14761</v>
      </c>
      <c r="J2284" s="22" t="b">
        <f t="shared" si="212"/>
        <v>0</v>
      </c>
      <c r="K2284" t="b">
        <f t="shared" si="213"/>
        <v>0</v>
      </c>
      <c r="L2284">
        <f t="shared" si="214"/>
        <v>0</v>
      </c>
    </row>
    <row r="2285" spans="1:12" x14ac:dyDescent="0.25">
      <c r="A2285" s="26">
        <v>44872</v>
      </c>
      <c r="B2285" s="27" t="s">
        <v>66</v>
      </c>
      <c r="C2285" s="27" t="s">
        <v>61</v>
      </c>
      <c r="D2285" s="27" t="s">
        <v>26</v>
      </c>
      <c r="E2285" s="28">
        <v>454</v>
      </c>
      <c r="F2285" s="22">
        <f>VLOOKUP(B2285,cennik!$A$2:$B$17,2,FALSE)</f>
        <v>2.5</v>
      </c>
      <c r="G2285" s="22">
        <f t="shared" si="210"/>
        <v>1135</v>
      </c>
      <c r="H2285" s="22">
        <f t="shared" si="211"/>
        <v>11</v>
      </c>
      <c r="I2285">
        <f t="shared" si="215"/>
        <v>15215</v>
      </c>
      <c r="J2285" s="22" t="b">
        <f t="shared" si="212"/>
        <v>1</v>
      </c>
      <c r="K2285" t="b">
        <f t="shared" si="213"/>
        <v>0</v>
      </c>
      <c r="L2285">
        <f t="shared" si="214"/>
        <v>22.700000000000003</v>
      </c>
    </row>
    <row r="2286" spans="1:12" x14ac:dyDescent="0.25">
      <c r="A2286" s="23">
        <v>44575</v>
      </c>
      <c r="B2286" s="24" t="s">
        <v>22</v>
      </c>
      <c r="C2286" s="24" t="s">
        <v>1</v>
      </c>
      <c r="D2286" s="24" t="s">
        <v>51</v>
      </c>
      <c r="E2286" s="25">
        <v>249</v>
      </c>
      <c r="F2286" s="22">
        <f>VLOOKUP(B2286,cennik!$A$2:$B$17,2,FALSE)</f>
        <v>3.2</v>
      </c>
      <c r="G2286" s="22">
        <f t="shared" si="210"/>
        <v>796.80000000000007</v>
      </c>
      <c r="H2286" s="22">
        <f t="shared" si="211"/>
        <v>1</v>
      </c>
      <c r="I2286">
        <f t="shared" si="215"/>
        <v>249</v>
      </c>
      <c r="J2286" s="22" t="b">
        <f t="shared" si="212"/>
        <v>0</v>
      </c>
      <c r="K2286" t="b">
        <f t="shared" si="213"/>
        <v>0</v>
      </c>
      <c r="L2286">
        <f t="shared" si="214"/>
        <v>0</v>
      </c>
    </row>
    <row r="2287" spans="1:12" x14ac:dyDescent="0.25">
      <c r="A2287" s="26">
        <v>44576</v>
      </c>
      <c r="B2287" s="27" t="s">
        <v>15</v>
      </c>
      <c r="C2287" s="27" t="s">
        <v>1</v>
      </c>
      <c r="D2287" s="27" t="s">
        <v>51</v>
      </c>
      <c r="E2287" s="28">
        <v>556</v>
      </c>
      <c r="F2287" s="22">
        <f>VLOOKUP(B2287,cennik!$A$2:$B$17,2,FALSE)</f>
        <v>2.4</v>
      </c>
      <c r="G2287" s="22">
        <f t="shared" si="210"/>
        <v>1334.3999999999999</v>
      </c>
      <c r="H2287" s="22">
        <f t="shared" si="211"/>
        <v>1</v>
      </c>
      <c r="I2287">
        <f t="shared" si="215"/>
        <v>805</v>
      </c>
      <c r="J2287" s="22" t="b">
        <f t="shared" si="212"/>
        <v>0</v>
      </c>
      <c r="K2287" t="b">
        <f t="shared" si="213"/>
        <v>0</v>
      </c>
      <c r="L2287">
        <f t="shared" si="214"/>
        <v>0</v>
      </c>
    </row>
    <row r="2288" spans="1:12" x14ac:dyDescent="0.25">
      <c r="A2288" s="23">
        <v>44578</v>
      </c>
      <c r="B2288" s="24" t="s">
        <v>9</v>
      </c>
      <c r="C2288" s="24" t="s">
        <v>1</v>
      </c>
      <c r="D2288" s="24" t="s">
        <v>51</v>
      </c>
      <c r="E2288" s="25">
        <v>272</v>
      </c>
      <c r="F2288" s="22">
        <f>VLOOKUP(B2288,cennik!$A$2:$B$17,2,FALSE)</f>
        <v>3.4</v>
      </c>
      <c r="G2288" s="22">
        <f t="shared" si="210"/>
        <v>924.8</v>
      </c>
      <c r="H2288" s="22">
        <f t="shared" si="211"/>
        <v>1</v>
      </c>
      <c r="I2288">
        <f t="shared" si="215"/>
        <v>1077</v>
      </c>
      <c r="J2288" s="22" t="b">
        <f t="shared" si="212"/>
        <v>0</v>
      </c>
      <c r="K2288" t="b">
        <f t="shared" si="213"/>
        <v>0</v>
      </c>
      <c r="L2288">
        <f t="shared" si="214"/>
        <v>0</v>
      </c>
    </row>
    <row r="2289" spans="1:12" x14ac:dyDescent="0.25">
      <c r="A2289" s="23">
        <v>44599</v>
      </c>
      <c r="B2289" s="24" t="s">
        <v>11</v>
      </c>
      <c r="C2289" s="24" t="s">
        <v>1</v>
      </c>
      <c r="D2289" s="24" t="s">
        <v>51</v>
      </c>
      <c r="E2289" s="25">
        <v>238</v>
      </c>
      <c r="F2289" s="22">
        <f>VLOOKUP(B2289,cennik!$A$2:$B$17,2,FALSE)</f>
        <v>3.4</v>
      </c>
      <c r="G2289" s="22">
        <f t="shared" si="210"/>
        <v>809.19999999999993</v>
      </c>
      <c r="H2289" s="22">
        <f t="shared" si="211"/>
        <v>2</v>
      </c>
      <c r="I2289">
        <f t="shared" si="215"/>
        <v>1315</v>
      </c>
      <c r="J2289" s="22" t="b">
        <f t="shared" si="212"/>
        <v>0</v>
      </c>
      <c r="K2289" t="b">
        <f t="shared" si="213"/>
        <v>0</v>
      </c>
      <c r="L2289">
        <f t="shared" si="214"/>
        <v>0</v>
      </c>
    </row>
    <row r="2290" spans="1:12" x14ac:dyDescent="0.25">
      <c r="A2290" s="23">
        <v>44600</v>
      </c>
      <c r="B2290" s="24" t="s">
        <v>13</v>
      </c>
      <c r="C2290" s="24" t="s">
        <v>1</v>
      </c>
      <c r="D2290" s="24" t="s">
        <v>51</v>
      </c>
      <c r="E2290" s="25">
        <v>353</v>
      </c>
      <c r="F2290" s="22">
        <f>VLOOKUP(B2290,cennik!$A$2:$B$17,2,FALSE)</f>
        <v>3.4</v>
      </c>
      <c r="G2290" s="22">
        <f t="shared" si="210"/>
        <v>1200.2</v>
      </c>
      <c r="H2290" s="22">
        <f t="shared" si="211"/>
        <v>2</v>
      </c>
      <c r="I2290">
        <f t="shared" si="215"/>
        <v>1668</v>
      </c>
      <c r="J2290" s="22" t="b">
        <f t="shared" si="212"/>
        <v>0</v>
      </c>
      <c r="K2290" t="b">
        <f t="shared" si="213"/>
        <v>0</v>
      </c>
      <c r="L2290">
        <f t="shared" si="214"/>
        <v>0</v>
      </c>
    </row>
    <row r="2291" spans="1:12" x14ac:dyDescent="0.25">
      <c r="A2291" s="26">
        <v>44603</v>
      </c>
      <c r="B2291" s="27" t="s">
        <v>4</v>
      </c>
      <c r="C2291" s="27" t="s">
        <v>1</v>
      </c>
      <c r="D2291" s="27" t="s">
        <v>51</v>
      </c>
      <c r="E2291" s="28">
        <v>573</v>
      </c>
      <c r="F2291" s="22">
        <f>VLOOKUP(B2291,cennik!$A$2:$B$17,2,FALSE)</f>
        <v>3.5</v>
      </c>
      <c r="G2291" s="22">
        <f t="shared" si="210"/>
        <v>2005.5</v>
      </c>
      <c r="H2291" s="22">
        <f t="shared" si="211"/>
        <v>2</v>
      </c>
      <c r="I2291">
        <f t="shared" si="215"/>
        <v>2241</v>
      </c>
      <c r="J2291" s="22" t="b">
        <f t="shared" si="212"/>
        <v>0</v>
      </c>
      <c r="K2291" t="b">
        <f t="shared" si="213"/>
        <v>0</v>
      </c>
      <c r="L2291">
        <f t="shared" si="214"/>
        <v>0</v>
      </c>
    </row>
    <row r="2292" spans="1:12" x14ac:dyDescent="0.25">
      <c r="A2292" s="23">
        <v>44608</v>
      </c>
      <c r="B2292" s="24" t="s">
        <v>13</v>
      </c>
      <c r="C2292" s="24" t="s">
        <v>1</v>
      </c>
      <c r="D2292" s="24" t="s">
        <v>51</v>
      </c>
      <c r="E2292" s="25">
        <v>780</v>
      </c>
      <c r="F2292" s="22">
        <f>VLOOKUP(B2292,cennik!$A$2:$B$17,2,FALSE)</f>
        <v>3.4</v>
      </c>
      <c r="G2292" s="22">
        <f t="shared" si="210"/>
        <v>2652</v>
      </c>
      <c r="H2292" s="22">
        <f t="shared" si="211"/>
        <v>2</v>
      </c>
      <c r="I2292">
        <f t="shared" si="215"/>
        <v>3021</v>
      </c>
      <c r="J2292" s="22" t="b">
        <f t="shared" si="212"/>
        <v>0</v>
      </c>
      <c r="K2292" t="b">
        <f t="shared" si="213"/>
        <v>0</v>
      </c>
      <c r="L2292">
        <f t="shared" si="214"/>
        <v>0</v>
      </c>
    </row>
    <row r="2293" spans="1:12" x14ac:dyDescent="0.25">
      <c r="A2293" s="26">
        <v>44613</v>
      </c>
      <c r="B2293" s="27" t="s">
        <v>9</v>
      </c>
      <c r="C2293" s="27" t="s">
        <v>1</v>
      </c>
      <c r="D2293" s="27" t="s">
        <v>51</v>
      </c>
      <c r="E2293" s="28">
        <v>74</v>
      </c>
      <c r="F2293" s="22">
        <f>VLOOKUP(B2293,cennik!$A$2:$B$17,2,FALSE)</f>
        <v>3.4</v>
      </c>
      <c r="G2293" s="22">
        <f t="shared" si="210"/>
        <v>251.6</v>
      </c>
      <c r="H2293" s="22">
        <f t="shared" si="211"/>
        <v>2</v>
      </c>
      <c r="I2293">
        <f t="shared" si="215"/>
        <v>3095</v>
      </c>
      <c r="J2293" s="22" t="b">
        <f t="shared" si="212"/>
        <v>0</v>
      </c>
      <c r="K2293" t="b">
        <f t="shared" si="213"/>
        <v>0</v>
      </c>
      <c r="L2293">
        <f t="shared" si="214"/>
        <v>0</v>
      </c>
    </row>
    <row r="2294" spans="1:12" x14ac:dyDescent="0.25">
      <c r="A2294" s="23">
        <v>44615</v>
      </c>
      <c r="B2294" s="24" t="s">
        <v>4</v>
      </c>
      <c r="C2294" s="24" t="s">
        <v>1</v>
      </c>
      <c r="D2294" s="24" t="s">
        <v>51</v>
      </c>
      <c r="E2294" s="25">
        <v>510</v>
      </c>
      <c r="F2294" s="22">
        <f>VLOOKUP(B2294,cennik!$A$2:$B$17,2,FALSE)</f>
        <v>3.5</v>
      </c>
      <c r="G2294" s="22">
        <f t="shared" si="210"/>
        <v>1785</v>
      </c>
      <c r="H2294" s="22">
        <f t="shared" si="211"/>
        <v>2</v>
      </c>
      <c r="I2294">
        <f t="shared" si="215"/>
        <v>3605</v>
      </c>
      <c r="J2294" s="22" t="b">
        <f t="shared" si="212"/>
        <v>0</v>
      </c>
      <c r="K2294" t="b">
        <f t="shared" si="213"/>
        <v>0</v>
      </c>
      <c r="L2294">
        <f t="shared" si="214"/>
        <v>0</v>
      </c>
    </row>
    <row r="2295" spans="1:12" x14ac:dyDescent="0.25">
      <c r="A2295" s="23">
        <v>44620</v>
      </c>
      <c r="B2295" s="24" t="s">
        <v>0</v>
      </c>
      <c r="C2295" s="24" t="s">
        <v>1</v>
      </c>
      <c r="D2295" s="24" t="s">
        <v>51</v>
      </c>
      <c r="E2295" s="25">
        <v>332</v>
      </c>
      <c r="F2295" s="22">
        <f>VLOOKUP(B2295,cennik!$A$2:$B$17,2,FALSE)</f>
        <v>3.4</v>
      </c>
      <c r="G2295" s="22">
        <f t="shared" si="210"/>
        <v>1128.8</v>
      </c>
      <c r="H2295" s="22">
        <f t="shared" si="211"/>
        <v>2</v>
      </c>
      <c r="I2295">
        <f t="shared" si="215"/>
        <v>3937</v>
      </c>
      <c r="J2295" s="22" t="b">
        <f t="shared" si="212"/>
        <v>0</v>
      </c>
      <c r="K2295" t="b">
        <f t="shared" si="213"/>
        <v>0</v>
      </c>
      <c r="L2295">
        <f t="shared" si="214"/>
        <v>0</v>
      </c>
    </row>
    <row r="2296" spans="1:12" x14ac:dyDescent="0.25">
      <c r="A2296" s="23">
        <v>44620</v>
      </c>
      <c r="B2296" s="24" t="s">
        <v>15</v>
      </c>
      <c r="C2296" s="24" t="s">
        <v>1</v>
      </c>
      <c r="D2296" s="24" t="s">
        <v>51</v>
      </c>
      <c r="E2296" s="25">
        <v>172</v>
      </c>
      <c r="F2296" s="22">
        <f>VLOOKUP(B2296,cennik!$A$2:$B$17,2,FALSE)</f>
        <v>2.4</v>
      </c>
      <c r="G2296" s="22">
        <f t="shared" si="210"/>
        <v>412.8</v>
      </c>
      <c r="H2296" s="22">
        <f t="shared" si="211"/>
        <v>2</v>
      </c>
      <c r="I2296">
        <f t="shared" si="215"/>
        <v>4109</v>
      </c>
      <c r="J2296" s="22" t="b">
        <f t="shared" si="212"/>
        <v>0</v>
      </c>
      <c r="K2296" t="b">
        <f t="shared" si="213"/>
        <v>0</v>
      </c>
      <c r="L2296">
        <f t="shared" si="214"/>
        <v>0</v>
      </c>
    </row>
    <row r="2297" spans="1:12" x14ac:dyDescent="0.25">
      <c r="A2297" s="26">
        <v>44621</v>
      </c>
      <c r="B2297" s="27" t="s">
        <v>22</v>
      </c>
      <c r="C2297" s="27" t="s">
        <v>1</v>
      </c>
      <c r="D2297" s="27" t="s">
        <v>51</v>
      </c>
      <c r="E2297" s="28">
        <v>123</v>
      </c>
      <c r="F2297" s="22">
        <f>VLOOKUP(B2297,cennik!$A$2:$B$17,2,FALSE)</f>
        <v>3.2</v>
      </c>
      <c r="G2297" s="22">
        <f t="shared" si="210"/>
        <v>393.6</v>
      </c>
      <c r="H2297" s="22">
        <f t="shared" si="211"/>
        <v>3</v>
      </c>
      <c r="I2297">
        <f t="shared" si="215"/>
        <v>4232</v>
      </c>
      <c r="J2297" s="22" t="b">
        <f t="shared" si="212"/>
        <v>0</v>
      </c>
      <c r="K2297" t="b">
        <f t="shared" si="213"/>
        <v>0</v>
      </c>
      <c r="L2297">
        <f t="shared" si="214"/>
        <v>0</v>
      </c>
    </row>
    <row r="2298" spans="1:12" x14ac:dyDescent="0.25">
      <c r="A2298" s="23">
        <v>44632</v>
      </c>
      <c r="B2298" s="24" t="s">
        <v>4</v>
      </c>
      <c r="C2298" s="24" t="s">
        <v>1</v>
      </c>
      <c r="D2298" s="24" t="s">
        <v>51</v>
      </c>
      <c r="E2298" s="25">
        <v>278</v>
      </c>
      <c r="F2298" s="22">
        <f>VLOOKUP(B2298,cennik!$A$2:$B$17,2,FALSE)</f>
        <v>3.5</v>
      </c>
      <c r="G2298" s="22">
        <f t="shared" si="210"/>
        <v>973</v>
      </c>
      <c r="H2298" s="22">
        <f t="shared" si="211"/>
        <v>3</v>
      </c>
      <c r="I2298">
        <f t="shared" si="215"/>
        <v>4510</v>
      </c>
      <c r="J2298" s="22" t="b">
        <f t="shared" si="212"/>
        <v>0</v>
      </c>
      <c r="K2298" t="b">
        <f t="shared" si="213"/>
        <v>0</v>
      </c>
      <c r="L2298">
        <f t="shared" si="214"/>
        <v>0</v>
      </c>
    </row>
    <row r="2299" spans="1:12" x14ac:dyDescent="0.25">
      <c r="A2299" s="23">
        <v>44639</v>
      </c>
      <c r="B2299" s="24" t="s">
        <v>4</v>
      </c>
      <c r="C2299" s="24" t="s">
        <v>1</v>
      </c>
      <c r="D2299" s="24" t="s">
        <v>51</v>
      </c>
      <c r="E2299" s="25">
        <v>332</v>
      </c>
      <c r="F2299" s="22">
        <f>VLOOKUP(B2299,cennik!$A$2:$B$17,2,FALSE)</f>
        <v>3.5</v>
      </c>
      <c r="G2299" s="22">
        <f t="shared" si="210"/>
        <v>1162</v>
      </c>
      <c r="H2299" s="22">
        <f t="shared" si="211"/>
        <v>3</v>
      </c>
      <c r="I2299">
        <f t="shared" si="215"/>
        <v>4842</v>
      </c>
      <c r="J2299" s="22" t="b">
        <f t="shared" si="212"/>
        <v>0</v>
      </c>
      <c r="K2299" t="b">
        <f t="shared" si="213"/>
        <v>0</v>
      </c>
      <c r="L2299">
        <f t="shared" si="214"/>
        <v>0</v>
      </c>
    </row>
    <row r="2300" spans="1:12" x14ac:dyDescent="0.25">
      <c r="A2300" s="23">
        <v>44644</v>
      </c>
      <c r="B2300" s="24" t="s">
        <v>4</v>
      </c>
      <c r="C2300" s="24" t="s">
        <v>1</v>
      </c>
      <c r="D2300" s="24" t="s">
        <v>51</v>
      </c>
      <c r="E2300" s="25">
        <v>579</v>
      </c>
      <c r="F2300" s="22">
        <f>VLOOKUP(B2300,cennik!$A$2:$B$17,2,FALSE)</f>
        <v>3.5</v>
      </c>
      <c r="G2300" s="22">
        <f t="shared" si="210"/>
        <v>2026.5</v>
      </c>
      <c r="H2300" s="22">
        <f t="shared" si="211"/>
        <v>3</v>
      </c>
      <c r="I2300">
        <f t="shared" si="215"/>
        <v>5421</v>
      </c>
      <c r="J2300" s="22" t="b">
        <f t="shared" si="212"/>
        <v>0</v>
      </c>
      <c r="K2300" t="b">
        <f t="shared" si="213"/>
        <v>0</v>
      </c>
      <c r="L2300">
        <f t="shared" si="214"/>
        <v>0</v>
      </c>
    </row>
    <row r="2301" spans="1:12" x14ac:dyDescent="0.25">
      <c r="A2301" s="23">
        <v>44648</v>
      </c>
      <c r="B2301" s="24" t="s">
        <v>11</v>
      </c>
      <c r="C2301" s="24" t="s">
        <v>1</v>
      </c>
      <c r="D2301" s="24" t="s">
        <v>51</v>
      </c>
      <c r="E2301" s="25">
        <v>269</v>
      </c>
      <c r="F2301" s="22">
        <f>VLOOKUP(B2301,cennik!$A$2:$B$17,2,FALSE)</f>
        <v>3.4</v>
      </c>
      <c r="G2301" s="22">
        <f t="shared" si="210"/>
        <v>914.6</v>
      </c>
      <c r="H2301" s="22">
        <f t="shared" si="211"/>
        <v>3</v>
      </c>
      <c r="I2301">
        <f t="shared" si="215"/>
        <v>5690</v>
      </c>
      <c r="J2301" s="22" t="b">
        <f t="shared" si="212"/>
        <v>0</v>
      </c>
      <c r="K2301" t="b">
        <f t="shared" si="213"/>
        <v>0</v>
      </c>
      <c r="L2301">
        <f t="shared" si="214"/>
        <v>0</v>
      </c>
    </row>
    <row r="2302" spans="1:12" x14ac:dyDescent="0.25">
      <c r="A2302" s="26">
        <v>44658</v>
      </c>
      <c r="B2302" s="27" t="s">
        <v>8</v>
      </c>
      <c r="C2302" s="27" t="s">
        <v>1</v>
      </c>
      <c r="D2302" s="27" t="s">
        <v>51</v>
      </c>
      <c r="E2302" s="28">
        <v>498</v>
      </c>
      <c r="F2302" s="22">
        <f>VLOOKUP(B2302,cennik!$A$2:$B$17,2,FALSE)</f>
        <v>2.9</v>
      </c>
      <c r="G2302" s="22">
        <f t="shared" si="210"/>
        <v>1444.2</v>
      </c>
      <c r="H2302" s="22">
        <f t="shared" si="211"/>
        <v>4</v>
      </c>
      <c r="I2302">
        <f t="shared" si="215"/>
        <v>6188</v>
      </c>
      <c r="J2302" s="22" t="b">
        <f t="shared" si="212"/>
        <v>0</v>
      </c>
      <c r="K2302" t="b">
        <f t="shared" si="213"/>
        <v>0</v>
      </c>
      <c r="L2302">
        <f t="shared" si="214"/>
        <v>0</v>
      </c>
    </row>
    <row r="2303" spans="1:12" x14ac:dyDescent="0.25">
      <c r="A2303" s="26">
        <v>44673</v>
      </c>
      <c r="B2303" s="27" t="s">
        <v>22</v>
      </c>
      <c r="C2303" s="27" t="s">
        <v>1</v>
      </c>
      <c r="D2303" s="27" t="s">
        <v>51</v>
      </c>
      <c r="E2303" s="28">
        <v>383</v>
      </c>
      <c r="F2303" s="22">
        <f>VLOOKUP(B2303,cennik!$A$2:$B$17,2,FALSE)</f>
        <v>3.2</v>
      </c>
      <c r="G2303" s="22">
        <f t="shared" si="210"/>
        <v>1225.6000000000001</v>
      </c>
      <c r="H2303" s="22">
        <f t="shared" si="211"/>
        <v>4</v>
      </c>
      <c r="I2303">
        <f t="shared" si="215"/>
        <v>6571</v>
      </c>
      <c r="J2303" s="22" t="b">
        <f t="shared" si="212"/>
        <v>0</v>
      </c>
      <c r="K2303" t="b">
        <f t="shared" si="213"/>
        <v>0</v>
      </c>
      <c r="L2303">
        <f t="shared" si="214"/>
        <v>0</v>
      </c>
    </row>
    <row r="2304" spans="1:12" x14ac:dyDescent="0.25">
      <c r="A2304" s="26">
        <v>44715</v>
      </c>
      <c r="B2304" s="27" t="s">
        <v>64</v>
      </c>
      <c r="C2304" s="27" t="s">
        <v>63</v>
      </c>
      <c r="D2304" s="27" t="s">
        <v>51</v>
      </c>
      <c r="E2304" s="28">
        <v>256</v>
      </c>
      <c r="F2304" s="22">
        <f>VLOOKUP(B2304,cennik!$A$2:$B$17,2,FALSE)</f>
        <v>3.2</v>
      </c>
      <c r="G2304" s="22">
        <f t="shared" si="210"/>
        <v>819.2</v>
      </c>
      <c r="H2304" s="22">
        <f t="shared" si="211"/>
        <v>6</v>
      </c>
      <c r="I2304">
        <f t="shared" si="215"/>
        <v>6827</v>
      </c>
      <c r="J2304" s="22" t="b">
        <f t="shared" si="212"/>
        <v>0</v>
      </c>
      <c r="K2304" t="b">
        <f t="shared" si="213"/>
        <v>0</v>
      </c>
      <c r="L2304">
        <f t="shared" si="214"/>
        <v>0</v>
      </c>
    </row>
    <row r="2305" spans="1:12" x14ac:dyDescent="0.25">
      <c r="A2305" s="23">
        <v>44729</v>
      </c>
      <c r="B2305" s="24" t="s">
        <v>62</v>
      </c>
      <c r="C2305" s="24" t="s">
        <v>63</v>
      </c>
      <c r="D2305" s="24" t="s">
        <v>51</v>
      </c>
      <c r="E2305" s="25">
        <v>282</v>
      </c>
      <c r="F2305" s="22">
        <f>VLOOKUP(B2305,cennik!$A$2:$B$17,2,FALSE)</f>
        <v>2.7</v>
      </c>
      <c r="G2305" s="22">
        <f t="shared" si="210"/>
        <v>761.40000000000009</v>
      </c>
      <c r="H2305" s="22">
        <f t="shared" si="211"/>
        <v>6</v>
      </c>
      <c r="I2305">
        <f t="shared" si="215"/>
        <v>7109</v>
      </c>
      <c r="J2305" s="22" t="b">
        <f t="shared" si="212"/>
        <v>0</v>
      </c>
      <c r="K2305" t="b">
        <f t="shared" si="213"/>
        <v>0</v>
      </c>
      <c r="L2305">
        <f t="shared" si="214"/>
        <v>0</v>
      </c>
    </row>
    <row r="2306" spans="1:12" x14ac:dyDescent="0.25">
      <c r="A2306" s="26">
        <v>44742</v>
      </c>
      <c r="B2306" s="27" t="s">
        <v>64</v>
      </c>
      <c r="C2306" s="27" t="s">
        <v>63</v>
      </c>
      <c r="D2306" s="27" t="s">
        <v>51</v>
      </c>
      <c r="E2306" s="28">
        <v>201</v>
      </c>
      <c r="F2306" s="22">
        <f>VLOOKUP(B2306,cennik!$A$2:$B$17,2,FALSE)</f>
        <v>3.2</v>
      </c>
      <c r="G2306" s="22">
        <f t="shared" ref="G2306:G2369" si="216">E2306*F2306</f>
        <v>643.20000000000005</v>
      </c>
      <c r="H2306" s="22">
        <f t="shared" ref="H2306:H2369" si="217">MONTH(A2306)</f>
        <v>6</v>
      </c>
      <c r="I2306">
        <f t="shared" si="215"/>
        <v>7310</v>
      </c>
      <c r="J2306" s="22" t="b">
        <f t="shared" si="212"/>
        <v>0</v>
      </c>
      <c r="K2306" t="b">
        <f t="shared" si="213"/>
        <v>0</v>
      </c>
      <c r="L2306">
        <f t="shared" si="214"/>
        <v>0</v>
      </c>
    </row>
    <row r="2307" spans="1:12" x14ac:dyDescent="0.25">
      <c r="A2307" s="26">
        <v>44763</v>
      </c>
      <c r="B2307" s="27" t="s">
        <v>64</v>
      </c>
      <c r="C2307" s="27" t="s">
        <v>63</v>
      </c>
      <c r="D2307" s="27" t="s">
        <v>51</v>
      </c>
      <c r="E2307" s="28">
        <v>153</v>
      </c>
      <c r="F2307" s="22">
        <f>VLOOKUP(B2307,cennik!$A$2:$B$17,2,FALSE)</f>
        <v>3.2</v>
      </c>
      <c r="G2307" s="22">
        <f t="shared" si="216"/>
        <v>489.6</v>
      </c>
      <c r="H2307" s="22">
        <f t="shared" si="217"/>
        <v>7</v>
      </c>
      <c r="I2307">
        <f t="shared" si="215"/>
        <v>7463</v>
      </c>
      <c r="J2307" s="22" t="b">
        <f t="shared" ref="J2307:J2370" si="218">AND(I2307&gt;=15000,I2307&lt;20000)</f>
        <v>0</v>
      </c>
      <c r="K2307" t="b">
        <f t="shared" ref="K2307:K2370" si="219">I2307&gt;=20000</f>
        <v>0</v>
      </c>
      <c r="L2307">
        <f t="shared" ref="L2307:L2370" si="220">IF(J2307,0.05*E2307,IF(K2307,0.1*E2307,0))</f>
        <v>0</v>
      </c>
    </row>
    <row r="2308" spans="1:12" x14ac:dyDescent="0.25">
      <c r="A2308" s="23">
        <v>44767</v>
      </c>
      <c r="B2308" s="24" t="s">
        <v>64</v>
      </c>
      <c r="C2308" s="24" t="s">
        <v>63</v>
      </c>
      <c r="D2308" s="24" t="s">
        <v>51</v>
      </c>
      <c r="E2308" s="25">
        <v>380</v>
      </c>
      <c r="F2308" s="22">
        <f>VLOOKUP(B2308,cennik!$A$2:$B$17,2,FALSE)</f>
        <v>3.2</v>
      </c>
      <c r="G2308" s="22">
        <f t="shared" si="216"/>
        <v>1216</v>
      </c>
      <c r="H2308" s="22">
        <f t="shared" si="217"/>
        <v>7</v>
      </c>
      <c r="I2308">
        <f t="shared" ref="I2308:I2371" si="221">IF(D2308=D2307,E2308+I2307,E2308)</f>
        <v>7843</v>
      </c>
      <c r="J2308" s="22" t="b">
        <f t="shared" si="218"/>
        <v>0</v>
      </c>
      <c r="K2308" t="b">
        <f t="shared" si="219"/>
        <v>0</v>
      </c>
      <c r="L2308">
        <f t="shared" si="220"/>
        <v>0</v>
      </c>
    </row>
    <row r="2309" spans="1:12" x14ac:dyDescent="0.25">
      <c r="A2309" s="26">
        <v>44772</v>
      </c>
      <c r="B2309" s="27" t="s">
        <v>62</v>
      </c>
      <c r="C2309" s="27" t="s">
        <v>63</v>
      </c>
      <c r="D2309" s="27" t="s">
        <v>51</v>
      </c>
      <c r="E2309" s="28">
        <v>190</v>
      </c>
      <c r="F2309" s="22">
        <f>VLOOKUP(B2309,cennik!$A$2:$B$17,2,FALSE)</f>
        <v>2.7</v>
      </c>
      <c r="G2309" s="22">
        <f t="shared" si="216"/>
        <v>513</v>
      </c>
      <c r="H2309" s="22">
        <f t="shared" si="217"/>
        <v>7</v>
      </c>
      <c r="I2309">
        <f t="shared" si="221"/>
        <v>8033</v>
      </c>
      <c r="J2309" s="22" t="b">
        <f t="shared" si="218"/>
        <v>0</v>
      </c>
      <c r="K2309" t="b">
        <f t="shared" si="219"/>
        <v>0</v>
      </c>
      <c r="L2309">
        <f t="shared" si="220"/>
        <v>0</v>
      </c>
    </row>
    <row r="2310" spans="1:12" x14ac:dyDescent="0.25">
      <c r="A2310" s="26">
        <v>44774</v>
      </c>
      <c r="B2310" s="27" t="s">
        <v>60</v>
      </c>
      <c r="C2310" s="27" t="s">
        <v>61</v>
      </c>
      <c r="D2310" s="27" t="s">
        <v>51</v>
      </c>
      <c r="E2310" s="28">
        <v>297</v>
      </c>
      <c r="F2310" s="22">
        <f>VLOOKUP(B2310,cennik!$A$2:$B$17,2,FALSE)</f>
        <v>3.5</v>
      </c>
      <c r="G2310" s="22">
        <f t="shared" si="216"/>
        <v>1039.5</v>
      </c>
      <c r="H2310" s="22">
        <f t="shared" si="217"/>
        <v>8</v>
      </c>
      <c r="I2310">
        <f t="shared" si="221"/>
        <v>8330</v>
      </c>
      <c r="J2310" s="22" t="b">
        <f t="shared" si="218"/>
        <v>0</v>
      </c>
      <c r="K2310" t="b">
        <f t="shared" si="219"/>
        <v>0</v>
      </c>
      <c r="L2310">
        <f t="shared" si="220"/>
        <v>0</v>
      </c>
    </row>
    <row r="2311" spans="1:12" x14ac:dyDescent="0.25">
      <c r="A2311" s="23">
        <v>44804</v>
      </c>
      <c r="B2311" s="24" t="s">
        <v>62</v>
      </c>
      <c r="C2311" s="24" t="s">
        <v>63</v>
      </c>
      <c r="D2311" s="24" t="s">
        <v>51</v>
      </c>
      <c r="E2311" s="25">
        <v>385</v>
      </c>
      <c r="F2311" s="22">
        <f>VLOOKUP(B2311,cennik!$A$2:$B$17,2,FALSE)</f>
        <v>2.7</v>
      </c>
      <c r="G2311" s="22">
        <f t="shared" si="216"/>
        <v>1039.5</v>
      </c>
      <c r="H2311" s="22">
        <f t="shared" si="217"/>
        <v>8</v>
      </c>
      <c r="I2311">
        <f t="shared" si="221"/>
        <v>8715</v>
      </c>
      <c r="J2311" s="22" t="b">
        <f t="shared" si="218"/>
        <v>0</v>
      </c>
      <c r="K2311" t="b">
        <f t="shared" si="219"/>
        <v>0</v>
      </c>
      <c r="L2311">
        <f t="shared" si="220"/>
        <v>0</v>
      </c>
    </row>
    <row r="2312" spans="1:12" x14ac:dyDescent="0.25">
      <c r="A2312" s="26">
        <v>44805</v>
      </c>
      <c r="B2312" s="27" t="s">
        <v>65</v>
      </c>
      <c r="C2312" s="27" t="s">
        <v>61</v>
      </c>
      <c r="D2312" s="27" t="s">
        <v>51</v>
      </c>
      <c r="E2312" s="28">
        <v>398</v>
      </c>
      <c r="F2312" s="22">
        <f>VLOOKUP(B2312,cennik!$A$2:$B$17,2,FALSE)</f>
        <v>3.2</v>
      </c>
      <c r="G2312" s="22">
        <f t="shared" si="216"/>
        <v>1273.6000000000001</v>
      </c>
      <c r="H2312" s="22">
        <f t="shared" si="217"/>
        <v>9</v>
      </c>
      <c r="I2312">
        <f t="shared" si="221"/>
        <v>9113</v>
      </c>
      <c r="J2312" s="22" t="b">
        <f t="shared" si="218"/>
        <v>0</v>
      </c>
      <c r="K2312" t="b">
        <f t="shared" si="219"/>
        <v>0</v>
      </c>
      <c r="L2312">
        <f t="shared" si="220"/>
        <v>0</v>
      </c>
    </row>
    <row r="2313" spans="1:12" x14ac:dyDescent="0.25">
      <c r="A2313" s="23">
        <v>44827</v>
      </c>
      <c r="B2313" s="24" t="s">
        <v>60</v>
      </c>
      <c r="C2313" s="24" t="s">
        <v>61</v>
      </c>
      <c r="D2313" s="24" t="s">
        <v>51</v>
      </c>
      <c r="E2313" s="25">
        <v>56</v>
      </c>
      <c r="F2313" s="22">
        <f>VLOOKUP(B2313,cennik!$A$2:$B$17,2,FALSE)</f>
        <v>3.5</v>
      </c>
      <c r="G2313" s="22">
        <f t="shared" si="216"/>
        <v>196</v>
      </c>
      <c r="H2313" s="22">
        <f t="shared" si="217"/>
        <v>9</v>
      </c>
      <c r="I2313">
        <f t="shared" si="221"/>
        <v>9169</v>
      </c>
      <c r="J2313" s="22" t="b">
        <f t="shared" si="218"/>
        <v>0</v>
      </c>
      <c r="K2313" t="b">
        <f t="shared" si="219"/>
        <v>0</v>
      </c>
      <c r="L2313">
        <f t="shared" si="220"/>
        <v>0</v>
      </c>
    </row>
    <row r="2314" spans="1:12" x14ac:dyDescent="0.25">
      <c r="A2314" s="26">
        <v>44837</v>
      </c>
      <c r="B2314" s="27" t="s">
        <v>67</v>
      </c>
      <c r="C2314" s="27" t="s">
        <v>61</v>
      </c>
      <c r="D2314" s="27" t="s">
        <v>51</v>
      </c>
      <c r="E2314" s="28">
        <v>400</v>
      </c>
      <c r="F2314" s="22">
        <f>VLOOKUP(B2314,cennik!$A$2:$B$17,2,FALSE)</f>
        <v>3.2</v>
      </c>
      <c r="G2314" s="22">
        <f t="shared" si="216"/>
        <v>1280</v>
      </c>
      <c r="H2314" s="22">
        <f t="shared" si="217"/>
        <v>10</v>
      </c>
      <c r="I2314">
        <f t="shared" si="221"/>
        <v>9569</v>
      </c>
      <c r="J2314" s="22" t="b">
        <f t="shared" si="218"/>
        <v>0</v>
      </c>
      <c r="K2314" t="b">
        <f t="shared" si="219"/>
        <v>0</v>
      </c>
      <c r="L2314">
        <f t="shared" si="220"/>
        <v>0</v>
      </c>
    </row>
    <row r="2315" spans="1:12" x14ac:dyDescent="0.25">
      <c r="A2315" s="26">
        <v>44858</v>
      </c>
      <c r="B2315" s="27" t="s">
        <v>66</v>
      </c>
      <c r="C2315" s="27" t="s">
        <v>61</v>
      </c>
      <c r="D2315" s="27" t="s">
        <v>51</v>
      </c>
      <c r="E2315" s="28">
        <v>23</v>
      </c>
      <c r="F2315" s="22">
        <f>VLOOKUP(B2315,cennik!$A$2:$B$17,2,FALSE)</f>
        <v>2.5</v>
      </c>
      <c r="G2315" s="22">
        <f t="shared" si="216"/>
        <v>57.5</v>
      </c>
      <c r="H2315" s="22">
        <f t="shared" si="217"/>
        <v>10</v>
      </c>
      <c r="I2315">
        <f t="shared" si="221"/>
        <v>9592</v>
      </c>
      <c r="J2315" s="22" t="b">
        <f t="shared" si="218"/>
        <v>0</v>
      </c>
      <c r="K2315" t="b">
        <f t="shared" si="219"/>
        <v>0</v>
      </c>
      <c r="L2315">
        <f t="shared" si="220"/>
        <v>0</v>
      </c>
    </row>
    <row r="2316" spans="1:12" x14ac:dyDescent="0.25">
      <c r="A2316" s="23">
        <v>44869</v>
      </c>
      <c r="B2316" s="24" t="s">
        <v>67</v>
      </c>
      <c r="C2316" s="24" t="s">
        <v>61</v>
      </c>
      <c r="D2316" s="24" t="s">
        <v>51</v>
      </c>
      <c r="E2316" s="25">
        <v>119</v>
      </c>
      <c r="F2316" s="22">
        <f>VLOOKUP(B2316,cennik!$A$2:$B$17,2,FALSE)</f>
        <v>3.2</v>
      </c>
      <c r="G2316" s="22">
        <f t="shared" si="216"/>
        <v>380.8</v>
      </c>
      <c r="H2316" s="22">
        <f t="shared" si="217"/>
        <v>11</v>
      </c>
      <c r="I2316">
        <f t="shared" si="221"/>
        <v>9711</v>
      </c>
      <c r="J2316" s="22" t="b">
        <f t="shared" si="218"/>
        <v>0</v>
      </c>
      <c r="K2316" t="b">
        <f t="shared" si="219"/>
        <v>0</v>
      </c>
      <c r="L2316">
        <f t="shared" si="220"/>
        <v>0</v>
      </c>
    </row>
    <row r="2317" spans="1:12" x14ac:dyDescent="0.25">
      <c r="A2317" s="26">
        <v>44873</v>
      </c>
      <c r="B2317" s="27" t="s">
        <v>67</v>
      </c>
      <c r="C2317" s="27" t="s">
        <v>61</v>
      </c>
      <c r="D2317" s="27" t="s">
        <v>51</v>
      </c>
      <c r="E2317" s="28">
        <v>127</v>
      </c>
      <c r="F2317" s="22">
        <f>VLOOKUP(B2317,cennik!$A$2:$B$17,2,FALSE)</f>
        <v>3.2</v>
      </c>
      <c r="G2317" s="22">
        <f t="shared" si="216"/>
        <v>406.40000000000003</v>
      </c>
      <c r="H2317" s="22">
        <f t="shared" si="217"/>
        <v>11</v>
      </c>
      <c r="I2317">
        <f t="shared" si="221"/>
        <v>9838</v>
      </c>
      <c r="J2317" s="22" t="b">
        <f t="shared" si="218"/>
        <v>0</v>
      </c>
      <c r="K2317" t="b">
        <f t="shared" si="219"/>
        <v>0</v>
      </c>
      <c r="L2317">
        <f t="shared" si="220"/>
        <v>0</v>
      </c>
    </row>
    <row r="2318" spans="1:12" x14ac:dyDescent="0.25">
      <c r="A2318" s="26">
        <v>44893</v>
      </c>
      <c r="B2318" s="27" t="s">
        <v>68</v>
      </c>
      <c r="C2318" s="27" t="s">
        <v>61</v>
      </c>
      <c r="D2318" s="27" t="s">
        <v>51</v>
      </c>
      <c r="E2318" s="28">
        <v>370</v>
      </c>
      <c r="F2318" s="22">
        <f>VLOOKUP(B2318,cennik!$A$2:$B$17,2,FALSE)</f>
        <v>2.5</v>
      </c>
      <c r="G2318" s="22">
        <f t="shared" si="216"/>
        <v>925</v>
      </c>
      <c r="H2318" s="22">
        <f t="shared" si="217"/>
        <v>11</v>
      </c>
      <c r="I2318">
        <f t="shared" si="221"/>
        <v>10208</v>
      </c>
      <c r="J2318" s="22" t="b">
        <f t="shared" si="218"/>
        <v>0</v>
      </c>
      <c r="K2318" t="b">
        <f t="shared" si="219"/>
        <v>0</v>
      </c>
      <c r="L2318">
        <f t="shared" si="220"/>
        <v>0</v>
      </c>
    </row>
    <row r="2319" spans="1:12" x14ac:dyDescent="0.25">
      <c r="A2319" s="26">
        <v>44895</v>
      </c>
      <c r="B2319" s="27" t="s">
        <v>67</v>
      </c>
      <c r="C2319" s="27" t="s">
        <v>61</v>
      </c>
      <c r="D2319" s="27" t="s">
        <v>51</v>
      </c>
      <c r="E2319" s="28">
        <v>372</v>
      </c>
      <c r="F2319" s="22">
        <f>VLOOKUP(B2319,cennik!$A$2:$B$17,2,FALSE)</f>
        <v>3.2</v>
      </c>
      <c r="G2319" s="22">
        <f t="shared" si="216"/>
        <v>1190.4000000000001</v>
      </c>
      <c r="H2319" s="22">
        <f t="shared" si="217"/>
        <v>11</v>
      </c>
      <c r="I2319">
        <f t="shared" si="221"/>
        <v>10580</v>
      </c>
      <c r="J2319" s="22" t="b">
        <f t="shared" si="218"/>
        <v>0</v>
      </c>
      <c r="K2319" t="b">
        <f t="shared" si="219"/>
        <v>0</v>
      </c>
      <c r="L2319">
        <f t="shared" si="220"/>
        <v>0</v>
      </c>
    </row>
    <row r="2320" spans="1:12" x14ac:dyDescent="0.25">
      <c r="A2320" s="23">
        <v>44896</v>
      </c>
      <c r="B2320" s="24" t="s">
        <v>8</v>
      </c>
      <c r="C2320" s="24" t="s">
        <v>1</v>
      </c>
      <c r="D2320" s="24" t="s">
        <v>51</v>
      </c>
      <c r="E2320" s="25">
        <v>296</v>
      </c>
      <c r="F2320" s="22">
        <f>VLOOKUP(B2320,cennik!$A$2:$B$17,2,FALSE)</f>
        <v>2.9</v>
      </c>
      <c r="G2320" s="22">
        <f t="shared" si="216"/>
        <v>858.4</v>
      </c>
      <c r="H2320" s="22">
        <f t="shared" si="217"/>
        <v>12</v>
      </c>
      <c r="I2320">
        <f t="shared" si="221"/>
        <v>10876</v>
      </c>
      <c r="J2320" s="22" t="b">
        <f t="shared" si="218"/>
        <v>0</v>
      </c>
      <c r="K2320" t="b">
        <f t="shared" si="219"/>
        <v>0</v>
      </c>
      <c r="L2320">
        <f t="shared" si="220"/>
        <v>0</v>
      </c>
    </row>
    <row r="2321" spans="1:12" x14ac:dyDescent="0.25">
      <c r="A2321" s="26">
        <v>44916</v>
      </c>
      <c r="B2321" s="27" t="s">
        <v>11</v>
      </c>
      <c r="C2321" s="27" t="s">
        <v>1</v>
      </c>
      <c r="D2321" s="27" t="s">
        <v>51</v>
      </c>
      <c r="E2321" s="28">
        <v>298</v>
      </c>
      <c r="F2321" s="22">
        <f>VLOOKUP(B2321,cennik!$A$2:$B$17,2,FALSE)</f>
        <v>3.4</v>
      </c>
      <c r="G2321" s="22">
        <f t="shared" si="216"/>
        <v>1013.1999999999999</v>
      </c>
      <c r="H2321" s="22">
        <f t="shared" si="217"/>
        <v>12</v>
      </c>
      <c r="I2321">
        <f t="shared" si="221"/>
        <v>11174</v>
      </c>
      <c r="J2321" s="22" t="b">
        <f t="shared" si="218"/>
        <v>0</v>
      </c>
      <c r="K2321" t="b">
        <f t="shared" si="219"/>
        <v>0</v>
      </c>
      <c r="L2321">
        <f t="shared" si="220"/>
        <v>0</v>
      </c>
    </row>
    <row r="2322" spans="1:12" x14ac:dyDescent="0.25">
      <c r="A2322" s="26">
        <v>44921</v>
      </c>
      <c r="B2322" s="27" t="s">
        <v>4</v>
      </c>
      <c r="C2322" s="27" t="s">
        <v>1</v>
      </c>
      <c r="D2322" s="27" t="s">
        <v>51</v>
      </c>
      <c r="E2322" s="28">
        <v>334</v>
      </c>
      <c r="F2322" s="22">
        <f>VLOOKUP(B2322,cennik!$A$2:$B$17,2,FALSE)</f>
        <v>3.5</v>
      </c>
      <c r="G2322" s="22">
        <f t="shared" si="216"/>
        <v>1169</v>
      </c>
      <c r="H2322" s="22">
        <f t="shared" si="217"/>
        <v>12</v>
      </c>
      <c r="I2322">
        <f t="shared" si="221"/>
        <v>11508</v>
      </c>
      <c r="J2322" s="22" t="b">
        <f t="shared" si="218"/>
        <v>0</v>
      </c>
      <c r="K2322" t="b">
        <f t="shared" si="219"/>
        <v>0</v>
      </c>
      <c r="L2322">
        <f t="shared" si="220"/>
        <v>0</v>
      </c>
    </row>
    <row r="2323" spans="1:12" x14ac:dyDescent="0.25">
      <c r="A2323" s="23">
        <v>44922</v>
      </c>
      <c r="B2323" s="24" t="s">
        <v>11</v>
      </c>
      <c r="C2323" s="24" t="s">
        <v>1</v>
      </c>
      <c r="D2323" s="24" t="s">
        <v>51</v>
      </c>
      <c r="E2323" s="25">
        <v>162</v>
      </c>
      <c r="F2323" s="22">
        <f>VLOOKUP(B2323,cennik!$A$2:$B$17,2,FALSE)</f>
        <v>3.4</v>
      </c>
      <c r="G2323" s="22">
        <f t="shared" si="216"/>
        <v>550.79999999999995</v>
      </c>
      <c r="H2323" s="22">
        <f t="shared" si="217"/>
        <v>12</v>
      </c>
      <c r="I2323">
        <f t="shared" si="221"/>
        <v>11670</v>
      </c>
      <c r="J2323" s="22" t="b">
        <f t="shared" si="218"/>
        <v>0</v>
      </c>
      <c r="K2323" t="b">
        <f t="shared" si="219"/>
        <v>0</v>
      </c>
      <c r="L2323">
        <f t="shared" si="220"/>
        <v>0</v>
      </c>
    </row>
    <row r="2324" spans="1:12" x14ac:dyDescent="0.25">
      <c r="A2324" s="26">
        <v>44566</v>
      </c>
      <c r="B2324" s="27" t="s">
        <v>8</v>
      </c>
      <c r="C2324" s="27" t="s">
        <v>1</v>
      </c>
      <c r="D2324" s="27" t="s">
        <v>27</v>
      </c>
      <c r="E2324" s="28">
        <v>114</v>
      </c>
      <c r="F2324" s="22">
        <f>VLOOKUP(B2324,cennik!$A$2:$B$17,2,FALSE)</f>
        <v>2.9</v>
      </c>
      <c r="G2324" s="22">
        <f t="shared" si="216"/>
        <v>330.59999999999997</v>
      </c>
      <c r="H2324" s="22">
        <f t="shared" si="217"/>
        <v>1</v>
      </c>
      <c r="I2324">
        <f t="shared" si="221"/>
        <v>114</v>
      </c>
      <c r="J2324" s="22" t="b">
        <f t="shared" si="218"/>
        <v>0</v>
      </c>
      <c r="K2324" t="b">
        <f t="shared" si="219"/>
        <v>0</v>
      </c>
      <c r="L2324">
        <f t="shared" si="220"/>
        <v>0</v>
      </c>
    </row>
    <row r="2325" spans="1:12" x14ac:dyDescent="0.25">
      <c r="A2325" s="26">
        <v>44571</v>
      </c>
      <c r="B2325" s="27" t="s">
        <v>9</v>
      </c>
      <c r="C2325" s="27" t="s">
        <v>1</v>
      </c>
      <c r="D2325" s="27" t="s">
        <v>27</v>
      </c>
      <c r="E2325" s="28">
        <v>127</v>
      </c>
      <c r="F2325" s="22">
        <f>VLOOKUP(B2325,cennik!$A$2:$B$17,2,FALSE)</f>
        <v>3.4</v>
      </c>
      <c r="G2325" s="22">
        <f t="shared" si="216"/>
        <v>431.8</v>
      </c>
      <c r="H2325" s="22">
        <f t="shared" si="217"/>
        <v>1</v>
      </c>
      <c r="I2325">
        <f t="shared" si="221"/>
        <v>241</v>
      </c>
      <c r="J2325" s="22" t="b">
        <f t="shared" si="218"/>
        <v>0</v>
      </c>
      <c r="K2325" t="b">
        <f t="shared" si="219"/>
        <v>0</v>
      </c>
      <c r="L2325">
        <f t="shared" si="220"/>
        <v>0</v>
      </c>
    </row>
    <row r="2326" spans="1:12" x14ac:dyDescent="0.25">
      <c r="A2326" s="23">
        <v>44594</v>
      </c>
      <c r="B2326" s="24" t="s">
        <v>0</v>
      </c>
      <c r="C2326" s="24" t="s">
        <v>1</v>
      </c>
      <c r="D2326" s="24" t="s">
        <v>27</v>
      </c>
      <c r="E2326" s="25">
        <v>650</v>
      </c>
      <c r="F2326" s="22">
        <f>VLOOKUP(B2326,cennik!$A$2:$B$17,2,FALSE)</f>
        <v>3.4</v>
      </c>
      <c r="G2326" s="22">
        <f t="shared" si="216"/>
        <v>2210</v>
      </c>
      <c r="H2326" s="22">
        <f t="shared" si="217"/>
        <v>2</v>
      </c>
      <c r="I2326">
        <f t="shared" si="221"/>
        <v>891</v>
      </c>
      <c r="J2326" s="22" t="b">
        <f t="shared" si="218"/>
        <v>0</v>
      </c>
      <c r="K2326" t="b">
        <f t="shared" si="219"/>
        <v>0</v>
      </c>
      <c r="L2326">
        <f t="shared" si="220"/>
        <v>0</v>
      </c>
    </row>
    <row r="2327" spans="1:12" x14ac:dyDescent="0.25">
      <c r="A2327" s="26">
        <v>44615</v>
      </c>
      <c r="B2327" s="27" t="s">
        <v>13</v>
      </c>
      <c r="C2327" s="27" t="s">
        <v>1</v>
      </c>
      <c r="D2327" s="27" t="s">
        <v>27</v>
      </c>
      <c r="E2327" s="28">
        <v>448</v>
      </c>
      <c r="F2327" s="22">
        <f>VLOOKUP(B2327,cennik!$A$2:$B$17,2,FALSE)</f>
        <v>3.4</v>
      </c>
      <c r="G2327" s="22">
        <f t="shared" si="216"/>
        <v>1523.2</v>
      </c>
      <c r="H2327" s="22">
        <f t="shared" si="217"/>
        <v>2</v>
      </c>
      <c r="I2327">
        <f t="shared" si="221"/>
        <v>1339</v>
      </c>
      <c r="J2327" s="22" t="b">
        <f t="shared" si="218"/>
        <v>0</v>
      </c>
      <c r="K2327" t="b">
        <f t="shared" si="219"/>
        <v>0</v>
      </c>
      <c r="L2327">
        <f t="shared" si="220"/>
        <v>0</v>
      </c>
    </row>
    <row r="2328" spans="1:12" x14ac:dyDescent="0.25">
      <c r="A2328" s="23">
        <v>44648</v>
      </c>
      <c r="B2328" s="24" t="s">
        <v>17</v>
      </c>
      <c r="C2328" s="24" t="s">
        <v>1</v>
      </c>
      <c r="D2328" s="24" t="s">
        <v>27</v>
      </c>
      <c r="E2328" s="25">
        <v>234</v>
      </c>
      <c r="F2328" s="22">
        <f>VLOOKUP(B2328,cennik!$A$2:$B$17,2,FALSE)</f>
        <v>3.4</v>
      </c>
      <c r="G2328" s="22">
        <f t="shared" si="216"/>
        <v>795.6</v>
      </c>
      <c r="H2328" s="22">
        <f t="shared" si="217"/>
        <v>3</v>
      </c>
      <c r="I2328">
        <f t="shared" si="221"/>
        <v>1573</v>
      </c>
      <c r="J2328" s="22" t="b">
        <f t="shared" si="218"/>
        <v>0</v>
      </c>
      <c r="K2328" t="b">
        <f t="shared" si="219"/>
        <v>0</v>
      </c>
      <c r="L2328">
        <f t="shared" si="220"/>
        <v>0</v>
      </c>
    </row>
    <row r="2329" spans="1:12" x14ac:dyDescent="0.25">
      <c r="A2329" s="26">
        <v>44648</v>
      </c>
      <c r="B2329" s="27" t="s">
        <v>17</v>
      </c>
      <c r="C2329" s="27" t="s">
        <v>1</v>
      </c>
      <c r="D2329" s="27" t="s">
        <v>27</v>
      </c>
      <c r="E2329" s="28">
        <v>22</v>
      </c>
      <c r="F2329" s="22">
        <f>VLOOKUP(B2329,cennik!$A$2:$B$17,2,FALSE)</f>
        <v>3.4</v>
      </c>
      <c r="G2329" s="22">
        <f t="shared" si="216"/>
        <v>74.8</v>
      </c>
      <c r="H2329" s="22">
        <f t="shared" si="217"/>
        <v>3</v>
      </c>
      <c r="I2329">
        <f t="shared" si="221"/>
        <v>1595</v>
      </c>
      <c r="J2329" s="22" t="b">
        <f t="shared" si="218"/>
        <v>0</v>
      </c>
      <c r="K2329" t="b">
        <f t="shared" si="219"/>
        <v>0</v>
      </c>
      <c r="L2329">
        <f t="shared" si="220"/>
        <v>0</v>
      </c>
    </row>
    <row r="2330" spans="1:12" x14ac:dyDescent="0.25">
      <c r="A2330" s="26">
        <v>44659</v>
      </c>
      <c r="B2330" s="27" t="s">
        <v>9</v>
      </c>
      <c r="C2330" s="27" t="s">
        <v>1</v>
      </c>
      <c r="D2330" s="27" t="s">
        <v>27</v>
      </c>
      <c r="E2330" s="28">
        <v>453</v>
      </c>
      <c r="F2330" s="22">
        <f>VLOOKUP(B2330,cennik!$A$2:$B$17,2,FALSE)</f>
        <v>3.4</v>
      </c>
      <c r="G2330" s="22">
        <f t="shared" si="216"/>
        <v>1540.2</v>
      </c>
      <c r="H2330" s="22">
        <f t="shared" si="217"/>
        <v>4</v>
      </c>
      <c r="I2330">
        <f t="shared" si="221"/>
        <v>2048</v>
      </c>
      <c r="J2330" s="22" t="b">
        <f t="shared" si="218"/>
        <v>0</v>
      </c>
      <c r="K2330" t="b">
        <f t="shared" si="219"/>
        <v>0</v>
      </c>
      <c r="L2330">
        <f t="shared" si="220"/>
        <v>0</v>
      </c>
    </row>
    <row r="2331" spans="1:12" x14ac:dyDescent="0.25">
      <c r="A2331" s="26">
        <v>44669</v>
      </c>
      <c r="B2331" s="27" t="s">
        <v>8</v>
      </c>
      <c r="C2331" s="27" t="s">
        <v>1</v>
      </c>
      <c r="D2331" s="27" t="s">
        <v>27</v>
      </c>
      <c r="E2331" s="28">
        <v>277</v>
      </c>
      <c r="F2331" s="22">
        <f>VLOOKUP(B2331,cennik!$A$2:$B$17,2,FALSE)</f>
        <v>2.9</v>
      </c>
      <c r="G2331" s="22">
        <f t="shared" si="216"/>
        <v>803.3</v>
      </c>
      <c r="H2331" s="22">
        <f t="shared" si="217"/>
        <v>4</v>
      </c>
      <c r="I2331">
        <f t="shared" si="221"/>
        <v>2325</v>
      </c>
      <c r="J2331" s="22" t="b">
        <f t="shared" si="218"/>
        <v>0</v>
      </c>
      <c r="K2331" t="b">
        <f t="shared" si="219"/>
        <v>0</v>
      </c>
      <c r="L2331">
        <f t="shared" si="220"/>
        <v>0</v>
      </c>
    </row>
    <row r="2332" spans="1:12" x14ac:dyDescent="0.25">
      <c r="A2332" s="26">
        <v>44687</v>
      </c>
      <c r="B2332" s="27" t="s">
        <v>11</v>
      </c>
      <c r="C2332" s="27" t="s">
        <v>1</v>
      </c>
      <c r="D2332" s="27" t="s">
        <v>27</v>
      </c>
      <c r="E2332" s="28">
        <v>47</v>
      </c>
      <c r="F2332" s="22">
        <f>VLOOKUP(B2332,cennik!$A$2:$B$17,2,FALSE)</f>
        <v>3.4</v>
      </c>
      <c r="G2332" s="22">
        <f t="shared" si="216"/>
        <v>159.79999999999998</v>
      </c>
      <c r="H2332" s="22">
        <f t="shared" si="217"/>
        <v>5</v>
      </c>
      <c r="I2332">
        <f t="shared" si="221"/>
        <v>2372</v>
      </c>
      <c r="J2332" s="22" t="b">
        <f t="shared" si="218"/>
        <v>0</v>
      </c>
      <c r="K2332" t="b">
        <f t="shared" si="219"/>
        <v>0</v>
      </c>
      <c r="L2332">
        <f t="shared" si="220"/>
        <v>0</v>
      </c>
    </row>
    <row r="2333" spans="1:12" x14ac:dyDescent="0.25">
      <c r="A2333" s="23">
        <v>44690</v>
      </c>
      <c r="B2333" s="24" t="s">
        <v>22</v>
      </c>
      <c r="C2333" s="24" t="s">
        <v>1</v>
      </c>
      <c r="D2333" s="24" t="s">
        <v>27</v>
      </c>
      <c r="E2333" s="25">
        <v>195</v>
      </c>
      <c r="F2333" s="22">
        <f>VLOOKUP(B2333,cennik!$A$2:$B$17,2,FALSE)</f>
        <v>3.2</v>
      </c>
      <c r="G2333" s="22">
        <f t="shared" si="216"/>
        <v>624</v>
      </c>
      <c r="H2333" s="22">
        <f t="shared" si="217"/>
        <v>5</v>
      </c>
      <c r="I2333">
        <f t="shared" si="221"/>
        <v>2567</v>
      </c>
      <c r="J2333" s="22" t="b">
        <f t="shared" si="218"/>
        <v>0</v>
      </c>
      <c r="K2333" t="b">
        <f t="shared" si="219"/>
        <v>0</v>
      </c>
      <c r="L2333">
        <f t="shared" si="220"/>
        <v>0</v>
      </c>
    </row>
    <row r="2334" spans="1:12" x14ac:dyDescent="0.25">
      <c r="A2334" s="26">
        <v>44692</v>
      </c>
      <c r="B2334" s="27" t="s">
        <v>13</v>
      </c>
      <c r="C2334" s="27" t="s">
        <v>1</v>
      </c>
      <c r="D2334" s="27" t="s">
        <v>27</v>
      </c>
      <c r="E2334" s="28">
        <v>437</v>
      </c>
      <c r="F2334" s="22">
        <f>VLOOKUP(B2334,cennik!$A$2:$B$17,2,FALSE)</f>
        <v>3.4</v>
      </c>
      <c r="G2334" s="22">
        <f t="shared" si="216"/>
        <v>1485.8</v>
      </c>
      <c r="H2334" s="22">
        <f t="shared" si="217"/>
        <v>5</v>
      </c>
      <c r="I2334">
        <f t="shared" si="221"/>
        <v>3004</v>
      </c>
      <c r="J2334" s="22" t="b">
        <f t="shared" si="218"/>
        <v>0</v>
      </c>
      <c r="K2334" t="b">
        <f t="shared" si="219"/>
        <v>0</v>
      </c>
      <c r="L2334">
        <f t="shared" si="220"/>
        <v>0</v>
      </c>
    </row>
    <row r="2335" spans="1:12" x14ac:dyDescent="0.25">
      <c r="A2335" s="23">
        <v>44693</v>
      </c>
      <c r="B2335" s="24" t="s">
        <v>17</v>
      </c>
      <c r="C2335" s="24" t="s">
        <v>1</v>
      </c>
      <c r="D2335" s="24" t="s">
        <v>27</v>
      </c>
      <c r="E2335" s="25">
        <v>171</v>
      </c>
      <c r="F2335" s="22">
        <f>VLOOKUP(B2335,cennik!$A$2:$B$17,2,FALSE)</f>
        <v>3.4</v>
      </c>
      <c r="G2335" s="22">
        <f t="shared" si="216"/>
        <v>581.4</v>
      </c>
      <c r="H2335" s="22">
        <f t="shared" si="217"/>
        <v>5</v>
      </c>
      <c r="I2335">
        <f t="shared" si="221"/>
        <v>3175</v>
      </c>
      <c r="J2335" s="22" t="b">
        <f t="shared" si="218"/>
        <v>0</v>
      </c>
      <c r="K2335" t="b">
        <f t="shared" si="219"/>
        <v>0</v>
      </c>
      <c r="L2335">
        <f t="shared" si="220"/>
        <v>0</v>
      </c>
    </row>
    <row r="2336" spans="1:12" x14ac:dyDescent="0.25">
      <c r="A2336" s="26">
        <v>44694</v>
      </c>
      <c r="B2336" s="27" t="s">
        <v>4</v>
      </c>
      <c r="C2336" s="27" t="s">
        <v>1</v>
      </c>
      <c r="D2336" s="27" t="s">
        <v>27</v>
      </c>
      <c r="E2336" s="28">
        <v>555</v>
      </c>
      <c r="F2336" s="22">
        <f>VLOOKUP(B2336,cennik!$A$2:$B$17,2,FALSE)</f>
        <v>3.5</v>
      </c>
      <c r="G2336" s="22">
        <f t="shared" si="216"/>
        <v>1942.5</v>
      </c>
      <c r="H2336" s="22">
        <f t="shared" si="217"/>
        <v>5</v>
      </c>
      <c r="I2336">
        <f t="shared" si="221"/>
        <v>3730</v>
      </c>
      <c r="J2336" s="22" t="b">
        <f t="shared" si="218"/>
        <v>0</v>
      </c>
      <c r="K2336" t="b">
        <f t="shared" si="219"/>
        <v>0</v>
      </c>
      <c r="L2336">
        <f t="shared" si="220"/>
        <v>0</v>
      </c>
    </row>
    <row r="2337" spans="1:12" x14ac:dyDescent="0.25">
      <c r="A2337" s="26">
        <v>44704</v>
      </c>
      <c r="B2337" s="27" t="s">
        <v>13</v>
      </c>
      <c r="C2337" s="27" t="s">
        <v>1</v>
      </c>
      <c r="D2337" s="27" t="s">
        <v>27</v>
      </c>
      <c r="E2337" s="28">
        <v>592</v>
      </c>
      <c r="F2337" s="22">
        <f>VLOOKUP(B2337,cennik!$A$2:$B$17,2,FALSE)</f>
        <v>3.4</v>
      </c>
      <c r="G2337" s="22">
        <f t="shared" si="216"/>
        <v>2012.8</v>
      </c>
      <c r="H2337" s="22">
        <f t="shared" si="217"/>
        <v>5</v>
      </c>
      <c r="I2337">
        <f t="shared" si="221"/>
        <v>4322</v>
      </c>
      <c r="J2337" s="22" t="b">
        <f t="shared" si="218"/>
        <v>0</v>
      </c>
      <c r="K2337" t="b">
        <f t="shared" si="219"/>
        <v>0</v>
      </c>
      <c r="L2337">
        <f t="shared" si="220"/>
        <v>0</v>
      </c>
    </row>
    <row r="2338" spans="1:12" x14ac:dyDescent="0.25">
      <c r="A2338" s="23">
        <v>44704</v>
      </c>
      <c r="B2338" s="24" t="s">
        <v>13</v>
      </c>
      <c r="C2338" s="24" t="s">
        <v>1</v>
      </c>
      <c r="D2338" s="24" t="s">
        <v>27</v>
      </c>
      <c r="E2338" s="25">
        <v>519</v>
      </c>
      <c r="F2338" s="22">
        <f>VLOOKUP(B2338,cennik!$A$2:$B$17,2,FALSE)</f>
        <v>3.4</v>
      </c>
      <c r="G2338" s="22">
        <f t="shared" si="216"/>
        <v>1764.6</v>
      </c>
      <c r="H2338" s="22">
        <f t="shared" si="217"/>
        <v>5</v>
      </c>
      <c r="I2338">
        <f t="shared" si="221"/>
        <v>4841</v>
      </c>
      <c r="J2338" s="22" t="b">
        <f t="shared" si="218"/>
        <v>0</v>
      </c>
      <c r="K2338" t="b">
        <f t="shared" si="219"/>
        <v>0</v>
      </c>
      <c r="L2338">
        <f t="shared" si="220"/>
        <v>0</v>
      </c>
    </row>
    <row r="2339" spans="1:12" x14ac:dyDescent="0.25">
      <c r="A2339" s="23">
        <v>44720</v>
      </c>
      <c r="B2339" s="24" t="s">
        <v>62</v>
      </c>
      <c r="C2339" s="24" t="s">
        <v>63</v>
      </c>
      <c r="D2339" s="24" t="s">
        <v>27</v>
      </c>
      <c r="E2339" s="25">
        <v>183</v>
      </c>
      <c r="F2339" s="22">
        <f>VLOOKUP(B2339,cennik!$A$2:$B$17,2,FALSE)</f>
        <v>2.7</v>
      </c>
      <c r="G2339" s="22">
        <f t="shared" si="216"/>
        <v>494.1</v>
      </c>
      <c r="H2339" s="22">
        <f t="shared" si="217"/>
        <v>6</v>
      </c>
      <c r="I2339">
        <f t="shared" si="221"/>
        <v>5024</v>
      </c>
      <c r="J2339" s="22" t="b">
        <f t="shared" si="218"/>
        <v>0</v>
      </c>
      <c r="K2339" t="b">
        <f t="shared" si="219"/>
        <v>0</v>
      </c>
      <c r="L2339">
        <f t="shared" si="220"/>
        <v>0</v>
      </c>
    </row>
    <row r="2340" spans="1:12" x14ac:dyDescent="0.25">
      <c r="A2340" s="23">
        <v>44728</v>
      </c>
      <c r="B2340" s="24" t="s">
        <v>64</v>
      </c>
      <c r="C2340" s="24" t="s">
        <v>63</v>
      </c>
      <c r="D2340" s="24" t="s">
        <v>27</v>
      </c>
      <c r="E2340" s="25">
        <v>345</v>
      </c>
      <c r="F2340" s="22">
        <f>VLOOKUP(B2340,cennik!$A$2:$B$17,2,FALSE)</f>
        <v>3.2</v>
      </c>
      <c r="G2340" s="22">
        <f t="shared" si="216"/>
        <v>1104</v>
      </c>
      <c r="H2340" s="22">
        <f t="shared" si="217"/>
        <v>6</v>
      </c>
      <c r="I2340">
        <f t="shared" si="221"/>
        <v>5369</v>
      </c>
      <c r="J2340" s="22" t="b">
        <f t="shared" si="218"/>
        <v>0</v>
      </c>
      <c r="K2340" t="b">
        <f t="shared" si="219"/>
        <v>0</v>
      </c>
      <c r="L2340">
        <f t="shared" si="220"/>
        <v>0</v>
      </c>
    </row>
    <row r="2341" spans="1:12" x14ac:dyDescent="0.25">
      <c r="A2341" s="23">
        <v>44735</v>
      </c>
      <c r="B2341" s="24" t="s">
        <v>60</v>
      </c>
      <c r="C2341" s="24" t="s">
        <v>61</v>
      </c>
      <c r="D2341" s="24" t="s">
        <v>27</v>
      </c>
      <c r="E2341" s="25">
        <v>352</v>
      </c>
      <c r="F2341" s="22">
        <f>VLOOKUP(B2341,cennik!$A$2:$B$17,2,FALSE)</f>
        <v>3.5</v>
      </c>
      <c r="G2341" s="22">
        <f t="shared" si="216"/>
        <v>1232</v>
      </c>
      <c r="H2341" s="22">
        <f t="shared" si="217"/>
        <v>6</v>
      </c>
      <c r="I2341">
        <f t="shared" si="221"/>
        <v>5721</v>
      </c>
      <c r="J2341" s="22" t="b">
        <f t="shared" si="218"/>
        <v>0</v>
      </c>
      <c r="K2341" t="b">
        <f t="shared" si="219"/>
        <v>0</v>
      </c>
      <c r="L2341">
        <f t="shared" si="220"/>
        <v>0</v>
      </c>
    </row>
    <row r="2342" spans="1:12" x14ac:dyDescent="0.25">
      <c r="A2342" s="26">
        <v>44741</v>
      </c>
      <c r="B2342" s="27" t="s">
        <v>64</v>
      </c>
      <c r="C2342" s="27" t="s">
        <v>63</v>
      </c>
      <c r="D2342" s="27" t="s">
        <v>27</v>
      </c>
      <c r="E2342" s="28">
        <v>19</v>
      </c>
      <c r="F2342" s="22">
        <f>VLOOKUP(B2342,cennik!$A$2:$B$17,2,FALSE)</f>
        <v>3.2</v>
      </c>
      <c r="G2342" s="22">
        <f t="shared" si="216"/>
        <v>60.800000000000004</v>
      </c>
      <c r="H2342" s="22">
        <f t="shared" si="217"/>
        <v>6</v>
      </c>
      <c r="I2342">
        <f t="shared" si="221"/>
        <v>5740</v>
      </c>
      <c r="J2342" s="22" t="b">
        <f t="shared" si="218"/>
        <v>0</v>
      </c>
      <c r="K2342" t="b">
        <f t="shared" si="219"/>
        <v>0</v>
      </c>
      <c r="L2342">
        <f t="shared" si="220"/>
        <v>0</v>
      </c>
    </row>
    <row r="2343" spans="1:12" x14ac:dyDescent="0.25">
      <c r="A2343" s="26">
        <v>44753</v>
      </c>
      <c r="B2343" s="27" t="s">
        <v>62</v>
      </c>
      <c r="C2343" s="27" t="s">
        <v>63</v>
      </c>
      <c r="D2343" s="27" t="s">
        <v>27</v>
      </c>
      <c r="E2343" s="28">
        <v>427</v>
      </c>
      <c r="F2343" s="22">
        <f>VLOOKUP(B2343,cennik!$A$2:$B$17,2,FALSE)</f>
        <v>2.7</v>
      </c>
      <c r="G2343" s="22">
        <f t="shared" si="216"/>
        <v>1152.9000000000001</v>
      </c>
      <c r="H2343" s="22">
        <f t="shared" si="217"/>
        <v>7</v>
      </c>
      <c r="I2343">
        <f t="shared" si="221"/>
        <v>6167</v>
      </c>
      <c r="J2343" s="22" t="b">
        <f t="shared" si="218"/>
        <v>0</v>
      </c>
      <c r="K2343" t="b">
        <f t="shared" si="219"/>
        <v>0</v>
      </c>
      <c r="L2343">
        <f t="shared" si="220"/>
        <v>0</v>
      </c>
    </row>
    <row r="2344" spans="1:12" x14ac:dyDescent="0.25">
      <c r="A2344" s="23">
        <v>44758</v>
      </c>
      <c r="B2344" s="24" t="s">
        <v>62</v>
      </c>
      <c r="C2344" s="24" t="s">
        <v>63</v>
      </c>
      <c r="D2344" s="24" t="s">
        <v>27</v>
      </c>
      <c r="E2344" s="25">
        <v>162</v>
      </c>
      <c r="F2344" s="22">
        <f>VLOOKUP(B2344,cennik!$A$2:$B$17,2,FALSE)</f>
        <v>2.7</v>
      </c>
      <c r="G2344" s="22">
        <f t="shared" si="216"/>
        <v>437.40000000000003</v>
      </c>
      <c r="H2344" s="22">
        <f t="shared" si="217"/>
        <v>7</v>
      </c>
      <c r="I2344">
        <f t="shared" si="221"/>
        <v>6329</v>
      </c>
      <c r="J2344" s="22" t="b">
        <f t="shared" si="218"/>
        <v>0</v>
      </c>
      <c r="K2344" t="b">
        <f t="shared" si="219"/>
        <v>0</v>
      </c>
      <c r="L2344">
        <f t="shared" si="220"/>
        <v>0</v>
      </c>
    </row>
    <row r="2345" spans="1:12" x14ac:dyDescent="0.25">
      <c r="A2345" s="26">
        <v>44774</v>
      </c>
      <c r="B2345" s="27" t="s">
        <v>64</v>
      </c>
      <c r="C2345" s="27" t="s">
        <v>63</v>
      </c>
      <c r="D2345" s="27" t="s">
        <v>27</v>
      </c>
      <c r="E2345" s="28">
        <v>18</v>
      </c>
      <c r="F2345" s="22">
        <f>VLOOKUP(B2345,cennik!$A$2:$B$17,2,FALSE)</f>
        <v>3.2</v>
      </c>
      <c r="G2345" s="22">
        <f t="shared" si="216"/>
        <v>57.6</v>
      </c>
      <c r="H2345" s="22">
        <f t="shared" si="217"/>
        <v>8</v>
      </c>
      <c r="I2345">
        <f t="shared" si="221"/>
        <v>6347</v>
      </c>
      <c r="J2345" s="22" t="b">
        <f t="shared" si="218"/>
        <v>0</v>
      </c>
      <c r="K2345" t="b">
        <f t="shared" si="219"/>
        <v>0</v>
      </c>
      <c r="L2345">
        <f t="shared" si="220"/>
        <v>0</v>
      </c>
    </row>
    <row r="2346" spans="1:12" x14ac:dyDescent="0.25">
      <c r="A2346" s="23">
        <v>44775</v>
      </c>
      <c r="B2346" s="24" t="s">
        <v>64</v>
      </c>
      <c r="C2346" s="24" t="s">
        <v>63</v>
      </c>
      <c r="D2346" s="24" t="s">
        <v>27</v>
      </c>
      <c r="E2346" s="25">
        <v>232</v>
      </c>
      <c r="F2346" s="22">
        <f>VLOOKUP(B2346,cennik!$A$2:$B$17,2,FALSE)</f>
        <v>3.2</v>
      </c>
      <c r="G2346" s="22">
        <f t="shared" si="216"/>
        <v>742.40000000000009</v>
      </c>
      <c r="H2346" s="22">
        <f t="shared" si="217"/>
        <v>8</v>
      </c>
      <c r="I2346">
        <f t="shared" si="221"/>
        <v>6579</v>
      </c>
      <c r="J2346" s="22" t="b">
        <f t="shared" si="218"/>
        <v>0</v>
      </c>
      <c r="K2346" t="b">
        <f t="shared" si="219"/>
        <v>0</v>
      </c>
      <c r="L2346">
        <f t="shared" si="220"/>
        <v>0</v>
      </c>
    </row>
    <row r="2347" spans="1:12" x14ac:dyDescent="0.25">
      <c r="A2347" s="26">
        <v>44782</v>
      </c>
      <c r="B2347" s="27" t="s">
        <v>64</v>
      </c>
      <c r="C2347" s="27" t="s">
        <v>63</v>
      </c>
      <c r="D2347" s="27" t="s">
        <v>27</v>
      </c>
      <c r="E2347" s="28">
        <v>277</v>
      </c>
      <c r="F2347" s="22">
        <f>VLOOKUP(B2347,cennik!$A$2:$B$17,2,FALSE)</f>
        <v>3.2</v>
      </c>
      <c r="G2347" s="22">
        <f t="shared" si="216"/>
        <v>886.40000000000009</v>
      </c>
      <c r="H2347" s="22">
        <f t="shared" si="217"/>
        <v>8</v>
      </c>
      <c r="I2347">
        <f t="shared" si="221"/>
        <v>6856</v>
      </c>
      <c r="J2347" s="22" t="b">
        <f t="shared" si="218"/>
        <v>0</v>
      </c>
      <c r="K2347" t="b">
        <f t="shared" si="219"/>
        <v>0</v>
      </c>
      <c r="L2347">
        <f t="shared" si="220"/>
        <v>0</v>
      </c>
    </row>
    <row r="2348" spans="1:12" x14ac:dyDescent="0.25">
      <c r="A2348" s="26">
        <v>44788</v>
      </c>
      <c r="B2348" s="27" t="s">
        <v>64</v>
      </c>
      <c r="C2348" s="27" t="s">
        <v>63</v>
      </c>
      <c r="D2348" s="27" t="s">
        <v>27</v>
      </c>
      <c r="E2348" s="28">
        <v>95</v>
      </c>
      <c r="F2348" s="22">
        <f>VLOOKUP(B2348,cennik!$A$2:$B$17,2,FALSE)</f>
        <v>3.2</v>
      </c>
      <c r="G2348" s="22">
        <f t="shared" si="216"/>
        <v>304</v>
      </c>
      <c r="H2348" s="22">
        <f t="shared" si="217"/>
        <v>8</v>
      </c>
      <c r="I2348">
        <f t="shared" si="221"/>
        <v>6951</v>
      </c>
      <c r="J2348" s="22" t="b">
        <f t="shared" si="218"/>
        <v>0</v>
      </c>
      <c r="K2348" t="b">
        <f t="shared" si="219"/>
        <v>0</v>
      </c>
      <c r="L2348">
        <f t="shared" si="220"/>
        <v>0</v>
      </c>
    </row>
    <row r="2349" spans="1:12" x14ac:dyDescent="0.25">
      <c r="A2349" s="23">
        <v>44799</v>
      </c>
      <c r="B2349" s="24" t="s">
        <v>60</v>
      </c>
      <c r="C2349" s="24" t="s">
        <v>61</v>
      </c>
      <c r="D2349" s="24" t="s">
        <v>27</v>
      </c>
      <c r="E2349" s="25">
        <v>234</v>
      </c>
      <c r="F2349" s="22">
        <f>VLOOKUP(B2349,cennik!$A$2:$B$17,2,FALSE)</f>
        <v>3.5</v>
      </c>
      <c r="G2349" s="22">
        <f t="shared" si="216"/>
        <v>819</v>
      </c>
      <c r="H2349" s="22">
        <f t="shared" si="217"/>
        <v>8</v>
      </c>
      <c r="I2349">
        <f t="shared" si="221"/>
        <v>7185</v>
      </c>
      <c r="J2349" s="22" t="b">
        <f t="shared" si="218"/>
        <v>0</v>
      </c>
      <c r="K2349" t="b">
        <f t="shared" si="219"/>
        <v>0</v>
      </c>
      <c r="L2349">
        <f t="shared" si="220"/>
        <v>0</v>
      </c>
    </row>
    <row r="2350" spans="1:12" x14ac:dyDescent="0.25">
      <c r="A2350" s="23">
        <v>44800</v>
      </c>
      <c r="B2350" s="24" t="s">
        <v>62</v>
      </c>
      <c r="C2350" s="24" t="s">
        <v>63</v>
      </c>
      <c r="D2350" s="24" t="s">
        <v>27</v>
      </c>
      <c r="E2350" s="25">
        <v>432</v>
      </c>
      <c r="F2350" s="22">
        <f>VLOOKUP(B2350,cennik!$A$2:$B$17,2,FALSE)</f>
        <v>2.7</v>
      </c>
      <c r="G2350" s="22">
        <f t="shared" si="216"/>
        <v>1166.4000000000001</v>
      </c>
      <c r="H2350" s="22">
        <f t="shared" si="217"/>
        <v>8</v>
      </c>
      <c r="I2350">
        <f t="shared" si="221"/>
        <v>7617</v>
      </c>
      <c r="J2350" s="22" t="b">
        <f t="shared" si="218"/>
        <v>0</v>
      </c>
      <c r="K2350" t="b">
        <f t="shared" si="219"/>
        <v>0</v>
      </c>
      <c r="L2350">
        <f t="shared" si="220"/>
        <v>0</v>
      </c>
    </row>
    <row r="2351" spans="1:12" x14ac:dyDescent="0.25">
      <c r="A2351" s="23">
        <v>44809</v>
      </c>
      <c r="B2351" s="24" t="s">
        <v>67</v>
      </c>
      <c r="C2351" s="24" t="s">
        <v>61</v>
      </c>
      <c r="D2351" s="24" t="s">
        <v>27</v>
      </c>
      <c r="E2351" s="25">
        <v>167</v>
      </c>
      <c r="F2351" s="22">
        <f>VLOOKUP(B2351,cennik!$A$2:$B$17,2,FALSE)</f>
        <v>3.2</v>
      </c>
      <c r="G2351" s="22">
        <f t="shared" si="216"/>
        <v>534.4</v>
      </c>
      <c r="H2351" s="22">
        <f t="shared" si="217"/>
        <v>9</v>
      </c>
      <c r="I2351">
        <f t="shared" si="221"/>
        <v>7784</v>
      </c>
      <c r="J2351" s="22" t="b">
        <f t="shared" si="218"/>
        <v>0</v>
      </c>
      <c r="K2351" t="b">
        <f t="shared" si="219"/>
        <v>0</v>
      </c>
      <c r="L2351">
        <f t="shared" si="220"/>
        <v>0</v>
      </c>
    </row>
    <row r="2352" spans="1:12" x14ac:dyDescent="0.25">
      <c r="A2352" s="26">
        <v>44823</v>
      </c>
      <c r="B2352" s="27" t="s">
        <v>65</v>
      </c>
      <c r="C2352" s="27" t="s">
        <v>61</v>
      </c>
      <c r="D2352" s="27" t="s">
        <v>27</v>
      </c>
      <c r="E2352" s="28">
        <v>101</v>
      </c>
      <c r="F2352" s="22">
        <f>VLOOKUP(B2352,cennik!$A$2:$B$17,2,FALSE)</f>
        <v>3.2</v>
      </c>
      <c r="G2352" s="22">
        <f t="shared" si="216"/>
        <v>323.20000000000005</v>
      </c>
      <c r="H2352" s="22">
        <f t="shared" si="217"/>
        <v>9</v>
      </c>
      <c r="I2352">
        <f t="shared" si="221"/>
        <v>7885</v>
      </c>
      <c r="J2352" s="22" t="b">
        <f t="shared" si="218"/>
        <v>0</v>
      </c>
      <c r="K2352" t="b">
        <f t="shared" si="219"/>
        <v>0</v>
      </c>
      <c r="L2352">
        <f t="shared" si="220"/>
        <v>0</v>
      </c>
    </row>
    <row r="2353" spans="1:12" x14ac:dyDescent="0.25">
      <c r="A2353" s="26">
        <v>44832</v>
      </c>
      <c r="B2353" s="27" t="s">
        <v>67</v>
      </c>
      <c r="C2353" s="27" t="s">
        <v>61</v>
      </c>
      <c r="D2353" s="27" t="s">
        <v>27</v>
      </c>
      <c r="E2353" s="28">
        <v>340</v>
      </c>
      <c r="F2353" s="22">
        <f>VLOOKUP(B2353,cennik!$A$2:$B$17,2,FALSE)</f>
        <v>3.2</v>
      </c>
      <c r="G2353" s="22">
        <f t="shared" si="216"/>
        <v>1088</v>
      </c>
      <c r="H2353" s="22">
        <f t="shared" si="217"/>
        <v>9</v>
      </c>
      <c r="I2353">
        <f t="shared" si="221"/>
        <v>8225</v>
      </c>
      <c r="J2353" s="22" t="b">
        <f t="shared" si="218"/>
        <v>0</v>
      </c>
      <c r="K2353" t="b">
        <f t="shared" si="219"/>
        <v>0</v>
      </c>
      <c r="L2353">
        <f t="shared" si="220"/>
        <v>0</v>
      </c>
    </row>
    <row r="2354" spans="1:12" x14ac:dyDescent="0.25">
      <c r="A2354" s="26">
        <v>44833</v>
      </c>
      <c r="B2354" s="27" t="s">
        <v>60</v>
      </c>
      <c r="C2354" s="27" t="s">
        <v>61</v>
      </c>
      <c r="D2354" s="27" t="s">
        <v>27</v>
      </c>
      <c r="E2354" s="28">
        <v>226</v>
      </c>
      <c r="F2354" s="22">
        <f>VLOOKUP(B2354,cennik!$A$2:$B$17,2,FALSE)</f>
        <v>3.5</v>
      </c>
      <c r="G2354" s="22">
        <f t="shared" si="216"/>
        <v>791</v>
      </c>
      <c r="H2354" s="22">
        <f t="shared" si="217"/>
        <v>9</v>
      </c>
      <c r="I2354">
        <f t="shared" si="221"/>
        <v>8451</v>
      </c>
      <c r="J2354" s="22" t="b">
        <f t="shared" si="218"/>
        <v>0</v>
      </c>
      <c r="K2354" t="b">
        <f t="shared" si="219"/>
        <v>0</v>
      </c>
      <c r="L2354">
        <f t="shared" si="220"/>
        <v>0</v>
      </c>
    </row>
    <row r="2355" spans="1:12" x14ac:dyDescent="0.25">
      <c r="A2355" s="23">
        <v>44839</v>
      </c>
      <c r="B2355" s="24" t="s">
        <v>67</v>
      </c>
      <c r="C2355" s="24" t="s">
        <v>61</v>
      </c>
      <c r="D2355" s="24" t="s">
        <v>27</v>
      </c>
      <c r="E2355" s="25">
        <v>372</v>
      </c>
      <c r="F2355" s="22">
        <f>VLOOKUP(B2355,cennik!$A$2:$B$17,2,FALSE)</f>
        <v>3.2</v>
      </c>
      <c r="G2355" s="22">
        <f t="shared" si="216"/>
        <v>1190.4000000000001</v>
      </c>
      <c r="H2355" s="22">
        <f t="shared" si="217"/>
        <v>10</v>
      </c>
      <c r="I2355">
        <f t="shared" si="221"/>
        <v>8823</v>
      </c>
      <c r="J2355" s="22" t="b">
        <f t="shared" si="218"/>
        <v>0</v>
      </c>
      <c r="K2355" t="b">
        <f t="shared" si="219"/>
        <v>0</v>
      </c>
      <c r="L2355">
        <f t="shared" si="220"/>
        <v>0</v>
      </c>
    </row>
    <row r="2356" spans="1:12" x14ac:dyDescent="0.25">
      <c r="A2356" s="23">
        <v>44855</v>
      </c>
      <c r="B2356" s="24" t="s">
        <v>60</v>
      </c>
      <c r="C2356" s="24" t="s">
        <v>61</v>
      </c>
      <c r="D2356" s="24" t="s">
        <v>27</v>
      </c>
      <c r="E2356" s="25">
        <v>248</v>
      </c>
      <c r="F2356" s="22">
        <f>VLOOKUP(B2356,cennik!$A$2:$B$17,2,FALSE)</f>
        <v>3.5</v>
      </c>
      <c r="G2356" s="22">
        <f t="shared" si="216"/>
        <v>868</v>
      </c>
      <c r="H2356" s="22">
        <f t="shared" si="217"/>
        <v>10</v>
      </c>
      <c r="I2356">
        <f t="shared" si="221"/>
        <v>9071</v>
      </c>
      <c r="J2356" s="22" t="b">
        <f t="shared" si="218"/>
        <v>0</v>
      </c>
      <c r="K2356" t="b">
        <f t="shared" si="219"/>
        <v>0</v>
      </c>
      <c r="L2356">
        <f t="shared" si="220"/>
        <v>0</v>
      </c>
    </row>
    <row r="2357" spans="1:12" x14ac:dyDescent="0.25">
      <c r="A2357" s="26">
        <v>44863</v>
      </c>
      <c r="B2357" s="27" t="s">
        <v>68</v>
      </c>
      <c r="C2357" s="27" t="s">
        <v>61</v>
      </c>
      <c r="D2357" s="27" t="s">
        <v>27</v>
      </c>
      <c r="E2357" s="28">
        <v>395</v>
      </c>
      <c r="F2357" s="22">
        <f>VLOOKUP(B2357,cennik!$A$2:$B$17,2,FALSE)</f>
        <v>2.5</v>
      </c>
      <c r="G2357" s="22">
        <f t="shared" si="216"/>
        <v>987.5</v>
      </c>
      <c r="H2357" s="22">
        <f t="shared" si="217"/>
        <v>10</v>
      </c>
      <c r="I2357">
        <f t="shared" si="221"/>
        <v>9466</v>
      </c>
      <c r="J2357" s="22" t="b">
        <f t="shared" si="218"/>
        <v>0</v>
      </c>
      <c r="K2357" t="b">
        <f t="shared" si="219"/>
        <v>0</v>
      </c>
      <c r="L2357">
        <f t="shared" si="220"/>
        <v>0</v>
      </c>
    </row>
    <row r="2358" spans="1:12" x14ac:dyDescent="0.25">
      <c r="A2358" s="23">
        <v>44875</v>
      </c>
      <c r="B2358" s="24" t="s">
        <v>68</v>
      </c>
      <c r="C2358" s="24" t="s">
        <v>61</v>
      </c>
      <c r="D2358" s="24" t="s">
        <v>27</v>
      </c>
      <c r="E2358" s="25">
        <v>286</v>
      </c>
      <c r="F2358" s="22">
        <f>VLOOKUP(B2358,cennik!$A$2:$B$17,2,FALSE)</f>
        <v>2.5</v>
      </c>
      <c r="G2358" s="22">
        <f t="shared" si="216"/>
        <v>715</v>
      </c>
      <c r="H2358" s="22">
        <f t="shared" si="217"/>
        <v>11</v>
      </c>
      <c r="I2358">
        <f t="shared" si="221"/>
        <v>9752</v>
      </c>
      <c r="J2358" s="22" t="b">
        <f t="shared" si="218"/>
        <v>0</v>
      </c>
      <c r="K2358" t="b">
        <f t="shared" si="219"/>
        <v>0</v>
      </c>
      <c r="L2358">
        <f t="shared" si="220"/>
        <v>0</v>
      </c>
    </row>
    <row r="2359" spans="1:12" x14ac:dyDescent="0.25">
      <c r="A2359" s="23">
        <v>44896</v>
      </c>
      <c r="B2359" s="24" t="s">
        <v>0</v>
      </c>
      <c r="C2359" s="24" t="s">
        <v>1</v>
      </c>
      <c r="D2359" s="24" t="s">
        <v>27</v>
      </c>
      <c r="E2359" s="25">
        <v>648</v>
      </c>
      <c r="F2359" s="22">
        <f>VLOOKUP(B2359,cennik!$A$2:$B$17,2,FALSE)</f>
        <v>3.4</v>
      </c>
      <c r="G2359" s="22">
        <f t="shared" si="216"/>
        <v>2203.1999999999998</v>
      </c>
      <c r="H2359" s="22">
        <f t="shared" si="217"/>
        <v>12</v>
      </c>
      <c r="I2359">
        <f t="shared" si="221"/>
        <v>10400</v>
      </c>
      <c r="J2359" s="22" t="b">
        <f t="shared" si="218"/>
        <v>0</v>
      </c>
      <c r="K2359" t="b">
        <f t="shared" si="219"/>
        <v>0</v>
      </c>
      <c r="L2359">
        <f t="shared" si="220"/>
        <v>0</v>
      </c>
    </row>
    <row r="2360" spans="1:12" x14ac:dyDescent="0.25">
      <c r="A2360" s="26">
        <v>44897</v>
      </c>
      <c r="B2360" s="27" t="s">
        <v>17</v>
      </c>
      <c r="C2360" s="27" t="s">
        <v>1</v>
      </c>
      <c r="D2360" s="27" t="s">
        <v>27</v>
      </c>
      <c r="E2360" s="28">
        <v>394</v>
      </c>
      <c r="F2360" s="22">
        <f>VLOOKUP(B2360,cennik!$A$2:$B$17,2,FALSE)</f>
        <v>3.4</v>
      </c>
      <c r="G2360" s="22">
        <f t="shared" si="216"/>
        <v>1339.6</v>
      </c>
      <c r="H2360" s="22">
        <f t="shared" si="217"/>
        <v>12</v>
      </c>
      <c r="I2360">
        <f t="shared" si="221"/>
        <v>10794</v>
      </c>
      <c r="J2360" s="22" t="b">
        <f t="shared" si="218"/>
        <v>0</v>
      </c>
      <c r="K2360" t="b">
        <f t="shared" si="219"/>
        <v>0</v>
      </c>
      <c r="L2360">
        <f t="shared" si="220"/>
        <v>0</v>
      </c>
    </row>
    <row r="2361" spans="1:12" x14ac:dyDescent="0.25">
      <c r="A2361" s="23">
        <v>44900</v>
      </c>
      <c r="B2361" s="24" t="s">
        <v>4</v>
      </c>
      <c r="C2361" s="24" t="s">
        <v>1</v>
      </c>
      <c r="D2361" s="24" t="s">
        <v>27</v>
      </c>
      <c r="E2361" s="25">
        <v>332</v>
      </c>
      <c r="F2361" s="22">
        <f>VLOOKUP(B2361,cennik!$A$2:$B$17,2,FALSE)</f>
        <v>3.5</v>
      </c>
      <c r="G2361" s="22">
        <f t="shared" si="216"/>
        <v>1162</v>
      </c>
      <c r="H2361" s="22">
        <f t="shared" si="217"/>
        <v>12</v>
      </c>
      <c r="I2361">
        <f t="shared" si="221"/>
        <v>11126</v>
      </c>
      <c r="J2361" s="22" t="b">
        <f t="shared" si="218"/>
        <v>0</v>
      </c>
      <c r="K2361" t="b">
        <f t="shared" si="219"/>
        <v>0</v>
      </c>
      <c r="L2361">
        <f t="shared" si="220"/>
        <v>0</v>
      </c>
    </row>
    <row r="2362" spans="1:12" x14ac:dyDescent="0.25">
      <c r="A2362" s="23">
        <v>44904</v>
      </c>
      <c r="B2362" s="24" t="s">
        <v>15</v>
      </c>
      <c r="C2362" s="24" t="s">
        <v>1</v>
      </c>
      <c r="D2362" s="24" t="s">
        <v>27</v>
      </c>
      <c r="E2362" s="25">
        <v>148</v>
      </c>
      <c r="F2362" s="22">
        <f>VLOOKUP(B2362,cennik!$A$2:$B$17,2,FALSE)</f>
        <v>2.4</v>
      </c>
      <c r="G2362" s="22">
        <f t="shared" si="216"/>
        <v>355.2</v>
      </c>
      <c r="H2362" s="22">
        <f t="shared" si="217"/>
        <v>12</v>
      </c>
      <c r="I2362">
        <f t="shared" si="221"/>
        <v>11274</v>
      </c>
      <c r="J2362" s="22" t="b">
        <f t="shared" si="218"/>
        <v>0</v>
      </c>
      <c r="K2362" t="b">
        <f t="shared" si="219"/>
        <v>0</v>
      </c>
      <c r="L2362">
        <f t="shared" si="220"/>
        <v>0</v>
      </c>
    </row>
    <row r="2363" spans="1:12" x14ac:dyDescent="0.25">
      <c r="A2363" s="23">
        <v>44905</v>
      </c>
      <c r="B2363" s="24" t="s">
        <v>15</v>
      </c>
      <c r="C2363" s="24" t="s">
        <v>1</v>
      </c>
      <c r="D2363" s="24" t="s">
        <v>27</v>
      </c>
      <c r="E2363" s="25">
        <v>579</v>
      </c>
      <c r="F2363" s="22">
        <f>VLOOKUP(B2363,cennik!$A$2:$B$17,2,FALSE)</f>
        <v>2.4</v>
      </c>
      <c r="G2363" s="22">
        <f t="shared" si="216"/>
        <v>1389.6</v>
      </c>
      <c r="H2363" s="22">
        <f t="shared" si="217"/>
        <v>12</v>
      </c>
      <c r="I2363">
        <f t="shared" si="221"/>
        <v>11853</v>
      </c>
      <c r="J2363" s="22" t="b">
        <f t="shared" si="218"/>
        <v>0</v>
      </c>
      <c r="K2363" t="b">
        <f t="shared" si="219"/>
        <v>0</v>
      </c>
      <c r="L2363">
        <f t="shared" si="220"/>
        <v>0</v>
      </c>
    </row>
    <row r="2364" spans="1:12" x14ac:dyDescent="0.25">
      <c r="A2364" s="23">
        <v>44908</v>
      </c>
      <c r="B2364" s="24" t="s">
        <v>11</v>
      </c>
      <c r="C2364" s="24" t="s">
        <v>1</v>
      </c>
      <c r="D2364" s="24" t="s">
        <v>27</v>
      </c>
      <c r="E2364" s="25">
        <v>275</v>
      </c>
      <c r="F2364" s="22">
        <f>VLOOKUP(B2364,cennik!$A$2:$B$17,2,FALSE)</f>
        <v>3.4</v>
      </c>
      <c r="G2364" s="22">
        <f t="shared" si="216"/>
        <v>935</v>
      </c>
      <c r="H2364" s="22">
        <f t="shared" si="217"/>
        <v>12</v>
      </c>
      <c r="I2364">
        <f t="shared" si="221"/>
        <v>12128</v>
      </c>
      <c r="J2364" s="22" t="b">
        <f t="shared" si="218"/>
        <v>0</v>
      </c>
      <c r="K2364" t="b">
        <f t="shared" si="219"/>
        <v>0</v>
      </c>
      <c r="L2364">
        <f t="shared" si="220"/>
        <v>0</v>
      </c>
    </row>
    <row r="2365" spans="1:12" x14ac:dyDescent="0.25">
      <c r="A2365" s="23">
        <v>44910</v>
      </c>
      <c r="B2365" s="24" t="s">
        <v>9</v>
      </c>
      <c r="C2365" s="24" t="s">
        <v>1</v>
      </c>
      <c r="D2365" s="24" t="s">
        <v>27</v>
      </c>
      <c r="E2365" s="25">
        <v>254</v>
      </c>
      <c r="F2365" s="22">
        <f>VLOOKUP(B2365,cennik!$A$2:$B$17,2,FALSE)</f>
        <v>3.4</v>
      </c>
      <c r="G2365" s="22">
        <f t="shared" si="216"/>
        <v>863.6</v>
      </c>
      <c r="H2365" s="22">
        <f t="shared" si="217"/>
        <v>12</v>
      </c>
      <c r="I2365">
        <f t="shared" si="221"/>
        <v>12382</v>
      </c>
      <c r="J2365" s="22" t="b">
        <f t="shared" si="218"/>
        <v>0</v>
      </c>
      <c r="K2365" t="b">
        <f t="shared" si="219"/>
        <v>0</v>
      </c>
      <c r="L2365">
        <f t="shared" si="220"/>
        <v>0</v>
      </c>
    </row>
    <row r="2366" spans="1:12" x14ac:dyDescent="0.25">
      <c r="A2366" s="26">
        <v>44569</v>
      </c>
      <c r="B2366" s="27" t="s">
        <v>11</v>
      </c>
      <c r="C2366" s="27" t="s">
        <v>1</v>
      </c>
      <c r="D2366" s="27" t="s">
        <v>38</v>
      </c>
      <c r="E2366" s="28">
        <v>139</v>
      </c>
      <c r="F2366" s="22">
        <f>VLOOKUP(B2366,cennik!$A$2:$B$17,2,FALSE)</f>
        <v>3.4</v>
      </c>
      <c r="G2366" s="22">
        <f t="shared" si="216"/>
        <v>472.59999999999997</v>
      </c>
      <c r="H2366" s="22">
        <f t="shared" si="217"/>
        <v>1</v>
      </c>
      <c r="I2366">
        <f t="shared" si="221"/>
        <v>139</v>
      </c>
      <c r="J2366" s="22" t="b">
        <f t="shared" si="218"/>
        <v>0</v>
      </c>
      <c r="K2366" t="b">
        <f t="shared" si="219"/>
        <v>0</v>
      </c>
      <c r="L2366">
        <f t="shared" si="220"/>
        <v>0</v>
      </c>
    </row>
    <row r="2367" spans="1:12" x14ac:dyDescent="0.25">
      <c r="A2367" s="23">
        <v>44579</v>
      </c>
      <c r="B2367" s="24" t="s">
        <v>0</v>
      </c>
      <c r="C2367" s="24" t="s">
        <v>1</v>
      </c>
      <c r="D2367" s="24" t="s">
        <v>38</v>
      </c>
      <c r="E2367" s="25">
        <v>211</v>
      </c>
      <c r="F2367" s="22">
        <f>VLOOKUP(B2367,cennik!$A$2:$B$17,2,FALSE)</f>
        <v>3.4</v>
      </c>
      <c r="G2367" s="22">
        <f t="shared" si="216"/>
        <v>717.4</v>
      </c>
      <c r="H2367" s="22">
        <f t="shared" si="217"/>
        <v>1</v>
      </c>
      <c r="I2367">
        <f t="shared" si="221"/>
        <v>350</v>
      </c>
      <c r="J2367" s="22" t="b">
        <f t="shared" si="218"/>
        <v>0</v>
      </c>
      <c r="K2367" t="b">
        <f t="shared" si="219"/>
        <v>0</v>
      </c>
      <c r="L2367">
        <f t="shared" si="220"/>
        <v>0</v>
      </c>
    </row>
    <row r="2368" spans="1:12" x14ac:dyDescent="0.25">
      <c r="A2368" s="26">
        <v>44582</v>
      </c>
      <c r="B2368" s="27" t="s">
        <v>9</v>
      </c>
      <c r="C2368" s="27" t="s">
        <v>1</v>
      </c>
      <c r="D2368" s="27" t="s">
        <v>38</v>
      </c>
      <c r="E2368" s="28">
        <v>247</v>
      </c>
      <c r="F2368" s="22">
        <f>VLOOKUP(B2368,cennik!$A$2:$B$17,2,FALSE)</f>
        <v>3.4</v>
      </c>
      <c r="G2368" s="22">
        <f t="shared" si="216"/>
        <v>839.8</v>
      </c>
      <c r="H2368" s="22">
        <f t="shared" si="217"/>
        <v>1</v>
      </c>
      <c r="I2368">
        <f t="shared" si="221"/>
        <v>597</v>
      </c>
      <c r="J2368" s="22" t="b">
        <f t="shared" si="218"/>
        <v>0</v>
      </c>
      <c r="K2368" t="b">
        <f t="shared" si="219"/>
        <v>0</v>
      </c>
      <c r="L2368">
        <f t="shared" si="220"/>
        <v>0</v>
      </c>
    </row>
    <row r="2369" spans="1:12" x14ac:dyDescent="0.25">
      <c r="A2369" s="23">
        <v>44602</v>
      </c>
      <c r="B2369" s="24" t="s">
        <v>4</v>
      </c>
      <c r="C2369" s="24" t="s">
        <v>1</v>
      </c>
      <c r="D2369" s="24" t="s">
        <v>38</v>
      </c>
      <c r="E2369" s="25">
        <v>333</v>
      </c>
      <c r="F2369" s="22">
        <f>VLOOKUP(B2369,cennik!$A$2:$B$17,2,FALSE)</f>
        <v>3.5</v>
      </c>
      <c r="G2369" s="22">
        <f t="shared" si="216"/>
        <v>1165.5</v>
      </c>
      <c r="H2369" s="22">
        <f t="shared" si="217"/>
        <v>2</v>
      </c>
      <c r="I2369">
        <f t="shared" si="221"/>
        <v>930</v>
      </c>
      <c r="J2369" s="22" t="b">
        <f t="shared" si="218"/>
        <v>0</v>
      </c>
      <c r="K2369" t="b">
        <f t="shared" si="219"/>
        <v>0</v>
      </c>
      <c r="L2369">
        <f t="shared" si="220"/>
        <v>0</v>
      </c>
    </row>
    <row r="2370" spans="1:12" x14ac:dyDescent="0.25">
      <c r="A2370" s="26">
        <v>44603</v>
      </c>
      <c r="B2370" s="27" t="s">
        <v>13</v>
      </c>
      <c r="C2370" s="27" t="s">
        <v>1</v>
      </c>
      <c r="D2370" s="27" t="s">
        <v>38</v>
      </c>
      <c r="E2370" s="28">
        <v>728</v>
      </c>
      <c r="F2370" s="22">
        <f>VLOOKUP(B2370,cennik!$A$2:$B$17,2,FALSE)</f>
        <v>3.4</v>
      </c>
      <c r="G2370" s="22">
        <f t="shared" ref="G2370:G2433" si="222">E2370*F2370</f>
        <v>2475.1999999999998</v>
      </c>
      <c r="H2370" s="22">
        <f t="shared" ref="H2370:H2433" si="223">MONTH(A2370)</f>
        <v>2</v>
      </c>
      <c r="I2370">
        <f t="shared" si="221"/>
        <v>1658</v>
      </c>
      <c r="J2370" s="22" t="b">
        <f t="shared" si="218"/>
        <v>0</v>
      </c>
      <c r="K2370" t="b">
        <f t="shared" si="219"/>
        <v>0</v>
      </c>
      <c r="L2370">
        <f t="shared" si="220"/>
        <v>0</v>
      </c>
    </row>
    <row r="2371" spans="1:12" x14ac:dyDescent="0.25">
      <c r="A2371" s="23">
        <v>44610</v>
      </c>
      <c r="B2371" s="24" t="s">
        <v>13</v>
      </c>
      <c r="C2371" s="24" t="s">
        <v>1</v>
      </c>
      <c r="D2371" s="24" t="s">
        <v>38</v>
      </c>
      <c r="E2371" s="25">
        <v>315</v>
      </c>
      <c r="F2371" s="22">
        <f>VLOOKUP(B2371,cennik!$A$2:$B$17,2,FALSE)</f>
        <v>3.4</v>
      </c>
      <c r="G2371" s="22">
        <f t="shared" si="222"/>
        <v>1071</v>
      </c>
      <c r="H2371" s="22">
        <f t="shared" si="223"/>
        <v>2</v>
      </c>
      <c r="I2371">
        <f t="shared" si="221"/>
        <v>1973</v>
      </c>
      <c r="J2371" s="22" t="b">
        <f t="shared" ref="J2371:J2434" si="224">AND(I2371&gt;=15000,I2371&lt;20000)</f>
        <v>0</v>
      </c>
      <c r="K2371" t="b">
        <f t="shared" ref="K2371:K2434" si="225">I2371&gt;=20000</f>
        <v>0</v>
      </c>
      <c r="L2371">
        <f t="shared" ref="L2371:L2434" si="226">IF(J2371,0.05*E2371,IF(K2371,0.1*E2371,0))</f>
        <v>0</v>
      </c>
    </row>
    <row r="2372" spans="1:12" x14ac:dyDescent="0.25">
      <c r="A2372" s="26">
        <v>44627</v>
      </c>
      <c r="B2372" s="27" t="s">
        <v>8</v>
      </c>
      <c r="C2372" s="27" t="s">
        <v>1</v>
      </c>
      <c r="D2372" s="27" t="s">
        <v>38</v>
      </c>
      <c r="E2372" s="28">
        <v>91</v>
      </c>
      <c r="F2372" s="22">
        <f>VLOOKUP(B2372,cennik!$A$2:$B$17,2,FALSE)</f>
        <v>2.9</v>
      </c>
      <c r="G2372" s="22">
        <f t="shared" si="222"/>
        <v>263.89999999999998</v>
      </c>
      <c r="H2372" s="22">
        <f t="shared" si="223"/>
        <v>3</v>
      </c>
      <c r="I2372">
        <f t="shared" ref="I2372:I2435" si="227">IF(D2372=D2371,E2372+I2371,E2372)</f>
        <v>2064</v>
      </c>
      <c r="J2372" s="22" t="b">
        <f t="shared" si="224"/>
        <v>0</v>
      </c>
      <c r="K2372" t="b">
        <f t="shared" si="225"/>
        <v>0</v>
      </c>
      <c r="L2372">
        <f t="shared" si="226"/>
        <v>0</v>
      </c>
    </row>
    <row r="2373" spans="1:12" x14ac:dyDescent="0.25">
      <c r="A2373" s="26">
        <v>44638</v>
      </c>
      <c r="B2373" s="27" t="s">
        <v>22</v>
      </c>
      <c r="C2373" s="27" t="s">
        <v>1</v>
      </c>
      <c r="D2373" s="27" t="s">
        <v>38</v>
      </c>
      <c r="E2373" s="28">
        <v>422</v>
      </c>
      <c r="F2373" s="22">
        <f>VLOOKUP(B2373,cennik!$A$2:$B$17,2,FALSE)</f>
        <v>3.2</v>
      </c>
      <c r="G2373" s="22">
        <f t="shared" si="222"/>
        <v>1350.4</v>
      </c>
      <c r="H2373" s="22">
        <f t="shared" si="223"/>
        <v>3</v>
      </c>
      <c r="I2373">
        <f t="shared" si="227"/>
        <v>2486</v>
      </c>
      <c r="J2373" s="22" t="b">
        <f t="shared" si="224"/>
        <v>0</v>
      </c>
      <c r="K2373" t="b">
        <f t="shared" si="225"/>
        <v>0</v>
      </c>
      <c r="L2373">
        <f t="shared" si="226"/>
        <v>0</v>
      </c>
    </row>
    <row r="2374" spans="1:12" x14ac:dyDescent="0.25">
      <c r="A2374" s="26">
        <v>44648</v>
      </c>
      <c r="B2374" s="27" t="s">
        <v>11</v>
      </c>
      <c r="C2374" s="27" t="s">
        <v>1</v>
      </c>
      <c r="D2374" s="27" t="s">
        <v>38</v>
      </c>
      <c r="E2374" s="28">
        <v>335</v>
      </c>
      <c r="F2374" s="22">
        <f>VLOOKUP(B2374,cennik!$A$2:$B$17,2,FALSE)</f>
        <v>3.4</v>
      </c>
      <c r="G2374" s="22">
        <f t="shared" si="222"/>
        <v>1139</v>
      </c>
      <c r="H2374" s="22">
        <f t="shared" si="223"/>
        <v>3</v>
      </c>
      <c r="I2374">
        <f t="shared" si="227"/>
        <v>2821</v>
      </c>
      <c r="J2374" s="22" t="b">
        <f t="shared" si="224"/>
        <v>0</v>
      </c>
      <c r="K2374" t="b">
        <f t="shared" si="225"/>
        <v>0</v>
      </c>
      <c r="L2374">
        <f t="shared" si="226"/>
        <v>0</v>
      </c>
    </row>
    <row r="2375" spans="1:12" x14ac:dyDescent="0.25">
      <c r="A2375" s="26">
        <v>44656</v>
      </c>
      <c r="B2375" s="27" t="s">
        <v>22</v>
      </c>
      <c r="C2375" s="27" t="s">
        <v>1</v>
      </c>
      <c r="D2375" s="27" t="s">
        <v>38</v>
      </c>
      <c r="E2375" s="28">
        <v>392</v>
      </c>
      <c r="F2375" s="22">
        <f>VLOOKUP(B2375,cennik!$A$2:$B$17,2,FALSE)</f>
        <v>3.2</v>
      </c>
      <c r="G2375" s="22">
        <f t="shared" si="222"/>
        <v>1254.4000000000001</v>
      </c>
      <c r="H2375" s="22">
        <f t="shared" si="223"/>
        <v>4</v>
      </c>
      <c r="I2375">
        <f t="shared" si="227"/>
        <v>3213</v>
      </c>
      <c r="J2375" s="22" t="b">
        <f t="shared" si="224"/>
        <v>0</v>
      </c>
      <c r="K2375" t="b">
        <f t="shared" si="225"/>
        <v>0</v>
      </c>
      <c r="L2375">
        <f t="shared" si="226"/>
        <v>0</v>
      </c>
    </row>
    <row r="2376" spans="1:12" x14ac:dyDescent="0.25">
      <c r="A2376" s="23">
        <v>44657</v>
      </c>
      <c r="B2376" s="24" t="s">
        <v>8</v>
      </c>
      <c r="C2376" s="24" t="s">
        <v>1</v>
      </c>
      <c r="D2376" s="24" t="s">
        <v>38</v>
      </c>
      <c r="E2376" s="25">
        <v>399</v>
      </c>
      <c r="F2376" s="22">
        <f>VLOOKUP(B2376,cennik!$A$2:$B$17,2,FALSE)</f>
        <v>2.9</v>
      </c>
      <c r="G2376" s="22">
        <f t="shared" si="222"/>
        <v>1157.0999999999999</v>
      </c>
      <c r="H2376" s="22">
        <f t="shared" si="223"/>
        <v>4</v>
      </c>
      <c r="I2376">
        <f t="shared" si="227"/>
        <v>3612</v>
      </c>
      <c r="J2376" s="22" t="b">
        <f t="shared" si="224"/>
        <v>0</v>
      </c>
      <c r="K2376" t="b">
        <f t="shared" si="225"/>
        <v>0</v>
      </c>
      <c r="L2376">
        <f t="shared" si="226"/>
        <v>0</v>
      </c>
    </row>
    <row r="2377" spans="1:12" x14ac:dyDescent="0.25">
      <c r="A2377" s="26">
        <v>44659</v>
      </c>
      <c r="B2377" s="27" t="s">
        <v>13</v>
      </c>
      <c r="C2377" s="27" t="s">
        <v>1</v>
      </c>
      <c r="D2377" s="27" t="s">
        <v>38</v>
      </c>
      <c r="E2377" s="28">
        <v>582</v>
      </c>
      <c r="F2377" s="22">
        <f>VLOOKUP(B2377,cennik!$A$2:$B$17,2,FALSE)</f>
        <v>3.4</v>
      </c>
      <c r="G2377" s="22">
        <f t="shared" si="222"/>
        <v>1978.8</v>
      </c>
      <c r="H2377" s="22">
        <f t="shared" si="223"/>
        <v>4</v>
      </c>
      <c r="I2377">
        <f t="shared" si="227"/>
        <v>4194</v>
      </c>
      <c r="J2377" s="22" t="b">
        <f t="shared" si="224"/>
        <v>0</v>
      </c>
      <c r="K2377" t="b">
        <f t="shared" si="225"/>
        <v>0</v>
      </c>
      <c r="L2377">
        <f t="shared" si="226"/>
        <v>0</v>
      </c>
    </row>
    <row r="2378" spans="1:12" x14ac:dyDescent="0.25">
      <c r="A2378" s="26">
        <v>44680</v>
      </c>
      <c r="B2378" s="27" t="s">
        <v>9</v>
      </c>
      <c r="C2378" s="27" t="s">
        <v>1</v>
      </c>
      <c r="D2378" s="27" t="s">
        <v>38</v>
      </c>
      <c r="E2378" s="28">
        <v>51</v>
      </c>
      <c r="F2378" s="22">
        <f>VLOOKUP(B2378,cennik!$A$2:$B$17,2,FALSE)</f>
        <v>3.4</v>
      </c>
      <c r="G2378" s="22">
        <f t="shared" si="222"/>
        <v>173.4</v>
      </c>
      <c r="H2378" s="22">
        <f t="shared" si="223"/>
        <v>4</v>
      </c>
      <c r="I2378">
        <f t="shared" si="227"/>
        <v>4245</v>
      </c>
      <c r="J2378" s="22" t="b">
        <f t="shared" si="224"/>
        <v>0</v>
      </c>
      <c r="K2378" t="b">
        <f t="shared" si="225"/>
        <v>0</v>
      </c>
      <c r="L2378">
        <f t="shared" si="226"/>
        <v>0</v>
      </c>
    </row>
    <row r="2379" spans="1:12" x14ac:dyDescent="0.25">
      <c r="A2379" s="26">
        <v>44688</v>
      </c>
      <c r="B2379" s="27" t="s">
        <v>11</v>
      </c>
      <c r="C2379" s="27" t="s">
        <v>1</v>
      </c>
      <c r="D2379" s="27" t="s">
        <v>38</v>
      </c>
      <c r="E2379" s="28">
        <v>129</v>
      </c>
      <c r="F2379" s="22">
        <f>VLOOKUP(B2379,cennik!$A$2:$B$17,2,FALSE)</f>
        <v>3.4</v>
      </c>
      <c r="G2379" s="22">
        <f t="shared" si="222"/>
        <v>438.59999999999997</v>
      </c>
      <c r="H2379" s="22">
        <f t="shared" si="223"/>
        <v>5</v>
      </c>
      <c r="I2379">
        <f t="shared" si="227"/>
        <v>4374</v>
      </c>
      <c r="J2379" s="22" t="b">
        <f t="shared" si="224"/>
        <v>0</v>
      </c>
      <c r="K2379" t="b">
        <f t="shared" si="225"/>
        <v>0</v>
      </c>
      <c r="L2379">
        <f t="shared" si="226"/>
        <v>0</v>
      </c>
    </row>
    <row r="2380" spans="1:12" x14ac:dyDescent="0.25">
      <c r="A2380" s="26">
        <v>44693</v>
      </c>
      <c r="B2380" s="27" t="s">
        <v>11</v>
      </c>
      <c r="C2380" s="27" t="s">
        <v>1</v>
      </c>
      <c r="D2380" s="27" t="s">
        <v>38</v>
      </c>
      <c r="E2380" s="28">
        <v>340</v>
      </c>
      <c r="F2380" s="22">
        <f>VLOOKUP(B2380,cennik!$A$2:$B$17,2,FALSE)</f>
        <v>3.4</v>
      </c>
      <c r="G2380" s="22">
        <f t="shared" si="222"/>
        <v>1156</v>
      </c>
      <c r="H2380" s="22">
        <f t="shared" si="223"/>
        <v>5</v>
      </c>
      <c r="I2380">
        <f t="shared" si="227"/>
        <v>4714</v>
      </c>
      <c r="J2380" s="22" t="b">
        <f t="shared" si="224"/>
        <v>0</v>
      </c>
      <c r="K2380" t="b">
        <f t="shared" si="225"/>
        <v>0</v>
      </c>
      <c r="L2380">
        <f t="shared" si="226"/>
        <v>0</v>
      </c>
    </row>
    <row r="2381" spans="1:12" x14ac:dyDescent="0.25">
      <c r="A2381" s="26">
        <v>44693</v>
      </c>
      <c r="B2381" s="27" t="s">
        <v>13</v>
      </c>
      <c r="C2381" s="27" t="s">
        <v>1</v>
      </c>
      <c r="D2381" s="27" t="s">
        <v>38</v>
      </c>
      <c r="E2381" s="28">
        <v>794</v>
      </c>
      <c r="F2381" s="22">
        <f>VLOOKUP(B2381,cennik!$A$2:$B$17,2,FALSE)</f>
        <v>3.4</v>
      </c>
      <c r="G2381" s="22">
        <f t="shared" si="222"/>
        <v>2699.6</v>
      </c>
      <c r="H2381" s="22">
        <f t="shared" si="223"/>
        <v>5</v>
      </c>
      <c r="I2381">
        <f t="shared" si="227"/>
        <v>5508</v>
      </c>
      <c r="J2381" s="22" t="b">
        <f t="shared" si="224"/>
        <v>0</v>
      </c>
      <c r="K2381" t="b">
        <f t="shared" si="225"/>
        <v>0</v>
      </c>
      <c r="L2381">
        <f t="shared" si="226"/>
        <v>0</v>
      </c>
    </row>
    <row r="2382" spans="1:12" x14ac:dyDescent="0.25">
      <c r="A2382" s="23">
        <v>44701</v>
      </c>
      <c r="B2382" s="24" t="s">
        <v>9</v>
      </c>
      <c r="C2382" s="24" t="s">
        <v>1</v>
      </c>
      <c r="D2382" s="24" t="s">
        <v>38</v>
      </c>
      <c r="E2382" s="25">
        <v>280</v>
      </c>
      <c r="F2382" s="22">
        <f>VLOOKUP(B2382,cennik!$A$2:$B$17,2,FALSE)</f>
        <v>3.4</v>
      </c>
      <c r="G2382" s="22">
        <f t="shared" si="222"/>
        <v>952</v>
      </c>
      <c r="H2382" s="22">
        <f t="shared" si="223"/>
        <v>5</v>
      </c>
      <c r="I2382">
        <f t="shared" si="227"/>
        <v>5788</v>
      </c>
      <c r="J2382" s="22" t="b">
        <f t="shared" si="224"/>
        <v>0</v>
      </c>
      <c r="K2382" t="b">
        <f t="shared" si="225"/>
        <v>0</v>
      </c>
      <c r="L2382">
        <f t="shared" si="226"/>
        <v>0</v>
      </c>
    </row>
    <row r="2383" spans="1:12" x14ac:dyDescent="0.25">
      <c r="A2383" s="26">
        <v>44705</v>
      </c>
      <c r="B2383" s="27" t="s">
        <v>8</v>
      </c>
      <c r="C2383" s="27" t="s">
        <v>1</v>
      </c>
      <c r="D2383" s="27" t="s">
        <v>38</v>
      </c>
      <c r="E2383" s="28">
        <v>220</v>
      </c>
      <c r="F2383" s="22">
        <f>VLOOKUP(B2383,cennik!$A$2:$B$17,2,FALSE)</f>
        <v>2.9</v>
      </c>
      <c r="G2383" s="22">
        <f t="shared" si="222"/>
        <v>638</v>
      </c>
      <c r="H2383" s="22">
        <f t="shared" si="223"/>
        <v>5</v>
      </c>
      <c r="I2383">
        <f t="shared" si="227"/>
        <v>6008</v>
      </c>
      <c r="J2383" s="22" t="b">
        <f t="shared" si="224"/>
        <v>0</v>
      </c>
      <c r="K2383" t="b">
        <f t="shared" si="225"/>
        <v>0</v>
      </c>
      <c r="L2383">
        <f t="shared" si="226"/>
        <v>0</v>
      </c>
    </row>
    <row r="2384" spans="1:12" x14ac:dyDescent="0.25">
      <c r="A2384" s="23">
        <v>44712</v>
      </c>
      <c r="B2384" s="24" t="s">
        <v>4</v>
      </c>
      <c r="C2384" s="24" t="s">
        <v>1</v>
      </c>
      <c r="D2384" s="24" t="s">
        <v>38</v>
      </c>
      <c r="E2384" s="25">
        <v>413</v>
      </c>
      <c r="F2384" s="22">
        <f>VLOOKUP(B2384,cennik!$A$2:$B$17,2,FALSE)</f>
        <v>3.5</v>
      </c>
      <c r="G2384" s="22">
        <f t="shared" si="222"/>
        <v>1445.5</v>
      </c>
      <c r="H2384" s="22">
        <f t="shared" si="223"/>
        <v>5</v>
      </c>
      <c r="I2384">
        <f t="shared" si="227"/>
        <v>6421</v>
      </c>
      <c r="J2384" s="22" t="b">
        <f t="shared" si="224"/>
        <v>0</v>
      </c>
      <c r="K2384" t="b">
        <f t="shared" si="225"/>
        <v>0</v>
      </c>
      <c r="L2384">
        <f t="shared" si="226"/>
        <v>0</v>
      </c>
    </row>
    <row r="2385" spans="1:12" x14ac:dyDescent="0.25">
      <c r="A2385" s="23">
        <v>44718</v>
      </c>
      <c r="B2385" s="24" t="s">
        <v>62</v>
      </c>
      <c r="C2385" s="24" t="s">
        <v>63</v>
      </c>
      <c r="D2385" s="24" t="s">
        <v>38</v>
      </c>
      <c r="E2385" s="25">
        <v>448</v>
      </c>
      <c r="F2385" s="22">
        <f>VLOOKUP(B2385,cennik!$A$2:$B$17,2,FALSE)</f>
        <v>2.7</v>
      </c>
      <c r="G2385" s="22">
        <f t="shared" si="222"/>
        <v>1209.6000000000001</v>
      </c>
      <c r="H2385" s="22">
        <f t="shared" si="223"/>
        <v>6</v>
      </c>
      <c r="I2385">
        <f t="shared" si="227"/>
        <v>6869</v>
      </c>
      <c r="J2385" s="22" t="b">
        <f t="shared" si="224"/>
        <v>0</v>
      </c>
      <c r="K2385" t="b">
        <f t="shared" si="225"/>
        <v>0</v>
      </c>
      <c r="L2385">
        <f t="shared" si="226"/>
        <v>0</v>
      </c>
    </row>
    <row r="2386" spans="1:12" x14ac:dyDescent="0.25">
      <c r="A2386" s="23">
        <v>44722</v>
      </c>
      <c r="B2386" s="24" t="s">
        <v>64</v>
      </c>
      <c r="C2386" s="24" t="s">
        <v>63</v>
      </c>
      <c r="D2386" s="24" t="s">
        <v>38</v>
      </c>
      <c r="E2386" s="25">
        <v>113</v>
      </c>
      <c r="F2386" s="22">
        <f>VLOOKUP(B2386,cennik!$A$2:$B$17,2,FALSE)</f>
        <v>3.2</v>
      </c>
      <c r="G2386" s="22">
        <f t="shared" si="222"/>
        <v>361.6</v>
      </c>
      <c r="H2386" s="22">
        <f t="shared" si="223"/>
        <v>6</v>
      </c>
      <c r="I2386">
        <f t="shared" si="227"/>
        <v>6982</v>
      </c>
      <c r="J2386" s="22" t="b">
        <f t="shared" si="224"/>
        <v>0</v>
      </c>
      <c r="K2386" t="b">
        <f t="shared" si="225"/>
        <v>0</v>
      </c>
      <c r="L2386">
        <f t="shared" si="226"/>
        <v>0</v>
      </c>
    </row>
    <row r="2387" spans="1:12" x14ac:dyDescent="0.25">
      <c r="A2387" s="26">
        <v>44727</v>
      </c>
      <c r="B2387" s="27" t="s">
        <v>64</v>
      </c>
      <c r="C2387" s="27" t="s">
        <v>63</v>
      </c>
      <c r="D2387" s="27" t="s">
        <v>38</v>
      </c>
      <c r="E2387" s="28">
        <v>206</v>
      </c>
      <c r="F2387" s="22">
        <f>VLOOKUP(B2387,cennik!$A$2:$B$17,2,FALSE)</f>
        <v>3.2</v>
      </c>
      <c r="G2387" s="22">
        <f t="shared" si="222"/>
        <v>659.2</v>
      </c>
      <c r="H2387" s="22">
        <f t="shared" si="223"/>
        <v>6</v>
      </c>
      <c r="I2387">
        <f t="shared" si="227"/>
        <v>7188</v>
      </c>
      <c r="J2387" s="22" t="b">
        <f t="shared" si="224"/>
        <v>0</v>
      </c>
      <c r="K2387" t="b">
        <f t="shared" si="225"/>
        <v>0</v>
      </c>
      <c r="L2387">
        <f t="shared" si="226"/>
        <v>0</v>
      </c>
    </row>
    <row r="2388" spans="1:12" x14ac:dyDescent="0.25">
      <c r="A2388" s="26">
        <v>44737</v>
      </c>
      <c r="B2388" s="27" t="s">
        <v>62</v>
      </c>
      <c r="C2388" s="27" t="s">
        <v>63</v>
      </c>
      <c r="D2388" s="27" t="s">
        <v>38</v>
      </c>
      <c r="E2388" s="28">
        <v>61</v>
      </c>
      <c r="F2388" s="22">
        <f>VLOOKUP(B2388,cennik!$A$2:$B$17,2,FALSE)</f>
        <v>2.7</v>
      </c>
      <c r="G2388" s="22">
        <f t="shared" si="222"/>
        <v>164.70000000000002</v>
      </c>
      <c r="H2388" s="22">
        <f t="shared" si="223"/>
        <v>6</v>
      </c>
      <c r="I2388">
        <f t="shared" si="227"/>
        <v>7249</v>
      </c>
      <c r="J2388" s="22" t="b">
        <f t="shared" si="224"/>
        <v>0</v>
      </c>
      <c r="K2388" t="b">
        <f t="shared" si="225"/>
        <v>0</v>
      </c>
      <c r="L2388">
        <f t="shared" si="226"/>
        <v>0</v>
      </c>
    </row>
    <row r="2389" spans="1:12" x14ac:dyDescent="0.25">
      <c r="A2389" s="26">
        <v>44744</v>
      </c>
      <c r="B2389" s="27" t="s">
        <v>62</v>
      </c>
      <c r="C2389" s="27" t="s">
        <v>63</v>
      </c>
      <c r="D2389" s="27" t="s">
        <v>38</v>
      </c>
      <c r="E2389" s="28">
        <v>392</v>
      </c>
      <c r="F2389" s="22">
        <f>VLOOKUP(B2389,cennik!$A$2:$B$17,2,FALSE)</f>
        <v>2.7</v>
      </c>
      <c r="G2389" s="22">
        <f t="shared" si="222"/>
        <v>1058.4000000000001</v>
      </c>
      <c r="H2389" s="22">
        <f t="shared" si="223"/>
        <v>7</v>
      </c>
      <c r="I2389">
        <f t="shared" si="227"/>
        <v>7641</v>
      </c>
      <c r="J2389" s="22" t="b">
        <f t="shared" si="224"/>
        <v>0</v>
      </c>
      <c r="K2389" t="b">
        <f t="shared" si="225"/>
        <v>0</v>
      </c>
      <c r="L2389">
        <f t="shared" si="226"/>
        <v>0</v>
      </c>
    </row>
    <row r="2390" spans="1:12" x14ac:dyDescent="0.25">
      <c r="A2390" s="23">
        <v>44760</v>
      </c>
      <c r="B2390" s="24" t="s">
        <v>62</v>
      </c>
      <c r="C2390" s="24" t="s">
        <v>63</v>
      </c>
      <c r="D2390" s="24" t="s">
        <v>38</v>
      </c>
      <c r="E2390" s="25">
        <v>230</v>
      </c>
      <c r="F2390" s="22">
        <f>VLOOKUP(B2390,cennik!$A$2:$B$17,2,FALSE)</f>
        <v>2.7</v>
      </c>
      <c r="G2390" s="22">
        <f t="shared" si="222"/>
        <v>621</v>
      </c>
      <c r="H2390" s="22">
        <f t="shared" si="223"/>
        <v>7</v>
      </c>
      <c r="I2390">
        <f t="shared" si="227"/>
        <v>7871</v>
      </c>
      <c r="J2390" s="22" t="b">
        <f t="shared" si="224"/>
        <v>0</v>
      </c>
      <c r="K2390" t="b">
        <f t="shared" si="225"/>
        <v>0</v>
      </c>
      <c r="L2390">
        <f t="shared" si="226"/>
        <v>0</v>
      </c>
    </row>
    <row r="2391" spans="1:12" x14ac:dyDescent="0.25">
      <c r="A2391" s="23">
        <v>44767</v>
      </c>
      <c r="B2391" s="24" t="s">
        <v>62</v>
      </c>
      <c r="C2391" s="24" t="s">
        <v>63</v>
      </c>
      <c r="D2391" s="24" t="s">
        <v>38</v>
      </c>
      <c r="E2391" s="25">
        <v>81</v>
      </c>
      <c r="F2391" s="22">
        <f>VLOOKUP(B2391,cennik!$A$2:$B$17,2,FALSE)</f>
        <v>2.7</v>
      </c>
      <c r="G2391" s="22">
        <f t="shared" si="222"/>
        <v>218.70000000000002</v>
      </c>
      <c r="H2391" s="22">
        <f t="shared" si="223"/>
        <v>7</v>
      </c>
      <c r="I2391">
        <f t="shared" si="227"/>
        <v>7952</v>
      </c>
      <c r="J2391" s="22" t="b">
        <f t="shared" si="224"/>
        <v>0</v>
      </c>
      <c r="K2391" t="b">
        <f t="shared" si="225"/>
        <v>0</v>
      </c>
      <c r="L2391">
        <f t="shared" si="226"/>
        <v>0</v>
      </c>
    </row>
    <row r="2392" spans="1:12" x14ac:dyDescent="0.25">
      <c r="A2392" s="23">
        <v>44772</v>
      </c>
      <c r="B2392" s="24" t="s">
        <v>60</v>
      </c>
      <c r="C2392" s="24" t="s">
        <v>61</v>
      </c>
      <c r="D2392" s="24" t="s">
        <v>38</v>
      </c>
      <c r="E2392" s="25">
        <v>66</v>
      </c>
      <c r="F2392" s="22">
        <f>VLOOKUP(B2392,cennik!$A$2:$B$17,2,FALSE)</f>
        <v>3.5</v>
      </c>
      <c r="G2392" s="22">
        <f t="shared" si="222"/>
        <v>231</v>
      </c>
      <c r="H2392" s="22">
        <f t="shared" si="223"/>
        <v>7</v>
      </c>
      <c r="I2392">
        <f t="shared" si="227"/>
        <v>8018</v>
      </c>
      <c r="J2392" s="22" t="b">
        <f t="shared" si="224"/>
        <v>0</v>
      </c>
      <c r="K2392" t="b">
        <f t="shared" si="225"/>
        <v>0</v>
      </c>
      <c r="L2392">
        <f t="shared" si="226"/>
        <v>0</v>
      </c>
    </row>
    <row r="2393" spans="1:12" x14ac:dyDescent="0.25">
      <c r="A2393" s="23">
        <v>44774</v>
      </c>
      <c r="B2393" s="24" t="s">
        <v>60</v>
      </c>
      <c r="C2393" s="24" t="s">
        <v>61</v>
      </c>
      <c r="D2393" s="24" t="s">
        <v>38</v>
      </c>
      <c r="E2393" s="25">
        <v>284</v>
      </c>
      <c r="F2393" s="22">
        <f>VLOOKUP(B2393,cennik!$A$2:$B$17,2,FALSE)</f>
        <v>3.5</v>
      </c>
      <c r="G2393" s="22">
        <f t="shared" si="222"/>
        <v>994</v>
      </c>
      <c r="H2393" s="22">
        <f t="shared" si="223"/>
        <v>8</v>
      </c>
      <c r="I2393">
        <f t="shared" si="227"/>
        <v>8302</v>
      </c>
      <c r="J2393" s="22" t="b">
        <f t="shared" si="224"/>
        <v>0</v>
      </c>
      <c r="K2393" t="b">
        <f t="shared" si="225"/>
        <v>0</v>
      </c>
      <c r="L2393">
        <f t="shared" si="226"/>
        <v>0</v>
      </c>
    </row>
    <row r="2394" spans="1:12" x14ac:dyDescent="0.25">
      <c r="A2394" s="26">
        <v>44784</v>
      </c>
      <c r="B2394" s="27" t="s">
        <v>64</v>
      </c>
      <c r="C2394" s="27" t="s">
        <v>63</v>
      </c>
      <c r="D2394" s="27" t="s">
        <v>38</v>
      </c>
      <c r="E2394" s="28">
        <v>271</v>
      </c>
      <c r="F2394" s="22">
        <f>VLOOKUP(B2394,cennik!$A$2:$B$17,2,FALSE)</f>
        <v>3.2</v>
      </c>
      <c r="G2394" s="22">
        <f t="shared" si="222"/>
        <v>867.2</v>
      </c>
      <c r="H2394" s="22">
        <f t="shared" si="223"/>
        <v>8</v>
      </c>
      <c r="I2394">
        <f t="shared" si="227"/>
        <v>8573</v>
      </c>
      <c r="J2394" s="22" t="b">
        <f t="shared" si="224"/>
        <v>0</v>
      </c>
      <c r="K2394" t="b">
        <f t="shared" si="225"/>
        <v>0</v>
      </c>
      <c r="L2394">
        <f t="shared" si="226"/>
        <v>0</v>
      </c>
    </row>
    <row r="2395" spans="1:12" x14ac:dyDescent="0.25">
      <c r="A2395" s="23">
        <v>44786</v>
      </c>
      <c r="B2395" s="24" t="s">
        <v>60</v>
      </c>
      <c r="C2395" s="24" t="s">
        <v>61</v>
      </c>
      <c r="D2395" s="24" t="s">
        <v>38</v>
      </c>
      <c r="E2395" s="25">
        <v>56</v>
      </c>
      <c r="F2395" s="22">
        <f>VLOOKUP(B2395,cennik!$A$2:$B$17,2,FALSE)</f>
        <v>3.5</v>
      </c>
      <c r="G2395" s="22">
        <f t="shared" si="222"/>
        <v>196</v>
      </c>
      <c r="H2395" s="22">
        <f t="shared" si="223"/>
        <v>8</v>
      </c>
      <c r="I2395">
        <f t="shared" si="227"/>
        <v>8629</v>
      </c>
      <c r="J2395" s="22" t="b">
        <f t="shared" si="224"/>
        <v>0</v>
      </c>
      <c r="K2395" t="b">
        <f t="shared" si="225"/>
        <v>0</v>
      </c>
      <c r="L2395">
        <f t="shared" si="226"/>
        <v>0</v>
      </c>
    </row>
    <row r="2396" spans="1:12" x14ac:dyDescent="0.25">
      <c r="A2396" s="26">
        <v>44807</v>
      </c>
      <c r="B2396" s="27" t="s">
        <v>60</v>
      </c>
      <c r="C2396" s="27" t="s">
        <v>61</v>
      </c>
      <c r="D2396" s="27" t="s">
        <v>38</v>
      </c>
      <c r="E2396" s="28">
        <v>99</v>
      </c>
      <c r="F2396" s="22">
        <f>VLOOKUP(B2396,cennik!$A$2:$B$17,2,FALSE)</f>
        <v>3.5</v>
      </c>
      <c r="G2396" s="22">
        <f t="shared" si="222"/>
        <v>346.5</v>
      </c>
      <c r="H2396" s="22">
        <f t="shared" si="223"/>
        <v>9</v>
      </c>
      <c r="I2396">
        <f t="shared" si="227"/>
        <v>8728</v>
      </c>
      <c r="J2396" s="22" t="b">
        <f t="shared" si="224"/>
        <v>0</v>
      </c>
      <c r="K2396" t="b">
        <f t="shared" si="225"/>
        <v>0</v>
      </c>
      <c r="L2396">
        <f t="shared" si="226"/>
        <v>0</v>
      </c>
    </row>
    <row r="2397" spans="1:12" x14ac:dyDescent="0.25">
      <c r="A2397" s="23">
        <v>44812</v>
      </c>
      <c r="B2397" s="24" t="s">
        <v>66</v>
      </c>
      <c r="C2397" s="24" t="s">
        <v>61</v>
      </c>
      <c r="D2397" s="24" t="s">
        <v>38</v>
      </c>
      <c r="E2397" s="25">
        <v>53</v>
      </c>
      <c r="F2397" s="22">
        <f>VLOOKUP(B2397,cennik!$A$2:$B$17,2,FALSE)</f>
        <v>2.5</v>
      </c>
      <c r="G2397" s="22">
        <f t="shared" si="222"/>
        <v>132.5</v>
      </c>
      <c r="H2397" s="22">
        <f t="shared" si="223"/>
        <v>9</v>
      </c>
      <c r="I2397">
        <f t="shared" si="227"/>
        <v>8781</v>
      </c>
      <c r="J2397" s="22" t="b">
        <f t="shared" si="224"/>
        <v>0</v>
      </c>
      <c r="K2397" t="b">
        <f t="shared" si="225"/>
        <v>0</v>
      </c>
      <c r="L2397">
        <f t="shared" si="226"/>
        <v>0</v>
      </c>
    </row>
    <row r="2398" spans="1:12" x14ac:dyDescent="0.25">
      <c r="A2398" s="23">
        <v>44819</v>
      </c>
      <c r="B2398" s="24" t="s">
        <v>66</v>
      </c>
      <c r="C2398" s="24" t="s">
        <v>61</v>
      </c>
      <c r="D2398" s="24" t="s">
        <v>38</v>
      </c>
      <c r="E2398" s="25">
        <v>260</v>
      </c>
      <c r="F2398" s="22">
        <f>VLOOKUP(B2398,cennik!$A$2:$B$17,2,FALSE)</f>
        <v>2.5</v>
      </c>
      <c r="G2398" s="22">
        <f t="shared" si="222"/>
        <v>650</v>
      </c>
      <c r="H2398" s="22">
        <f t="shared" si="223"/>
        <v>9</v>
      </c>
      <c r="I2398">
        <f t="shared" si="227"/>
        <v>9041</v>
      </c>
      <c r="J2398" s="22" t="b">
        <f t="shared" si="224"/>
        <v>0</v>
      </c>
      <c r="K2398" t="b">
        <f t="shared" si="225"/>
        <v>0</v>
      </c>
      <c r="L2398">
        <f t="shared" si="226"/>
        <v>0</v>
      </c>
    </row>
    <row r="2399" spans="1:12" x14ac:dyDescent="0.25">
      <c r="A2399" s="23">
        <v>44823</v>
      </c>
      <c r="B2399" s="24" t="s">
        <v>66</v>
      </c>
      <c r="C2399" s="24" t="s">
        <v>61</v>
      </c>
      <c r="D2399" s="24" t="s">
        <v>38</v>
      </c>
      <c r="E2399" s="25">
        <v>164</v>
      </c>
      <c r="F2399" s="22">
        <f>VLOOKUP(B2399,cennik!$A$2:$B$17,2,FALSE)</f>
        <v>2.5</v>
      </c>
      <c r="G2399" s="22">
        <f t="shared" si="222"/>
        <v>410</v>
      </c>
      <c r="H2399" s="22">
        <f t="shared" si="223"/>
        <v>9</v>
      </c>
      <c r="I2399">
        <f t="shared" si="227"/>
        <v>9205</v>
      </c>
      <c r="J2399" s="22" t="b">
        <f t="shared" si="224"/>
        <v>0</v>
      </c>
      <c r="K2399" t="b">
        <f t="shared" si="225"/>
        <v>0</v>
      </c>
      <c r="L2399">
        <f t="shared" si="226"/>
        <v>0</v>
      </c>
    </row>
    <row r="2400" spans="1:12" x14ac:dyDescent="0.25">
      <c r="A2400" s="26">
        <v>44824</v>
      </c>
      <c r="B2400" s="27" t="s">
        <v>68</v>
      </c>
      <c r="C2400" s="27" t="s">
        <v>61</v>
      </c>
      <c r="D2400" s="27" t="s">
        <v>38</v>
      </c>
      <c r="E2400" s="28">
        <v>498</v>
      </c>
      <c r="F2400" s="22">
        <f>VLOOKUP(B2400,cennik!$A$2:$B$17,2,FALSE)</f>
        <v>2.5</v>
      </c>
      <c r="G2400" s="22">
        <f t="shared" si="222"/>
        <v>1245</v>
      </c>
      <c r="H2400" s="22">
        <f t="shared" si="223"/>
        <v>9</v>
      </c>
      <c r="I2400">
        <f t="shared" si="227"/>
        <v>9703</v>
      </c>
      <c r="J2400" s="22" t="b">
        <f t="shared" si="224"/>
        <v>0</v>
      </c>
      <c r="K2400" t="b">
        <f t="shared" si="225"/>
        <v>0</v>
      </c>
      <c r="L2400">
        <f t="shared" si="226"/>
        <v>0</v>
      </c>
    </row>
    <row r="2401" spans="1:12" x14ac:dyDescent="0.25">
      <c r="A2401" s="23">
        <v>44825</v>
      </c>
      <c r="B2401" s="24" t="s">
        <v>65</v>
      </c>
      <c r="C2401" s="24" t="s">
        <v>61</v>
      </c>
      <c r="D2401" s="24" t="s">
        <v>38</v>
      </c>
      <c r="E2401" s="25">
        <v>307</v>
      </c>
      <c r="F2401" s="22">
        <f>VLOOKUP(B2401,cennik!$A$2:$B$17,2,FALSE)</f>
        <v>3.2</v>
      </c>
      <c r="G2401" s="22">
        <f t="shared" si="222"/>
        <v>982.40000000000009</v>
      </c>
      <c r="H2401" s="22">
        <f t="shared" si="223"/>
        <v>9</v>
      </c>
      <c r="I2401">
        <f t="shared" si="227"/>
        <v>10010</v>
      </c>
      <c r="J2401" s="22" t="b">
        <f t="shared" si="224"/>
        <v>0</v>
      </c>
      <c r="K2401" t="b">
        <f t="shared" si="225"/>
        <v>0</v>
      </c>
      <c r="L2401">
        <f t="shared" si="226"/>
        <v>0</v>
      </c>
    </row>
    <row r="2402" spans="1:12" x14ac:dyDescent="0.25">
      <c r="A2402" s="26">
        <v>44853</v>
      </c>
      <c r="B2402" s="27" t="s">
        <v>60</v>
      </c>
      <c r="C2402" s="27" t="s">
        <v>61</v>
      </c>
      <c r="D2402" s="27" t="s">
        <v>38</v>
      </c>
      <c r="E2402" s="28">
        <v>490</v>
      </c>
      <c r="F2402" s="22">
        <f>VLOOKUP(B2402,cennik!$A$2:$B$17,2,FALSE)</f>
        <v>3.5</v>
      </c>
      <c r="G2402" s="22">
        <f t="shared" si="222"/>
        <v>1715</v>
      </c>
      <c r="H2402" s="22">
        <f t="shared" si="223"/>
        <v>10</v>
      </c>
      <c r="I2402">
        <f t="shared" si="227"/>
        <v>10500</v>
      </c>
      <c r="J2402" s="22" t="b">
        <f t="shared" si="224"/>
        <v>0</v>
      </c>
      <c r="K2402" t="b">
        <f t="shared" si="225"/>
        <v>0</v>
      </c>
      <c r="L2402">
        <f t="shared" si="226"/>
        <v>0</v>
      </c>
    </row>
    <row r="2403" spans="1:12" x14ac:dyDescent="0.25">
      <c r="A2403" s="23">
        <v>44859</v>
      </c>
      <c r="B2403" s="24" t="s">
        <v>60</v>
      </c>
      <c r="C2403" s="24" t="s">
        <v>61</v>
      </c>
      <c r="D2403" s="24" t="s">
        <v>38</v>
      </c>
      <c r="E2403" s="25">
        <v>339</v>
      </c>
      <c r="F2403" s="22">
        <f>VLOOKUP(B2403,cennik!$A$2:$B$17,2,FALSE)</f>
        <v>3.5</v>
      </c>
      <c r="G2403" s="22">
        <f t="shared" si="222"/>
        <v>1186.5</v>
      </c>
      <c r="H2403" s="22">
        <f t="shared" si="223"/>
        <v>10</v>
      </c>
      <c r="I2403">
        <f t="shared" si="227"/>
        <v>10839</v>
      </c>
      <c r="J2403" s="22" t="b">
        <f t="shared" si="224"/>
        <v>0</v>
      </c>
      <c r="K2403" t="b">
        <f t="shared" si="225"/>
        <v>0</v>
      </c>
      <c r="L2403">
        <f t="shared" si="226"/>
        <v>0</v>
      </c>
    </row>
    <row r="2404" spans="1:12" x14ac:dyDescent="0.25">
      <c r="A2404" s="26">
        <v>44861</v>
      </c>
      <c r="B2404" s="27" t="s">
        <v>60</v>
      </c>
      <c r="C2404" s="27" t="s">
        <v>61</v>
      </c>
      <c r="D2404" s="27" t="s">
        <v>38</v>
      </c>
      <c r="E2404" s="28">
        <v>251</v>
      </c>
      <c r="F2404" s="22">
        <f>VLOOKUP(B2404,cennik!$A$2:$B$17,2,FALSE)</f>
        <v>3.5</v>
      </c>
      <c r="G2404" s="22">
        <f t="shared" si="222"/>
        <v>878.5</v>
      </c>
      <c r="H2404" s="22">
        <f t="shared" si="223"/>
        <v>10</v>
      </c>
      <c r="I2404">
        <f t="shared" si="227"/>
        <v>11090</v>
      </c>
      <c r="J2404" s="22" t="b">
        <f t="shared" si="224"/>
        <v>0</v>
      </c>
      <c r="K2404" t="b">
        <f t="shared" si="225"/>
        <v>0</v>
      </c>
      <c r="L2404">
        <f t="shared" si="226"/>
        <v>0</v>
      </c>
    </row>
    <row r="2405" spans="1:12" x14ac:dyDescent="0.25">
      <c r="A2405" s="26">
        <v>44872</v>
      </c>
      <c r="B2405" s="27" t="s">
        <v>65</v>
      </c>
      <c r="C2405" s="27" t="s">
        <v>61</v>
      </c>
      <c r="D2405" s="27" t="s">
        <v>38</v>
      </c>
      <c r="E2405" s="28">
        <v>23</v>
      </c>
      <c r="F2405" s="22">
        <f>VLOOKUP(B2405,cennik!$A$2:$B$17,2,FALSE)</f>
        <v>3.2</v>
      </c>
      <c r="G2405" s="22">
        <f t="shared" si="222"/>
        <v>73.600000000000009</v>
      </c>
      <c r="H2405" s="22">
        <f t="shared" si="223"/>
        <v>11</v>
      </c>
      <c r="I2405">
        <f t="shared" si="227"/>
        <v>11113</v>
      </c>
      <c r="J2405" s="22" t="b">
        <f t="shared" si="224"/>
        <v>0</v>
      </c>
      <c r="K2405" t="b">
        <f t="shared" si="225"/>
        <v>0</v>
      </c>
      <c r="L2405">
        <f t="shared" si="226"/>
        <v>0</v>
      </c>
    </row>
    <row r="2406" spans="1:12" x14ac:dyDescent="0.25">
      <c r="A2406" s="26">
        <v>44882</v>
      </c>
      <c r="B2406" s="27" t="s">
        <v>66</v>
      </c>
      <c r="C2406" s="27" t="s">
        <v>61</v>
      </c>
      <c r="D2406" s="27" t="s">
        <v>38</v>
      </c>
      <c r="E2406" s="28">
        <v>244</v>
      </c>
      <c r="F2406" s="22">
        <f>VLOOKUP(B2406,cennik!$A$2:$B$17,2,FALSE)</f>
        <v>2.5</v>
      </c>
      <c r="G2406" s="22">
        <f t="shared" si="222"/>
        <v>610</v>
      </c>
      <c r="H2406" s="22">
        <f t="shared" si="223"/>
        <v>11</v>
      </c>
      <c r="I2406">
        <f t="shared" si="227"/>
        <v>11357</v>
      </c>
      <c r="J2406" s="22" t="b">
        <f t="shared" si="224"/>
        <v>0</v>
      </c>
      <c r="K2406" t="b">
        <f t="shared" si="225"/>
        <v>0</v>
      </c>
      <c r="L2406">
        <f t="shared" si="226"/>
        <v>0</v>
      </c>
    </row>
    <row r="2407" spans="1:12" x14ac:dyDescent="0.25">
      <c r="A2407" s="26">
        <v>44888</v>
      </c>
      <c r="B2407" s="27" t="s">
        <v>68</v>
      </c>
      <c r="C2407" s="27" t="s">
        <v>61</v>
      </c>
      <c r="D2407" s="27" t="s">
        <v>38</v>
      </c>
      <c r="E2407" s="28">
        <v>454</v>
      </c>
      <c r="F2407" s="22">
        <f>VLOOKUP(B2407,cennik!$A$2:$B$17,2,FALSE)</f>
        <v>2.5</v>
      </c>
      <c r="G2407" s="22">
        <f t="shared" si="222"/>
        <v>1135</v>
      </c>
      <c r="H2407" s="22">
        <f t="shared" si="223"/>
        <v>11</v>
      </c>
      <c r="I2407">
        <f t="shared" si="227"/>
        <v>11811</v>
      </c>
      <c r="J2407" s="22" t="b">
        <f t="shared" si="224"/>
        <v>0</v>
      </c>
      <c r="K2407" t="b">
        <f t="shared" si="225"/>
        <v>0</v>
      </c>
      <c r="L2407">
        <f t="shared" si="226"/>
        <v>0</v>
      </c>
    </row>
    <row r="2408" spans="1:12" x14ac:dyDescent="0.25">
      <c r="A2408" s="26">
        <v>44918</v>
      </c>
      <c r="B2408" s="27" t="s">
        <v>17</v>
      </c>
      <c r="C2408" s="27" t="s">
        <v>1</v>
      </c>
      <c r="D2408" s="27" t="s">
        <v>38</v>
      </c>
      <c r="E2408" s="28">
        <v>287</v>
      </c>
      <c r="F2408" s="22">
        <f>VLOOKUP(B2408,cennik!$A$2:$B$17,2,FALSE)</f>
        <v>3.4</v>
      </c>
      <c r="G2408" s="22">
        <f t="shared" si="222"/>
        <v>975.8</v>
      </c>
      <c r="H2408" s="22">
        <f t="shared" si="223"/>
        <v>12</v>
      </c>
      <c r="I2408">
        <f t="shared" si="227"/>
        <v>12098</v>
      </c>
      <c r="J2408" s="22" t="b">
        <f t="shared" si="224"/>
        <v>0</v>
      </c>
      <c r="K2408" t="b">
        <f t="shared" si="225"/>
        <v>0</v>
      </c>
      <c r="L2408">
        <f t="shared" si="226"/>
        <v>0</v>
      </c>
    </row>
    <row r="2409" spans="1:12" x14ac:dyDescent="0.25">
      <c r="A2409" s="26">
        <v>44918</v>
      </c>
      <c r="B2409" s="27" t="s">
        <v>15</v>
      </c>
      <c r="C2409" s="27" t="s">
        <v>1</v>
      </c>
      <c r="D2409" s="27" t="s">
        <v>38</v>
      </c>
      <c r="E2409" s="28">
        <v>298</v>
      </c>
      <c r="F2409" s="22">
        <f>VLOOKUP(B2409,cennik!$A$2:$B$17,2,FALSE)</f>
        <v>2.4</v>
      </c>
      <c r="G2409" s="22">
        <f t="shared" si="222"/>
        <v>715.19999999999993</v>
      </c>
      <c r="H2409" s="22">
        <f t="shared" si="223"/>
        <v>12</v>
      </c>
      <c r="I2409">
        <f t="shared" si="227"/>
        <v>12396</v>
      </c>
      <c r="J2409" s="22" t="b">
        <f t="shared" si="224"/>
        <v>0</v>
      </c>
      <c r="K2409" t="b">
        <f t="shared" si="225"/>
        <v>0</v>
      </c>
      <c r="L2409">
        <f t="shared" si="226"/>
        <v>0</v>
      </c>
    </row>
    <row r="2410" spans="1:12" x14ac:dyDescent="0.25">
      <c r="A2410" s="23">
        <v>44922</v>
      </c>
      <c r="B2410" s="24" t="s">
        <v>22</v>
      </c>
      <c r="C2410" s="24" t="s">
        <v>1</v>
      </c>
      <c r="D2410" s="24" t="s">
        <v>38</v>
      </c>
      <c r="E2410" s="25">
        <v>496</v>
      </c>
      <c r="F2410" s="22">
        <f>VLOOKUP(B2410,cennik!$A$2:$B$17,2,FALSE)</f>
        <v>3.2</v>
      </c>
      <c r="G2410" s="22">
        <f t="shared" si="222"/>
        <v>1587.2</v>
      </c>
      <c r="H2410" s="22">
        <f t="shared" si="223"/>
        <v>12</v>
      </c>
      <c r="I2410">
        <f t="shared" si="227"/>
        <v>12892</v>
      </c>
      <c r="J2410" s="22" t="b">
        <f t="shared" si="224"/>
        <v>0</v>
      </c>
      <c r="K2410" t="b">
        <f t="shared" si="225"/>
        <v>0</v>
      </c>
      <c r="L2410">
        <f t="shared" si="226"/>
        <v>0</v>
      </c>
    </row>
    <row r="2411" spans="1:12" x14ac:dyDescent="0.25">
      <c r="A2411" s="26">
        <v>44922</v>
      </c>
      <c r="B2411" s="27" t="s">
        <v>22</v>
      </c>
      <c r="C2411" s="27" t="s">
        <v>1</v>
      </c>
      <c r="D2411" s="27" t="s">
        <v>38</v>
      </c>
      <c r="E2411" s="28">
        <v>287</v>
      </c>
      <c r="F2411" s="22">
        <f>VLOOKUP(B2411,cennik!$A$2:$B$17,2,FALSE)</f>
        <v>3.2</v>
      </c>
      <c r="G2411" s="22">
        <f t="shared" si="222"/>
        <v>918.40000000000009</v>
      </c>
      <c r="H2411" s="22">
        <f t="shared" si="223"/>
        <v>12</v>
      </c>
      <c r="I2411">
        <f t="shared" si="227"/>
        <v>13179</v>
      </c>
      <c r="J2411" s="22" t="b">
        <f t="shared" si="224"/>
        <v>0</v>
      </c>
      <c r="K2411" t="b">
        <f t="shared" si="225"/>
        <v>0</v>
      </c>
      <c r="L2411">
        <f t="shared" si="226"/>
        <v>0</v>
      </c>
    </row>
    <row r="2412" spans="1:12" x14ac:dyDescent="0.25">
      <c r="A2412" s="23">
        <v>44564</v>
      </c>
      <c r="B2412" s="24" t="s">
        <v>0</v>
      </c>
      <c r="C2412" s="24" t="s">
        <v>1</v>
      </c>
      <c r="D2412" s="24" t="s">
        <v>3</v>
      </c>
      <c r="E2412" s="25">
        <v>410</v>
      </c>
      <c r="F2412" s="22">
        <f>VLOOKUP(B2412,cennik!$A$2:$B$17,2,FALSE)</f>
        <v>3.4</v>
      </c>
      <c r="G2412" s="22">
        <f t="shared" si="222"/>
        <v>1394</v>
      </c>
      <c r="H2412" s="22">
        <f t="shared" si="223"/>
        <v>1</v>
      </c>
      <c r="I2412">
        <f t="shared" si="227"/>
        <v>410</v>
      </c>
      <c r="J2412" s="22" t="b">
        <f t="shared" si="224"/>
        <v>0</v>
      </c>
      <c r="K2412" t="b">
        <f t="shared" si="225"/>
        <v>0</v>
      </c>
      <c r="L2412">
        <f t="shared" si="226"/>
        <v>0</v>
      </c>
    </row>
    <row r="2413" spans="1:12" x14ac:dyDescent="0.25">
      <c r="A2413" s="26">
        <v>44564</v>
      </c>
      <c r="B2413" s="27" t="s">
        <v>13</v>
      </c>
      <c r="C2413" s="27" t="s">
        <v>1</v>
      </c>
      <c r="D2413" s="27" t="s">
        <v>3</v>
      </c>
      <c r="E2413" s="28">
        <v>720</v>
      </c>
      <c r="F2413" s="22">
        <f>VLOOKUP(B2413,cennik!$A$2:$B$17,2,FALSE)</f>
        <v>3.4</v>
      </c>
      <c r="G2413" s="22">
        <f t="shared" si="222"/>
        <v>2448</v>
      </c>
      <c r="H2413" s="22">
        <f t="shared" si="223"/>
        <v>1</v>
      </c>
      <c r="I2413">
        <f t="shared" si="227"/>
        <v>1130</v>
      </c>
      <c r="J2413" s="22" t="b">
        <f t="shared" si="224"/>
        <v>0</v>
      </c>
      <c r="K2413" t="b">
        <f t="shared" si="225"/>
        <v>0</v>
      </c>
      <c r="L2413">
        <f t="shared" si="226"/>
        <v>0</v>
      </c>
    </row>
    <row r="2414" spans="1:12" x14ac:dyDescent="0.25">
      <c r="A2414" s="23">
        <v>44575</v>
      </c>
      <c r="B2414" s="24" t="s">
        <v>13</v>
      </c>
      <c r="C2414" s="24" t="s">
        <v>1</v>
      </c>
      <c r="D2414" s="24" t="s">
        <v>3</v>
      </c>
      <c r="E2414" s="25">
        <v>536</v>
      </c>
      <c r="F2414" s="22">
        <f>VLOOKUP(B2414,cennik!$A$2:$B$17,2,FALSE)</f>
        <v>3.4</v>
      </c>
      <c r="G2414" s="22">
        <f t="shared" si="222"/>
        <v>1822.3999999999999</v>
      </c>
      <c r="H2414" s="22">
        <f t="shared" si="223"/>
        <v>1</v>
      </c>
      <c r="I2414">
        <f t="shared" si="227"/>
        <v>1666</v>
      </c>
      <c r="J2414" s="22" t="b">
        <f t="shared" si="224"/>
        <v>0</v>
      </c>
      <c r="K2414" t="b">
        <f t="shared" si="225"/>
        <v>0</v>
      </c>
      <c r="L2414">
        <f t="shared" si="226"/>
        <v>0</v>
      </c>
    </row>
    <row r="2415" spans="1:12" x14ac:dyDescent="0.25">
      <c r="A2415" s="26">
        <v>44579</v>
      </c>
      <c r="B2415" s="27" t="s">
        <v>13</v>
      </c>
      <c r="C2415" s="27" t="s">
        <v>1</v>
      </c>
      <c r="D2415" s="27" t="s">
        <v>3</v>
      </c>
      <c r="E2415" s="28">
        <v>577</v>
      </c>
      <c r="F2415" s="22">
        <f>VLOOKUP(B2415,cennik!$A$2:$B$17,2,FALSE)</f>
        <v>3.4</v>
      </c>
      <c r="G2415" s="22">
        <f t="shared" si="222"/>
        <v>1961.8</v>
      </c>
      <c r="H2415" s="22">
        <f t="shared" si="223"/>
        <v>1</v>
      </c>
      <c r="I2415">
        <f t="shared" si="227"/>
        <v>2243</v>
      </c>
      <c r="J2415" s="22" t="b">
        <f t="shared" si="224"/>
        <v>0</v>
      </c>
      <c r="K2415" t="b">
        <f t="shared" si="225"/>
        <v>0</v>
      </c>
      <c r="L2415">
        <f t="shared" si="226"/>
        <v>0</v>
      </c>
    </row>
    <row r="2416" spans="1:12" x14ac:dyDescent="0.25">
      <c r="A2416" s="23">
        <v>44583</v>
      </c>
      <c r="B2416" s="24" t="s">
        <v>17</v>
      </c>
      <c r="C2416" s="24" t="s">
        <v>1</v>
      </c>
      <c r="D2416" s="24" t="s">
        <v>3</v>
      </c>
      <c r="E2416" s="25">
        <v>59</v>
      </c>
      <c r="F2416" s="22">
        <f>VLOOKUP(B2416,cennik!$A$2:$B$17,2,FALSE)</f>
        <v>3.4</v>
      </c>
      <c r="G2416" s="22">
        <f t="shared" si="222"/>
        <v>200.6</v>
      </c>
      <c r="H2416" s="22">
        <f t="shared" si="223"/>
        <v>1</v>
      </c>
      <c r="I2416">
        <f t="shared" si="227"/>
        <v>2302</v>
      </c>
      <c r="J2416" s="22" t="b">
        <f t="shared" si="224"/>
        <v>0</v>
      </c>
      <c r="K2416" t="b">
        <f t="shared" si="225"/>
        <v>0</v>
      </c>
      <c r="L2416">
        <f t="shared" si="226"/>
        <v>0</v>
      </c>
    </row>
    <row r="2417" spans="1:12" x14ac:dyDescent="0.25">
      <c r="A2417" s="26">
        <v>44587</v>
      </c>
      <c r="B2417" s="27" t="s">
        <v>0</v>
      </c>
      <c r="C2417" s="27" t="s">
        <v>1</v>
      </c>
      <c r="D2417" s="27" t="s">
        <v>3</v>
      </c>
      <c r="E2417" s="28">
        <v>460</v>
      </c>
      <c r="F2417" s="22">
        <f>VLOOKUP(B2417,cennik!$A$2:$B$17,2,FALSE)</f>
        <v>3.4</v>
      </c>
      <c r="G2417" s="22">
        <f t="shared" si="222"/>
        <v>1564</v>
      </c>
      <c r="H2417" s="22">
        <f t="shared" si="223"/>
        <v>1</v>
      </c>
      <c r="I2417">
        <f t="shared" si="227"/>
        <v>2762</v>
      </c>
      <c r="J2417" s="22" t="b">
        <f t="shared" si="224"/>
        <v>0</v>
      </c>
      <c r="K2417" t="b">
        <f t="shared" si="225"/>
        <v>0</v>
      </c>
      <c r="L2417">
        <f t="shared" si="226"/>
        <v>0</v>
      </c>
    </row>
    <row r="2418" spans="1:12" x14ac:dyDescent="0.25">
      <c r="A2418" s="23">
        <v>44596</v>
      </c>
      <c r="B2418" s="24" t="s">
        <v>4</v>
      </c>
      <c r="C2418" s="24" t="s">
        <v>1</v>
      </c>
      <c r="D2418" s="24" t="s">
        <v>3</v>
      </c>
      <c r="E2418" s="25">
        <v>433</v>
      </c>
      <c r="F2418" s="22">
        <f>VLOOKUP(B2418,cennik!$A$2:$B$17,2,FALSE)</f>
        <v>3.5</v>
      </c>
      <c r="G2418" s="22">
        <f t="shared" si="222"/>
        <v>1515.5</v>
      </c>
      <c r="H2418" s="22">
        <f t="shared" si="223"/>
        <v>2</v>
      </c>
      <c r="I2418">
        <f t="shared" si="227"/>
        <v>3195</v>
      </c>
      <c r="J2418" s="22" t="b">
        <f t="shared" si="224"/>
        <v>0</v>
      </c>
      <c r="K2418" t="b">
        <f t="shared" si="225"/>
        <v>0</v>
      </c>
      <c r="L2418">
        <f t="shared" si="226"/>
        <v>0</v>
      </c>
    </row>
    <row r="2419" spans="1:12" x14ac:dyDescent="0.25">
      <c r="A2419" s="23">
        <v>44599</v>
      </c>
      <c r="B2419" s="24" t="s">
        <v>11</v>
      </c>
      <c r="C2419" s="24" t="s">
        <v>1</v>
      </c>
      <c r="D2419" s="24" t="s">
        <v>3</v>
      </c>
      <c r="E2419" s="25">
        <v>476</v>
      </c>
      <c r="F2419" s="22">
        <f>VLOOKUP(B2419,cennik!$A$2:$B$17,2,FALSE)</f>
        <v>3.4</v>
      </c>
      <c r="G2419" s="22">
        <f t="shared" si="222"/>
        <v>1618.3999999999999</v>
      </c>
      <c r="H2419" s="22">
        <f t="shared" si="223"/>
        <v>2</v>
      </c>
      <c r="I2419">
        <f t="shared" si="227"/>
        <v>3671</v>
      </c>
      <c r="J2419" s="22" t="b">
        <f t="shared" si="224"/>
        <v>0</v>
      </c>
      <c r="K2419" t="b">
        <f t="shared" si="225"/>
        <v>0</v>
      </c>
      <c r="L2419">
        <f t="shared" si="226"/>
        <v>0</v>
      </c>
    </row>
    <row r="2420" spans="1:12" x14ac:dyDescent="0.25">
      <c r="A2420" s="26">
        <v>44622</v>
      </c>
      <c r="B2420" s="27" t="s">
        <v>15</v>
      </c>
      <c r="C2420" s="27" t="s">
        <v>1</v>
      </c>
      <c r="D2420" s="27" t="s">
        <v>3</v>
      </c>
      <c r="E2420" s="28">
        <v>238</v>
      </c>
      <c r="F2420" s="22">
        <f>VLOOKUP(B2420,cennik!$A$2:$B$17,2,FALSE)</f>
        <v>2.4</v>
      </c>
      <c r="G2420" s="22">
        <f t="shared" si="222"/>
        <v>571.19999999999993</v>
      </c>
      <c r="H2420" s="22">
        <f t="shared" si="223"/>
        <v>3</v>
      </c>
      <c r="I2420">
        <f t="shared" si="227"/>
        <v>3909</v>
      </c>
      <c r="J2420" s="22" t="b">
        <f t="shared" si="224"/>
        <v>0</v>
      </c>
      <c r="K2420" t="b">
        <f t="shared" si="225"/>
        <v>0</v>
      </c>
      <c r="L2420">
        <f t="shared" si="226"/>
        <v>0</v>
      </c>
    </row>
    <row r="2421" spans="1:12" x14ac:dyDescent="0.25">
      <c r="A2421" s="23">
        <v>44622</v>
      </c>
      <c r="B2421" s="24" t="s">
        <v>17</v>
      </c>
      <c r="C2421" s="24" t="s">
        <v>1</v>
      </c>
      <c r="D2421" s="24" t="s">
        <v>3</v>
      </c>
      <c r="E2421" s="25">
        <v>478</v>
      </c>
      <c r="F2421" s="22">
        <f>VLOOKUP(B2421,cennik!$A$2:$B$17,2,FALSE)</f>
        <v>3.4</v>
      </c>
      <c r="G2421" s="22">
        <f t="shared" si="222"/>
        <v>1625.2</v>
      </c>
      <c r="H2421" s="22">
        <f t="shared" si="223"/>
        <v>3</v>
      </c>
      <c r="I2421">
        <f t="shared" si="227"/>
        <v>4387</v>
      </c>
      <c r="J2421" s="22" t="b">
        <f t="shared" si="224"/>
        <v>0</v>
      </c>
      <c r="K2421" t="b">
        <f t="shared" si="225"/>
        <v>0</v>
      </c>
      <c r="L2421">
        <f t="shared" si="226"/>
        <v>0</v>
      </c>
    </row>
    <row r="2422" spans="1:12" x14ac:dyDescent="0.25">
      <c r="A2422" s="23">
        <v>44637</v>
      </c>
      <c r="B2422" s="24" t="s">
        <v>8</v>
      </c>
      <c r="C2422" s="24" t="s">
        <v>1</v>
      </c>
      <c r="D2422" s="24" t="s">
        <v>3</v>
      </c>
      <c r="E2422" s="25">
        <v>138</v>
      </c>
      <c r="F2422" s="22">
        <f>VLOOKUP(B2422,cennik!$A$2:$B$17,2,FALSE)</f>
        <v>2.9</v>
      </c>
      <c r="G2422" s="22">
        <f t="shared" si="222"/>
        <v>400.2</v>
      </c>
      <c r="H2422" s="22">
        <f t="shared" si="223"/>
        <v>3</v>
      </c>
      <c r="I2422">
        <f t="shared" si="227"/>
        <v>4525</v>
      </c>
      <c r="J2422" s="22" t="b">
        <f t="shared" si="224"/>
        <v>0</v>
      </c>
      <c r="K2422" t="b">
        <f t="shared" si="225"/>
        <v>0</v>
      </c>
      <c r="L2422">
        <f t="shared" si="226"/>
        <v>0</v>
      </c>
    </row>
    <row r="2423" spans="1:12" x14ac:dyDescent="0.25">
      <c r="A2423" s="26">
        <v>44652</v>
      </c>
      <c r="B2423" s="27" t="s">
        <v>0</v>
      </c>
      <c r="C2423" s="27" t="s">
        <v>1</v>
      </c>
      <c r="D2423" s="27" t="s">
        <v>3</v>
      </c>
      <c r="E2423" s="28">
        <v>284</v>
      </c>
      <c r="F2423" s="22">
        <f>VLOOKUP(B2423,cennik!$A$2:$B$17,2,FALSE)</f>
        <v>3.4</v>
      </c>
      <c r="G2423" s="22">
        <f t="shared" si="222"/>
        <v>965.6</v>
      </c>
      <c r="H2423" s="22">
        <f t="shared" si="223"/>
        <v>4</v>
      </c>
      <c r="I2423">
        <f t="shared" si="227"/>
        <v>4809</v>
      </c>
      <c r="J2423" s="22" t="b">
        <f t="shared" si="224"/>
        <v>0</v>
      </c>
      <c r="K2423" t="b">
        <f t="shared" si="225"/>
        <v>0</v>
      </c>
      <c r="L2423">
        <f t="shared" si="226"/>
        <v>0</v>
      </c>
    </row>
    <row r="2424" spans="1:12" x14ac:dyDescent="0.25">
      <c r="A2424" s="23">
        <v>44655</v>
      </c>
      <c r="B2424" s="24" t="s">
        <v>0</v>
      </c>
      <c r="C2424" s="24" t="s">
        <v>1</v>
      </c>
      <c r="D2424" s="24" t="s">
        <v>3</v>
      </c>
      <c r="E2424" s="25">
        <v>534</v>
      </c>
      <c r="F2424" s="22">
        <f>VLOOKUP(B2424,cennik!$A$2:$B$17,2,FALSE)</f>
        <v>3.4</v>
      </c>
      <c r="G2424" s="22">
        <f t="shared" si="222"/>
        <v>1815.6</v>
      </c>
      <c r="H2424" s="22">
        <f t="shared" si="223"/>
        <v>4</v>
      </c>
      <c r="I2424">
        <f t="shared" si="227"/>
        <v>5343</v>
      </c>
      <c r="J2424" s="22" t="b">
        <f t="shared" si="224"/>
        <v>0</v>
      </c>
      <c r="K2424" t="b">
        <f t="shared" si="225"/>
        <v>0</v>
      </c>
      <c r="L2424">
        <f t="shared" si="226"/>
        <v>0</v>
      </c>
    </row>
    <row r="2425" spans="1:12" x14ac:dyDescent="0.25">
      <c r="A2425" s="26">
        <v>44669</v>
      </c>
      <c r="B2425" s="27" t="s">
        <v>13</v>
      </c>
      <c r="C2425" s="27" t="s">
        <v>1</v>
      </c>
      <c r="D2425" s="27" t="s">
        <v>3</v>
      </c>
      <c r="E2425" s="28">
        <v>616</v>
      </c>
      <c r="F2425" s="22">
        <f>VLOOKUP(B2425,cennik!$A$2:$B$17,2,FALSE)</f>
        <v>3.4</v>
      </c>
      <c r="G2425" s="22">
        <f t="shared" si="222"/>
        <v>2094.4</v>
      </c>
      <c r="H2425" s="22">
        <f t="shared" si="223"/>
        <v>4</v>
      </c>
      <c r="I2425">
        <f t="shared" si="227"/>
        <v>5959</v>
      </c>
      <c r="J2425" s="22" t="b">
        <f t="shared" si="224"/>
        <v>0</v>
      </c>
      <c r="K2425" t="b">
        <f t="shared" si="225"/>
        <v>0</v>
      </c>
      <c r="L2425">
        <f t="shared" si="226"/>
        <v>0</v>
      </c>
    </row>
    <row r="2426" spans="1:12" x14ac:dyDescent="0.25">
      <c r="A2426" s="26">
        <v>44679</v>
      </c>
      <c r="B2426" s="27" t="s">
        <v>17</v>
      </c>
      <c r="C2426" s="27" t="s">
        <v>1</v>
      </c>
      <c r="D2426" s="27" t="s">
        <v>3</v>
      </c>
      <c r="E2426" s="28">
        <v>101</v>
      </c>
      <c r="F2426" s="22">
        <f>VLOOKUP(B2426,cennik!$A$2:$B$17,2,FALSE)</f>
        <v>3.4</v>
      </c>
      <c r="G2426" s="22">
        <f t="shared" si="222"/>
        <v>343.4</v>
      </c>
      <c r="H2426" s="22">
        <f t="shared" si="223"/>
        <v>4</v>
      </c>
      <c r="I2426">
        <f t="shared" si="227"/>
        <v>6060</v>
      </c>
      <c r="J2426" s="22" t="b">
        <f t="shared" si="224"/>
        <v>0</v>
      </c>
      <c r="K2426" t="b">
        <f t="shared" si="225"/>
        <v>0</v>
      </c>
      <c r="L2426">
        <f t="shared" si="226"/>
        <v>0</v>
      </c>
    </row>
    <row r="2427" spans="1:12" x14ac:dyDescent="0.25">
      <c r="A2427" s="23">
        <v>44681</v>
      </c>
      <c r="B2427" s="24" t="s">
        <v>8</v>
      </c>
      <c r="C2427" s="24" t="s">
        <v>1</v>
      </c>
      <c r="D2427" s="24" t="s">
        <v>3</v>
      </c>
      <c r="E2427" s="25">
        <v>131</v>
      </c>
      <c r="F2427" s="22">
        <f>VLOOKUP(B2427,cennik!$A$2:$B$17,2,FALSE)</f>
        <v>2.9</v>
      </c>
      <c r="G2427" s="22">
        <f t="shared" si="222"/>
        <v>379.9</v>
      </c>
      <c r="H2427" s="22">
        <f t="shared" si="223"/>
        <v>4</v>
      </c>
      <c r="I2427">
        <f t="shared" si="227"/>
        <v>6191</v>
      </c>
      <c r="J2427" s="22" t="b">
        <f t="shared" si="224"/>
        <v>0</v>
      </c>
      <c r="K2427" t="b">
        <f t="shared" si="225"/>
        <v>0</v>
      </c>
      <c r="L2427">
        <f t="shared" si="226"/>
        <v>0</v>
      </c>
    </row>
    <row r="2428" spans="1:12" x14ac:dyDescent="0.25">
      <c r="A2428" s="26">
        <v>44681</v>
      </c>
      <c r="B2428" s="27" t="s">
        <v>13</v>
      </c>
      <c r="C2428" s="27" t="s">
        <v>1</v>
      </c>
      <c r="D2428" s="27" t="s">
        <v>3</v>
      </c>
      <c r="E2428" s="28">
        <v>458</v>
      </c>
      <c r="F2428" s="22">
        <f>VLOOKUP(B2428,cennik!$A$2:$B$17,2,FALSE)</f>
        <v>3.4</v>
      </c>
      <c r="G2428" s="22">
        <f t="shared" si="222"/>
        <v>1557.2</v>
      </c>
      <c r="H2428" s="22">
        <f t="shared" si="223"/>
        <v>4</v>
      </c>
      <c r="I2428">
        <f t="shared" si="227"/>
        <v>6649</v>
      </c>
      <c r="J2428" s="22" t="b">
        <f t="shared" si="224"/>
        <v>0</v>
      </c>
      <c r="K2428" t="b">
        <f t="shared" si="225"/>
        <v>0</v>
      </c>
      <c r="L2428">
        <f t="shared" si="226"/>
        <v>0</v>
      </c>
    </row>
    <row r="2429" spans="1:12" x14ac:dyDescent="0.25">
      <c r="A2429" s="23">
        <v>44683</v>
      </c>
      <c r="B2429" s="24" t="s">
        <v>15</v>
      </c>
      <c r="C2429" s="24" t="s">
        <v>1</v>
      </c>
      <c r="D2429" s="24" t="s">
        <v>3</v>
      </c>
      <c r="E2429" s="25">
        <v>368</v>
      </c>
      <c r="F2429" s="22">
        <f>VLOOKUP(B2429,cennik!$A$2:$B$17,2,FALSE)</f>
        <v>2.4</v>
      </c>
      <c r="G2429" s="22">
        <f t="shared" si="222"/>
        <v>883.19999999999993</v>
      </c>
      <c r="H2429" s="22">
        <f t="shared" si="223"/>
        <v>5</v>
      </c>
      <c r="I2429">
        <f t="shared" si="227"/>
        <v>7017</v>
      </c>
      <c r="J2429" s="22" t="b">
        <f t="shared" si="224"/>
        <v>0</v>
      </c>
      <c r="K2429" t="b">
        <f t="shared" si="225"/>
        <v>0</v>
      </c>
      <c r="L2429">
        <f t="shared" si="226"/>
        <v>0</v>
      </c>
    </row>
    <row r="2430" spans="1:12" x14ac:dyDescent="0.25">
      <c r="A2430" s="23">
        <v>44690</v>
      </c>
      <c r="B2430" s="24" t="s">
        <v>17</v>
      </c>
      <c r="C2430" s="24" t="s">
        <v>1</v>
      </c>
      <c r="D2430" s="24" t="s">
        <v>3</v>
      </c>
      <c r="E2430" s="25">
        <v>55</v>
      </c>
      <c r="F2430" s="22">
        <f>VLOOKUP(B2430,cennik!$A$2:$B$17,2,FALSE)</f>
        <v>3.4</v>
      </c>
      <c r="G2430" s="22">
        <f t="shared" si="222"/>
        <v>187</v>
      </c>
      <c r="H2430" s="22">
        <f t="shared" si="223"/>
        <v>5</v>
      </c>
      <c r="I2430">
        <f t="shared" si="227"/>
        <v>7072</v>
      </c>
      <c r="J2430" s="22" t="b">
        <f t="shared" si="224"/>
        <v>0</v>
      </c>
      <c r="K2430" t="b">
        <f t="shared" si="225"/>
        <v>0</v>
      </c>
      <c r="L2430">
        <f t="shared" si="226"/>
        <v>0</v>
      </c>
    </row>
    <row r="2431" spans="1:12" x14ac:dyDescent="0.25">
      <c r="A2431" s="23">
        <v>44694</v>
      </c>
      <c r="B2431" s="24" t="s">
        <v>8</v>
      </c>
      <c r="C2431" s="24" t="s">
        <v>1</v>
      </c>
      <c r="D2431" s="24" t="s">
        <v>3</v>
      </c>
      <c r="E2431" s="25">
        <v>303</v>
      </c>
      <c r="F2431" s="22">
        <f>VLOOKUP(B2431,cennik!$A$2:$B$17,2,FALSE)</f>
        <v>2.9</v>
      </c>
      <c r="G2431" s="22">
        <f t="shared" si="222"/>
        <v>878.69999999999993</v>
      </c>
      <c r="H2431" s="22">
        <f t="shared" si="223"/>
        <v>5</v>
      </c>
      <c r="I2431">
        <f t="shared" si="227"/>
        <v>7375</v>
      </c>
      <c r="J2431" s="22" t="b">
        <f t="shared" si="224"/>
        <v>0</v>
      </c>
      <c r="K2431" t="b">
        <f t="shared" si="225"/>
        <v>0</v>
      </c>
      <c r="L2431">
        <f t="shared" si="226"/>
        <v>0</v>
      </c>
    </row>
    <row r="2432" spans="1:12" x14ac:dyDescent="0.25">
      <c r="A2432" s="23">
        <v>44713</v>
      </c>
      <c r="B2432" s="24" t="s">
        <v>64</v>
      </c>
      <c r="C2432" s="24" t="s">
        <v>63</v>
      </c>
      <c r="D2432" s="24" t="s">
        <v>3</v>
      </c>
      <c r="E2432" s="25">
        <v>434</v>
      </c>
      <c r="F2432" s="22">
        <f>VLOOKUP(B2432,cennik!$A$2:$B$17,2,FALSE)</f>
        <v>3.2</v>
      </c>
      <c r="G2432" s="22">
        <f t="shared" si="222"/>
        <v>1388.8000000000002</v>
      </c>
      <c r="H2432" s="22">
        <f t="shared" si="223"/>
        <v>6</v>
      </c>
      <c r="I2432">
        <f t="shared" si="227"/>
        <v>7809</v>
      </c>
      <c r="J2432" s="22" t="b">
        <f t="shared" si="224"/>
        <v>0</v>
      </c>
      <c r="K2432" t="b">
        <f t="shared" si="225"/>
        <v>0</v>
      </c>
      <c r="L2432">
        <f t="shared" si="226"/>
        <v>0</v>
      </c>
    </row>
    <row r="2433" spans="1:12" x14ac:dyDescent="0.25">
      <c r="A2433" s="26">
        <v>44714</v>
      </c>
      <c r="B2433" s="27" t="s">
        <v>62</v>
      </c>
      <c r="C2433" s="27" t="s">
        <v>63</v>
      </c>
      <c r="D2433" s="27" t="s">
        <v>3</v>
      </c>
      <c r="E2433" s="28">
        <v>174</v>
      </c>
      <c r="F2433" s="22">
        <f>VLOOKUP(B2433,cennik!$A$2:$B$17,2,FALSE)</f>
        <v>2.7</v>
      </c>
      <c r="G2433" s="22">
        <f t="shared" si="222"/>
        <v>469.8</v>
      </c>
      <c r="H2433" s="22">
        <f t="shared" si="223"/>
        <v>6</v>
      </c>
      <c r="I2433">
        <f t="shared" si="227"/>
        <v>7983</v>
      </c>
      <c r="J2433" s="22" t="b">
        <f t="shared" si="224"/>
        <v>0</v>
      </c>
      <c r="K2433" t="b">
        <f t="shared" si="225"/>
        <v>0</v>
      </c>
      <c r="L2433">
        <f t="shared" si="226"/>
        <v>0</v>
      </c>
    </row>
    <row r="2434" spans="1:12" x14ac:dyDescent="0.25">
      <c r="A2434" s="23">
        <v>44715</v>
      </c>
      <c r="B2434" s="24" t="s">
        <v>62</v>
      </c>
      <c r="C2434" s="24" t="s">
        <v>63</v>
      </c>
      <c r="D2434" s="24" t="s">
        <v>3</v>
      </c>
      <c r="E2434" s="25">
        <v>289</v>
      </c>
      <c r="F2434" s="22">
        <f>VLOOKUP(B2434,cennik!$A$2:$B$17,2,FALSE)</f>
        <v>2.7</v>
      </c>
      <c r="G2434" s="22">
        <f t="shared" ref="G2434:G2497" si="228">E2434*F2434</f>
        <v>780.30000000000007</v>
      </c>
      <c r="H2434" s="22">
        <f t="shared" ref="H2434:H2501" si="229">MONTH(A2434)</f>
        <v>6</v>
      </c>
      <c r="I2434">
        <f t="shared" si="227"/>
        <v>8272</v>
      </c>
      <c r="J2434" s="22" t="b">
        <f t="shared" si="224"/>
        <v>0</v>
      </c>
      <c r="K2434" t="b">
        <f t="shared" si="225"/>
        <v>0</v>
      </c>
      <c r="L2434">
        <f t="shared" si="226"/>
        <v>0</v>
      </c>
    </row>
    <row r="2435" spans="1:12" x14ac:dyDescent="0.25">
      <c r="A2435" s="26">
        <v>44725</v>
      </c>
      <c r="B2435" s="27" t="s">
        <v>62</v>
      </c>
      <c r="C2435" s="27" t="s">
        <v>63</v>
      </c>
      <c r="D2435" s="27" t="s">
        <v>3</v>
      </c>
      <c r="E2435" s="28">
        <v>182</v>
      </c>
      <c r="F2435" s="22">
        <f>VLOOKUP(B2435,cennik!$A$2:$B$17,2,FALSE)</f>
        <v>2.7</v>
      </c>
      <c r="G2435" s="22">
        <f t="shared" si="228"/>
        <v>491.40000000000003</v>
      </c>
      <c r="H2435" s="22">
        <f t="shared" si="229"/>
        <v>6</v>
      </c>
      <c r="I2435">
        <f t="shared" si="227"/>
        <v>8454</v>
      </c>
      <c r="J2435" s="22" t="b">
        <f t="shared" ref="J2435:J2498" si="230">AND(I2435&gt;=15000,I2435&lt;20000)</f>
        <v>0</v>
      </c>
      <c r="K2435" t="b">
        <f t="shared" ref="K2435:K2498" si="231">I2435&gt;=20000</f>
        <v>0</v>
      </c>
      <c r="L2435">
        <f t="shared" ref="L2435:L2498" si="232">IF(J2435,0.05*E2435,IF(K2435,0.1*E2435,0))</f>
        <v>0</v>
      </c>
    </row>
    <row r="2436" spans="1:12" x14ac:dyDescent="0.25">
      <c r="A2436" s="23">
        <v>44736</v>
      </c>
      <c r="B2436" s="24" t="s">
        <v>62</v>
      </c>
      <c r="C2436" s="24" t="s">
        <v>63</v>
      </c>
      <c r="D2436" s="24" t="s">
        <v>3</v>
      </c>
      <c r="E2436" s="25">
        <v>58</v>
      </c>
      <c r="F2436" s="22">
        <f>VLOOKUP(B2436,cennik!$A$2:$B$17,2,FALSE)</f>
        <v>2.7</v>
      </c>
      <c r="G2436" s="22">
        <f t="shared" si="228"/>
        <v>156.60000000000002</v>
      </c>
      <c r="H2436" s="22">
        <f t="shared" si="229"/>
        <v>6</v>
      </c>
      <c r="I2436">
        <f t="shared" ref="I2436:I2499" si="233">IF(D2436=D2435,E2436+I2435,E2436)</f>
        <v>8512</v>
      </c>
      <c r="J2436" s="22" t="b">
        <f t="shared" si="230"/>
        <v>0</v>
      </c>
      <c r="K2436" t="b">
        <f t="shared" si="231"/>
        <v>0</v>
      </c>
      <c r="L2436">
        <f t="shared" si="232"/>
        <v>0</v>
      </c>
    </row>
    <row r="2437" spans="1:12" x14ac:dyDescent="0.25">
      <c r="A2437" s="26">
        <v>44748</v>
      </c>
      <c r="B2437" s="27" t="s">
        <v>64</v>
      </c>
      <c r="C2437" s="27" t="s">
        <v>63</v>
      </c>
      <c r="D2437" s="27" t="s">
        <v>3</v>
      </c>
      <c r="E2437" s="28">
        <v>433</v>
      </c>
      <c r="F2437" s="22">
        <f>VLOOKUP(B2437,cennik!$A$2:$B$17,2,FALSE)</f>
        <v>3.2</v>
      </c>
      <c r="G2437" s="22">
        <f t="shared" si="228"/>
        <v>1385.6000000000001</v>
      </c>
      <c r="H2437" s="22">
        <f t="shared" si="229"/>
        <v>7</v>
      </c>
      <c r="I2437">
        <f t="shared" si="233"/>
        <v>8945</v>
      </c>
      <c r="J2437" s="22" t="b">
        <f t="shared" si="230"/>
        <v>0</v>
      </c>
      <c r="K2437" t="b">
        <f t="shared" si="231"/>
        <v>0</v>
      </c>
      <c r="L2437">
        <f t="shared" si="232"/>
        <v>0</v>
      </c>
    </row>
    <row r="2438" spans="1:12" x14ac:dyDescent="0.25">
      <c r="A2438" s="23">
        <v>44753</v>
      </c>
      <c r="B2438" s="24" t="s">
        <v>62</v>
      </c>
      <c r="C2438" s="24" t="s">
        <v>63</v>
      </c>
      <c r="D2438" s="24" t="s">
        <v>3</v>
      </c>
      <c r="E2438" s="25">
        <v>231</v>
      </c>
      <c r="F2438" s="22">
        <f>VLOOKUP(B2438,cennik!$A$2:$B$17,2,FALSE)</f>
        <v>2.7</v>
      </c>
      <c r="G2438" s="22">
        <f t="shared" si="228"/>
        <v>623.70000000000005</v>
      </c>
      <c r="H2438" s="22">
        <f t="shared" si="229"/>
        <v>7</v>
      </c>
      <c r="I2438">
        <f t="shared" si="233"/>
        <v>9176</v>
      </c>
      <c r="J2438" s="22" t="b">
        <f t="shared" si="230"/>
        <v>0</v>
      </c>
      <c r="K2438" t="b">
        <f t="shared" si="231"/>
        <v>0</v>
      </c>
      <c r="L2438">
        <f t="shared" si="232"/>
        <v>0</v>
      </c>
    </row>
    <row r="2439" spans="1:12" x14ac:dyDescent="0.25">
      <c r="A2439" s="26">
        <v>44762</v>
      </c>
      <c r="B2439" s="27" t="s">
        <v>64</v>
      </c>
      <c r="C2439" s="27" t="s">
        <v>63</v>
      </c>
      <c r="D2439" s="27" t="s">
        <v>3</v>
      </c>
      <c r="E2439" s="28">
        <v>280</v>
      </c>
      <c r="F2439" s="22">
        <f>VLOOKUP(B2439,cennik!$A$2:$B$17,2,FALSE)</f>
        <v>3.2</v>
      </c>
      <c r="G2439" s="22">
        <f t="shared" si="228"/>
        <v>896</v>
      </c>
      <c r="H2439" s="22">
        <f t="shared" si="229"/>
        <v>7</v>
      </c>
      <c r="I2439">
        <f t="shared" si="233"/>
        <v>9456</v>
      </c>
      <c r="J2439" s="22" t="b">
        <f t="shared" si="230"/>
        <v>0</v>
      </c>
      <c r="K2439" t="b">
        <f t="shared" si="231"/>
        <v>0</v>
      </c>
      <c r="L2439">
        <f t="shared" si="232"/>
        <v>0</v>
      </c>
    </row>
    <row r="2440" spans="1:12" x14ac:dyDescent="0.25">
      <c r="A2440" s="23">
        <v>44784</v>
      </c>
      <c r="B2440" s="24" t="s">
        <v>60</v>
      </c>
      <c r="C2440" s="24" t="s">
        <v>61</v>
      </c>
      <c r="D2440" s="24" t="s">
        <v>3</v>
      </c>
      <c r="E2440" s="25">
        <v>196</v>
      </c>
      <c r="F2440" s="22">
        <f>VLOOKUP(B2440,cennik!$A$2:$B$17,2,FALSE)</f>
        <v>3.5</v>
      </c>
      <c r="G2440" s="22">
        <f t="shared" si="228"/>
        <v>686</v>
      </c>
      <c r="H2440" s="22">
        <f t="shared" si="229"/>
        <v>8</v>
      </c>
      <c r="I2440">
        <f t="shared" si="233"/>
        <v>9652</v>
      </c>
      <c r="J2440" s="22" t="b">
        <f t="shared" si="230"/>
        <v>0</v>
      </c>
      <c r="K2440" t="b">
        <f t="shared" si="231"/>
        <v>0</v>
      </c>
      <c r="L2440">
        <f t="shared" si="232"/>
        <v>0</v>
      </c>
    </row>
    <row r="2441" spans="1:12" x14ac:dyDescent="0.25">
      <c r="A2441" s="26">
        <v>44790</v>
      </c>
      <c r="B2441" s="27" t="s">
        <v>64</v>
      </c>
      <c r="C2441" s="27" t="s">
        <v>63</v>
      </c>
      <c r="D2441" s="27" t="s">
        <v>3</v>
      </c>
      <c r="E2441" s="28">
        <v>420</v>
      </c>
      <c r="F2441" s="22">
        <f>VLOOKUP(B2441,cennik!$A$2:$B$17,2,FALSE)</f>
        <v>3.2</v>
      </c>
      <c r="G2441" s="22">
        <f t="shared" si="228"/>
        <v>1344</v>
      </c>
      <c r="H2441" s="22">
        <f t="shared" si="229"/>
        <v>8</v>
      </c>
      <c r="I2441">
        <f t="shared" si="233"/>
        <v>10072</v>
      </c>
      <c r="J2441" s="22" t="b">
        <f t="shared" si="230"/>
        <v>0</v>
      </c>
      <c r="K2441" t="b">
        <f t="shared" si="231"/>
        <v>0</v>
      </c>
      <c r="L2441">
        <f t="shared" si="232"/>
        <v>0</v>
      </c>
    </row>
    <row r="2442" spans="1:12" x14ac:dyDescent="0.25">
      <c r="A2442" s="23">
        <v>44800</v>
      </c>
      <c r="B2442" s="24" t="s">
        <v>64</v>
      </c>
      <c r="C2442" s="24" t="s">
        <v>63</v>
      </c>
      <c r="D2442" s="24" t="s">
        <v>3</v>
      </c>
      <c r="E2442" s="25">
        <v>471</v>
      </c>
      <c r="F2442" s="22">
        <f>VLOOKUP(B2442,cennik!$A$2:$B$17,2,FALSE)</f>
        <v>3.2</v>
      </c>
      <c r="G2442" s="22">
        <f t="shared" si="228"/>
        <v>1507.2</v>
      </c>
      <c r="H2442" s="22">
        <f t="shared" si="229"/>
        <v>8</v>
      </c>
      <c r="I2442">
        <f t="shared" si="233"/>
        <v>10543</v>
      </c>
      <c r="J2442" s="22" t="b">
        <f t="shared" si="230"/>
        <v>0</v>
      </c>
      <c r="K2442" t="b">
        <f t="shared" si="231"/>
        <v>0</v>
      </c>
      <c r="L2442">
        <f t="shared" si="232"/>
        <v>0</v>
      </c>
    </row>
    <row r="2443" spans="1:12" x14ac:dyDescent="0.25">
      <c r="A2443" s="23">
        <v>44812</v>
      </c>
      <c r="B2443" s="24" t="s">
        <v>68</v>
      </c>
      <c r="C2443" s="24" t="s">
        <v>61</v>
      </c>
      <c r="D2443" s="24" t="s">
        <v>3</v>
      </c>
      <c r="E2443" s="25">
        <v>396</v>
      </c>
      <c r="F2443" s="22">
        <f>VLOOKUP(B2443,cennik!$A$2:$B$17,2,FALSE)</f>
        <v>2.5</v>
      </c>
      <c r="G2443" s="22">
        <f t="shared" si="228"/>
        <v>990</v>
      </c>
      <c r="H2443" s="22">
        <f t="shared" si="229"/>
        <v>9</v>
      </c>
      <c r="I2443">
        <f t="shared" si="233"/>
        <v>10939</v>
      </c>
      <c r="J2443" s="22" t="b">
        <f t="shared" si="230"/>
        <v>0</v>
      </c>
      <c r="K2443" t="b">
        <f t="shared" si="231"/>
        <v>0</v>
      </c>
      <c r="L2443">
        <f t="shared" si="232"/>
        <v>0</v>
      </c>
    </row>
    <row r="2444" spans="1:12" x14ac:dyDescent="0.25">
      <c r="A2444" s="23">
        <v>44813</v>
      </c>
      <c r="B2444" s="24" t="s">
        <v>67</v>
      </c>
      <c r="C2444" s="24" t="s">
        <v>61</v>
      </c>
      <c r="D2444" s="24" t="s">
        <v>3</v>
      </c>
      <c r="E2444" s="25">
        <v>391</v>
      </c>
      <c r="F2444" s="22">
        <f>VLOOKUP(B2444,cennik!$A$2:$B$17,2,FALSE)</f>
        <v>3.2</v>
      </c>
      <c r="G2444" s="22">
        <f t="shared" si="228"/>
        <v>1251.2</v>
      </c>
      <c r="H2444" s="22">
        <f t="shared" si="229"/>
        <v>9</v>
      </c>
      <c r="I2444">
        <f t="shared" si="233"/>
        <v>11330</v>
      </c>
      <c r="J2444" s="22" t="b">
        <f t="shared" si="230"/>
        <v>0</v>
      </c>
      <c r="K2444" t="b">
        <f t="shared" si="231"/>
        <v>0</v>
      </c>
      <c r="L2444">
        <f t="shared" si="232"/>
        <v>0</v>
      </c>
    </row>
    <row r="2445" spans="1:12" x14ac:dyDescent="0.25">
      <c r="A2445" s="26">
        <v>44814</v>
      </c>
      <c r="B2445" s="27" t="s">
        <v>66</v>
      </c>
      <c r="C2445" s="27" t="s">
        <v>61</v>
      </c>
      <c r="D2445" s="27" t="s">
        <v>3</v>
      </c>
      <c r="E2445" s="28">
        <v>108</v>
      </c>
      <c r="F2445" s="22">
        <f>VLOOKUP(B2445,cennik!$A$2:$B$17,2,FALSE)</f>
        <v>2.5</v>
      </c>
      <c r="G2445" s="22">
        <f t="shared" si="228"/>
        <v>270</v>
      </c>
      <c r="H2445" s="22">
        <f t="shared" si="229"/>
        <v>9</v>
      </c>
      <c r="I2445">
        <f t="shared" si="233"/>
        <v>11438</v>
      </c>
      <c r="J2445" s="22" t="b">
        <f t="shared" si="230"/>
        <v>0</v>
      </c>
      <c r="K2445" t="b">
        <f t="shared" si="231"/>
        <v>0</v>
      </c>
      <c r="L2445">
        <f t="shared" si="232"/>
        <v>0</v>
      </c>
    </row>
    <row r="2446" spans="1:12" x14ac:dyDescent="0.25">
      <c r="A2446" s="23">
        <v>44826</v>
      </c>
      <c r="B2446" s="24" t="s">
        <v>66</v>
      </c>
      <c r="C2446" s="24" t="s">
        <v>61</v>
      </c>
      <c r="D2446" s="24" t="s">
        <v>3</v>
      </c>
      <c r="E2446" s="25">
        <v>165</v>
      </c>
      <c r="F2446" s="22">
        <f>VLOOKUP(B2446,cennik!$A$2:$B$17,2,FALSE)</f>
        <v>2.5</v>
      </c>
      <c r="G2446" s="22">
        <f t="shared" si="228"/>
        <v>412.5</v>
      </c>
      <c r="H2446" s="22">
        <f t="shared" si="229"/>
        <v>9</v>
      </c>
      <c r="I2446">
        <f t="shared" si="233"/>
        <v>11603</v>
      </c>
      <c r="J2446" s="22" t="b">
        <f t="shared" si="230"/>
        <v>0</v>
      </c>
      <c r="K2446" t="b">
        <f t="shared" si="231"/>
        <v>0</v>
      </c>
      <c r="L2446">
        <f t="shared" si="232"/>
        <v>0</v>
      </c>
    </row>
    <row r="2447" spans="1:12" x14ac:dyDescent="0.25">
      <c r="A2447" s="23">
        <v>44830</v>
      </c>
      <c r="B2447" s="24" t="s">
        <v>60</v>
      </c>
      <c r="C2447" s="24" t="s">
        <v>61</v>
      </c>
      <c r="D2447" s="24" t="s">
        <v>3</v>
      </c>
      <c r="E2447" s="25">
        <v>20</v>
      </c>
      <c r="F2447" s="22">
        <f>VLOOKUP(B2447,cennik!$A$2:$B$17,2,FALSE)</f>
        <v>3.5</v>
      </c>
      <c r="G2447" s="22">
        <f t="shared" si="228"/>
        <v>70</v>
      </c>
      <c r="H2447" s="22">
        <f t="shared" si="229"/>
        <v>9</v>
      </c>
      <c r="I2447">
        <f t="shared" si="233"/>
        <v>11623</v>
      </c>
      <c r="J2447" s="22" t="b">
        <f t="shared" si="230"/>
        <v>0</v>
      </c>
      <c r="K2447" t="b">
        <f t="shared" si="231"/>
        <v>0</v>
      </c>
      <c r="L2447">
        <f t="shared" si="232"/>
        <v>0</v>
      </c>
    </row>
    <row r="2448" spans="1:12" x14ac:dyDescent="0.25">
      <c r="A2448" s="26">
        <v>44856</v>
      </c>
      <c r="B2448" s="27" t="s">
        <v>67</v>
      </c>
      <c r="C2448" s="27" t="s">
        <v>61</v>
      </c>
      <c r="D2448" s="27" t="s">
        <v>3</v>
      </c>
      <c r="E2448" s="28">
        <v>142</v>
      </c>
      <c r="F2448" s="22">
        <f>VLOOKUP(B2448,cennik!$A$2:$B$17,2,FALSE)</f>
        <v>3.2</v>
      </c>
      <c r="G2448" s="22">
        <f t="shared" si="228"/>
        <v>454.40000000000003</v>
      </c>
      <c r="H2448" s="22">
        <f t="shared" si="229"/>
        <v>10</v>
      </c>
      <c r="I2448">
        <f t="shared" si="233"/>
        <v>11765</v>
      </c>
      <c r="J2448" s="22" t="b">
        <f t="shared" si="230"/>
        <v>0</v>
      </c>
      <c r="K2448" t="b">
        <f t="shared" si="231"/>
        <v>0</v>
      </c>
      <c r="L2448">
        <f t="shared" si="232"/>
        <v>0</v>
      </c>
    </row>
    <row r="2449" spans="1:12" x14ac:dyDescent="0.25">
      <c r="A2449" s="23">
        <v>44873</v>
      </c>
      <c r="B2449" s="24" t="s">
        <v>60</v>
      </c>
      <c r="C2449" s="24" t="s">
        <v>61</v>
      </c>
      <c r="D2449" s="24" t="s">
        <v>3</v>
      </c>
      <c r="E2449" s="25">
        <v>161</v>
      </c>
      <c r="F2449" s="22">
        <f>VLOOKUP(B2449,cennik!$A$2:$B$17,2,FALSE)</f>
        <v>3.5</v>
      </c>
      <c r="G2449" s="22">
        <f t="shared" si="228"/>
        <v>563.5</v>
      </c>
      <c r="H2449" s="22">
        <f t="shared" si="229"/>
        <v>11</v>
      </c>
      <c r="I2449">
        <f t="shared" si="233"/>
        <v>11926</v>
      </c>
      <c r="J2449" s="22" t="b">
        <f t="shared" si="230"/>
        <v>0</v>
      </c>
      <c r="K2449" t="b">
        <f t="shared" si="231"/>
        <v>0</v>
      </c>
      <c r="L2449">
        <f t="shared" si="232"/>
        <v>0</v>
      </c>
    </row>
    <row r="2450" spans="1:12" x14ac:dyDescent="0.25">
      <c r="A2450" s="23">
        <v>44889</v>
      </c>
      <c r="B2450" s="24" t="s">
        <v>67</v>
      </c>
      <c r="C2450" s="24" t="s">
        <v>61</v>
      </c>
      <c r="D2450" s="24" t="s">
        <v>3</v>
      </c>
      <c r="E2450" s="25">
        <v>226</v>
      </c>
      <c r="F2450" s="22">
        <f>VLOOKUP(B2450,cennik!$A$2:$B$17,2,FALSE)</f>
        <v>3.2</v>
      </c>
      <c r="G2450" s="22">
        <f t="shared" si="228"/>
        <v>723.2</v>
      </c>
      <c r="H2450" s="22">
        <f t="shared" si="229"/>
        <v>11</v>
      </c>
      <c r="I2450">
        <f t="shared" si="233"/>
        <v>12152</v>
      </c>
      <c r="J2450" s="22" t="b">
        <f t="shared" si="230"/>
        <v>0</v>
      </c>
      <c r="K2450" t="b">
        <f t="shared" si="231"/>
        <v>0</v>
      </c>
      <c r="L2450">
        <f t="shared" si="232"/>
        <v>0</v>
      </c>
    </row>
    <row r="2451" spans="1:12" x14ac:dyDescent="0.25">
      <c r="A2451" s="26">
        <v>44924</v>
      </c>
      <c r="B2451" s="27" t="s">
        <v>11</v>
      </c>
      <c r="C2451" s="27" t="s">
        <v>1</v>
      </c>
      <c r="D2451" s="27" t="s">
        <v>3</v>
      </c>
      <c r="E2451" s="28">
        <v>445</v>
      </c>
      <c r="F2451" s="22">
        <f>VLOOKUP(B2451,cennik!$A$2:$B$17,2,FALSE)</f>
        <v>3.4</v>
      </c>
      <c r="G2451" s="22">
        <f t="shared" si="228"/>
        <v>1513</v>
      </c>
      <c r="H2451" s="22">
        <f t="shared" si="229"/>
        <v>12</v>
      </c>
      <c r="I2451">
        <f t="shared" si="233"/>
        <v>12597</v>
      </c>
      <c r="J2451" s="22" t="b">
        <f t="shared" si="230"/>
        <v>0</v>
      </c>
      <c r="K2451" t="b">
        <f t="shared" si="231"/>
        <v>0</v>
      </c>
      <c r="L2451">
        <f t="shared" si="232"/>
        <v>0</v>
      </c>
    </row>
    <row r="2452" spans="1:12" x14ac:dyDescent="0.25">
      <c r="A2452" s="23">
        <v>44926</v>
      </c>
      <c r="B2452" s="24" t="s">
        <v>13</v>
      </c>
      <c r="C2452" s="24" t="s">
        <v>1</v>
      </c>
      <c r="D2452" s="24" t="s">
        <v>3</v>
      </c>
      <c r="E2452" s="25">
        <v>388</v>
      </c>
      <c r="F2452" s="22">
        <f>VLOOKUP(B2452,cennik!$A$2:$B$17,2,FALSE)</f>
        <v>3.4</v>
      </c>
      <c r="G2452" s="22">
        <f t="shared" si="228"/>
        <v>1319.2</v>
      </c>
      <c r="H2452" s="22">
        <f t="shared" si="229"/>
        <v>12</v>
      </c>
      <c r="I2452">
        <f t="shared" si="233"/>
        <v>12985</v>
      </c>
      <c r="J2452" s="22" t="b">
        <f t="shared" si="230"/>
        <v>0</v>
      </c>
      <c r="K2452" t="b">
        <f t="shared" si="231"/>
        <v>0</v>
      </c>
      <c r="L2452">
        <f t="shared" si="232"/>
        <v>0</v>
      </c>
    </row>
    <row r="2453" spans="1:12" x14ac:dyDescent="0.25">
      <c r="A2453" s="23">
        <v>44571</v>
      </c>
      <c r="B2453" s="24" t="s">
        <v>22</v>
      </c>
      <c r="C2453" s="24" t="s">
        <v>1</v>
      </c>
      <c r="D2453" s="24" t="s">
        <v>45</v>
      </c>
      <c r="E2453" s="25">
        <v>266</v>
      </c>
      <c r="F2453" s="22">
        <f>VLOOKUP(B2453,cennik!$A$2:$B$17,2,FALSE)</f>
        <v>3.2</v>
      </c>
      <c r="G2453" s="22">
        <f t="shared" si="228"/>
        <v>851.2</v>
      </c>
      <c r="H2453" s="22">
        <f t="shared" si="229"/>
        <v>1</v>
      </c>
      <c r="I2453">
        <f t="shared" si="233"/>
        <v>266</v>
      </c>
      <c r="J2453" s="22" t="b">
        <f t="shared" si="230"/>
        <v>0</v>
      </c>
      <c r="K2453" t="b">
        <f t="shared" si="231"/>
        <v>0</v>
      </c>
      <c r="L2453">
        <f t="shared" si="232"/>
        <v>0</v>
      </c>
    </row>
    <row r="2454" spans="1:12" x14ac:dyDescent="0.25">
      <c r="A2454" s="26">
        <v>44575</v>
      </c>
      <c r="B2454" s="27" t="s">
        <v>17</v>
      </c>
      <c r="C2454" s="27" t="s">
        <v>1</v>
      </c>
      <c r="D2454" s="27" t="s">
        <v>45</v>
      </c>
      <c r="E2454" s="28">
        <v>183</v>
      </c>
      <c r="F2454" s="22">
        <f>VLOOKUP(B2454,cennik!$A$2:$B$17,2,FALSE)</f>
        <v>3.4</v>
      </c>
      <c r="G2454" s="22">
        <f t="shared" si="228"/>
        <v>622.19999999999993</v>
      </c>
      <c r="H2454" s="22">
        <f t="shared" si="229"/>
        <v>1</v>
      </c>
      <c r="I2454">
        <f t="shared" si="233"/>
        <v>449</v>
      </c>
      <c r="J2454" s="22" t="b">
        <f t="shared" si="230"/>
        <v>0</v>
      </c>
      <c r="K2454" t="b">
        <f t="shared" si="231"/>
        <v>0</v>
      </c>
      <c r="L2454">
        <f t="shared" si="232"/>
        <v>0</v>
      </c>
    </row>
    <row r="2455" spans="1:12" x14ac:dyDescent="0.25">
      <c r="A2455" s="23">
        <v>44580</v>
      </c>
      <c r="B2455" s="24" t="s">
        <v>9</v>
      </c>
      <c r="C2455" s="24" t="s">
        <v>1</v>
      </c>
      <c r="D2455" s="24" t="s">
        <v>45</v>
      </c>
      <c r="E2455" s="25">
        <v>327</v>
      </c>
      <c r="F2455" s="22">
        <f>VLOOKUP(B2455,cennik!$A$2:$B$17,2,FALSE)</f>
        <v>3.4</v>
      </c>
      <c r="G2455" s="22">
        <f t="shared" si="228"/>
        <v>1111.8</v>
      </c>
      <c r="H2455" s="22">
        <f t="shared" si="229"/>
        <v>1</v>
      </c>
      <c r="I2455">
        <f t="shared" si="233"/>
        <v>776</v>
      </c>
      <c r="J2455" s="22" t="b">
        <f t="shared" si="230"/>
        <v>0</v>
      </c>
      <c r="K2455" t="b">
        <f t="shared" si="231"/>
        <v>0</v>
      </c>
      <c r="L2455">
        <f t="shared" si="232"/>
        <v>0</v>
      </c>
    </row>
    <row r="2456" spans="1:12" x14ac:dyDescent="0.25">
      <c r="A2456" s="26">
        <v>44586</v>
      </c>
      <c r="B2456" s="27" t="s">
        <v>9</v>
      </c>
      <c r="C2456" s="27" t="s">
        <v>1</v>
      </c>
      <c r="D2456" s="27" t="s">
        <v>45</v>
      </c>
      <c r="E2456" s="28">
        <v>417</v>
      </c>
      <c r="F2456" s="22">
        <f>VLOOKUP(B2456,cennik!$A$2:$B$17,2,FALSE)</f>
        <v>3.4</v>
      </c>
      <c r="G2456" s="22">
        <f t="shared" si="228"/>
        <v>1417.8</v>
      </c>
      <c r="H2456" s="22">
        <f t="shared" si="229"/>
        <v>1</v>
      </c>
      <c r="I2456">
        <f t="shared" si="233"/>
        <v>1193</v>
      </c>
      <c r="J2456" s="22" t="b">
        <f t="shared" si="230"/>
        <v>0</v>
      </c>
      <c r="K2456" t="b">
        <f t="shared" si="231"/>
        <v>0</v>
      </c>
      <c r="L2456">
        <f t="shared" si="232"/>
        <v>0</v>
      </c>
    </row>
    <row r="2457" spans="1:12" x14ac:dyDescent="0.25">
      <c r="A2457" s="23">
        <v>44592</v>
      </c>
      <c r="B2457" s="24" t="s">
        <v>8</v>
      </c>
      <c r="C2457" s="24" t="s">
        <v>1</v>
      </c>
      <c r="D2457" s="24" t="s">
        <v>45</v>
      </c>
      <c r="E2457" s="25">
        <v>18</v>
      </c>
      <c r="F2457" s="22">
        <f>VLOOKUP(B2457,cennik!$A$2:$B$17,2,FALSE)</f>
        <v>2.9</v>
      </c>
      <c r="G2457" s="22">
        <f t="shared" si="228"/>
        <v>52.199999999999996</v>
      </c>
      <c r="H2457" s="22">
        <f t="shared" si="229"/>
        <v>1</v>
      </c>
      <c r="I2457">
        <f t="shared" si="233"/>
        <v>1211</v>
      </c>
      <c r="J2457" s="22" t="b">
        <f t="shared" si="230"/>
        <v>0</v>
      </c>
      <c r="K2457" t="b">
        <f t="shared" si="231"/>
        <v>0</v>
      </c>
      <c r="L2457">
        <f t="shared" si="232"/>
        <v>0</v>
      </c>
    </row>
    <row r="2458" spans="1:12" x14ac:dyDescent="0.25">
      <c r="A2458" s="23">
        <v>44603</v>
      </c>
      <c r="B2458" s="24" t="s">
        <v>9</v>
      </c>
      <c r="C2458" s="24" t="s">
        <v>1</v>
      </c>
      <c r="D2458" s="24" t="s">
        <v>45</v>
      </c>
      <c r="E2458" s="25">
        <v>99</v>
      </c>
      <c r="F2458" s="22">
        <f>VLOOKUP(B2458,cennik!$A$2:$B$17,2,FALSE)</f>
        <v>3.4</v>
      </c>
      <c r="G2458" s="22">
        <f t="shared" si="228"/>
        <v>336.59999999999997</v>
      </c>
      <c r="H2458" s="22">
        <f t="shared" si="229"/>
        <v>2</v>
      </c>
      <c r="I2458">
        <f t="shared" si="233"/>
        <v>1310</v>
      </c>
      <c r="J2458" s="22" t="b">
        <f t="shared" si="230"/>
        <v>0</v>
      </c>
      <c r="K2458" t="b">
        <f t="shared" si="231"/>
        <v>0</v>
      </c>
      <c r="L2458">
        <f t="shared" si="232"/>
        <v>0</v>
      </c>
    </row>
    <row r="2459" spans="1:12" x14ac:dyDescent="0.25">
      <c r="A2459" s="26">
        <v>44603</v>
      </c>
      <c r="B2459" s="27" t="s">
        <v>17</v>
      </c>
      <c r="C2459" s="27" t="s">
        <v>1</v>
      </c>
      <c r="D2459" s="27" t="s">
        <v>45</v>
      </c>
      <c r="E2459" s="28">
        <v>487</v>
      </c>
      <c r="F2459" s="22">
        <f>VLOOKUP(B2459,cennik!$A$2:$B$17,2,FALSE)</f>
        <v>3.4</v>
      </c>
      <c r="G2459" s="22">
        <f t="shared" si="228"/>
        <v>1655.8</v>
      </c>
      <c r="H2459" s="22">
        <f t="shared" si="229"/>
        <v>2</v>
      </c>
      <c r="I2459">
        <f t="shared" si="233"/>
        <v>1797</v>
      </c>
      <c r="J2459" s="22" t="b">
        <f t="shared" si="230"/>
        <v>0</v>
      </c>
      <c r="K2459" t="b">
        <f t="shared" si="231"/>
        <v>0</v>
      </c>
      <c r="L2459">
        <f t="shared" si="232"/>
        <v>0</v>
      </c>
    </row>
    <row r="2460" spans="1:12" x14ac:dyDescent="0.25">
      <c r="A2460" s="23">
        <v>44611</v>
      </c>
      <c r="B2460" s="24" t="s">
        <v>15</v>
      </c>
      <c r="C2460" s="24" t="s">
        <v>1</v>
      </c>
      <c r="D2460" s="24" t="s">
        <v>45</v>
      </c>
      <c r="E2460" s="25">
        <v>272</v>
      </c>
      <c r="F2460" s="22">
        <f>VLOOKUP(B2460,cennik!$A$2:$B$17,2,FALSE)</f>
        <v>2.4</v>
      </c>
      <c r="G2460" s="22">
        <f t="shared" si="228"/>
        <v>652.79999999999995</v>
      </c>
      <c r="H2460" s="22">
        <f t="shared" si="229"/>
        <v>2</v>
      </c>
      <c r="I2460">
        <f t="shared" si="233"/>
        <v>2069</v>
      </c>
      <c r="J2460" s="22" t="b">
        <f t="shared" si="230"/>
        <v>0</v>
      </c>
      <c r="K2460" t="b">
        <f t="shared" si="231"/>
        <v>0</v>
      </c>
      <c r="L2460">
        <f t="shared" si="232"/>
        <v>0</v>
      </c>
    </row>
    <row r="2461" spans="1:12" x14ac:dyDescent="0.25">
      <c r="A2461" s="26">
        <v>44623</v>
      </c>
      <c r="B2461" s="27" t="s">
        <v>4</v>
      </c>
      <c r="C2461" s="27" t="s">
        <v>1</v>
      </c>
      <c r="D2461" s="27" t="s">
        <v>45</v>
      </c>
      <c r="E2461" s="28">
        <v>394</v>
      </c>
      <c r="F2461" s="22">
        <f>VLOOKUP(B2461,cennik!$A$2:$B$17,2,FALSE)</f>
        <v>3.5</v>
      </c>
      <c r="G2461" s="22">
        <f t="shared" si="228"/>
        <v>1379</v>
      </c>
      <c r="H2461" s="22">
        <f t="shared" si="229"/>
        <v>3</v>
      </c>
      <c r="I2461">
        <f t="shared" si="233"/>
        <v>2463</v>
      </c>
      <c r="J2461" s="22" t="b">
        <f t="shared" si="230"/>
        <v>0</v>
      </c>
      <c r="K2461" t="b">
        <f t="shared" si="231"/>
        <v>0</v>
      </c>
      <c r="L2461">
        <f t="shared" si="232"/>
        <v>0</v>
      </c>
    </row>
    <row r="2462" spans="1:12" x14ac:dyDescent="0.25">
      <c r="A2462" s="23">
        <v>44624</v>
      </c>
      <c r="B2462" s="24" t="s">
        <v>4</v>
      </c>
      <c r="C2462" s="24" t="s">
        <v>1</v>
      </c>
      <c r="D2462" s="24" t="s">
        <v>45</v>
      </c>
      <c r="E2462" s="25">
        <v>668</v>
      </c>
      <c r="F2462" s="22">
        <f>VLOOKUP(B2462,cennik!$A$2:$B$17,2,FALSE)</f>
        <v>3.5</v>
      </c>
      <c r="G2462" s="22">
        <f t="shared" si="228"/>
        <v>2338</v>
      </c>
      <c r="H2462" s="22">
        <f t="shared" si="229"/>
        <v>3</v>
      </c>
      <c r="I2462">
        <f t="shared" si="233"/>
        <v>3131</v>
      </c>
      <c r="J2462" s="22" t="b">
        <f t="shared" si="230"/>
        <v>0</v>
      </c>
      <c r="K2462" t="b">
        <f t="shared" si="231"/>
        <v>0</v>
      </c>
      <c r="L2462">
        <f t="shared" si="232"/>
        <v>0</v>
      </c>
    </row>
    <row r="2463" spans="1:12" x14ac:dyDescent="0.25">
      <c r="A2463" s="26">
        <v>44632</v>
      </c>
      <c r="B2463" s="27" t="s">
        <v>4</v>
      </c>
      <c r="C2463" s="27" t="s">
        <v>1</v>
      </c>
      <c r="D2463" s="27" t="s">
        <v>45</v>
      </c>
      <c r="E2463" s="28">
        <v>386</v>
      </c>
      <c r="F2463" s="22">
        <f>VLOOKUP(B2463,cennik!$A$2:$B$17,2,FALSE)</f>
        <v>3.5</v>
      </c>
      <c r="G2463" s="22">
        <f t="shared" si="228"/>
        <v>1351</v>
      </c>
      <c r="H2463" s="22">
        <f t="shared" si="229"/>
        <v>3</v>
      </c>
      <c r="I2463">
        <f t="shared" si="233"/>
        <v>3517</v>
      </c>
      <c r="J2463" s="22" t="b">
        <f t="shared" si="230"/>
        <v>0</v>
      </c>
      <c r="K2463" t="b">
        <f t="shared" si="231"/>
        <v>0</v>
      </c>
      <c r="L2463">
        <f t="shared" si="232"/>
        <v>0</v>
      </c>
    </row>
    <row r="2464" spans="1:12" x14ac:dyDescent="0.25">
      <c r="A2464" s="23">
        <v>44634</v>
      </c>
      <c r="B2464" s="24" t="s">
        <v>0</v>
      </c>
      <c r="C2464" s="24" t="s">
        <v>1</v>
      </c>
      <c r="D2464" s="24" t="s">
        <v>45</v>
      </c>
      <c r="E2464" s="25">
        <v>497</v>
      </c>
      <c r="F2464" s="22">
        <f>VLOOKUP(B2464,cennik!$A$2:$B$17,2,FALSE)</f>
        <v>3.4</v>
      </c>
      <c r="G2464" s="22">
        <f t="shared" si="228"/>
        <v>1689.8</v>
      </c>
      <c r="H2464" s="22">
        <f t="shared" si="229"/>
        <v>3</v>
      </c>
      <c r="I2464">
        <f t="shared" si="233"/>
        <v>4014</v>
      </c>
      <c r="J2464" s="22" t="b">
        <f t="shared" si="230"/>
        <v>0</v>
      </c>
      <c r="K2464" t="b">
        <f t="shared" si="231"/>
        <v>0</v>
      </c>
      <c r="L2464">
        <f t="shared" si="232"/>
        <v>0</v>
      </c>
    </row>
    <row r="2465" spans="1:12" x14ac:dyDescent="0.25">
      <c r="A2465" s="26">
        <v>44639</v>
      </c>
      <c r="B2465" s="27" t="s">
        <v>17</v>
      </c>
      <c r="C2465" s="27" t="s">
        <v>1</v>
      </c>
      <c r="D2465" s="27" t="s">
        <v>45</v>
      </c>
      <c r="E2465" s="28">
        <v>161</v>
      </c>
      <c r="F2465" s="22">
        <f>VLOOKUP(B2465,cennik!$A$2:$B$17,2,FALSE)</f>
        <v>3.4</v>
      </c>
      <c r="G2465" s="22">
        <f t="shared" si="228"/>
        <v>547.4</v>
      </c>
      <c r="H2465" s="22">
        <f t="shared" si="229"/>
        <v>3</v>
      </c>
      <c r="I2465">
        <f t="shared" si="233"/>
        <v>4175</v>
      </c>
      <c r="J2465" s="22" t="b">
        <f t="shared" si="230"/>
        <v>0</v>
      </c>
      <c r="K2465" t="b">
        <f t="shared" si="231"/>
        <v>0</v>
      </c>
      <c r="L2465">
        <f t="shared" si="232"/>
        <v>0</v>
      </c>
    </row>
    <row r="2466" spans="1:12" x14ac:dyDescent="0.25">
      <c r="A2466" s="26">
        <v>44649</v>
      </c>
      <c r="B2466" s="27" t="s">
        <v>4</v>
      </c>
      <c r="C2466" s="27" t="s">
        <v>1</v>
      </c>
      <c r="D2466" s="27" t="s">
        <v>45</v>
      </c>
      <c r="E2466" s="28">
        <v>291</v>
      </c>
      <c r="F2466" s="22">
        <f>VLOOKUP(B2466,cennik!$A$2:$B$17,2,FALSE)</f>
        <v>3.5</v>
      </c>
      <c r="G2466" s="22">
        <f t="shared" si="228"/>
        <v>1018.5</v>
      </c>
      <c r="H2466" s="22">
        <f t="shared" si="229"/>
        <v>3</v>
      </c>
      <c r="I2466">
        <f t="shared" si="233"/>
        <v>4466</v>
      </c>
      <c r="J2466" s="22" t="b">
        <f t="shared" si="230"/>
        <v>0</v>
      </c>
      <c r="K2466" t="b">
        <f t="shared" si="231"/>
        <v>0</v>
      </c>
      <c r="L2466">
        <f t="shared" si="232"/>
        <v>0</v>
      </c>
    </row>
    <row r="2467" spans="1:12" x14ac:dyDescent="0.25">
      <c r="A2467" s="23">
        <v>44652</v>
      </c>
      <c r="B2467" s="24" t="s">
        <v>9</v>
      </c>
      <c r="C2467" s="24" t="s">
        <v>1</v>
      </c>
      <c r="D2467" s="24" t="s">
        <v>45</v>
      </c>
      <c r="E2467" s="25">
        <v>409</v>
      </c>
      <c r="F2467" s="22">
        <f>VLOOKUP(B2467,cennik!$A$2:$B$17,2,FALSE)</f>
        <v>3.4</v>
      </c>
      <c r="G2467" s="22">
        <f t="shared" si="228"/>
        <v>1390.6</v>
      </c>
      <c r="H2467" s="22">
        <f t="shared" si="229"/>
        <v>4</v>
      </c>
      <c r="I2467">
        <f t="shared" si="233"/>
        <v>4875</v>
      </c>
      <c r="J2467" s="22" t="b">
        <f t="shared" si="230"/>
        <v>0</v>
      </c>
      <c r="K2467" t="b">
        <f t="shared" si="231"/>
        <v>0</v>
      </c>
      <c r="L2467">
        <f t="shared" si="232"/>
        <v>0</v>
      </c>
    </row>
    <row r="2468" spans="1:12" x14ac:dyDescent="0.25">
      <c r="A2468" s="23">
        <v>44656</v>
      </c>
      <c r="B2468" s="24" t="s">
        <v>4</v>
      </c>
      <c r="C2468" s="24" t="s">
        <v>1</v>
      </c>
      <c r="D2468" s="24" t="s">
        <v>45</v>
      </c>
      <c r="E2468" s="25">
        <v>293</v>
      </c>
      <c r="F2468" s="22">
        <f>VLOOKUP(B2468,cennik!$A$2:$B$17,2,FALSE)</f>
        <v>3.5</v>
      </c>
      <c r="G2468" s="22">
        <f t="shared" si="228"/>
        <v>1025.5</v>
      </c>
      <c r="H2468" s="22">
        <f t="shared" si="229"/>
        <v>4</v>
      </c>
      <c r="I2468">
        <f t="shared" si="233"/>
        <v>5168</v>
      </c>
      <c r="J2468" s="22" t="b">
        <f t="shared" si="230"/>
        <v>0</v>
      </c>
      <c r="K2468" t="b">
        <f t="shared" si="231"/>
        <v>0</v>
      </c>
      <c r="L2468">
        <f t="shared" si="232"/>
        <v>0</v>
      </c>
    </row>
    <row r="2469" spans="1:12" x14ac:dyDescent="0.25">
      <c r="A2469" s="23">
        <v>44659</v>
      </c>
      <c r="B2469" s="24" t="s">
        <v>22</v>
      </c>
      <c r="C2469" s="24" t="s">
        <v>1</v>
      </c>
      <c r="D2469" s="24" t="s">
        <v>45</v>
      </c>
      <c r="E2469" s="25">
        <v>99</v>
      </c>
      <c r="F2469" s="22">
        <f>VLOOKUP(B2469,cennik!$A$2:$B$17,2,FALSE)</f>
        <v>3.2</v>
      </c>
      <c r="G2469" s="22">
        <f t="shared" si="228"/>
        <v>316.8</v>
      </c>
      <c r="H2469" s="22">
        <f t="shared" si="229"/>
        <v>4</v>
      </c>
      <c r="I2469">
        <f t="shared" si="233"/>
        <v>5267</v>
      </c>
      <c r="J2469" s="22" t="b">
        <f t="shared" si="230"/>
        <v>0</v>
      </c>
      <c r="K2469" t="b">
        <f t="shared" si="231"/>
        <v>0</v>
      </c>
      <c r="L2469">
        <f t="shared" si="232"/>
        <v>0</v>
      </c>
    </row>
    <row r="2470" spans="1:12" x14ac:dyDescent="0.25">
      <c r="A2470" s="23">
        <v>44659</v>
      </c>
      <c r="B2470" s="24" t="s">
        <v>8</v>
      </c>
      <c r="C2470" s="24" t="s">
        <v>1</v>
      </c>
      <c r="D2470" s="24" t="s">
        <v>45</v>
      </c>
      <c r="E2470" s="25">
        <v>270</v>
      </c>
      <c r="F2470" s="22">
        <f>VLOOKUP(B2470,cennik!$A$2:$B$17,2,FALSE)</f>
        <v>2.9</v>
      </c>
      <c r="G2470" s="22">
        <f t="shared" si="228"/>
        <v>783</v>
      </c>
      <c r="H2470" s="22">
        <f t="shared" si="229"/>
        <v>4</v>
      </c>
      <c r="I2470">
        <f t="shared" si="233"/>
        <v>5537</v>
      </c>
      <c r="J2470" s="22" t="b">
        <f t="shared" si="230"/>
        <v>0</v>
      </c>
      <c r="K2470" t="b">
        <f t="shared" si="231"/>
        <v>0</v>
      </c>
      <c r="L2470">
        <f t="shared" si="232"/>
        <v>0</v>
      </c>
    </row>
    <row r="2471" spans="1:12" x14ac:dyDescent="0.25">
      <c r="A2471" s="26">
        <v>44663</v>
      </c>
      <c r="B2471" s="27" t="s">
        <v>22</v>
      </c>
      <c r="C2471" s="27" t="s">
        <v>1</v>
      </c>
      <c r="D2471" s="27" t="s">
        <v>45</v>
      </c>
      <c r="E2471" s="28">
        <v>253</v>
      </c>
      <c r="F2471" s="22">
        <f>VLOOKUP(B2471,cennik!$A$2:$B$17,2,FALSE)</f>
        <v>3.2</v>
      </c>
      <c r="G2471" s="22">
        <f t="shared" si="228"/>
        <v>809.6</v>
      </c>
      <c r="H2471" s="22">
        <f t="shared" si="229"/>
        <v>4</v>
      </c>
      <c r="I2471">
        <f t="shared" si="233"/>
        <v>5790</v>
      </c>
      <c r="J2471" s="22" t="b">
        <f t="shared" si="230"/>
        <v>0</v>
      </c>
      <c r="K2471" t="b">
        <f t="shared" si="231"/>
        <v>0</v>
      </c>
      <c r="L2471">
        <f t="shared" si="232"/>
        <v>0</v>
      </c>
    </row>
    <row r="2472" spans="1:12" x14ac:dyDescent="0.25">
      <c r="A2472" s="26">
        <v>44669</v>
      </c>
      <c r="B2472" s="27" t="s">
        <v>4</v>
      </c>
      <c r="C2472" s="27" t="s">
        <v>1</v>
      </c>
      <c r="D2472" s="27" t="s">
        <v>45</v>
      </c>
      <c r="E2472" s="28">
        <v>218</v>
      </c>
      <c r="F2472" s="22">
        <f>VLOOKUP(B2472,cennik!$A$2:$B$17,2,FALSE)</f>
        <v>3.5</v>
      </c>
      <c r="G2472" s="22">
        <f t="shared" si="228"/>
        <v>763</v>
      </c>
      <c r="H2472" s="22">
        <f t="shared" si="229"/>
        <v>4</v>
      </c>
      <c r="I2472">
        <f t="shared" si="233"/>
        <v>6008</v>
      </c>
      <c r="J2472" s="22" t="b">
        <f t="shared" si="230"/>
        <v>0</v>
      </c>
      <c r="K2472" t="b">
        <f t="shared" si="231"/>
        <v>0</v>
      </c>
      <c r="L2472">
        <f t="shared" si="232"/>
        <v>0</v>
      </c>
    </row>
    <row r="2473" spans="1:12" x14ac:dyDescent="0.25">
      <c r="A2473" s="26">
        <v>44672</v>
      </c>
      <c r="B2473" s="27" t="s">
        <v>9</v>
      </c>
      <c r="C2473" s="27" t="s">
        <v>1</v>
      </c>
      <c r="D2473" s="27" t="s">
        <v>45</v>
      </c>
      <c r="E2473" s="28">
        <v>344</v>
      </c>
      <c r="F2473" s="22">
        <f>VLOOKUP(B2473,cennik!$A$2:$B$17,2,FALSE)</f>
        <v>3.4</v>
      </c>
      <c r="G2473" s="22">
        <f t="shared" si="228"/>
        <v>1169.5999999999999</v>
      </c>
      <c r="H2473" s="22">
        <f t="shared" si="229"/>
        <v>4</v>
      </c>
      <c r="I2473">
        <f t="shared" si="233"/>
        <v>6352</v>
      </c>
      <c r="J2473" s="22" t="b">
        <f t="shared" si="230"/>
        <v>0</v>
      </c>
      <c r="K2473" t="b">
        <f t="shared" si="231"/>
        <v>0</v>
      </c>
      <c r="L2473">
        <f t="shared" si="232"/>
        <v>0</v>
      </c>
    </row>
    <row r="2474" spans="1:12" x14ac:dyDescent="0.25">
      <c r="A2474" s="23">
        <v>44679</v>
      </c>
      <c r="B2474" s="24" t="s">
        <v>22</v>
      </c>
      <c r="C2474" s="24" t="s">
        <v>1</v>
      </c>
      <c r="D2474" s="24" t="s">
        <v>45</v>
      </c>
      <c r="E2474" s="25">
        <v>297</v>
      </c>
      <c r="F2474" s="22">
        <f>VLOOKUP(B2474,cennik!$A$2:$B$17,2,FALSE)</f>
        <v>3.2</v>
      </c>
      <c r="G2474" s="22">
        <f t="shared" si="228"/>
        <v>950.40000000000009</v>
      </c>
      <c r="H2474" s="22">
        <f t="shared" si="229"/>
        <v>4</v>
      </c>
      <c r="I2474">
        <f t="shared" si="233"/>
        <v>6649</v>
      </c>
      <c r="J2474" s="22" t="b">
        <f t="shared" si="230"/>
        <v>0</v>
      </c>
      <c r="K2474" t="b">
        <f t="shared" si="231"/>
        <v>0</v>
      </c>
      <c r="L2474">
        <f t="shared" si="232"/>
        <v>0</v>
      </c>
    </row>
    <row r="2475" spans="1:12" x14ac:dyDescent="0.25">
      <c r="A2475" s="23">
        <v>44690</v>
      </c>
      <c r="B2475" s="24" t="s">
        <v>22</v>
      </c>
      <c r="C2475" s="24" t="s">
        <v>1</v>
      </c>
      <c r="D2475" s="24" t="s">
        <v>45</v>
      </c>
      <c r="E2475" s="25">
        <v>132</v>
      </c>
      <c r="F2475" s="22">
        <f>VLOOKUP(B2475,cennik!$A$2:$B$17,2,FALSE)</f>
        <v>3.2</v>
      </c>
      <c r="G2475" s="22">
        <f t="shared" si="228"/>
        <v>422.40000000000003</v>
      </c>
      <c r="H2475" s="22">
        <f t="shared" si="229"/>
        <v>5</v>
      </c>
      <c r="I2475">
        <f t="shared" si="233"/>
        <v>6781</v>
      </c>
      <c r="J2475" s="22" t="b">
        <f t="shared" si="230"/>
        <v>0</v>
      </c>
      <c r="K2475" t="b">
        <f t="shared" si="231"/>
        <v>0</v>
      </c>
      <c r="L2475">
        <f t="shared" si="232"/>
        <v>0</v>
      </c>
    </row>
    <row r="2476" spans="1:12" x14ac:dyDescent="0.25">
      <c r="A2476" s="23">
        <v>44705</v>
      </c>
      <c r="B2476" s="24" t="s">
        <v>22</v>
      </c>
      <c r="C2476" s="24" t="s">
        <v>1</v>
      </c>
      <c r="D2476" s="24" t="s">
        <v>45</v>
      </c>
      <c r="E2476" s="25">
        <v>487</v>
      </c>
      <c r="F2476" s="22">
        <f>VLOOKUP(B2476,cennik!$A$2:$B$17,2,FALSE)</f>
        <v>3.2</v>
      </c>
      <c r="G2476" s="22">
        <f t="shared" si="228"/>
        <v>1558.4</v>
      </c>
      <c r="H2476" s="22">
        <f t="shared" si="229"/>
        <v>5</v>
      </c>
      <c r="I2476">
        <f t="shared" si="233"/>
        <v>7268</v>
      </c>
      <c r="J2476" s="22" t="b">
        <f t="shared" si="230"/>
        <v>0</v>
      </c>
      <c r="K2476" t="b">
        <f t="shared" si="231"/>
        <v>0</v>
      </c>
      <c r="L2476">
        <f t="shared" si="232"/>
        <v>0</v>
      </c>
    </row>
    <row r="2477" spans="1:12" x14ac:dyDescent="0.25">
      <c r="A2477" s="23">
        <v>44708</v>
      </c>
      <c r="B2477" s="24" t="s">
        <v>0</v>
      </c>
      <c r="C2477" s="24" t="s">
        <v>1</v>
      </c>
      <c r="D2477" s="24" t="s">
        <v>45</v>
      </c>
      <c r="E2477" s="25">
        <v>315</v>
      </c>
      <c r="F2477" s="22">
        <f>VLOOKUP(B2477,cennik!$A$2:$B$17,2,FALSE)</f>
        <v>3.4</v>
      </c>
      <c r="G2477" s="22">
        <f t="shared" si="228"/>
        <v>1071</v>
      </c>
      <c r="H2477" s="22">
        <f t="shared" si="229"/>
        <v>5</v>
      </c>
      <c r="I2477">
        <f t="shared" si="233"/>
        <v>7583</v>
      </c>
      <c r="J2477" s="22" t="b">
        <f t="shared" si="230"/>
        <v>0</v>
      </c>
      <c r="K2477" t="b">
        <f t="shared" si="231"/>
        <v>0</v>
      </c>
      <c r="L2477">
        <f t="shared" si="232"/>
        <v>0</v>
      </c>
    </row>
    <row r="2478" spans="1:12" x14ac:dyDescent="0.25">
      <c r="A2478" s="26">
        <v>44708</v>
      </c>
      <c r="B2478" s="27" t="s">
        <v>4</v>
      </c>
      <c r="C2478" s="27" t="s">
        <v>1</v>
      </c>
      <c r="D2478" s="27" t="s">
        <v>45</v>
      </c>
      <c r="E2478" s="28">
        <v>355</v>
      </c>
      <c r="F2478" s="22">
        <f>VLOOKUP(B2478,cennik!$A$2:$B$17,2,FALSE)</f>
        <v>3.5</v>
      </c>
      <c r="G2478" s="22">
        <f t="shared" si="228"/>
        <v>1242.5</v>
      </c>
      <c r="H2478" s="22">
        <f t="shared" si="229"/>
        <v>5</v>
      </c>
      <c r="I2478">
        <f t="shared" si="233"/>
        <v>7938</v>
      </c>
      <c r="J2478" s="22" t="b">
        <f t="shared" si="230"/>
        <v>0</v>
      </c>
      <c r="K2478" t="b">
        <f t="shared" si="231"/>
        <v>0</v>
      </c>
      <c r="L2478">
        <f t="shared" si="232"/>
        <v>0</v>
      </c>
    </row>
    <row r="2479" spans="1:12" x14ac:dyDescent="0.25">
      <c r="A2479" s="23">
        <v>44712</v>
      </c>
      <c r="B2479" s="24" t="s">
        <v>8</v>
      </c>
      <c r="C2479" s="24" t="s">
        <v>1</v>
      </c>
      <c r="D2479" s="24" t="s">
        <v>45</v>
      </c>
      <c r="E2479" s="25">
        <v>219</v>
      </c>
      <c r="F2479" s="22">
        <f>VLOOKUP(B2479,cennik!$A$2:$B$17,2,FALSE)</f>
        <v>2.9</v>
      </c>
      <c r="G2479" s="22">
        <f t="shared" si="228"/>
        <v>635.1</v>
      </c>
      <c r="H2479" s="22">
        <f t="shared" si="229"/>
        <v>5</v>
      </c>
      <c r="I2479">
        <f t="shared" si="233"/>
        <v>8157</v>
      </c>
      <c r="J2479" s="22" t="b">
        <f t="shared" si="230"/>
        <v>0</v>
      </c>
      <c r="K2479" t="b">
        <f t="shared" si="231"/>
        <v>0</v>
      </c>
      <c r="L2479">
        <f t="shared" si="232"/>
        <v>0</v>
      </c>
    </row>
    <row r="2480" spans="1:12" x14ac:dyDescent="0.25">
      <c r="A2480" s="23">
        <v>44720</v>
      </c>
      <c r="B2480" s="24" t="s">
        <v>60</v>
      </c>
      <c r="C2480" s="24" t="s">
        <v>61</v>
      </c>
      <c r="D2480" s="24" t="s">
        <v>45</v>
      </c>
      <c r="E2480" s="25">
        <v>402</v>
      </c>
      <c r="F2480" s="22">
        <f>VLOOKUP(B2480,cennik!$A$2:$B$17,2,FALSE)</f>
        <v>3.5</v>
      </c>
      <c r="G2480" s="22">
        <f t="shared" si="228"/>
        <v>1407</v>
      </c>
      <c r="H2480" s="22">
        <f t="shared" si="229"/>
        <v>6</v>
      </c>
      <c r="I2480">
        <f t="shared" si="233"/>
        <v>8559</v>
      </c>
      <c r="J2480" s="22" t="b">
        <f t="shared" si="230"/>
        <v>0</v>
      </c>
      <c r="K2480" t="b">
        <f t="shared" si="231"/>
        <v>0</v>
      </c>
      <c r="L2480">
        <f t="shared" si="232"/>
        <v>0</v>
      </c>
    </row>
    <row r="2481" spans="1:12" x14ac:dyDescent="0.25">
      <c r="A2481" s="26">
        <v>44725</v>
      </c>
      <c r="B2481" s="27" t="s">
        <v>60</v>
      </c>
      <c r="C2481" s="27" t="s">
        <v>61</v>
      </c>
      <c r="D2481" s="27" t="s">
        <v>45</v>
      </c>
      <c r="E2481" s="28">
        <v>107</v>
      </c>
      <c r="F2481" s="22">
        <f>VLOOKUP(B2481,cennik!$A$2:$B$17,2,FALSE)</f>
        <v>3.5</v>
      </c>
      <c r="G2481" s="22">
        <f t="shared" si="228"/>
        <v>374.5</v>
      </c>
      <c r="H2481" s="22">
        <f t="shared" si="229"/>
        <v>6</v>
      </c>
      <c r="I2481">
        <f t="shared" si="233"/>
        <v>8666</v>
      </c>
      <c r="J2481" s="22" t="b">
        <f t="shared" si="230"/>
        <v>0</v>
      </c>
      <c r="K2481" t="b">
        <f t="shared" si="231"/>
        <v>0</v>
      </c>
      <c r="L2481">
        <f t="shared" si="232"/>
        <v>0</v>
      </c>
    </row>
    <row r="2482" spans="1:12" x14ac:dyDescent="0.25">
      <c r="A2482" s="26">
        <v>44729</v>
      </c>
      <c r="B2482" s="27" t="s">
        <v>62</v>
      </c>
      <c r="C2482" s="27" t="s">
        <v>63</v>
      </c>
      <c r="D2482" s="27" t="s">
        <v>45</v>
      </c>
      <c r="E2482" s="28">
        <v>93</v>
      </c>
      <c r="F2482" s="22">
        <f>VLOOKUP(B2482,cennik!$A$2:$B$17,2,FALSE)</f>
        <v>2.7</v>
      </c>
      <c r="G2482" s="22">
        <f t="shared" si="228"/>
        <v>251.10000000000002</v>
      </c>
      <c r="H2482" s="22">
        <f t="shared" si="229"/>
        <v>6</v>
      </c>
      <c r="I2482">
        <f t="shared" si="233"/>
        <v>8759</v>
      </c>
      <c r="J2482" s="22" t="b">
        <f t="shared" si="230"/>
        <v>0</v>
      </c>
      <c r="K2482" t="b">
        <f t="shared" si="231"/>
        <v>0</v>
      </c>
      <c r="L2482">
        <f t="shared" si="232"/>
        <v>0</v>
      </c>
    </row>
    <row r="2483" spans="1:12" x14ac:dyDescent="0.25">
      <c r="A2483" s="23">
        <v>44746</v>
      </c>
      <c r="B2483" s="24" t="s">
        <v>62</v>
      </c>
      <c r="C2483" s="24" t="s">
        <v>63</v>
      </c>
      <c r="D2483" s="24" t="s">
        <v>45</v>
      </c>
      <c r="E2483" s="25">
        <v>227</v>
      </c>
      <c r="F2483" s="22">
        <f>VLOOKUP(B2483,cennik!$A$2:$B$17,2,FALSE)</f>
        <v>2.7</v>
      </c>
      <c r="G2483" s="22">
        <f t="shared" si="228"/>
        <v>612.90000000000009</v>
      </c>
      <c r="H2483" s="22">
        <f t="shared" si="229"/>
        <v>7</v>
      </c>
      <c r="I2483">
        <f t="shared" si="233"/>
        <v>8986</v>
      </c>
      <c r="J2483" s="22" t="b">
        <f t="shared" si="230"/>
        <v>0</v>
      </c>
      <c r="K2483" t="b">
        <f t="shared" si="231"/>
        <v>0</v>
      </c>
      <c r="L2483">
        <f t="shared" si="232"/>
        <v>0</v>
      </c>
    </row>
    <row r="2484" spans="1:12" x14ac:dyDescent="0.25">
      <c r="A2484" s="26">
        <v>44755</v>
      </c>
      <c r="B2484" s="27" t="s">
        <v>60</v>
      </c>
      <c r="C2484" s="27" t="s">
        <v>61</v>
      </c>
      <c r="D2484" s="27" t="s">
        <v>45</v>
      </c>
      <c r="E2484" s="28">
        <v>236</v>
      </c>
      <c r="F2484" s="22">
        <f>VLOOKUP(B2484,cennik!$A$2:$B$17,2,FALSE)</f>
        <v>3.5</v>
      </c>
      <c r="G2484" s="22">
        <f t="shared" si="228"/>
        <v>826</v>
      </c>
      <c r="H2484" s="22">
        <f t="shared" si="229"/>
        <v>7</v>
      </c>
      <c r="I2484">
        <f t="shared" si="233"/>
        <v>9222</v>
      </c>
      <c r="J2484" s="22" t="b">
        <f t="shared" si="230"/>
        <v>0</v>
      </c>
      <c r="K2484" t="b">
        <f t="shared" si="231"/>
        <v>0</v>
      </c>
      <c r="L2484">
        <f t="shared" si="232"/>
        <v>0</v>
      </c>
    </row>
    <row r="2485" spans="1:12" x14ac:dyDescent="0.25">
      <c r="A2485" s="23">
        <v>44762</v>
      </c>
      <c r="B2485" s="24" t="s">
        <v>60</v>
      </c>
      <c r="C2485" s="24" t="s">
        <v>61</v>
      </c>
      <c r="D2485" s="24" t="s">
        <v>45</v>
      </c>
      <c r="E2485" s="25">
        <v>303</v>
      </c>
      <c r="F2485" s="22">
        <f>VLOOKUP(B2485,cennik!$A$2:$B$17,2,FALSE)</f>
        <v>3.5</v>
      </c>
      <c r="G2485" s="22">
        <f t="shared" si="228"/>
        <v>1060.5</v>
      </c>
      <c r="H2485" s="22">
        <f t="shared" si="229"/>
        <v>7</v>
      </c>
      <c r="I2485">
        <f t="shared" si="233"/>
        <v>9525</v>
      </c>
      <c r="J2485" s="22" t="b">
        <f t="shared" si="230"/>
        <v>0</v>
      </c>
      <c r="K2485" t="b">
        <f t="shared" si="231"/>
        <v>0</v>
      </c>
      <c r="L2485">
        <f t="shared" si="232"/>
        <v>0</v>
      </c>
    </row>
    <row r="2486" spans="1:12" x14ac:dyDescent="0.25">
      <c r="A2486" s="23">
        <v>44768</v>
      </c>
      <c r="B2486" s="24" t="s">
        <v>60</v>
      </c>
      <c r="C2486" s="24" t="s">
        <v>61</v>
      </c>
      <c r="D2486" s="24" t="s">
        <v>45</v>
      </c>
      <c r="E2486" s="25">
        <v>252</v>
      </c>
      <c r="F2486" s="22">
        <f>VLOOKUP(B2486,cennik!$A$2:$B$17,2,FALSE)</f>
        <v>3.5</v>
      </c>
      <c r="G2486" s="22">
        <f t="shared" si="228"/>
        <v>882</v>
      </c>
      <c r="H2486" s="22">
        <f t="shared" si="229"/>
        <v>7</v>
      </c>
      <c r="I2486">
        <f t="shared" si="233"/>
        <v>9777</v>
      </c>
      <c r="J2486" s="22" t="b">
        <f t="shared" si="230"/>
        <v>0</v>
      </c>
      <c r="K2486" t="b">
        <f t="shared" si="231"/>
        <v>0</v>
      </c>
      <c r="L2486">
        <f t="shared" si="232"/>
        <v>0</v>
      </c>
    </row>
    <row r="2487" spans="1:12" x14ac:dyDescent="0.25">
      <c r="A2487" s="26">
        <v>44786</v>
      </c>
      <c r="B2487" s="27" t="s">
        <v>60</v>
      </c>
      <c r="C2487" s="27" t="s">
        <v>61</v>
      </c>
      <c r="D2487" s="27" t="s">
        <v>45</v>
      </c>
      <c r="E2487" s="28">
        <v>475</v>
      </c>
      <c r="F2487" s="22">
        <f>VLOOKUP(B2487,cennik!$A$2:$B$17,2,FALSE)</f>
        <v>3.5</v>
      </c>
      <c r="G2487" s="22">
        <f t="shared" si="228"/>
        <v>1662.5</v>
      </c>
      <c r="H2487" s="22">
        <f t="shared" si="229"/>
        <v>8</v>
      </c>
      <c r="I2487">
        <f t="shared" si="233"/>
        <v>10252</v>
      </c>
      <c r="J2487" s="22" t="b">
        <f t="shared" si="230"/>
        <v>0</v>
      </c>
      <c r="K2487" t="b">
        <f t="shared" si="231"/>
        <v>0</v>
      </c>
      <c r="L2487">
        <f t="shared" si="232"/>
        <v>0</v>
      </c>
    </row>
    <row r="2488" spans="1:12" x14ac:dyDescent="0.25">
      <c r="A2488" s="23">
        <v>44806</v>
      </c>
      <c r="B2488" s="24" t="s">
        <v>60</v>
      </c>
      <c r="C2488" s="24" t="s">
        <v>61</v>
      </c>
      <c r="D2488" s="24" t="s">
        <v>45</v>
      </c>
      <c r="E2488" s="25">
        <v>179</v>
      </c>
      <c r="F2488" s="22">
        <f>VLOOKUP(B2488,cennik!$A$2:$B$17,2,FALSE)</f>
        <v>3.5</v>
      </c>
      <c r="G2488" s="22">
        <f t="shared" si="228"/>
        <v>626.5</v>
      </c>
      <c r="H2488" s="22">
        <f t="shared" si="229"/>
        <v>9</v>
      </c>
      <c r="I2488">
        <f t="shared" si="233"/>
        <v>10431</v>
      </c>
      <c r="J2488" s="22" t="b">
        <f t="shared" si="230"/>
        <v>0</v>
      </c>
      <c r="K2488" t="b">
        <f t="shared" si="231"/>
        <v>0</v>
      </c>
      <c r="L2488">
        <f t="shared" si="232"/>
        <v>0</v>
      </c>
    </row>
    <row r="2489" spans="1:12" x14ac:dyDescent="0.25">
      <c r="A2489" s="26">
        <v>44827</v>
      </c>
      <c r="B2489" s="27" t="s">
        <v>67</v>
      </c>
      <c r="C2489" s="27" t="s">
        <v>61</v>
      </c>
      <c r="D2489" s="27" t="s">
        <v>45</v>
      </c>
      <c r="E2489" s="28">
        <v>477</v>
      </c>
      <c r="F2489" s="22">
        <f>VLOOKUP(B2489,cennik!$A$2:$B$17,2,FALSE)</f>
        <v>3.2</v>
      </c>
      <c r="G2489" s="22">
        <f t="shared" si="228"/>
        <v>1526.4</v>
      </c>
      <c r="H2489" s="22">
        <f t="shared" si="229"/>
        <v>9</v>
      </c>
      <c r="I2489">
        <f t="shared" si="233"/>
        <v>10908</v>
      </c>
      <c r="J2489" s="22" t="b">
        <f t="shared" si="230"/>
        <v>0</v>
      </c>
      <c r="K2489" t="b">
        <f t="shared" si="231"/>
        <v>0</v>
      </c>
      <c r="L2489">
        <f t="shared" si="232"/>
        <v>0</v>
      </c>
    </row>
    <row r="2490" spans="1:12" x14ac:dyDescent="0.25">
      <c r="A2490" s="23">
        <v>44830</v>
      </c>
      <c r="B2490" s="24" t="s">
        <v>67</v>
      </c>
      <c r="C2490" s="24" t="s">
        <v>61</v>
      </c>
      <c r="D2490" s="24" t="s">
        <v>45</v>
      </c>
      <c r="E2490" s="25">
        <v>19</v>
      </c>
      <c r="F2490" s="22">
        <f>VLOOKUP(B2490,cennik!$A$2:$B$17,2,FALSE)</f>
        <v>3.2</v>
      </c>
      <c r="G2490" s="22">
        <f t="shared" si="228"/>
        <v>60.800000000000004</v>
      </c>
      <c r="H2490" s="22">
        <f t="shared" si="229"/>
        <v>9</v>
      </c>
      <c r="I2490">
        <f t="shared" si="233"/>
        <v>10927</v>
      </c>
      <c r="J2490" s="22" t="b">
        <f t="shared" si="230"/>
        <v>0</v>
      </c>
      <c r="K2490" t="b">
        <f t="shared" si="231"/>
        <v>0</v>
      </c>
      <c r="L2490">
        <f t="shared" si="232"/>
        <v>0</v>
      </c>
    </row>
    <row r="2491" spans="1:12" x14ac:dyDescent="0.25">
      <c r="A2491" s="23">
        <v>44851</v>
      </c>
      <c r="B2491" s="24" t="s">
        <v>68</v>
      </c>
      <c r="C2491" s="24" t="s">
        <v>61</v>
      </c>
      <c r="D2491" s="24" t="s">
        <v>45</v>
      </c>
      <c r="E2491" s="25">
        <v>30</v>
      </c>
      <c r="F2491" s="22">
        <f>VLOOKUP(B2491,cennik!$A$2:$B$17,2,FALSE)</f>
        <v>2.5</v>
      </c>
      <c r="G2491" s="22">
        <f t="shared" si="228"/>
        <v>75</v>
      </c>
      <c r="H2491" s="22">
        <f t="shared" si="229"/>
        <v>10</v>
      </c>
      <c r="I2491">
        <f t="shared" si="233"/>
        <v>10957</v>
      </c>
      <c r="J2491" s="22" t="b">
        <f t="shared" si="230"/>
        <v>0</v>
      </c>
      <c r="K2491" t="b">
        <f t="shared" si="231"/>
        <v>0</v>
      </c>
      <c r="L2491">
        <f t="shared" si="232"/>
        <v>0</v>
      </c>
    </row>
    <row r="2492" spans="1:12" x14ac:dyDescent="0.25">
      <c r="A2492" s="23">
        <v>44854</v>
      </c>
      <c r="B2492" s="24" t="s">
        <v>65</v>
      </c>
      <c r="C2492" s="24" t="s">
        <v>61</v>
      </c>
      <c r="D2492" s="24" t="s">
        <v>45</v>
      </c>
      <c r="E2492" s="25">
        <v>398</v>
      </c>
      <c r="F2492" s="22">
        <f>VLOOKUP(B2492,cennik!$A$2:$B$17,2,FALSE)</f>
        <v>3.2</v>
      </c>
      <c r="G2492" s="22">
        <f t="shared" si="228"/>
        <v>1273.6000000000001</v>
      </c>
      <c r="H2492" s="22">
        <f t="shared" si="229"/>
        <v>10</v>
      </c>
      <c r="I2492">
        <f t="shared" si="233"/>
        <v>11355</v>
      </c>
      <c r="J2492" s="22" t="b">
        <f t="shared" si="230"/>
        <v>0</v>
      </c>
      <c r="K2492" t="b">
        <f t="shared" si="231"/>
        <v>0</v>
      </c>
      <c r="L2492">
        <f t="shared" si="232"/>
        <v>0</v>
      </c>
    </row>
    <row r="2493" spans="1:12" x14ac:dyDescent="0.25">
      <c r="A2493" s="26">
        <v>44862</v>
      </c>
      <c r="B2493" s="27" t="s">
        <v>68</v>
      </c>
      <c r="C2493" s="27" t="s">
        <v>61</v>
      </c>
      <c r="D2493" s="27" t="s">
        <v>45</v>
      </c>
      <c r="E2493" s="28">
        <v>249</v>
      </c>
      <c r="F2493" s="22">
        <f>VLOOKUP(B2493,cennik!$A$2:$B$17,2,FALSE)</f>
        <v>2.5</v>
      </c>
      <c r="G2493" s="22">
        <f t="shared" si="228"/>
        <v>622.5</v>
      </c>
      <c r="H2493" s="22">
        <f t="shared" si="229"/>
        <v>10</v>
      </c>
      <c r="I2493">
        <f t="shared" si="233"/>
        <v>11604</v>
      </c>
      <c r="J2493" s="22" t="b">
        <f t="shared" si="230"/>
        <v>0</v>
      </c>
      <c r="K2493" t="b">
        <f t="shared" si="231"/>
        <v>0</v>
      </c>
      <c r="L2493">
        <f t="shared" si="232"/>
        <v>0</v>
      </c>
    </row>
    <row r="2494" spans="1:12" x14ac:dyDescent="0.25">
      <c r="A2494" s="26">
        <v>44865</v>
      </c>
      <c r="B2494" s="27" t="s">
        <v>66</v>
      </c>
      <c r="C2494" s="27" t="s">
        <v>61</v>
      </c>
      <c r="D2494" s="27" t="s">
        <v>45</v>
      </c>
      <c r="E2494" s="28">
        <v>267</v>
      </c>
      <c r="F2494" s="22">
        <f>VLOOKUP(B2494,cennik!$A$2:$B$17,2,FALSE)</f>
        <v>2.5</v>
      </c>
      <c r="G2494" s="22">
        <f t="shared" si="228"/>
        <v>667.5</v>
      </c>
      <c r="H2494" s="22">
        <f t="shared" si="229"/>
        <v>10</v>
      </c>
      <c r="I2494">
        <f t="shared" si="233"/>
        <v>11871</v>
      </c>
      <c r="J2494" s="22" t="b">
        <f t="shared" si="230"/>
        <v>0</v>
      </c>
      <c r="K2494" t="b">
        <f t="shared" si="231"/>
        <v>0</v>
      </c>
      <c r="L2494">
        <f t="shared" si="232"/>
        <v>0</v>
      </c>
    </row>
    <row r="2495" spans="1:12" x14ac:dyDescent="0.25">
      <c r="A2495" s="26">
        <v>44879</v>
      </c>
      <c r="B2495" s="27" t="s">
        <v>60</v>
      </c>
      <c r="C2495" s="27" t="s">
        <v>61</v>
      </c>
      <c r="D2495" s="27" t="s">
        <v>45</v>
      </c>
      <c r="E2495" s="28">
        <v>230</v>
      </c>
      <c r="F2495" s="22">
        <f>VLOOKUP(B2495,cennik!$A$2:$B$17,2,FALSE)</f>
        <v>3.5</v>
      </c>
      <c r="G2495" s="22">
        <f t="shared" si="228"/>
        <v>805</v>
      </c>
      <c r="H2495" s="22">
        <f t="shared" si="229"/>
        <v>11</v>
      </c>
      <c r="I2495">
        <f t="shared" si="233"/>
        <v>12101</v>
      </c>
      <c r="J2495" s="22" t="b">
        <f t="shared" si="230"/>
        <v>0</v>
      </c>
      <c r="K2495" t="b">
        <f t="shared" si="231"/>
        <v>0</v>
      </c>
      <c r="L2495">
        <f t="shared" si="232"/>
        <v>0</v>
      </c>
    </row>
    <row r="2496" spans="1:12" x14ac:dyDescent="0.25">
      <c r="A2496" s="23">
        <v>44881</v>
      </c>
      <c r="B2496" s="24" t="s">
        <v>60</v>
      </c>
      <c r="C2496" s="24" t="s">
        <v>61</v>
      </c>
      <c r="D2496" s="24" t="s">
        <v>45</v>
      </c>
      <c r="E2496" s="25">
        <v>440</v>
      </c>
      <c r="F2496" s="22">
        <f>VLOOKUP(B2496,cennik!$A$2:$B$17,2,FALSE)</f>
        <v>3.5</v>
      </c>
      <c r="G2496" s="22">
        <f t="shared" si="228"/>
        <v>1540</v>
      </c>
      <c r="H2496" s="22">
        <f t="shared" si="229"/>
        <v>11</v>
      </c>
      <c r="I2496">
        <f t="shared" si="233"/>
        <v>12541</v>
      </c>
      <c r="J2496" s="22" t="b">
        <f t="shared" si="230"/>
        <v>0</v>
      </c>
      <c r="K2496" t="b">
        <f t="shared" si="231"/>
        <v>0</v>
      </c>
      <c r="L2496">
        <f t="shared" si="232"/>
        <v>0</v>
      </c>
    </row>
    <row r="2497" spans="1:12" x14ac:dyDescent="0.25">
      <c r="A2497" s="23">
        <v>44884</v>
      </c>
      <c r="B2497" s="24" t="s">
        <v>60</v>
      </c>
      <c r="C2497" s="24" t="s">
        <v>61</v>
      </c>
      <c r="D2497" s="24" t="s">
        <v>45</v>
      </c>
      <c r="E2497" s="25">
        <v>84</v>
      </c>
      <c r="F2497" s="22">
        <f>VLOOKUP(B2497,cennik!$A$2:$B$17,2,FALSE)</f>
        <v>3.5</v>
      </c>
      <c r="G2497" s="22">
        <f t="shared" si="228"/>
        <v>294</v>
      </c>
      <c r="H2497" s="22">
        <f t="shared" si="229"/>
        <v>11</v>
      </c>
      <c r="I2497">
        <f t="shared" si="233"/>
        <v>12625</v>
      </c>
      <c r="J2497" s="22" t="b">
        <f t="shared" si="230"/>
        <v>0</v>
      </c>
      <c r="K2497" t="b">
        <f t="shared" si="231"/>
        <v>0</v>
      </c>
      <c r="L2497">
        <f t="shared" si="232"/>
        <v>0</v>
      </c>
    </row>
    <row r="2498" spans="1:12" x14ac:dyDescent="0.25">
      <c r="A2498" s="23">
        <v>44884</v>
      </c>
      <c r="B2498" s="24" t="s">
        <v>68</v>
      </c>
      <c r="C2498" s="24" t="s">
        <v>61</v>
      </c>
      <c r="D2498" s="24" t="s">
        <v>45</v>
      </c>
      <c r="E2498" s="25">
        <v>16</v>
      </c>
      <c r="F2498" s="22">
        <f>VLOOKUP(B2498,cennik!$A$2:$B$17,2,FALSE)</f>
        <v>2.5</v>
      </c>
      <c r="G2498" s="22">
        <f t="shared" ref="G2498:G2561" si="234">E2498*F2498</f>
        <v>40</v>
      </c>
      <c r="H2498" s="22">
        <f t="shared" si="229"/>
        <v>11</v>
      </c>
      <c r="I2498">
        <f t="shared" si="233"/>
        <v>12641</v>
      </c>
      <c r="J2498" s="22" t="b">
        <f t="shared" si="230"/>
        <v>0</v>
      </c>
      <c r="K2498" t="b">
        <f t="shared" si="231"/>
        <v>0</v>
      </c>
      <c r="L2498">
        <f t="shared" si="232"/>
        <v>0</v>
      </c>
    </row>
    <row r="2499" spans="1:12" x14ac:dyDescent="0.25">
      <c r="A2499" s="23">
        <v>44887</v>
      </c>
      <c r="B2499" s="24" t="s">
        <v>65</v>
      </c>
      <c r="C2499" s="24" t="s">
        <v>61</v>
      </c>
      <c r="D2499" s="24" t="s">
        <v>45</v>
      </c>
      <c r="E2499" s="25">
        <v>173</v>
      </c>
      <c r="F2499" s="22">
        <f>VLOOKUP(B2499,cennik!$A$2:$B$17,2,FALSE)</f>
        <v>3.2</v>
      </c>
      <c r="G2499" s="22">
        <f t="shared" si="234"/>
        <v>553.6</v>
      </c>
      <c r="H2499" s="22">
        <f t="shared" si="229"/>
        <v>11</v>
      </c>
      <c r="I2499">
        <f t="shared" si="233"/>
        <v>12814</v>
      </c>
      <c r="J2499" s="22" t="b">
        <f t="shared" ref="J2499:J2501" si="235">AND(I2499&gt;=15000,I2499&lt;20000)</f>
        <v>0</v>
      </c>
      <c r="K2499" t="b">
        <f t="shared" ref="K2499:K2501" si="236">I2499&gt;=20000</f>
        <v>0</v>
      </c>
      <c r="L2499">
        <f t="shared" ref="L2499:L2501" si="237">IF(J2499,0.05*E2499,IF(K2499,0.1*E2499,0))</f>
        <v>0</v>
      </c>
    </row>
    <row r="2500" spans="1:12" x14ac:dyDescent="0.25">
      <c r="A2500" s="23">
        <v>44909</v>
      </c>
      <c r="B2500" s="24" t="s">
        <v>15</v>
      </c>
      <c r="C2500" s="24" t="s">
        <v>1</v>
      </c>
      <c r="D2500" s="24" t="s">
        <v>45</v>
      </c>
      <c r="E2500" s="25">
        <v>153</v>
      </c>
      <c r="F2500" s="22">
        <f>VLOOKUP(B2500,cennik!$A$2:$B$17,2,FALSE)</f>
        <v>2.4</v>
      </c>
      <c r="G2500" s="22">
        <f t="shared" si="234"/>
        <v>367.2</v>
      </c>
      <c r="H2500" s="22">
        <f t="shared" si="229"/>
        <v>12</v>
      </c>
      <c r="I2500">
        <f t="shared" ref="I2500:I2501" si="238">IF(D2500=D2499,E2500+I2499,E2500)</f>
        <v>12967</v>
      </c>
      <c r="J2500" s="22" t="b">
        <f t="shared" si="235"/>
        <v>0</v>
      </c>
      <c r="K2500" t="b">
        <f t="shared" si="236"/>
        <v>0</v>
      </c>
      <c r="L2500">
        <f t="shared" si="237"/>
        <v>0</v>
      </c>
    </row>
    <row r="2501" spans="1:12" x14ac:dyDescent="0.25">
      <c r="A2501" s="29">
        <v>44921</v>
      </c>
      <c r="B2501" s="30" t="s">
        <v>11</v>
      </c>
      <c r="C2501" s="30" t="s">
        <v>1</v>
      </c>
      <c r="D2501" s="30" t="s">
        <v>45</v>
      </c>
      <c r="E2501" s="31">
        <v>424</v>
      </c>
      <c r="F2501" s="22">
        <f>VLOOKUP(B2501,cennik!$A$2:$B$17,2,FALSE)</f>
        <v>3.4</v>
      </c>
      <c r="G2501" s="22">
        <f t="shared" si="234"/>
        <v>1441.6</v>
      </c>
      <c r="H2501" s="22">
        <f t="shared" si="229"/>
        <v>12</v>
      </c>
      <c r="I2501">
        <f t="shared" si="238"/>
        <v>13391</v>
      </c>
      <c r="J2501" s="22" t="b">
        <f t="shared" si="235"/>
        <v>0</v>
      </c>
      <c r="K2501" t="b">
        <f t="shared" si="236"/>
        <v>0</v>
      </c>
      <c r="L2501">
        <f t="shared" si="237"/>
        <v>0</v>
      </c>
    </row>
  </sheetData>
  <autoFilter ref="A1:H1" xr:uid="{2190DC36-CE3C-4C2E-8E41-317BE164D342}"/>
  <sortState xmlns:xlrd2="http://schemas.microsoft.com/office/spreadsheetml/2017/richdata2" ref="A2:H2501">
    <sortCondition ref="D2:D2501"/>
    <sortCondition ref="A2:A2501"/>
  </sortState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166D-FFC1-4CAC-B6AD-4AB8240228C5}">
  <dimension ref="A1:B13"/>
  <sheetViews>
    <sheetView tabSelected="1" topLeftCell="F1" zoomScale="160" zoomScaleNormal="160" workbookViewId="0">
      <selection activeCell="W11" sqref="W11"/>
    </sheetView>
  </sheetViews>
  <sheetFormatPr defaultRowHeight="15" x14ac:dyDescent="0.25"/>
  <cols>
    <col min="1" max="1" width="18.85546875" customWidth="1"/>
  </cols>
  <sheetData>
    <row r="1" spans="1:2" x14ac:dyDescent="0.25">
      <c r="A1" t="s">
        <v>119</v>
      </c>
    </row>
    <row r="2" spans="1:2" x14ac:dyDescent="0.25">
      <c r="A2" t="s">
        <v>113</v>
      </c>
      <c r="B2">
        <v>14017</v>
      </c>
    </row>
    <row r="3" spans="1:2" x14ac:dyDescent="0.25">
      <c r="A3" t="s">
        <v>98</v>
      </c>
      <c r="B3">
        <v>14969</v>
      </c>
    </row>
    <row r="4" spans="1:2" x14ac:dyDescent="0.25">
      <c r="A4" t="s">
        <v>99</v>
      </c>
      <c r="B4">
        <v>15079</v>
      </c>
    </row>
    <row r="5" spans="1:2" x14ac:dyDescent="0.25">
      <c r="A5" t="s">
        <v>114</v>
      </c>
      <c r="B5">
        <v>19404</v>
      </c>
    </row>
    <row r="6" spans="1:2" x14ac:dyDescent="0.25">
      <c r="A6" t="s">
        <v>101</v>
      </c>
      <c r="B6">
        <v>17382</v>
      </c>
    </row>
    <row r="7" spans="1:2" x14ac:dyDescent="0.25">
      <c r="A7" t="s">
        <v>102</v>
      </c>
      <c r="B7">
        <v>18661</v>
      </c>
    </row>
    <row r="8" spans="1:2" x14ac:dyDescent="0.25">
      <c r="A8" t="s">
        <v>103</v>
      </c>
      <c r="B8">
        <v>21216</v>
      </c>
    </row>
    <row r="9" spans="1:2" x14ac:dyDescent="0.25">
      <c r="A9" t="s">
        <v>115</v>
      </c>
      <c r="B9">
        <v>19054</v>
      </c>
    </row>
    <row r="10" spans="1:2" x14ac:dyDescent="0.25">
      <c r="A10" t="s">
        <v>116</v>
      </c>
      <c r="B10">
        <v>20881</v>
      </c>
    </row>
    <row r="11" spans="1:2" x14ac:dyDescent="0.25">
      <c r="A11" t="s">
        <v>117</v>
      </c>
      <c r="B11">
        <v>17065</v>
      </c>
    </row>
    <row r="12" spans="1:2" x14ac:dyDescent="0.25">
      <c r="A12" t="s">
        <v>107</v>
      </c>
      <c r="B12">
        <v>19755</v>
      </c>
    </row>
    <row r="13" spans="1:2" x14ac:dyDescent="0.25">
      <c r="A13" t="s">
        <v>118</v>
      </c>
      <c r="B13">
        <v>13425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EC9518-1405-43BD-8AFC-00066F08E9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jablka</vt:lpstr>
      <vt:lpstr>cennik</vt:lpstr>
      <vt:lpstr>7.1.</vt:lpstr>
      <vt:lpstr>7.2.</vt:lpstr>
      <vt:lpstr>7.3.</vt:lpstr>
      <vt:lpstr>7.4.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senge</dc:creator>
  <cp:lastModifiedBy>senge</cp:lastModifiedBy>
  <dcterms:created xsi:type="dcterms:W3CDTF">2024-06-17T17:39:45Z</dcterms:created>
  <dcterms:modified xsi:type="dcterms:W3CDTF">2024-06-17T18:58:48Z</dcterms:modified>
</cp:coreProperties>
</file>